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imelines/timeline2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slicers/slicer3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slicers/slicer4.xml" ContentType="application/vnd.ms-excel.slicer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4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5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6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isma\Desktop\explorationanddatacleaning\ExcelDA\layt-analyst\"/>
    </mc:Choice>
  </mc:AlternateContent>
  <xr:revisionPtr revIDLastSave="0" documentId="13_ncr:1_{A84FAFFD-F9ED-45DA-B6A8-25CD1CC354A9}" xr6:coauthVersionLast="47" xr6:coauthVersionMax="47" xr10:uidLastSave="{00000000-0000-0000-0000-000000000000}"/>
  <bookViews>
    <workbookView xWindow="-120" yWindow="-120" windowWidth="24240" windowHeight="13740" firstSheet="7" activeTab="8" xr2:uid="{00000000-000D-0000-FFFF-FFFF00000000}"/>
  </bookViews>
  <sheets>
    <sheet name="Hoja1" sheetId="3" state="hidden" r:id="rId1"/>
    <sheet name="Hoja2" sheetId="4" state="hidden" r:id="rId2"/>
    <sheet name="Hoja3" sheetId="5" state="hidden" r:id="rId3"/>
    <sheet name="Hoja4" sheetId="6" state="hidden" r:id="rId4"/>
    <sheet name="DatosInforme" sheetId="7" state="hidden" r:id="rId5"/>
    <sheet name="Transacciones" sheetId="1" state="hidden" r:id="rId6"/>
    <sheet name="Estatus" sheetId="2" state="hidden" r:id="rId7"/>
    <sheet name="InformeProduccionPorcentajes" sheetId="8" r:id="rId8"/>
    <sheet name="InformeProduccionRazones" sheetId="9" r:id="rId9"/>
  </sheets>
  <definedNames>
    <definedName name="_xlnm._FilterDatabase" localSheetId="6" hidden="1">Estatus!$A$1:$C$2224</definedName>
    <definedName name="_xlnm._FilterDatabase" localSheetId="5" hidden="1">Transacciones!$A$1:$G$2224</definedName>
    <definedName name="NativeTimeline_Fecha">#N/A</definedName>
    <definedName name="NativeTimeline_Fecha1">#N/A</definedName>
    <definedName name="SegmentaciónDeDatos_Años">#N/A</definedName>
    <definedName name="SegmentaciónDeDatos_Años1">#N/A</definedName>
    <definedName name="SegmentaciónDeDatos_Estatus">#N/A</definedName>
    <definedName name="SegmentaciónDeDatos_Fecha">#N/A</definedName>
    <definedName name="SegmentaciónDeDatos_Gerente">#N/A</definedName>
    <definedName name="SegmentaciónDeDatos_Gerente1">#N/A</definedName>
    <definedName name="SegmentaciónDeDatos_Prioridad">#N/A</definedName>
    <definedName name="SegmentaciónDeDatos_Tipo_Cliente">#N/A</definedName>
    <definedName name="SegmentaciónDeDatos_Tipo_Cliente1">#N/A</definedName>
    <definedName name="SegmentaciónDeDatos_Tipo_Envio">#N/A</definedName>
    <definedName name="SegmentaciónDeDatos_Trimestres">#N/A</definedName>
  </definedNames>
  <calcPr calcId="181029"/>
  <pivotCaches>
    <pivotCache cacheId="0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  <x14:slicerCache r:id="rId20"/>
        <x14:slicerCache r:id="rId2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22"/>
        <x15:timelineCacheRef r:id="rId23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7" l="1"/>
  <c r="C1" i="7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</calcChain>
</file>

<file path=xl/sharedStrings.xml><?xml version="1.0" encoding="utf-8"?>
<sst xmlns="http://schemas.openxmlformats.org/spreadsheetml/2006/main" count="18058" uniqueCount="2286">
  <si>
    <t>ID Orden</t>
  </si>
  <si>
    <t>Fecha</t>
  </si>
  <si>
    <t>Cantidad</t>
  </si>
  <si>
    <t>Prioridad</t>
  </si>
  <si>
    <t>Tipo Cliente</t>
  </si>
  <si>
    <t>Tipo Envio</t>
  </si>
  <si>
    <t>Gerente</t>
  </si>
  <si>
    <t>Estatus</t>
  </si>
  <si>
    <t>Razon</t>
  </si>
  <si>
    <t>ON39814-774</t>
  </si>
  <si>
    <t>Alta</t>
  </si>
  <si>
    <t>Distribuidor</t>
  </si>
  <si>
    <t>Regular Aereo</t>
  </si>
  <si>
    <t>Carlos</t>
  </si>
  <si>
    <t>ON39816-258</t>
  </si>
  <si>
    <t>ON39819-851</t>
  </si>
  <si>
    <t>Express Aereo</t>
  </si>
  <si>
    <t>ON39846-713</t>
  </si>
  <si>
    <t>Terrestre</t>
  </si>
  <si>
    <t>ON39907-693</t>
  </si>
  <si>
    <t>Jose</t>
  </si>
  <si>
    <t>ON39995-295</t>
  </si>
  <si>
    <t>Rene</t>
  </si>
  <si>
    <t>ON40067-788</t>
  </si>
  <si>
    <t>ON40087-999</t>
  </si>
  <si>
    <t>ON40096-610</t>
  </si>
  <si>
    <t>ON40121-677</t>
  </si>
  <si>
    <t>ON40123-707</t>
  </si>
  <si>
    <t>ON40128-922</t>
  </si>
  <si>
    <t>ON40154-635</t>
  </si>
  <si>
    <t>ON40159-091</t>
  </si>
  <si>
    <t>ON40159-391</t>
  </si>
  <si>
    <t>ON40212-236</t>
  </si>
  <si>
    <t>ON40280-656</t>
  </si>
  <si>
    <t>ON40301-855</t>
  </si>
  <si>
    <t>ON40361-542</t>
  </si>
  <si>
    <t>ON40362-121</t>
  </si>
  <si>
    <t>ON40366-374</t>
  </si>
  <si>
    <t>ON40391-447</t>
  </si>
  <si>
    <t>ON40402-674</t>
  </si>
  <si>
    <t>ON40432-078</t>
  </si>
  <si>
    <t>ON40456-326</t>
  </si>
  <si>
    <t>ON40490-861</t>
  </si>
  <si>
    <t>ON40513-494</t>
  </si>
  <si>
    <t>ON40606-370</t>
  </si>
  <si>
    <t>ON40609-675</t>
  </si>
  <si>
    <t>ON40665-926</t>
  </si>
  <si>
    <t>ON40674-690</t>
  </si>
  <si>
    <t>ON40732-324</t>
  </si>
  <si>
    <t>ON40855-754</t>
  </si>
  <si>
    <t>ON40884-933</t>
  </si>
  <si>
    <t>ON40910-113</t>
  </si>
  <si>
    <t>ON40948-193</t>
  </si>
  <si>
    <t>ON40978-266</t>
  </si>
  <si>
    <t>ON41030-516</t>
  </si>
  <si>
    <t>ON41038-695</t>
  </si>
  <si>
    <t>ON41064-411</t>
  </si>
  <si>
    <t>ON41101-927</t>
  </si>
  <si>
    <t>Ana</t>
  </si>
  <si>
    <t>ON41159-569</t>
  </si>
  <si>
    <t>ON41224-552</t>
  </si>
  <si>
    <t>ON41225-190</t>
  </si>
  <si>
    <t>ON41246-067</t>
  </si>
  <si>
    <t>PR39910-287</t>
  </si>
  <si>
    <t>PR40033-941</t>
  </si>
  <si>
    <t>PR40097-025</t>
  </si>
  <si>
    <t>PR40246-593</t>
  </si>
  <si>
    <t>PR40611-180</t>
  </si>
  <si>
    <t>PR40822-095</t>
  </si>
  <si>
    <t>PR40886-671</t>
  </si>
  <si>
    <t>PR41035-805</t>
  </si>
  <si>
    <t>PR41095-130</t>
  </si>
  <si>
    <t>PR41183-053</t>
  </si>
  <si>
    <t>PR41187-493</t>
  </si>
  <si>
    <t>QU39876-225</t>
  </si>
  <si>
    <t>QU39907-371</t>
  </si>
  <si>
    <t>QU40123-155</t>
  </si>
  <si>
    <t>QU40149-104</t>
  </si>
  <si>
    <t>QU40150-217</t>
  </si>
  <si>
    <t>QU40695-845</t>
  </si>
  <si>
    <t>QU40733-079</t>
  </si>
  <si>
    <t>QU40791-730</t>
  </si>
  <si>
    <t>QU40911-606</t>
  </si>
  <si>
    <t>QU40942-917</t>
  </si>
  <si>
    <t>QU41069-309</t>
  </si>
  <si>
    <t>QU41092-390</t>
  </si>
  <si>
    <t>QU41100-677</t>
  </si>
  <si>
    <t>QU41127-874</t>
  </si>
  <si>
    <t>QU41160-774</t>
  </si>
  <si>
    <t>WE39849-363</t>
  </si>
  <si>
    <t>WE39942-311</t>
  </si>
  <si>
    <t>WE39942-867</t>
  </si>
  <si>
    <t>WE39944-856</t>
  </si>
  <si>
    <t>WE39976-737</t>
  </si>
  <si>
    <t>WE39999-696</t>
  </si>
  <si>
    <t>WE40000-434</t>
  </si>
  <si>
    <t>WE40001-513</t>
  </si>
  <si>
    <t>WE40002-886</t>
  </si>
  <si>
    <t>WE40004-533</t>
  </si>
  <si>
    <t>WE40064-388</t>
  </si>
  <si>
    <t>WE40153-988</t>
  </si>
  <si>
    <t>WE40154-457</t>
  </si>
  <si>
    <t>WE40155-573</t>
  </si>
  <si>
    <t>WE40183-857</t>
  </si>
  <si>
    <t>WE40189-014</t>
  </si>
  <si>
    <t>WE40247-426</t>
  </si>
  <si>
    <t>WE40274-947</t>
  </si>
  <si>
    <t>WE40275-892</t>
  </si>
  <si>
    <t>WE40299-504</t>
  </si>
  <si>
    <t>WE40303-832</t>
  </si>
  <si>
    <t>WE40309-165</t>
  </si>
  <si>
    <t>WE40330-133</t>
  </si>
  <si>
    <t>WE40341-564</t>
  </si>
  <si>
    <t>WE40363-664</t>
  </si>
  <si>
    <t>WE40366-763</t>
  </si>
  <si>
    <t>WE40371-490</t>
  </si>
  <si>
    <t>WE40425-917</t>
  </si>
  <si>
    <t>WE40453-654</t>
  </si>
  <si>
    <t>WE40484-850</t>
  </si>
  <si>
    <t>WE40486-078</t>
  </si>
  <si>
    <t>WE40523-992</t>
  </si>
  <si>
    <t>WE40548-834</t>
  </si>
  <si>
    <t>WE40611-152</t>
  </si>
  <si>
    <t>WE40675-641</t>
  </si>
  <si>
    <t>WE40696-633</t>
  </si>
  <si>
    <t>WE40735-387</t>
  </si>
  <si>
    <t>WE40792-074</t>
  </si>
  <si>
    <t>WE40817-420</t>
  </si>
  <si>
    <t>WE40855-304</t>
  </si>
  <si>
    <t>WE40888-944</t>
  </si>
  <si>
    <t>WE41011-216</t>
  </si>
  <si>
    <t>WE41033-868</t>
  </si>
  <si>
    <t>WE41070-067</t>
  </si>
  <si>
    <t>WE41098-861</t>
  </si>
  <si>
    <t>WE41122-307</t>
  </si>
  <si>
    <t>WE41126-510</t>
  </si>
  <si>
    <t>WE41160-442</t>
  </si>
  <si>
    <t>WE41219-901</t>
  </si>
  <si>
    <t>WE41244-269</t>
  </si>
  <si>
    <t>YU39909-002</t>
  </si>
  <si>
    <t>YU40057-576</t>
  </si>
  <si>
    <t>YU40153-999</t>
  </si>
  <si>
    <t>YU40275-743</t>
  </si>
  <si>
    <t>YU40368-014</t>
  </si>
  <si>
    <t>YU40459-104</t>
  </si>
  <si>
    <t>YU40493-091</t>
  </si>
  <si>
    <t>YU40524-992</t>
  </si>
  <si>
    <t>YU40859-464</t>
  </si>
  <si>
    <t>YU40918-929</t>
  </si>
  <si>
    <t>YU41063-991</t>
  </si>
  <si>
    <t>YU41070-709</t>
  </si>
  <si>
    <t>YU41188-938</t>
  </si>
  <si>
    <t>YU41225-555</t>
  </si>
  <si>
    <t>ON39855-103</t>
  </si>
  <si>
    <t>Baja</t>
  </si>
  <si>
    <t>ON39855-178</t>
  </si>
  <si>
    <t>ON39907-436</t>
  </si>
  <si>
    <t>ON39910-002</t>
  </si>
  <si>
    <t>ON39938-503</t>
  </si>
  <si>
    <t>ON39966-543</t>
  </si>
  <si>
    <t>ON40149-823</t>
  </si>
  <si>
    <t>ON40239-197</t>
  </si>
  <si>
    <t>ON40306-789</t>
  </si>
  <si>
    <t>ON40340-889</t>
  </si>
  <si>
    <t>ON40365-851</t>
  </si>
  <si>
    <t>ON40368-894</t>
  </si>
  <si>
    <t>ON40393-736</t>
  </si>
  <si>
    <t>ON40427-395</t>
  </si>
  <si>
    <t>ON40455-349</t>
  </si>
  <si>
    <t>ON40524-160</t>
  </si>
  <si>
    <t>ON40576-543</t>
  </si>
  <si>
    <t>ON40640-145</t>
  </si>
  <si>
    <t>ON40642-573</t>
  </si>
  <si>
    <t>ON40672-684</t>
  </si>
  <si>
    <t>ON40695-808</t>
  </si>
  <si>
    <t>ON40700-571</t>
  </si>
  <si>
    <t>ON40702-144</t>
  </si>
  <si>
    <t>ON40734-108</t>
  </si>
  <si>
    <t>ON40736-146</t>
  </si>
  <si>
    <t>ON40766-930</t>
  </si>
  <si>
    <t>ON40817-081</t>
  </si>
  <si>
    <t>ON40849-403</t>
  </si>
  <si>
    <t>ON40914-883</t>
  </si>
  <si>
    <t>ON41037-909</t>
  </si>
  <si>
    <t>ON41040-163</t>
  </si>
  <si>
    <t>ON41093-645</t>
  </si>
  <si>
    <t>ON41094-635</t>
  </si>
  <si>
    <t>ON41097-436</t>
  </si>
  <si>
    <t>ON41123-557</t>
  </si>
  <si>
    <t>ON41193-699</t>
  </si>
  <si>
    <t>ON41216-912</t>
  </si>
  <si>
    <t>ON41219-551</t>
  </si>
  <si>
    <t>ON41249-853</t>
  </si>
  <si>
    <t>PR39878-905</t>
  </si>
  <si>
    <t>PR39972-309</t>
  </si>
  <si>
    <t>PR40211-307</t>
  </si>
  <si>
    <t>PR40337-416</t>
  </si>
  <si>
    <t>PR40580-996</t>
  </si>
  <si>
    <t>PR40671-782</t>
  </si>
  <si>
    <t>PR40787-225</t>
  </si>
  <si>
    <t>PR40823-126</t>
  </si>
  <si>
    <t>PR41214-663</t>
  </si>
  <si>
    <t>PR41251-883</t>
  </si>
  <si>
    <t>QU39823-473</t>
  </si>
  <si>
    <t>QU39879-172</t>
  </si>
  <si>
    <t>QU40189-745</t>
  </si>
  <si>
    <t>QU40244-065</t>
  </si>
  <si>
    <t>QU40302-936</t>
  </si>
  <si>
    <t>QU40303-657</t>
  </si>
  <si>
    <t>QU40452-782</t>
  </si>
  <si>
    <t>QU40461-529</t>
  </si>
  <si>
    <t>QU40575-436</t>
  </si>
  <si>
    <t>QU40604-057</t>
  </si>
  <si>
    <t>QU40673-156</t>
  </si>
  <si>
    <t>QU40763-811</t>
  </si>
  <si>
    <t>QU40818-892</t>
  </si>
  <si>
    <t>QU40826-075</t>
  </si>
  <si>
    <t>QU40883-592</t>
  </si>
  <si>
    <t>QU40948-985</t>
  </si>
  <si>
    <t>QU41030-800</t>
  </si>
  <si>
    <t>QU41098-670</t>
  </si>
  <si>
    <t>QU41160-347</t>
  </si>
  <si>
    <t>WE39820-019</t>
  </si>
  <si>
    <t>WE39820-997</t>
  </si>
  <si>
    <t>WE39845-537</t>
  </si>
  <si>
    <t>WE39846-529</t>
  </si>
  <si>
    <t>WE39909-614</t>
  </si>
  <si>
    <t>WE39935-310</t>
  </si>
  <si>
    <t>WE39938-962</t>
  </si>
  <si>
    <t>WE39942-392</t>
  </si>
  <si>
    <t>WE39971-132</t>
  </si>
  <si>
    <t>WE39972-252</t>
  </si>
  <si>
    <t>WE39995-923</t>
  </si>
  <si>
    <t>WE40034-317</t>
  </si>
  <si>
    <t>WE40058-128</t>
  </si>
  <si>
    <t>WE40094-949</t>
  </si>
  <si>
    <t>WE40127-420</t>
  </si>
  <si>
    <t>WE40156-888</t>
  </si>
  <si>
    <t>WE40187-683</t>
  </si>
  <si>
    <t>WE40240-599</t>
  </si>
  <si>
    <t>WE40274-218</t>
  </si>
  <si>
    <t>WE40331-913</t>
  </si>
  <si>
    <t>WE40339-600</t>
  </si>
  <si>
    <t>WE40341-123</t>
  </si>
  <si>
    <t>WE40368-876</t>
  </si>
  <si>
    <t>WE40391-668</t>
  </si>
  <si>
    <t>WE40422-932</t>
  </si>
  <si>
    <t>WE40428-750</t>
  </si>
  <si>
    <t>WE40432-633</t>
  </si>
  <si>
    <t>WE40452-280</t>
  </si>
  <si>
    <t>WE40455-158</t>
  </si>
  <si>
    <t>WE40484-555</t>
  </si>
  <si>
    <t>WE40520-074</t>
  </si>
  <si>
    <t>WE40550-566</t>
  </si>
  <si>
    <t>WE40610-684</t>
  </si>
  <si>
    <t>WE40666-603</t>
  </si>
  <si>
    <t>WE40699-883</t>
  </si>
  <si>
    <t>WE40701-493</t>
  </si>
  <si>
    <t>WE40728-700</t>
  </si>
  <si>
    <t>WE40758-686</t>
  </si>
  <si>
    <t>WE40818-773</t>
  </si>
  <si>
    <t>WE40884-232</t>
  </si>
  <si>
    <t>WE40909-648</t>
  </si>
  <si>
    <t>WE40914-832</t>
  </si>
  <si>
    <t>WE40941-513</t>
  </si>
  <si>
    <t>WE40942-384</t>
  </si>
  <si>
    <t>WE40944-093</t>
  </si>
  <si>
    <t>WE40947-445</t>
  </si>
  <si>
    <t>WE40948-808</t>
  </si>
  <si>
    <t>WE40949-596</t>
  </si>
  <si>
    <t>WE41030-432</t>
  </si>
  <si>
    <t>WE41035-315</t>
  </si>
  <si>
    <t>WE41038-852</t>
  </si>
  <si>
    <t>WE41041-745</t>
  </si>
  <si>
    <t>WE41157-282</t>
  </si>
  <si>
    <t>WE41159-706</t>
  </si>
  <si>
    <t>WE41217-044</t>
  </si>
  <si>
    <t>WE41220-016</t>
  </si>
  <si>
    <t>WE41224-297</t>
  </si>
  <si>
    <t>YU39818-146</t>
  </si>
  <si>
    <t>YU39883-105</t>
  </si>
  <si>
    <t>YU40360-708</t>
  </si>
  <si>
    <t>YU40455-472</t>
  </si>
  <si>
    <t>YU40514-080</t>
  </si>
  <si>
    <t>YU40763-427</t>
  </si>
  <si>
    <t>YU40857-339</t>
  </si>
  <si>
    <t>YU40941-832</t>
  </si>
  <si>
    <t>YU41031-098</t>
  </si>
  <si>
    <t>YU41102-752</t>
  </si>
  <si>
    <t>YU41183-275</t>
  </si>
  <si>
    <t>ON39846-493</t>
  </si>
  <si>
    <t>ON39848-281</t>
  </si>
  <si>
    <t>ON39851-373</t>
  </si>
  <si>
    <t>ON39873-016</t>
  </si>
  <si>
    <t>ON39883-896</t>
  </si>
  <si>
    <t>ON39904-710</t>
  </si>
  <si>
    <t>No especificada</t>
  </si>
  <si>
    <t>ON39909-009</t>
  </si>
  <si>
    <t>ON39911-981</t>
  </si>
  <si>
    <t>ON39914-883</t>
  </si>
  <si>
    <t>Media</t>
  </si>
  <si>
    <t>ON39934-451</t>
  </si>
  <si>
    <t>ON39976-185</t>
  </si>
  <si>
    <t>ON39999-756</t>
  </si>
  <si>
    <t>ON40029-768</t>
  </si>
  <si>
    <t>ON40087-596</t>
  </si>
  <si>
    <t>ON40098-483</t>
  </si>
  <si>
    <t>ON40275-140</t>
  </si>
  <si>
    <t>ON40278-573</t>
  </si>
  <si>
    <t>ON40306-956</t>
  </si>
  <si>
    <t>ON40364-265</t>
  </si>
  <si>
    <t>ON40424-367</t>
  </si>
  <si>
    <t>ON40429-932</t>
  </si>
  <si>
    <t>ON40576-326</t>
  </si>
  <si>
    <t>ON40579-978</t>
  </si>
  <si>
    <t>ON40634-802</t>
  </si>
  <si>
    <t>ON40645-664</t>
  </si>
  <si>
    <t>ON40726-046</t>
  </si>
  <si>
    <t>ON40736-875</t>
  </si>
  <si>
    <t>ON40787-693</t>
  </si>
  <si>
    <t>ON40790-820</t>
  </si>
  <si>
    <t>ON40827-432</t>
  </si>
  <si>
    <t>ON40852-322</t>
  </si>
  <si>
    <t>ON40973-917</t>
  </si>
  <si>
    <t>ON41001-072</t>
  </si>
  <si>
    <t>ON41002-404</t>
  </si>
  <si>
    <t>ON41037-299</t>
  </si>
  <si>
    <t>ON41126-437</t>
  </si>
  <si>
    <t>ON41154-239</t>
  </si>
  <si>
    <t>ON41156-687</t>
  </si>
  <si>
    <t>ON41244-382</t>
  </si>
  <si>
    <t>ON41247-418</t>
  </si>
  <si>
    <t>PR39974-881</t>
  </si>
  <si>
    <t>PR40002-410</t>
  </si>
  <si>
    <t>PR40065-648</t>
  </si>
  <si>
    <t>PR40273-012</t>
  </si>
  <si>
    <t>PR40341-733</t>
  </si>
  <si>
    <t>PR40546-194</t>
  </si>
  <si>
    <t>PR40552-112</t>
  </si>
  <si>
    <t>PR40757-922</t>
  </si>
  <si>
    <t>PR40791-288</t>
  </si>
  <si>
    <t>PR40972-605</t>
  </si>
  <si>
    <t>QU39943-518</t>
  </si>
  <si>
    <t>QU39966-724</t>
  </si>
  <si>
    <t>QU40029-189</t>
  </si>
  <si>
    <t>QU40126-487</t>
  </si>
  <si>
    <t>QU40126-629</t>
  </si>
  <si>
    <t>QU40129-076</t>
  </si>
  <si>
    <t>QU40245-154</t>
  </si>
  <si>
    <t>QU40246-513</t>
  </si>
  <si>
    <t>QU40392-114</t>
  </si>
  <si>
    <t>QU40577-115</t>
  </si>
  <si>
    <t>QU40636-968</t>
  </si>
  <si>
    <t>QU40643-077</t>
  </si>
  <si>
    <t>QU40736-279</t>
  </si>
  <si>
    <t>QU40766-448</t>
  </si>
  <si>
    <t>QU40817-254</t>
  </si>
  <si>
    <t>QU40818-764</t>
  </si>
  <si>
    <t>QU40825-752</t>
  </si>
  <si>
    <t>QU40851-522</t>
  </si>
  <si>
    <t>QU40859-870</t>
  </si>
  <si>
    <t>QU40947-039</t>
  </si>
  <si>
    <t>QU41183-033</t>
  </si>
  <si>
    <t>QU41247-373</t>
  </si>
  <si>
    <t>WE39854-072</t>
  </si>
  <si>
    <t>WE39908-824</t>
  </si>
  <si>
    <t>WE39911-319</t>
  </si>
  <si>
    <t>WE39935-068</t>
  </si>
  <si>
    <t>WE39972-367</t>
  </si>
  <si>
    <t>WE39974-511</t>
  </si>
  <si>
    <t>WE40036-151</t>
  </si>
  <si>
    <t>WE40037-700</t>
  </si>
  <si>
    <t>WE40087-553</t>
  </si>
  <si>
    <t>WE40123-681</t>
  </si>
  <si>
    <t>WE40159-364</t>
  </si>
  <si>
    <t>WE40190-799</t>
  </si>
  <si>
    <t>WE40244-880</t>
  </si>
  <si>
    <t>WE40339-046</t>
  </si>
  <si>
    <t>WE40361-292</t>
  </si>
  <si>
    <t>WE40365-720</t>
  </si>
  <si>
    <t>WE40401-767</t>
  </si>
  <si>
    <t>WE40402-396</t>
  </si>
  <si>
    <t>WE40431-450</t>
  </si>
  <si>
    <t>WE40460-796</t>
  </si>
  <si>
    <t>WE40483-567</t>
  </si>
  <si>
    <t>WE40514-054</t>
  </si>
  <si>
    <t>WE40516-409</t>
  </si>
  <si>
    <t>WE40553-006</t>
  </si>
  <si>
    <t>WE40575-144</t>
  </si>
  <si>
    <t>WE40577-824</t>
  </si>
  <si>
    <t>WE40582-448</t>
  </si>
  <si>
    <t>WE40586-563</t>
  </si>
  <si>
    <t>WE40609-986</t>
  </si>
  <si>
    <t>WE40613-056</t>
  </si>
  <si>
    <t>WE40613-116</t>
  </si>
  <si>
    <t>WE40614-774</t>
  </si>
  <si>
    <t>WE40642-955</t>
  </si>
  <si>
    <t>WE40698-860</t>
  </si>
  <si>
    <t>WE40705-672</t>
  </si>
  <si>
    <t>WE40732-374</t>
  </si>
  <si>
    <t>WE40765-174</t>
  </si>
  <si>
    <t>WE40788-428</t>
  </si>
  <si>
    <t>WE40794-583</t>
  </si>
  <si>
    <t>WE40823-481</t>
  </si>
  <si>
    <t>WE40825-084</t>
  </si>
  <si>
    <t>WE40882-397</t>
  </si>
  <si>
    <t>WE40888-126</t>
  </si>
  <si>
    <t>WE40888-239</t>
  </si>
  <si>
    <t>WE40913-410</t>
  </si>
  <si>
    <t>WE40918-150</t>
  </si>
  <si>
    <t>WE40919-325</t>
  </si>
  <si>
    <t>WE40945-652</t>
  </si>
  <si>
    <t>WE40969-811</t>
  </si>
  <si>
    <t>WE40971-489</t>
  </si>
  <si>
    <t>WE40973-488</t>
  </si>
  <si>
    <t>WE40980-671</t>
  </si>
  <si>
    <t>WE41000-011</t>
  </si>
  <si>
    <t>WE41002-925</t>
  </si>
  <si>
    <t>WE41004-470</t>
  </si>
  <si>
    <t>WE41007-167</t>
  </si>
  <si>
    <t>WE41007-886</t>
  </si>
  <si>
    <t>WE41011-329</t>
  </si>
  <si>
    <t>WE41033-005</t>
  </si>
  <si>
    <t>WE41038-660</t>
  </si>
  <si>
    <t>WE41039-336</t>
  </si>
  <si>
    <t>WE41039-655</t>
  </si>
  <si>
    <t>WE41164-449</t>
  </si>
  <si>
    <t>WE41191-552</t>
  </si>
  <si>
    <t>WE41214-879</t>
  </si>
  <si>
    <t>WE41220-985</t>
  </si>
  <si>
    <t>WE41223-722</t>
  </si>
  <si>
    <t>WE41245-199</t>
  </si>
  <si>
    <t>YU39821-311</t>
  </si>
  <si>
    <t>YU39911-714</t>
  </si>
  <si>
    <t>YU40063-933</t>
  </si>
  <si>
    <t>YU40126-099</t>
  </si>
  <si>
    <t>YU40189-631</t>
  </si>
  <si>
    <t>YU40244-325</t>
  </si>
  <si>
    <t>YU40244-361</t>
  </si>
  <si>
    <t>YU40304-590</t>
  </si>
  <si>
    <t>YU40582-356</t>
  </si>
  <si>
    <t>YU40585-577</t>
  </si>
  <si>
    <t>YU40729-520</t>
  </si>
  <si>
    <t>YU40819-554</t>
  </si>
  <si>
    <t>YU40820-569</t>
  </si>
  <si>
    <t>YU40848-134</t>
  </si>
  <si>
    <t>YU40919-456</t>
  </si>
  <si>
    <t>YU40940-591</t>
  </si>
  <si>
    <t>YU40946-297</t>
  </si>
  <si>
    <t>ON39819-639</t>
  </si>
  <si>
    <t>ON39848-518</t>
  </si>
  <si>
    <t>ON39905-459</t>
  </si>
  <si>
    <t>ON39913-051</t>
  </si>
  <si>
    <t>ON39913-313</t>
  </si>
  <si>
    <t>ON39936-152</t>
  </si>
  <si>
    <t>ON39941-090</t>
  </si>
  <si>
    <t>ON39976-015</t>
  </si>
  <si>
    <t>ON39999-253</t>
  </si>
  <si>
    <t>ON40001-480</t>
  </si>
  <si>
    <t>ON40088-604</t>
  </si>
  <si>
    <t>ON40097-848</t>
  </si>
  <si>
    <t>ON40153-308</t>
  </si>
  <si>
    <t>ON40212-600</t>
  </si>
  <si>
    <t>ON40278-969</t>
  </si>
  <si>
    <t>ON40304-960</t>
  </si>
  <si>
    <t>ON40333-881</t>
  </si>
  <si>
    <t>ON40334-351</t>
  </si>
  <si>
    <t>ON40362-269</t>
  </si>
  <si>
    <t>ON40371-452</t>
  </si>
  <si>
    <t>ON40371-591</t>
  </si>
  <si>
    <t>ON40453-014</t>
  </si>
  <si>
    <t>ON40453-311</t>
  </si>
  <si>
    <t>ON40454-098</t>
  </si>
  <si>
    <t>ON40460-213</t>
  </si>
  <si>
    <t>ON40494-053</t>
  </si>
  <si>
    <t>ON40521-102</t>
  </si>
  <si>
    <t>ON40578-805</t>
  </si>
  <si>
    <t>ON40607-584</t>
  </si>
  <si>
    <t>ON40635-949</t>
  </si>
  <si>
    <t>ON40636-555</t>
  </si>
  <si>
    <t>ON40675-303</t>
  </si>
  <si>
    <t>ON40820-182</t>
  </si>
  <si>
    <t>ON40822-519</t>
  </si>
  <si>
    <t>ON40822-671</t>
  </si>
  <si>
    <t>ON40851-251</t>
  </si>
  <si>
    <t>ON40911-035</t>
  </si>
  <si>
    <t>ON40941-916</t>
  </si>
  <si>
    <t>ON40973-951</t>
  </si>
  <si>
    <t>ON41036-747</t>
  </si>
  <si>
    <t>ON41068-454</t>
  </si>
  <si>
    <t>ON41127-012</t>
  </si>
  <si>
    <t>ON41156-574</t>
  </si>
  <si>
    <t>ON41161-874</t>
  </si>
  <si>
    <t>ON41185-237</t>
  </si>
  <si>
    <t>ON41194-984</t>
  </si>
  <si>
    <t>ON41250-758</t>
  </si>
  <si>
    <t>PR39877-224</t>
  </si>
  <si>
    <t>PR40129-818</t>
  </si>
  <si>
    <t>PR40181-577</t>
  </si>
  <si>
    <t>PR40277-295</t>
  </si>
  <si>
    <t>PR40432-363</t>
  </si>
  <si>
    <t>PR40484-103</t>
  </si>
  <si>
    <t>PR41040-032</t>
  </si>
  <si>
    <t>PR41100-825</t>
  </si>
  <si>
    <t>PR41128-577</t>
  </si>
  <si>
    <t>PR41157-058</t>
  </si>
  <si>
    <t>PR41244-783</t>
  </si>
  <si>
    <t>QU39850-150</t>
  </si>
  <si>
    <t>QU40004-162</t>
  </si>
  <si>
    <t>QU40090-047</t>
  </si>
  <si>
    <t>QU40240-271</t>
  </si>
  <si>
    <t>QU40280-825</t>
  </si>
  <si>
    <t>QU40334-004</t>
  </si>
  <si>
    <t>QU40365-302</t>
  </si>
  <si>
    <t>QU40395-350</t>
  </si>
  <si>
    <t>QU40452-740</t>
  </si>
  <si>
    <t>QU40461-455</t>
  </si>
  <si>
    <t>QU40517-842</t>
  </si>
  <si>
    <t>QU40586-065</t>
  </si>
  <si>
    <t>QU40726-881</t>
  </si>
  <si>
    <t>QU40760-841</t>
  </si>
  <si>
    <t>QU41095-784</t>
  </si>
  <si>
    <t>QU41124-620</t>
  </si>
  <si>
    <t>WE39825-594</t>
  </si>
  <si>
    <t>WE39849-998</t>
  </si>
  <si>
    <t>WE39905-627</t>
  </si>
  <si>
    <t>WE39908-389</t>
  </si>
  <si>
    <t>WE39912-824</t>
  </si>
  <si>
    <t>WE39944-291</t>
  </si>
  <si>
    <t>WE40027-942</t>
  </si>
  <si>
    <t>WE40126-836</t>
  </si>
  <si>
    <t>WE40152-314</t>
  </si>
  <si>
    <t>WE40179-841</t>
  </si>
  <si>
    <t>WE40212-424</t>
  </si>
  <si>
    <t>WE40221-406</t>
  </si>
  <si>
    <t>WE40246-005</t>
  </si>
  <si>
    <t>WE40277-145</t>
  </si>
  <si>
    <t>WE40364-572</t>
  </si>
  <si>
    <t>WE40365-211</t>
  </si>
  <si>
    <t>WE40370-193</t>
  </si>
  <si>
    <t>WE40427-309</t>
  </si>
  <si>
    <t>WE40432-682</t>
  </si>
  <si>
    <t>WE40452-318</t>
  </si>
  <si>
    <t>WE40483-327</t>
  </si>
  <si>
    <t>WE40492-952</t>
  </si>
  <si>
    <t>WE40492-972</t>
  </si>
  <si>
    <t>WE40522-259</t>
  </si>
  <si>
    <t>WE40522-410</t>
  </si>
  <si>
    <t>WE40524-149</t>
  </si>
  <si>
    <t>WE40545-791</t>
  </si>
  <si>
    <t>WE40555-248</t>
  </si>
  <si>
    <t>WE40579-725</t>
  </si>
  <si>
    <t>WE40580-063</t>
  </si>
  <si>
    <t>WE40604-102</t>
  </si>
  <si>
    <t>WE40605-525</t>
  </si>
  <si>
    <t>WE40642-889</t>
  </si>
  <si>
    <t>WE40670-482</t>
  </si>
  <si>
    <t>WE40672-179</t>
  </si>
  <si>
    <t>WE40704-919</t>
  </si>
  <si>
    <t>WE40729-686</t>
  </si>
  <si>
    <t>WE40787-445</t>
  </si>
  <si>
    <t>WE40787-814</t>
  </si>
  <si>
    <t>WE40819-916</t>
  </si>
  <si>
    <t>WE40826-675</t>
  </si>
  <si>
    <t>WE40855-051</t>
  </si>
  <si>
    <t>WE40940-214</t>
  </si>
  <si>
    <t>WE40971-296</t>
  </si>
  <si>
    <t>WE40974-679</t>
  </si>
  <si>
    <t>WE40975-761</t>
  </si>
  <si>
    <t>WE41003-194</t>
  </si>
  <si>
    <t>WE41092-822</t>
  </si>
  <si>
    <t>WE41098-323</t>
  </si>
  <si>
    <t>WE41126-673</t>
  </si>
  <si>
    <t>WE41186-939</t>
  </si>
  <si>
    <t>WE41246-099</t>
  </si>
  <si>
    <t>WE41249-507</t>
  </si>
  <si>
    <t>YU39912-680</t>
  </si>
  <si>
    <t>YU39935-200</t>
  </si>
  <si>
    <t>YU39935-417</t>
  </si>
  <si>
    <t>YU39941-870</t>
  </si>
  <si>
    <t>YU39998-277</t>
  </si>
  <si>
    <t>YU40060-174</t>
  </si>
  <si>
    <t>YU40303-621</t>
  </si>
  <si>
    <t>YU40363-786</t>
  </si>
  <si>
    <t>YU40548-848</t>
  </si>
  <si>
    <t>YU40696-066</t>
  </si>
  <si>
    <t>YU40886-575</t>
  </si>
  <si>
    <t>YU41215-157</t>
  </si>
  <si>
    <t>YU41251-002</t>
  </si>
  <si>
    <t>ON39817-242</t>
  </si>
  <si>
    <t>ON39825-844</t>
  </si>
  <si>
    <t>ON39915-889</t>
  </si>
  <si>
    <t>ON40060-258</t>
  </si>
  <si>
    <t>ON40064-136</t>
  </si>
  <si>
    <t>ON40120-373</t>
  </si>
  <si>
    <t>ON40121-706</t>
  </si>
  <si>
    <t>ON40123-476</t>
  </si>
  <si>
    <t>ON40150-987</t>
  </si>
  <si>
    <t>ON40156-145</t>
  </si>
  <si>
    <t>ON40181-517</t>
  </si>
  <si>
    <t>ON40244-221</t>
  </si>
  <si>
    <t>ON40279-256</t>
  </si>
  <si>
    <t>ON40362-568</t>
  </si>
  <si>
    <t>ON40431-545</t>
  </si>
  <si>
    <t>ON40433-948</t>
  </si>
  <si>
    <t>ON40457-468</t>
  </si>
  <si>
    <t>ON40461-800</t>
  </si>
  <si>
    <t>ON40491-025</t>
  </si>
  <si>
    <t>ON40524-908</t>
  </si>
  <si>
    <t>ON40578-323</t>
  </si>
  <si>
    <t>ON40636-811</t>
  </si>
  <si>
    <t>ON40640-447</t>
  </si>
  <si>
    <t>ON40705-503</t>
  </si>
  <si>
    <t>ON40729-679</t>
  </si>
  <si>
    <t>ON40733-626</t>
  </si>
  <si>
    <t>ON40734-835</t>
  </si>
  <si>
    <t>ON40794-972</t>
  </si>
  <si>
    <t>ON40917-054</t>
  </si>
  <si>
    <t>ON40948-345</t>
  </si>
  <si>
    <t>ON40972-633</t>
  </si>
  <si>
    <t>ON40976-691</t>
  </si>
  <si>
    <t>ON41033-986</t>
  </si>
  <si>
    <t>ON41036-726</t>
  </si>
  <si>
    <t>ON41038-649</t>
  </si>
  <si>
    <t>ON41062-755</t>
  </si>
  <si>
    <t>ON41069-991</t>
  </si>
  <si>
    <t>ON41092-224</t>
  </si>
  <si>
    <t>ON41127-431</t>
  </si>
  <si>
    <t>ON41184-599</t>
  </si>
  <si>
    <t>ON41248-024</t>
  </si>
  <si>
    <t>PR39823-321</t>
  </si>
  <si>
    <t>PR39824-852</t>
  </si>
  <si>
    <t>PR39942-990</t>
  </si>
  <si>
    <t>PR40098-803</t>
  </si>
  <si>
    <t>PR40157-708</t>
  </si>
  <si>
    <t>PR40183-904</t>
  </si>
  <si>
    <t>PR40635-484</t>
  </si>
  <si>
    <t>PR40642-895</t>
  </si>
  <si>
    <t>PR40701-663</t>
  </si>
  <si>
    <t>PR40887-499</t>
  </si>
  <si>
    <t>PR41071-951</t>
  </si>
  <si>
    <t>PR41220-228</t>
  </si>
  <si>
    <t>QU39884-317</t>
  </si>
  <si>
    <t>QU39909-647</t>
  </si>
  <si>
    <t>QU39913-841</t>
  </si>
  <si>
    <t>QU40002-231</t>
  </si>
  <si>
    <t>QU40036-371</t>
  </si>
  <si>
    <t>QU40037-617</t>
  </si>
  <si>
    <t>QU40057-343</t>
  </si>
  <si>
    <t>QU40181-738</t>
  </si>
  <si>
    <t>QU40249-139</t>
  </si>
  <si>
    <t>QU40301-870</t>
  </si>
  <si>
    <t>QU40362-329</t>
  </si>
  <si>
    <t>QU40426-731</t>
  </si>
  <si>
    <t>QU40638-955</t>
  </si>
  <si>
    <t>QU40641-401</t>
  </si>
  <si>
    <t>QU40666-878</t>
  </si>
  <si>
    <t>QU40673-988</t>
  </si>
  <si>
    <t>QU40828-912</t>
  </si>
  <si>
    <t>QU40853-496</t>
  </si>
  <si>
    <t>QU40920-435</t>
  </si>
  <si>
    <t>QU40946-096</t>
  </si>
  <si>
    <t>QU40979-022</t>
  </si>
  <si>
    <t>QU41092-683</t>
  </si>
  <si>
    <t>QU41122-818</t>
  </si>
  <si>
    <t>QU41125-370</t>
  </si>
  <si>
    <t>WE39819-398</t>
  </si>
  <si>
    <t>WE39821-179</t>
  </si>
  <si>
    <t>WE39852-539</t>
  </si>
  <si>
    <t>WE39855-338</t>
  </si>
  <si>
    <t>WE39873-972</t>
  </si>
  <si>
    <t>WE39881-357</t>
  </si>
  <si>
    <t>WE39934-418</t>
  </si>
  <si>
    <t>WE39944-247</t>
  </si>
  <si>
    <t>WE39944-374</t>
  </si>
  <si>
    <t>WE39967-799</t>
  </si>
  <si>
    <t>WE39971-416</t>
  </si>
  <si>
    <t>WE40059-870</t>
  </si>
  <si>
    <t>WE40087-391</t>
  </si>
  <si>
    <t>WE40095-746</t>
  </si>
  <si>
    <t>WE40150-450</t>
  </si>
  <si>
    <t>WE40189-721</t>
  </si>
  <si>
    <t>WE40211-164</t>
  </si>
  <si>
    <t>WE40217-980</t>
  </si>
  <si>
    <t>WE40219-764</t>
  </si>
  <si>
    <t>WE40247-260</t>
  </si>
  <si>
    <t>WE40275-824</t>
  </si>
  <si>
    <t>WE40307-639</t>
  </si>
  <si>
    <t>WE40309-816</t>
  </si>
  <si>
    <t>WE40309-957</t>
  </si>
  <si>
    <t>WE40424-735</t>
  </si>
  <si>
    <t>WE40452-227</t>
  </si>
  <si>
    <t>WE40455-164</t>
  </si>
  <si>
    <t>WE40460-448</t>
  </si>
  <si>
    <t>WE40523-553</t>
  </si>
  <si>
    <t>WE40524-668</t>
  </si>
  <si>
    <t>WE40584-317</t>
  </si>
  <si>
    <t>WE40585-179</t>
  </si>
  <si>
    <t>WE40638-745</t>
  </si>
  <si>
    <t>WE40700-412</t>
  </si>
  <si>
    <t>WE40728-375</t>
  </si>
  <si>
    <t>WE40759-680</t>
  </si>
  <si>
    <t>WE40762-855</t>
  </si>
  <si>
    <t>WE40790-424</t>
  </si>
  <si>
    <t>WE40791-434</t>
  </si>
  <si>
    <t>WE40884-760</t>
  </si>
  <si>
    <t>WE40915-801</t>
  </si>
  <si>
    <t>WE40916-247</t>
  </si>
  <si>
    <t>WE40948-702</t>
  </si>
  <si>
    <t>WE40971-968</t>
  </si>
  <si>
    <t>WE41007-803</t>
  </si>
  <si>
    <t>WE41031-083</t>
  </si>
  <si>
    <t>WE41033-856</t>
  </si>
  <si>
    <t>WE41187-121</t>
  </si>
  <si>
    <t>WE41193-777</t>
  </si>
  <si>
    <t>WE41194-011</t>
  </si>
  <si>
    <t>WE41216-631</t>
  </si>
  <si>
    <t>WE41225-576</t>
  </si>
  <si>
    <t>YU39854-654</t>
  </si>
  <si>
    <t>YU40003-052</t>
  </si>
  <si>
    <t>YU40030-759</t>
  </si>
  <si>
    <t>YU40035-541</t>
  </si>
  <si>
    <t>YU40128-562</t>
  </si>
  <si>
    <t>YU40338-702</t>
  </si>
  <si>
    <t>YU40394-007</t>
  </si>
  <si>
    <t>YU40546-188</t>
  </si>
  <si>
    <t>YU40577-642</t>
  </si>
  <si>
    <t>YU40641-788</t>
  </si>
  <si>
    <t>YU40726-637</t>
  </si>
  <si>
    <t>YU40795-151</t>
  </si>
  <si>
    <t>YU40825-436</t>
  </si>
  <si>
    <t>YU40856-169</t>
  </si>
  <si>
    <t>YU40917-797</t>
  </si>
  <si>
    <t>YU40951-570</t>
  </si>
  <si>
    <t>YU41163-827</t>
  </si>
  <si>
    <t>YU41215-093</t>
  </si>
  <si>
    <t>YU41218-851</t>
  </si>
  <si>
    <t>YU41249-274</t>
  </si>
  <si>
    <t>NU40066-791</t>
  </si>
  <si>
    <t>NU40155-894</t>
  </si>
  <si>
    <t>NU40823-483</t>
  </si>
  <si>
    <t>NU40826-532</t>
  </si>
  <si>
    <t>NU40944-524</t>
  </si>
  <si>
    <t>PR39879-987</t>
  </si>
  <si>
    <t>PR39966-772</t>
  </si>
  <si>
    <t>PR39972-638</t>
  </si>
  <si>
    <t>PR39999-829</t>
  </si>
  <si>
    <t>PR40061-631</t>
  </si>
  <si>
    <t>PR40214-402</t>
  </si>
  <si>
    <t>PR40303-384</t>
  </si>
  <si>
    <t>PR40485-993</t>
  </si>
  <si>
    <t>PR40760-128</t>
  </si>
  <si>
    <t>PR41034-477</t>
  </si>
  <si>
    <t>PR41131-731</t>
  </si>
  <si>
    <t>NU40732-110</t>
  </si>
  <si>
    <t>NU40789-539</t>
  </si>
  <si>
    <t>NU41004-833</t>
  </si>
  <si>
    <t>NU41122-409</t>
  </si>
  <si>
    <t>PR40029-838</t>
  </si>
  <si>
    <t>PR40154-232</t>
  </si>
  <si>
    <t>PR40189-917</t>
  </si>
  <si>
    <t>PR40634-560</t>
  </si>
  <si>
    <t>PR40730-885</t>
  </si>
  <si>
    <t>PR40794-440</t>
  </si>
  <si>
    <t>PR40856-687</t>
  </si>
  <si>
    <t>PR40973-375</t>
  </si>
  <si>
    <t>PR41252-578</t>
  </si>
  <si>
    <t>NU40370-506</t>
  </si>
  <si>
    <t>NU41131-232</t>
  </si>
  <si>
    <t>NU41249-535</t>
  </si>
  <si>
    <t>PR39817-978</t>
  </si>
  <si>
    <t>PR39819-487</t>
  </si>
  <si>
    <t>PR39851-782</t>
  </si>
  <si>
    <t>PR40035-136</t>
  </si>
  <si>
    <t>PR40088-078</t>
  </si>
  <si>
    <t>PR40123-466</t>
  </si>
  <si>
    <t>PR40210-215</t>
  </si>
  <si>
    <t>PR40429-570</t>
  </si>
  <si>
    <t>PR40514-159</t>
  </si>
  <si>
    <t>PR40582-345</t>
  </si>
  <si>
    <t>PR40609-160</t>
  </si>
  <si>
    <t>PR40665-028</t>
  </si>
  <si>
    <t>PR40696-497</t>
  </si>
  <si>
    <t>PR41007-197</t>
  </si>
  <si>
    <t>PR41065-265</t>
  </si>
  <si>
    <t>PR41157-348</t>
  </si>
  <si>
    <t>NU40393-908</t>
  </si>
  <si>
    <t>NU40396-430</t>
  </si>
  <si>
    <t>PR39848-978</t>
  </si>
  <si>
    <t>PR39905-120</t>
  </si>
  <si>
    <t>PR39934-601</t>
  </si>
  <si>
    <t>PR39996-002</t>
  </si>
  <si>
    <t>PR40643-979</t>
  </si>
  <si>
    <t>PR40819-086</t>
  </si>
  <si>
    <t>PR40943-045</t>
  </si>
  <si>
    <t>PR41038-182</t>
  </si>
  <si>
    <t>PR41093-651</t>
  </si>
  <si>
    <t>PR41122-886</t>
  </si>
  <si>
    <t>PR41162-929</t>
  </si>
  <si>
    <t>PR41215-500</t>
  </si>
  <si>
    <t>NU41007-933</t>
  </si>
  <si>
    <t>PR40152-460</t>
  </si>
  <si>
    <t>PR40270-141</t>
  </si>
  <si>
    <t>PR40276-136</t>
  </si>
  <si>
    <t>PR40548-979</t>
  </si>
  <si>
    <t>PR40850-867</t>
  </si>
  <si>
    <t>PR40951-708</t>
  </si>
  <si>
    <t>PR41098-296</t>
  </si>
  <si>
    <t>PR41190-299</t>
  </si>
  <si>
    <t>PR41223-473</t>
  </si>
  <si>
    <t>PR41248-403</t>
  </si>
  <si>
    <t>NO40118-655</t>
  </si>
  <si>
    <t>NO40126-280</t>
  </si>
  <si>
    <t>NO40276-097</t>
  </si>
  <si>
    <t>NO40492-469</t>
  </si>
  <si>
    <t>NO40640-495</t>
  </si>
  <si>
    <t>NO40674-321</t>
  </si>
  <si>
    <t>NO40759-929</t>
  </si>
  <si>
    <t>NO40792-462</t>
  </si>
  <si>
    <t>NO40796-116</t>
  </si>
  <si>
    <t>NO40824-683</t>
  </si>
  <si>
    <t>NO40827-870</t>
  </si>
  <si>
    <t>NO40917-253</t>
  </si>
  <si>
    <t>NO40971-767</t>
  </si>
  <si>
    <t>NO41094-364</t>
  </si>
  <si>
    <t>NO41163-364</t>
  </si>
  <si>
    <t>PR40219-127</t>
  </si>
  <si>
    <t>PR40429-224</t>
  </si>
  <si>
    <t>PR40524-492</t>
  </si>
  <si>
    <t>PR40579-695</t>
  </si>
  <si>
    <t>PR40669-102</t>
  </si>
  <si>
    <t>PR40696-110</t>
  </si>
  <si>
    <t>PR40821-657</t>
  </si>
  <si>
    <t>PR40851-025</t>
  </si>
  <si>
    <t>PR41123-906</t>
  </si>
  <si>
    <t>PR41184-784</t>
  </si>
  <si>
    <t>PR41191-278</t>
  </si>
  <si>
    <t>NO39875-544</t>
  </si>
  <si>
    <t>NO39906-022</t>
  </si>
  <si>
    <t>NO40516-456</t>
  </si>
  <si>
    <t>NO40639-264</t>
  </si>
  <si>
    <t>NO40825-702</t>
  </si>
  <si>
    <t>NO40942-392</t>
  </si>
  <si>
    <t>NO41071-937</t>
  </si>
  <si>
    <t>NO41252-564</t>
  </si>
  <si>
    <t>PR39873-637</t>
  </si>
  <si>
    <t>PR39906-166</t>
  </si>
  <si>
    <t>PR40096-819</t>
  </si>
  <si>
    <t>PR40127-146</t>
  </si>
  <si>
    <t>PR40156-928</t>
  </si>
  <si>
    <t>PR40180-788</t>
  </si>
  <si>
    <t>PR40273-776</t>
  </si>
  <si>
    <t>PR40634-473</t>
  </si>
  <si>
    <t>PR41252-302</t>
  </si>
  <si>
    <t>NO39823-797</t>
  </si>
  <si>
    <t>NO39852-298</t>
  </si>
  <si>
    <t>NO39912-567</t>
  </si>
  <si>
    <t>NO40364-743</t>
  </si>
  <si>
    <t>NO40371-264</t>
  </si>
  <si>
    <t>NO40458-839</t>
  </si>
  <si>
    <t>NO40461-460</t>
  </si>
  <si>
    <t>NO40578-715</t>
  </si>
  <si>
    <t>NO40583-778</t>
  </si>
  <si>
    <t>NO40608-117</t>
  </si>
  <si>
    <t>NO40730-144</t>
  </si>
  <si>
    <t>NO40824-387</t>
  </si>
  <si>
    <t>NO40854-618</t>
  </si>
  <si>
    <t>NO41066-591</t>
  </si>
  <si>
    <t>NO41092-909</t>
  </si>
  <si>
    <t>NO41160-440</t>
  </si>
  <si>
    <t>NO41192-366</t>
  </si>
  <si>
    <t>NO41217-453</t>
  </si>
  <si>
    <t>NO41218-393</t>
  </si>
  <si>
    <t>NO41246-584</t>
  </si>
  <si>
    <t>PR39819-461</t>
  </si>
  <si>
    <t>PR39820-602</t>
  </si>
  <si>
    <t>PR39973-167</t>
  </si>
  <si>
    <t>PR40005-337</t>
  </si>
  <si>
    <t>PR40210-480</t>
  </si>
  <si>
    <t>PR40241-022</t>
  </si>
  <si>
    <t>PR40456-352</t>
  </si>
  <si>
    <t>PR40522-559</t>
  </si>
  <si>
    <t>PR40733-621</t>
  </si>
  <si>
    <t>PR40796-422</t>
  </si>
  <si>
    <t>PR40951-590</t>
  </si>
  <si>
    <t>PR40951-954</t>
  </si>
  <si>
    <t>PR41071-370</t>
  </si>
  <si>
    <t>PR41225-339</t>
  </si>
  <si>
    <t>NO39847-153</t>
  </si>
  <si>
    <t>NO39852-567</t>
  </si>
  <si>
    <t>NO40244-285</t>
  </si>
  <si>
    <t>NO40362-329</t>
  </si>
  <si>
    <t>NO40396-646</t>
  </si>
  <si>
    <t>NO40885-553</t>
  </si>
  <si>
    <t>NO40940-030</t>
  </si>
  <si>
    <t>NO41037-423</t>
  </si>
  <si>
    <t>NO41070-444</t>
  </si>
  <si>
    <t>PR39880-516</t>
  </si>
  <si>
    <t>PR39996-981</t>
  </si>
  <si>
    <t>PR40088-325</t>
  </si>
  <si>
    <t>PR40158-392</t>
  </si>
  <si>
    <t>PR40883-852</t>
  </si>
  <si>
    <t>PR40975-555</t>
  </si>
  <si>
    <t>PR41132-292</t>
  </si>
  <si>
    <t>PR41164-723</t>
  </si>
  <si>
    <t>PR41216-243</t>
  </si>
  <si>
    <t>PR41251-347</t>
  </si>
  <si>
    <t>NO39818-364</t>
  </si>
  <si>
    <t>NO39941-007</t>
  </si>
  <si>
    <t>NO40036-793</t>
  </si>
  <si>
    <t>NO40066-308</t>
  </si>
  <si>
    <t>NO40211-781</t>
  </si>
  <si>
    <t>NO40244-236</t>
  </si>
  <si>
    <t>NO40301-193</t>
  </si>
  <si>
    <t>NO40310-887</t>
  </si>
  <si>
    <t>NO40331-276</t>
  </si>
  <si>
    <t>NO40331-703</t>
  </si>
  <si>
    <t>NO40426-545</t>
  </si>
  <si>
    <t>NO40817-266</t>
  </si>
  <si>
    <t>NO40820-795</t>
  </si>
  <si>
    <t>NO40826-127</t>
  </si>
  <si>
    <t>NO40919-990</t>
  </si>
  <si>
    <t>NO41156-193</t>
  </si>
  <si>
    <t>NO41159-165</t>
  </si>
  <si>
    <t>NO41185-156</t>
  </si>
  <si>
    <t>NO41214-970</t>
  </si>
  <si>
    <t>PR39856-113</t>
  </si>
  <si>
    <t>PR40063-696</t>
  </si>
  <si>
    <t>PR40276-748</t>
  </si>
  <si>
    <t>PR40330-218</t>
  </si>
  <si>
    <t>PR40338-054</t>
  </si>
  <si>
    <t>PR40609-727</t>
  </si>
  <si>
    <t>PR40640-805</t>
  </si>
  <si>
    <t>PR40668-346</t>
  </si>
  <si>
    <t>PR40761-221</t>
  </si>
  <si>
    <t>PR41009-333</t>
  </si>
  <si>
    <t>PR41095-862</t>
  </si>
  <si>
    <t>PR41100-181</t>
  </si>
  <si>
    <t>AT39972-960</t>
  </si>
  <si>
    <t>AT40092-230</t>
  </si>
  <si>
    <t>AT40214-488</t>
  </si>
  <si>
    <t>AT40248-271</t>
  </si>
  <si>
    <t>AT40279-878</t>
  </si>
  <si>
    <t>AT40431-452</t>
  </si>
  <si>
    <t>AT40457-349</t>
  </si>
  <si>
    <t>AT40460-800</t>
  </si>
  <si>
    <t>AT40483-270</t>
  </si>
  <si>
    <t>AT40484-078</t>
  </si>
  <si>
    <t>AT40517-995</t>
  </si>
  <si>
    <t>AT40583-578</t>
  </si>
  <si>
    <t>AT40645-376</t>
  </si>
  <si>
    <t>AT40699-407</t>
  </si>
  <si>
    <t>AT40727-021</t>
  </si>
  <si>
    <t>AT40880-432</t>
  </si>
  <si>
    <t>AT40912-546</t>
  </si>
  <si>
    <t>AT40916-302</t>
  </si>
  <si>
    <t>AT41037-849</t>
  </si>
  <si>
    <t>AT41162-994</t>
  </si>
  <si>
    <t>AT41221-846</t>
  </si>
  <si>
    <t>AT41253-390</t>
  </si>
  <si>
    <t>PR39847-021</t>
  </si>
  <si>
    <t>PR39883-675</t>
  </si>
  <si>
    <t>PR40184-330</t>
  </si>
  <si>
    <t>PR40248-974</t>
  </si>
  <si>
    <t>PR40396-413</t>
  </si>
  <si>
    <t>PR40729-876</t>
  </si>
  <si>
    <t>PR40916-431</t>
  </si>
  <si>
    <t>PR41062-448</t>
  </si>
  <si>
    <t>PR41098-365</t>
  </si>
  <si>
    <t>PR41125-605</t>
  </si>
  <si>
    <t>AT39815-454</t>
  </si>
  <si>
    <t>AT39820-275</t>
  </si>
  <si>
    <t>AT39905-387</t>
  </si>
  <si>
    <t>AT39965-094</t>
  </si>
  <si>
    <t>AT39965-226</t>
  </si>
  <si>
    <t>AT39995-704</t>
  </si>
  <si>
    <t>AT39998-994</t>
  </si>
  <si>
    <t>AT40030-525</t>
  </si>
  <si>
    <t>AT40064-521</t>
  </si>
  <si>
    <t>AT40068-233</t>
  </si>
  <si>
    <t>AT40097-415</t>
  </si>
  <si>
    <t>AT40122-984</t>
  </si>
  <si>
    <t>AT40153-347</t>
  </si>
  <si>
    <t>AT40310-177</t>
  </si>
  <si>
    <t>AT40340-335</t>
  </si>
  <si>
    <t>AT40517-383</t>
  </si>
  <si>
    <t>AT40521-276</t>
  </si>
  <si>
    <t>AT40579-929</t>
  </si>
  <si>
    <t>AT40669-367</t>
  </si>
  <si>
    <t>AT40848-773</t>
  </si>
  <si>
    <t>AT40885-465</t>
  </si>
  <si>
    <t>AT40911-317</t>
  </si>
  <si>
    <t>AT40919-287</t>
  </si>
  <si>
    <t>AT40945-654</t>
  </si>
  <si>
    <t>AT40969-471</t>
  </si>
  <si>
    <t>AT41063-044</t>
  </si>
  <si>
    <t>AT41098-327</t>
  </si>
  <si>
    <t>AT41132-056</t>
  </si>
  <si>
    <t>AT41154-162</t>
  </si>
  <si>
    <t>AT41164-344</t>
  </si>
  <si>
    <t>AT41191-362</t>
  </si>
  <si>
    <t>AT41215-007</t>
  </si>
  <si>
    <t>PR39880-978</t>
  </si>
  <si>
    <t>PR39968-921</t>
  </si>
  <si>
    <t>PR39973-668</t>
  </si>
  <si>
    <t>PR40087-037</t>
  </si>
  <si>
    <t>PR40308-099</t>
  </si>
  <si>
    <t>PR40584-965</t>
  </si>
  <si>
    <t>PR41091-115</t>
  </si>
  <si>
    <t>AT39815-676</t>
  </si>
  <si>
    <t>AT39816-042</t>
  </si>
  <si>
    <t>AT39850-455</t>
  </si>
  <si>
    <t>AT39914-332</t>
  </si>
  <si>
    <t>AT39968-114</t>
  </si>
  <si>
    <t>AT40028-510</t>
  </si>
  <si>
    <t>AT40158-583</t>
  </si>
  <si>
    <t>AT40270-055</t>
  </si>
  <si>
    <t>AT40303-243</t>
  </si>
  <si>
    <t>AT40364-150</t>
  </si>
  <si>
    <t>AT40392-625</t>
  </si>
  <si>
    <t>AT40554-425</t>
  </si>
  <si>
    <t>AT40576-958</t>
  </si>
  <si>
    <t>AT40582-799</t>
  </si>
  <si>
    <t>AT40764-266</t>
  </si>
  <si>
    <t>AT40764-593</t>
  </si>
  <si>
    <t>AT40980-451</t>
  </si>
  <si>
    <t>AT41003-458</t>
  </si>
  <si>
    <t>AT41009-651</t>
  </si>
  <si>
    <t>AT41188-851</t>
  </si>
  <si>
    <t>AT41222-766</t>
  </si>
  <si>
    <t>PR39818-815</t>
  </si>
  <si>
    <t>PR39914-261</t>
  </si>
  <si>
    <t>PR40034-926</t>
  </si>
  <si>
    <t>PR40063-547</t>
  </si>
  <si>
    <t>PR40119-493</t>
  </si>
  <si>
    <t>PR40276-108</t>
  </si>
  <si>
    <t>PR40361-175</t>
  </si>
  <si>
    <t>PR40484-245</t>
  </si>
  <si>
    <t>PR40548-878</t>
  </si>
  <si>
    <t>PR40612-010</t>
  </si>
  <si>
    <t>PR40973-749</t>
  </si>
  <si>
    <t>PR41032-437</t>
  </si>
  <si>
    <t>PR41217-767</t>
  </si>
  <si>
    <t>PR41247-225</t>
  </si>
  <si>
    <t>PR41247-575</t>
  </si>
  <si>
    <t>AT39816-917</t>
  </si>
  <si>
    <t>AT39817-795</t>
  </si>
  <si>
    <t>AT40127-756</t>
  </si>
  <si>
    <t>AT40129-527</t>
  </si>
  <si>
    <t>AT40212-300</t>
  </si>
  <si>
    <t>AT40238-449</t>
  </si>
  <si>
    <t>AT40270-630</t>
  </si>
  <si>
    <t>AT40459-435</t>
  </si>
  <si>
    <t>AT40486-121</t>
  </si>
  <si>
    <t>AT40487-913</t>
  </si>
  <si>
    <t>AT40491-141</t>
  </si>
  <si>
    <t>AT40549-059</t>
  </si>
  <si>
    <t>AT40584-223</t>
  </si>
  <si>
    <t>AT40701-258</t>
  </si>
  <si>
    <t>AT40727-100</t>
  </si>
  <si>
    <t>AT40732-378</t>
  </si>
  <si>
    <t>AT40756-340</t>
  </si>
  <si>
    <t>AT40819-714</t>
  </si>
  <si>
    <t>AT40888-700</t>
  </si>
  <si>
    <t>AT40918-579</t>
  </si>
  <si>
    <t>AT40971-666</t>
  </si>
  <si>
    <t>AT41030-036</t>
  </si>
  <si>
    <t>AT41066-762</t>
  </si>
  <si>
    <t>AT41097-835</t>
  </si>
  <si>
    <t>AT41190-738</t>
  </si>
  <si>
    <t>AT41219-460</t>
  </si>
  <si>
    <t>AT41248-688</t>
  </si>
  <si>
    <t>PR39976-959</t>
  </si>
  <si>
    <t>PR40152-772</t>
  </si>
  <si>
    <t>PR40187-939</t>
  </si>
  <si>
    <t>PR40581-405</t>
  </si>
  <si>
    <t>PR40790-104</t>
  </si>
  <si>
    <t>PR40850-465</t>
  </si>
  <si>
    <t>PR41038-548</t>
  </si>
  <si>
    <t>PR41129-543</t>
  </si>
  <si>
    <t>PR41161-804</t>
  </si>
  <si>
    <t>AT39822-173</t>
  </si>
  <si>
    <t>AT39846-604</t>
  </si>
  <si>
    <t>AT39847-703</t>
  </si>
  <si>
    <t>AT39854-788</t>
  </si>
  <si>
    <t>AT39936-934</t>
  </si>
  <si>
    <t>AT40057-715</t>
  </si>
  <si>
    <t>AT40118-797</t>
  </si>
  <si>
    <t>AT40280-800</t>
  </si>
  <si>
    <t>AT40335-695</t>
  </si>
  <si>
    <t>AT40337-210</t>
  </si>
  <si>
    <t>AT40338-806</t>
  </si>
  <si>
    <t>AT40369-194</t>
  </si>
  <si>
    <t>AT40581-950</t>
  </si>
  <si>
    <t>AT40583-896</t>
  </si>
  <si>
    <t>AT40882-973</t>
  </si>
  <si>
    <t>AT40946-313</t>
  </si>
  <si>
    <t>AT40946-938</t>
  </si>
  <si>
    <t>AT41009-000</t>
  </si>
  <si>
    <t>AT41164-680</t>
  </si>
  <si>
    <t>AT41184-414</t>
  </si>
  <si>
    <t>AT41251-078</t>
  </si>
  <si>
    <t>AT41252-862</t>
  </si>
  <si>
    <t>AT41255-781</t>
  </si>
  <si>
    <t>PR39825-070</t>
  </si>
  <si>
    <t>PR40060-491</t>
  </si>
  <si>
    <t>PR40148-549</t>
  </si>
  <si>
    <t>PR40454-737</t>
  </si>
  <si>
    <t>PR40643-871</t>
  </si>
  <si>
    <t>PR40665-503</t>
  </si>
  <si>
    <t>PR40674-009</t>
  </si>
  <si>
    <t>PR40818-461</t>
  </si>
  <si>
    <t>PR40912-208</t>
  </si>
  <si>
    <t>PR41003-142</t>
  </si>
  <si>
    <t>PR41101-681</t>
  </si>
  <si>
    <t>PR41252-622</t>
  </si>
  <si>
    <t>ON39999-665</t>
  </si>
  <si>
    <t>ON40245-572</t>
  </si>
  <si>
    <t>ON40586-510</t>
  </si>
  <si>
    <t>ON40666-486</t>
  </si>
  <si>
    <t>ON40701-263</t>
  </si>
  <si>
    <t>ON40946-526</t>
  </si>
  <si>
    <t>ON40951-747</t>
  </si>
  <si>
    <t>ON41190-748</t>
  </si>
  <si>
    <t>PR41011-712</t>
  </si>
  <si>
    <t>QU40239-931</t>
  </si>
  <si>
    <t>QU40856-109</t>
  </si>
  <si>
    <t>WE39910-067</t>
  </si>
  <si>
    <t>WE40026-203</t>
  </si>
  <si>
    <t>WE40125-389</t>
  </si>
  <si>
    <t>WE40334-778</t>
  </si>
  <si>
    <t>WE40761-470</t>
  </si>
  <si>
    <t>WE40882-486</t>
  </si>
  <si>
    <t>WE41092-117</t>
  </si>
  <si>
    <t>WE41245-661</t>
  </si>
  <si>
    <t>YU40706-864</t>
  </si>
  <si>
    <t>YU41247-052</t>
  </si>
  <si>
    <t>ON40057-138</t>
  </si>
  <si>
    <t>ON40153-582</t>
  </si>
  <si>
    <t>ON40339-235</t>
  </si>
  <si>
    <t>ON40524-210</t>
  </si>
  <si>
    <t>ON40734-181</t>
  </si>
  <si>
    <t>ON40880-134</t>
  </si>
  <si>
    <t>ON40944-339</t>
  </si>
  <si>
    <t>ON40980-615</t>
  </si>
  <si>
    <t>ON41008-555</t>
  </si>
  <si>
    <t>ON41072-729</t>
  </si>
  <si>
    <t>ON41130-661</t>
  </si>
  <si>
    <t>PR40036-679</t>
  </si>
  <si>
    <t>PR40059-776</t>
  </si>
  <si>
    <t>QU41190-293</t>
  </si>
  <si>
    <t>QU41215-514</t>
  </si>
  <si>
    <t>WE39821-881</t>
  </si>
  <si>
    <t>WE39878-457</t>
  </si>
  <si>
    <t>WE39973-775</t>
  </si>
  <si>
    <t>WE40150-176</t>
  </si>
  <si>
    <t>WE40154-372</t>
  </si>
  <si>
    <t>WE40486-203</t>
  </si>
  <si>
    <t>WE40614-868</t>
  </si>
  <si>
    <t>WE40727-026</t>
  </si>
  <si>
    <t>WE40790-648</t>
  </si>
  <si>
    <t>WE40796-134</t>
  </si>
  <si>
    <t>WE41069-086</t>
  </si>
  <si>
    <t>WE41193-864</t>
  </si>
  <si>
    <t>WE41225-532</t>
  </si>
  <si>
    <t>YU40271-712</t>
  </si>
  <si>
    <t>YU40279-206</t>
  </si>
  <si>
    <t>YU40764-054</t>
  </si>
  <si>
    <t>YU41251-490</t>
  </si>
  <si>
    <t>ON40090-269</t>
  </si>
  <si>
    <t>WE40817-901</t>
  </si>
  <si>
    <t>WE40949-261</t>
  </si>
  <si>
    <t>WE41156-293</t>
  </si>
  <si>
    <t>WE41159-486</t>
  </si>
  <si>
    <t>WE41184-917</t>
  </si>
  <si>
    <t>YU40246-055</t>
  </si>
  <si>
    <t>ON39853-151</t>
  </si>
  <si>
    <t>ON41164-276</t>
  </si>
  <si>
    <t>WE39997-412</t>
  </si>
  <si>
    <t>WE40703-806</t>
  </si>
  <si>
    <t>WE41160-436</t>
  </si>
  <si>
    <t>YU40971-230</t>
  </si>
  <si>
    <t>PR40270-067</t>
  </si>
  <si>
    <t>WE40304-111</t>
  </si>
  <si>
    <t>YU40245-744</t>
  </si>
  <si>
    <t>ON39998-777</t>
  </si>
  <si>
    <t>ON40159-999</t>
  </si>
  <si>
    <t>ON40603-006</t>
  </si>
  <si>
    <t>ON40673-036</t>
  </si>
  <si>
    <t>ON41099-713</t>
  </si>
  <si>
    <t>ON41185-707</t>
  </si>
  <si>
    <t>PR41070-818</t>
  </si>
  <si>
    <t>QU40392-079</t>
  </si>
  <si>
    <t>QU41184-492</t>
  </si>
  <si>
    <t>WE40155-330</t>
  </si>
  <si>
    <t>WE40455-605</t>
  </si>
  <si>
    <t>WE40520-563</t>
  </si>
  <si>
    <t>WE40667-787</t>
  </si>
  <si>
    <t>WE40910-757</t>
  </si>
  <si>
    <t>ON40148-862</t>
  </si>
  <si>
    <t>ON40249-172</t>
  </si>
  <si>
    <t>ON40307-449</t>
  </si>
  <si>
    <t>ON40335-410</t>
  </si>
  <si>
    <t>ON40456-632</t>
  </si>
  <si>
    <t>ON40608-579</t>
  </si>
  <si>
    <t>ON40733-566</t>
  </si>
  <si>
    <t>ON40758-797</t>
  </si>
  <si>
    <t>ON40759-083</t>
  </si>
  <si>
    <t>PR39883-081</t>
  </si>
  <si>
    <t>PR41000-107</t>
  </si>
  <si>
    <t>QU40180-292</t>
  </si>
  <si>
    <t>QU40554-368</t>
  </si>
  <si>
    <t>WE39912-342</t>
  </si>
  <si>
    <t>WE40581-844</t>
  </si>
  <si>
    <t>YU39878-748</t>
  </si>
  <si>
    <t>PR40432-059</t>
  </si>
  <si>
    <t>PR40088-258</t>
  </si>
  <si>
    <t>PR40179-710</t>
  </si>
  <si>
    <t>PR40310-783</t>
  </si>
  <si>
    <t>PR40030-364</t>
  </si>
  <si>
    <t>NO40000-010</t>
  </si>
  <si>
    <t>NO40423-704</t>
  </si>
  <si>
    <t>PR41039-991</t>
  </si>
  <si>
    <t>NO41224-600</t>
  </si>
  <si>
    <t>PR39969-850</t>
  </si>
  <si>
    <t>NO40975-914</t>
  </si>
  <si>
    <t>PR41039-623</t>
  </si>
  <si>
    <t>NO40758-095</t>
  </si>
  <si>
    <t>PR39937-765</t>
  </si>
  <si>
    <t>PR40059-879</t>
  </si>
  <si>
    <t>AT39943-923</t>
  </si>
  <si>
    <t>AT40242-900</t>
  </si>
  <si>
    <t>AT41159-368</t>
  </si>
  <si>
    <t>PR40159-037</t>
  </si>
  <si>
    <t>PR40760-242</t>
  </si>
  <si>
    <t>PR41189-767</t>
  </si>
  <si>
    <t>AT39913-583</t>
  </si>
  <si>
    <t>AT40000-432</t>
  </si>
  <si>
    <t>AT40241-627</t>
  </si>
  <si>
    <t>AT40424-682</t>
  </si>
  <si>
    <t>AT40578-372</t>
  </si>
  <si>
    <t>AT40063-830</t>
  </si>
  <si>
    <t>AT40126-901</t>
  </si>
  <si>
    <t>AT39911-389</t>
  </si>
  <si>
    <t>AT40393-406</t>
  </si>
  <si>
    <t>AT40886-171</t>
  </si>
  <si>
    <t>PR40006-992</t>
  </si>
  <si>
    <t>PR40213-596</t>
  </si>
  <si>
    <t>PR41189-600</t>
  </si>
  <si>
    <t>AT40211-877</t>
  </si>
  <si>
    <t>AT40310-036</t>
  </si>
  <si>
    <t>PR39878-869</t>
  </si>
  <si>
    <t>PR40273-912</t>
  </si>
  <si>
    <t>PR40828-510</t>
  </si>
  <si>
    <t>ON39915-479</t>
  </si>
  <si>
    <t>Directo</t>
  </si>
  <si>
    <t>ON39939-958</t>
  </si>
  <si>
    <t>ON40125-709</t>
  </si>
  <si>
    <t>ON40159-224</t>
  </si>
  <si>
    <t>ON40244-029</t>
  </si>
  <si>
    <t>ON40299-755</t>
  </si>
  <si>
    <t>ON40310-950</t>
  </si>
  <si>
    <t>ON40425-581</t>
  </si>
  <si>
    <t>ON40430-428</t>
  </si>
  <si>
    <t>ON40516-272</t>
  </si>
  <si>
    <t>ON40584-460</t>
  </si>
  <si>
    <t>ON40634-054</t>
  </si>
  <si>
    <t>ON40731-512</t>
  </si>
  <si>
    <t>ON40822-274</t>
  </si>
  <si>
    <t>ON40825-368</t>
  </si>
  <si>
    <t>ON40828-219</t>
  </si>
  <si>
    <t>ON40852-127</t>
  </si>
  <si>
    <t>ON40978-534</t>
  </si>
  <si>
    <t>ON41030-601</t>
  </si>
  <si>
    <t>ON41037-597</t>
  </si>
  <si>
    <t>ON41159-209</t>
  </si>
  <si>
    <t>ON41185-804</t>
  </si>
  <si>
    <t>PR39914-259</t>
  </si>
  <si>
    <t>PR39937-016</t>
  </si>
  <si>
    <t>PR39999-452</t>
  </si>
  <si>
    <t>PR40060-646</t>
  </si>
  <si>
    <t>PR40066-785</t>
  </si>
  <si>
    <t>PR40119-983</t>
  </si>
  <si>
    <t>PR40238-058</t>
  </si>
  <si>
    <t>PR40401-834</t>
  </si>
  <si>
    <t>PR40545-956</t>
  </si>
  <si>
    <t>PR40575-033</t>
  </si>
  <si>
    <t>PR40638-649</t>
  </si>
  <si>
    <t>QU40215-898</t>
  </si>
  <si>
    <t>QU40577-165</t>
  </si>
  <si>
    <t>QU40608-326</t>
  </si>
  <si>
    <t>QU40695-958</t>
  </si>
  <si>
    <t>QU41214-036</t>
  </si>
  <si>
    <t>QU41248-672</t>
  </si>
  <si>
    <t>WE39934-028</t>
  </si>
  <si>
    <t>WE39995-909</t>
  </si>
  <si>
    <t>WE40002-381</t>
  </si>
  <si>
    <t>WE40027-581</t>
  </si>
  <si>
    <t>WE40097-706</t>
  </si>
  <si>
    <t>WE40151-040</t>
  </si>
  <si>
    <t>WE40241-318</t>
  </si>
  <si>
    <t>WE40244-913</t>
  </si>
  <si>
    <t>WE40335-018</t>
  </si>
  <si>
    <t>WE40513-857</t>
  </si>
  <si>
    <t>WE40607-539</t>
  </si>
  <si>
    <t>WE40609-569</t>
  </si>
  <si>
    <t>WE40611-904</t>
  </si>
  <si>
    <t>WE40642-969</t>
  </si>
  <si>
    <t>WE40819-610</t>
  </si>
  <si>
    <t>WE40886-111</t>
  </si>
  <si>
    <t>WE40950-297</t>
  </si>
  <si>
    <t>WE40975-509</t>
  </si>
  <si>
    <t>WE40976-412</t>
  </si>
  <si>
    <t>WE41010-798</t>
  </si>
  <si>
    <t>WE41091-284</t>
  </si>
  <si>
    <t>YU39878-161</t>
  </si>
  <si>
    <t>YU39908-853</t>
  </si>
  <si>
    <t>YU40119-790</t>
  </si>
  <si>
    <t>YU41244-485</t>
  </si>
  <si>
    <t>ON39825-592</t>
  </si>
  <si>
    <t>ON39877-141</t>
  </si>
  <si>
    <t>ON39968-544</t>
  </si>
  <si>
    <t>ON40060-815</t>
  </si>
  <si>
    <t>ON40211-322</t>
  </si>
  <si>
    <t>ON40276-495</t>
  </si>
  <si>
    <t>ON40607-960</t>
  </si>
  <si>
    <t>ON40612-657</t>
  </si>
  <si>
    <t>ON40614-255</t>
  </si>
  <si>
    <t>ON40698-601</t>
  </si>
  <si>
    <t>ON40796-318</t>
  </si>
  <si>
    <t>ON40919-231</t>
  </si>
  <si>
    <t>ON41154-507</t>
  </si>
  <si>
    <t>ON41250-735</t>
  </si>
  <si>
    <t>PR39915-040</t>
  </si>
  <si>
    <t>PR40028-542</t>
  </si>
  <si>
    <t>PR40427-207</t>
  </si>
  <si>
    <t>PR41251-860</t>
  </si>
  <si>
    <t>QU39913-111</t>
  </si>
  <si>
    <t>QU40700-540</t>
  </si>
  <si>
    <t>QU41155-471</t>
  </si>
  <si>
    <t>QU41186-205</t>
  </si>
  <si>
    <t>QU41244-382</t>
  </si>
  <si>
    <t>WE39878-294</t>
  </si>
  <si>
    <t>WE39941-435</t>
  </si>
  <si>
    <t>WE39967-391</t>
  </si>
  <si>
    <t>WE40031-342</t>
  </si>
  <si>
    <t>WE40089-095</t>
  </si>
  <si>
    <t>WE40276-326</t>
  </si>
  <si>
    <t>WE40334-830</t>
  </si>
  <si>
    <t>WE40335-011</t>
  </si>
  <si>
    <t>WE40360-935</t>
  </si>
  <si>
    <t>WE40363-943</t>
  </si>
  <si>
    <t>WE40367-985</t>
  </si>
  <si>
    <t>WE40603-221</t>
  </si>
  <si>
    <t>WE40605-723</t>
  </si>
  <si>
    <t>WE40665-007</t>
  </si>
  <si>
    <t>WE40790-825</t>
  </si>
  <si>
    <t>WE40883-671</t>
  </si>
  <si>
    <t>WE41004-652</t>
  </si>
  <si>
    <t>WE41011-031</t>
  </si>
  <si>
    <t>WE41093-586</t>
  </si>
  <si>
    <t>WE41190-656</t>
  </si>
  <si>
    <t>WE41190-801</t>
  </si>
  <si>
    <t>WE41219-977</t>
  </si>
  <si>
    <t>YU39996-808</t>
  </si>
  <si>
    <t>YU40157-786</t>
  </si>
  <si>
    <t>YU40363-889</t>
  </si>
  <si>
    <t>YU40396-889</t>
  </si>
  <si>
    <t>YU40611-309</t>
  </si>
  <si>
    <t>YU40696-711</t>
  </si>
  <si>
    <t>YU40706-344</t>
  </si>
  <si>
    <t>YU40730-159</t>
  </si>
  <si>
    <t>YU40756-840</t>
  </si>
  <si>
    <t>YU41032-677</t>
  </si>
  <si>
    <t>ON40061-839</t>
  </si>
  <si>
    <t>ON40066-008</t>
  </si>
  <si>
    <t>ON40119-414</t>
  </si>
  <si>
    <t>ON40182-434</t>
  </si>
  <si>
    <t>ON40183-092</t>
  </si>
  <si>
    <t>ON40280-746</t>
  </si>
  <si>
    <t>ON40333-003</t>
  </si>
  <si>
    <t>ON40550-918</t>
  </si>
  <si>
    <t>ON40638-414</t>
  </si>
  <si>
    <t>ON40696-053</t>
  </si>
  <si>
    <t>ON40825-809</t>
  </si>
  <si>
    <t>ON40977-094</t>
  </si>
  <si>
    <t>ON41096-028</t>
  </si>
  <si>
    <t>ON41194-685</t>
  </si>
  <si>
    <t>ON41250-549</t>
  </si>
  <si>
    <t>PR40456-241</t>
  </si>
  <si>
    <t>PR40524-844</t>
  </si>
  <si>
    <t>PR40763-700</t>
  </si>
  <si>
    <t>QU40029-028</t>
  </si>
  <si>
    <t>QU40148-362</t>
  </si>
  <si>
    <t>QU40367-193</t>
  </si>
  <si>
    <t>QU40432-498</t>
  </si>
  <si>
    <t>QU40586-376</t>
  </si>
  <si>
    <t>QU40758-029</t>
  </si>
  <si>
    <t>QU40917-270</t>
  </si>
  <si>
    <t>QU41183-662</t>
  </si>
  <si>
    <t>WE39845-069</t>
  </si>
  <si>
    <t>WE40060-120</t>
  </si>
  <si>
    <t>WE40094-464</t>
  </si>
  <si>
    <t>WE40149-339</t>
  </si>
  <si>
    <t>WE40398-669</t>
  </si>
  <si>
    <t>WE40581-129</t>
  </si>
  <si>
    <t>WE40606-286</t>
  </si>
  <si>
    <t>WE40727-578</t>
  </si>
  <si>
    <t>WE40765-443</t>
  </si>
  <si>
    <t>WE40796-332</t>
  </si>
  <si>
    <t>WE40817-895</t>
  </si>
  <si>
    <t>WE40827-587</t>
  </si>
  <si>
    <t>WE40827-926</t>
  </si>
  <si>
    <t>WE40859-083</t>
  </si>
  <si>
    <t>WE40914-762</t>
  </si>
  <si>
    <t>WE40941-813</t>
  </si>
  <si>
    <t>WE41159-450</t>
  </si>
  <si>
    <t>YU40735-459</t>
  </si>
  <si>
    <t>ON39910-282</t>
  </si>
  <si>
    <t>ON39995-405</t>
  </si>
  <si>
    <t>ON40087-988</t>
  </si>
  <si>
    <t>ON40155-723</t>
  </si>
  <si>
    <t>ON40182-371</t>
  </si>
  <si>
    <t>ON40186-321</t>
  </si>
  <si>
    <t>ON40370-348</t>
  </si>
  <si>
    <t>ON40460-448</t>
  </si>
  <si>
    <t>ON40608-006</t>
  </si>
  <si>
    <t>ON40696-307</t>
  </si>
  <si>
    <t>ON40756-402</t>
  </si>
  <si>
    <t>ON40797-198</t>
  </si>
  <si>
    <t>ON41095-977</t>
  </si>
  <si>
    <t>ON41127-856</t>
  </si>
  <si>
    <t>PR39913-075</t>
  </si>
  <si>
    <t>PR39965-854</t>
  </si>
  <si>
    <t>PR40064-927</t>
  </si>
  <si>
    <t>PR40089-497</t>
  </si>
  <si>
    <t>PR40179-174</t>
  </si>
  <si>
    <t>PR40850-271</t>
  </si>
  <si>
    <t>PR40945-055</t>
  </si>
  <si>
    <t>PR41217-128</t>
  </si>
  <si>
    <t>QU39968-599</t>
  </si>
  <si>
    <t>QU39971-744</t>
  </si>
  <si>
    <t>QU40158-144</t>
  </si>
  <si>
    <t>QU40333-700</t>
  </si>
  <si>
    <t>QU40487-356</t>
  </si>
  <si>
    <t>QU40612-351</t>
  </si>
  <si>
    <t>QU40695-195</t>
  </si>
  <si>
    <t>QU40696-622</t>
  </si>
  <si>
    <t>QU41071-249</t>
  </si>
  <si>
    <t>WE39818-431</t>
  </si>
  <si>
    <t>WE40068-297</t>
  </si>
  <si>
    <t>WE40121-279</t>
  </si>
  <si>
    <t>WE40159-857</t>
  </si>
  <si>
    <t>WE40243-125</t>
  </si>
  <si>
    <t>WE40310-746</t>
  </si>
  <si>
    <t>WE40361-245</t>
  </si>
  <si>
    <t>WE40429-558</t>
  </si>
  <si>
    <t>WE40487-371</t>
  </si>
  <si>
    <t>WE40491-115</t>
  </si>
  <si>
    <t>WE40796-649</t>
  </si>
  <si>
    <t>WE40819-034</t>
  </si>
  <si>
    <t>WE40910-148</t>
  </si>
  <si>
    <t>WE41002-322</t>
  </si>
  <si>
    <t>WE41099-536</t>
  </si>
  <si>
    <t>WE41219-658</t>
  </si>
  <si>
    <t>WE41248-069</t>
  </si>
  <si>
    <t>YU40149-227</t>
  </si>
  <si>
    <t>YU40212-914</t>
  </si>
  <si>
    <t>YU40271-101</t>
  </si>
  <si>
    <t>YU40428-539</t>
  </si>
  <si>
    <t>YU40735-008</t>
  </si>
  <si>
    <t>ON39847-369</t>
  </si>
  <si>
    <t>ON39849-460</t>
  </si>
  <si>
    <t>ON39853-619</t>
  </si>
  <si>
    <t>ON39914-336</t>
  </si>
  <si>
    <t>ON39976-480</t>
  </si>
  <si>
    <t>ON39976-824</t>
  </si>
  <si>
    <t>ON40092-869</t>
  </si>
  <si>
    <t>ON40238-606</t>
  </si>
  <si>
    <t>ON40400-619</t>
  </si>
  <si>
    <t>ON40487-710</t>
  </si>
  <si>
    <t>ON40513-369</t>
  </si>
  <si>
    <t>ON40704-128</t>
  </si>
  <si>
    <t>ON40759-291</t>
  </si>
  <si>
    <t>ON40798-130</t>
  </si>
  <si>
    <t>ON41031-548</t>
  </si>
  <si>
    <t>ON41070-848</t>
  </si>
  <si>
    <t>ON41252-212</t>
  </si>
  <si>
    <t>PR39965-274</t>
  </si>
  <si>
    <t>QU39911-504</t>
  </si>
  <si>
    <t>QU40027-138</t>
  </si>
  <si>
    <t>QU40035-739</t>
  </si>
  <si>
    <t>QU40339-194</t>
  </si>
  <si>
    <t>QU40490-650</t>
  </si>
  <si>
    <t>QU40706-400</t>
  </si>
  <si>
    <t>QU40828-941</t>
  </si>
  <si>
    <t>QU41123-763</t>
  </si>
  <si>
    <t>WE39877-310</t>
  </si>
  <si>
    <t>WE40090-838</t>
  </si>
  <si>
    <t>WE40188-535</t>
  </si>
  <si>
    <t>WE40310-997</t>
  </si>
  <si>
    <t>WE40429-146</t>
  </si>
  <si>
    <t>WE40521-862</t>
  </si>
  <si>
    <t>WE40610-512</t>
  </si>
  <si>
    <t>WE40636-450</t>
  </si>
  <si>
    <t>WE40668-503</t>
  </si>
  <si>
    <t>WE40674-399</t>
  </si>
  <si>
    <t>WE40823-298</t>
  </si>
  <si>
    <t>WE40911-358</t>
  </si>
  <si>
    <t>WE40918-980</t>
  </si>
  <si>
    <t>WE40945-172</t>
  </si>
  <si>
    <t>WE41034-197</t>
  </si>
  <si>
    <t>WE41067-741</t>
  </si>
  <si>
    <t>WE41189-822</t>
  </si>
  <si>
    <t>YU40180-524</t>
  </si>
  <si>
    <t>YU40340-680</t>
  </si>
  <si>
    <t>YU40668-617</t>
  </si>
  <si>
    <t>YU40731-558</t>
  </si>
  <si>
    <t>YU40949-476</t>
  </si>
  <si>
    <t>YU41185-174</t>
  </si>
  <si>
    <t>NU40918-293</t>
  </si>
  <si>
    <t>PR40097-508</t>
  </si>
  <si>
    <t>PR40424-897</t>
  </si>
  <si>
    <t>PR40549-650</t>
  </si>
  <si>
    <t>PR40704-911</t>
  </si>
  <si>
    <t>PR40856-166</t>
  </si>
  <si>
    <t>PR41244-292</t>
  </si>
  <si>
    <t>NU40274-916</t>
  </si>
  <si>
    <t>NU40401-792</t>
  </si>
  <si>
    <t>PR40400-519</t>
  </si>
  <si>
    <t>PR40544-262</t>
  </si>
  <si>
    <t>PR40916-399</t>
  </si>
  <si>
    <t>PR40432-097</t>
  </si>
  <si>
    <t>PR40514-502</t>
  </si>
  <si>
    <t>PR40607-696</t>
  </si>
  <si>
    <t>PR40148-813</t>
  </si>
  <si>
    <t>PR41161-744</t>
  </si>
  <si>
    <t>NU40433-976</t>
  </si>
  <si>
    <t>NU40515-412</t>
  </si>
  <si>
    <t>PR40215-196</t>
  </si>
  <si>
    <t>NO39851-287</t>
  </si>
  <si>
    <t>PR39822-464</t>
  </si>
  <si>
    <t>PR40425-478</t>
  </si>
  <si>
    <t>PR40554-281</t>
  </si>
  <si>
    <t>PR40731-936</t>
  </si>
  <si>
    <t>NO40182-889</t>
  </si>
  <si>
    <t>NO40331-561</t>
  </si>
  <si>
    <t>NO41122-726</t>
  </si>
  <si>
    <t>PR40118-830</t>
  </si>
  <si>
    <t>PR40238-998</t>
  </si>
  <si>
    <t>PR41038-130</t>
  </si>
  <si>
    <t>PR41248-886</t>
  </si>
  <si>
    <t>NO39822-555</t>
  </si>
  <si>
    <t>NO40035-675</t>
  </si>
  <si>
    <t>NO40757-532</t>
  </si>
  <si>
    <t>NO41123-109</t>
  </si>
  <si>
    <t>NO41219-839</t>
  </si>
  <si>
    <t>NO40515-804</t>
  </si>
  <si>
    <t>NO40634-528</t>
  </si>
  <si>
    <t>NO40969-945</t>
  </si>
  <si>
    <t>PR39823-701</t>
  </si>
  <si>
    <t>PR39851-244</t>
  </si>
  <si>
    <t>PR40544-640</t>
  </si>
  <si>
    <t>PR40857-571</t>
  </si>
  <si>
    <t>PR41188-887</t>
  </si>
  <si>
    <t>NO40068-754</t>
  </si>
  <si>
    <t>NO40187-217</t>
  </si>
  <si>
    <t>PR40150-574</t>
  </si>
  <si>
    <t>PR40400-641</t>
  </si>
  <si>
    <t>PR40515-234</t>
  </si>
  <si>
    <t>PR40612-211</t>
  </si>
  <si>
    <t>PR40822-702</t>
  </si>
  <si>
    <t>PR40945-292</t>
  </si>
  <si>
    <t>AT39817-295</t>
  </si>
  <si>
    <t>AT39819-766</t>
  </si>
  <si>
    <t>AT39856-645</t>
  </si>
  <si>
    <t>AT39968-851</t>
  </si>
  <si>
    <t>AT39969-873</t>
  </si>
  <si>
    <t>AT40093-629</t>
  </si>
  <si>
    <t>AT40190-092</t>
  </si>
  <si>
    <t>AT40241-999</t>
  </si>
  <si>
    <t>AT40369-933</t>
  </si>
  <si>
    <t>AT40460-209</t>
  </si>
  <si>
    <t>AT40494-438</t>
  </si>
  <si>
    <t>AT40609-393</t>
  </si>
  <si>
    <t>AT40635-978</t>
  </si>
  <si>
    <t>AT40665-155</t>
  </si>
  <si>
    <t>AT40979-890</t>
  </si>
  <si>
    <t>PR40004-016</t>
  </si>
  <si>
    <t>PR40122-197</t>
  </si>
  <si>
    <t>PR40422-611</t>
  </si>
  <si>
    <t>PR40547-342</t>
  </si>
  <si>
    <t>PR40586-667</t>
  </si>
  <si>
    <t>PR40763-956</t>
  </si>
  <si>
    <t>AT39879-695</t>
  </si>
  <si>
    <t>AT40000-780</t>
  </si>
  <si>
    <t>AT40006-457</t>
  </si>
  <si>
    <t>AT40029-722</t>
  </si>
  <si>
    <t>AT40122-360</t>
  </si>
  <si>
    <t>AT40184-033</t>
  </si>
  <si>
    <t>AT40210-860</t>
  </si>
  <si>
    <t>AT40221-315</t>
  </si>
  <si>
    <t>AT40515-149</t>
  </si>
  <si>
    <t>AT40517-120</t>
  </si>
  <si>
    <t>AT40703-500</t>
  </si>
  <si>
    <t>AT41008-231</t>
  </si>
  <si>
    <t>AT41062-978</t>
  </si>
  <si>
    <t>AT41094-793</t>
  </si>
  <si>
    <t>PR39856-635</t>
  </si>
  <si>
    <t>PR40431-350</t>
  </si>
  <si>
    <t>PR40886-815</t>
  </si>
  <si>
    <t>AT39845-285</t>
  </si>
  <si>
    <t>AT39965-770</t>
  </si>
  <si>
    <t>AT39970-392</t>
  </si>
  <si>
    <t>AT40001-894</t>
  </si>
  <si>
    <t>AT40087-367</t>
  </si>
  <si>
    <t>AT40094-731</t>
  </si>
  <si>
    <t>AT40242-656</t>
  </si>
  <si>
    <t>AT40276-166</t>
  </si>
  <si>
    <t>AT40391-244</t>
  </si>
  <si>
    <t>AT40546-868</t>
  </si>
  <si>
    <t>AT40610-494</t>
  </si>
  <si>
    <t>AT40764-706</t>
  </si>
  <si>
    <t>AT40948-666</t>
  </si>
  <si>
    <t>AT40980-239</t>
  </si>
  <si>
    <t>AT41193-602</t>
  </si>
  <si>
    <t>PR39815-053</t>
  </si>
  <si>
    <t>PR40696-882</t>
  </si>
  <si>
    <t>PR40853-871</t>
  </si>
  <si>
    <t>AT39908-607</t>
  </si>
  <si>
    <t>AT40184-769</t>
  </si>
  <si>
    <t>AT40245-605</t>
  </si>
  <si>
    <t>AT40276-618</t>
  </si>
  <si>
    <t>AT40362-610</t>
  </si>
  <si>
    <t>AT40424-263</t>
  </si>
  <si>
    <t>AT40457-132</t>
  </si>
  <si>
    <t>AT40767-098</t>
  </si>
  <si>
    <t>AT40787-556</t>
  </si>
  <si>
    <t>AT40853-107</t>
  </si>
  <si>
    <t>AT40858-783</t>
  </si>
  <si>
    <t>AT41004-380</t>
  </si>
  <si>
    <t>AT41123-198</t>
  </si>
  <si>
    <t>AT41130-202</t>
  </si>
  <si>
    <t>PR39905-776</t>
  </si>
  <si>
    <t>PR40190-426</t>
  </si>
  <si>
    <t>PR40240-064</t>
  </si>
  <si>
    <t>PR40486-040</t>
  </si>
  <si>
    <t>PR41218-524</t>
  </si>
  <si>
    <t>AT39850-179</t>
  </si>
  <si>
    <t>AT39911-419</t>
  </si>
  <si>
    <t>AT40004-520</t>
  </si>
  <si>
    <t>AT40090-975</t>
  </si>
  <si>
    <t>AT40156-891</t>
  </si>
  <si>
    <t>AT40249-570</t>
  </si>
  <si>
    <t>AT40515-884</t>
  </si>
  <si>
    <t>AT40604-059</t>
  </si>
  <si>
    <t>AT40606-922</t>
  </si>
  <si>
    <t>AT40702-196</t>
  </si>
  <si>
    <t>AT41096-054</t>
  </si>
  <si>
    <t>AT41101-671</t>
  </si>
  <si>
    <t>AT41132-469</t>
  </si>
  <si>
    <t>PR40524-579</t>
  </si>
  <si>
    <t>PR41064-143</t>
  </si>
  <si>
    <t>ON40977-802</t>
  </si>
  <si>
    <t>ON41030-444</t>
  </si>
  <si>
    <t>ON41096-943</t>
  </si>
  <si>
    <t>QU40429-916</t>
  </si>
  <si>
    <t>WE39999-313</t>
  </si>
  <si>
    <t>WE40122-317</t>
  </si>
  <si>
    <t>WE40857-986</t>
  </si>
  <si>
    <t>YU40428-202</t>
  </si>
  <si>
    <t>YU40730-346</t>
  </si>
  <si>
    <t>ON41002-559</t>
  </si>
  <si>
    <t>ON41097-120</t>
  </si>
  <si>
    <t>WE40546-928</t>
  </si>
  <si>
    <t>WE40671-787</t>
  </si>
  <si>
    <t>WE40884-366</t>
  </si>
  <si>
    <t>ON40462-585</t>
  </si>
  <si>
    <t>WE40972-518</t>
  </si>
  <si>
    <t>ON40332-852</t>
  </si>
  <si>
    <t>ON40432-663</t>
  </si>
  <si>
    <t>ON39934-253</t>
  </si>
  <si>
    <t>ON40853-519</t>
  </si>
  <si>
    <t>PR41063-876</t>
  </si>
  <si>
    <t>PR39999-426</t>
  </si>
  <si>
    <t>WE40969-494</t>
  </si>
  <si>
    <t>YU40798-093</t>
  </si>
  <si>
    <t>ON39846-904</t>
  </si>
  <si>
    <t>PR40880-789</t>
  </si>
  <si>
    <t>WE40668-628</t>
  </si>
  <si>
    <t>PR40767-829</t>
  </si>
  <si>
    <t>PR41032-240</t>
  </si>
  <si>
    <t>NO40462-911</t>
  </si>
  <si>
    <t>PR40455-613</t>
  </si>
  <si>
    <t>AT40760-616</t>
  </si>
  <si>
    <t>AT41251-284</t>
  </si>
  <si>
    <t>PR39820-494</t>
  </si>
  <si>
    <t>AT40583-027</t>
  </si>
  <si>
    <t>PR41000-619</t>
  </si>
  <si>
    <t>AT41221-376</t>
  </si>
  <si>
    <t>PR39906-291</t>
  </si>
  <si>
    <t>AT39819-050</t>
  </si>
  <si>
    <t>AT39965-961</t>
  </si>
  <si>
    <t>ON39848-754</t>
  </si>
  <si>
    <t>Otros</t>
  </si>
  <si>
    <t>ON39879-840</t>
  </si>
  <si>
    <t>ON39904-730</t>
  </si>
  <si>
    <t>ON39937-452</t>
  </si>
  <si>
    <t>ON40026-193</t>
  </si>
  <si>
    <t>ON40028-709</t>
  </si>
  <si>
    <t>ON40127-926</t>
  </si>
  <si>
    <t>ON40180-642</t>
  </si>
  <si>
    <t>ON40245-244</t>
  </si>
  <si>
    <t>ON40269-050</t>
  </si>
  <si>
    <t>ON40369-974</t>
  </si>
  <si>
    <t>ON40431-147</t>
  </si>
  <si>
    <t>ON40487-857</t>
  </si>
  <si>
    <t>ON40548-755</t>
  </si>
  <si>
    <t>ON40555-106</t>
  </si>
  <si>
    <t>ON40584-236</t>
  </si>
  <si>
    <t>ON40609-876</t>
  </si>
  <si>
    <t>ON40611-274</t>
  </si>
  <si>
    <t>ON40645-401</t>
  </si>
  <si>
    <t>ON40703-323</t>
  </si>
  <si>
    <t>ON40734-077</t>
  </si>
  <si>
    <t>ON40817-805</t>
  </si>
  <si>
    <t>ON40848-670</t>
  </si>
  <si>
    <t>ON41065-272</t>
  </si>
  <si>
    <t>ON41068-398</t>
  </si>
  <si>
    <t>ON41132-109</t>
  </si>
  <si>
    <t>ON41188-874</t>
  </si>
  <si>
    <t>ON41194-205</t>
  </si>
  <si>
    <t>ON41246-152</t>
  </si>
  <si>
    <t>PR39968-530</t>
  </si>
  <si>
    <t>PR40670-714</t>
  </si>
  <si>
    <t>PR40882-064</t>
  </si>
  <si>
    <t>QU39823-056</t>
  </si>
  <si>
    <t>QU40182-358</t>
  </si>
  <si>
    <t>QU40280-586</t>
  </si>
  <si>
    <t>QU40339-081</t>
  </si>
  <si>
    <t>QU40612-916</t>
  </si>
  <si>
    <t>QU40641-113</t>
  </si>
  <si>
    <t>QU40971-902</t>
  </si>
  <si>
    <t>QU41007-761</t>
  </si>
  <si>
    <t>QU41040-188</t>
  </si>
  <si>
    <t>QU41191-332</t>
  </si>
  <si>
    <t>QU41215-981</t>
  </si>
  <si>
    <t>WE39873-909</t>
  </si>
  <si>
    <t>WE39879-785</t>
  </si>
  <si>
    <t>WE39883-389</t>
  </si>
  <si>
    <t>WE39972-995</t>
  </si>
  <si>
    <t>WE40219-686</t>
  </si>
  <si>
    <t>WE40243-863</t>
  </si>
  <si>
    <t>WE40275-318</t>
  </si>
  <si>
    <t>WE40279-802</t>
  </si>
  <si>
    <t>WE40486-839</t>
  </si>
  <si>
    <t>WE40548-311</t>
  </si>
  <si>
    <t>WE40550-433</t>
  </si>
  <si>
    <t>WE40552-906</t>
  </si>
  <si>
    <t>WE40665-767</t>
  </si>
  <si>
    <t>WE40667-287</t>
  </si>
  <si>
    <t>WE40696-270</t>
  </si>
  <si>
    <t>WE40757-300</t>
  </si>
  <si>
    <t>WE40849-243</t>
  </si>
  <si>
    <t>WE41096-505</t>
  </si>
  <si>
    <t>WE41100-481</t>
  </si>
  <si>
    <t>YU40090-519</t>
  </si>
  <si>
    <t>YU40154-706</t>
  </si>
  <si>
    <t>YU40455-296</t>
  </si>
  <si>
    <t>YU40670-235</t>
  </si>
  <si>
    <t>YU40828-927</t>
  </si>
  <si>
    <t>YU41010-143</t>
  </si>
  <si>
    <t>YU41128-923</t>
  </si>
  <si>
    <t>ON39816-302</t>
  </si>
  <si>
    <t>ON39968-918</t>
  </si>
  <si>
    <t>ON40036-873</t>
  </si>
  <si>
    <t>ON40087-290</t>
  </si>
  <si>
    <t>ON40091-218</t>
  </si>
  <si>
    <t>ON40210-145</t>
  </si>
  <si>
    <t>ON40277-999</t>
  </si>
  <si>
    <t>ON40395-107</t>
  </si>
  <si>
    <t>ON40794-558</t>
  </si>
  <si>
    <t>ON40818-989</t>
  </si>
  <si>
    <t>ON40827-223</t>
  </si>
  <si>
    <t>ON40942-967</t>
  </si>
  <si>
    <t>ON40944-131</t>
  </si>
  <si>
    <t>ON41001-100</t>
  </si>
  <si>
    <t>ON41065-796</t>
  </si>
  <si>
    <t>ON41066-390</t>
  </si>
  <si>
    <t>ON41095-435</t>
  </si>
  <si>
    <t>ON41124-523</t>
  </si>
  <si>
    <t>ON41156-132</t>
  </si>
  <si>
    <t>ON41189-797</t>
  </si>
  <si>
    <t>ON41220-833</t>
  </si>
  <si>
    <t>ON41248-932</t>
  </si>
  <si>
    <t>ON41253-765</t>
  </si>
  <si>
    <t>PR40339-192</t>
  </si>
  <si>
    <t>PR40614-755</t>
  </si>
  <si>
    <t>PR40699-857</t>
  </si>
  <si>
    <t>PR40969-164</t>
  </si>
  <si>
    <t>PR41122-456</t>
  </si>
  <si>
    <t>PR41155-085</t>
  </si>
  <si>
    <t>QU39972-666</t>
  </si>
  <si>
    <t>QU40240-429</t>
  </si>
  <si>
    <t>QU40274-201</t>
  </si>
  <si>
    <t>QU40855-958</t>
  </si>
  <si>
    <t>QU40884-013</t>
  </si>
  <si>
    <t>QU40946-103</t>
  </si>
  <si>
    <t>QU40972-894</t>
  </si>
  <si>
    <t>QU40980-505</t>
  </si>
  <si>
    <t>QU41249-823</t>
  </si>
  <si>
    <t>WE39905-988</t>
  </si>
  <si>
    <t>WE39940-013</t>
  </si>
  <si>
    <t>WE39941-426</t>
  </si>
  <si>
    <t>WE40060-914</t>
  </si>
  <si>
    <t>WE40148-461</t>
  </si>
  <si>
    <t>WE40213-812</t>
  </si>
  <si>
    <t>WE40338-872</t>
  </si>
  <si>
    <t>WE40453-329</t>
  </si>
  <si>
    <t>WE40516-001</t>
  </si>
  <si>
    <t>WE40551-633</t>
  </si>
  <si>
    <t>WE40606-377</t>
  </si>
  <si>
    <t>WE40607-925</t>
  </si>
  <si>
    <t>WE40608-505</t>
  </si>
  <si>
    <t>WE40797-369</t>
  </si>
  <si>
    <t>WE40819-081</t>
  </si>
  <si>
    <t>WE40823-977</t>
  </si>
  <si>
    <t>WE40973-267</t>
  </si>
  <si>
    <t>WE40977-152</t>
  </si>
  <si>
    <t>WE41002-199</t>
  </si>
  <si>
    <t>WE41009-849</t>
  </si>
  <si>
    <t>WE41131-241</t>
  </si>
  <si>
    <t>YU39905-636</t>
  </si>
  <si>
    <t>YU39940-649</t>
  </si>
  <si>
    <t>YU39945-069</t>
  </si>
  <si>
    <t>YU39998-509</t>
  </si>
  <si>
    <t>YU40001-305</t>
  </si>
  <si>
    <t>YU40247-764</t>
  </si>
  <si>
    <t>YU40396-969</t>
  </si>
  <si>
    <t>YU40431-868</t>
  </si>
  <si>
    <t>YU40486-643</t>
  </si>
  <si>
    <t>YU40796-689</t>
  </si>
  <si>
    <t>YU41190-630</t>
  </si>
  <si>
    <t>ON39852-589</t>
  </si>
  <si>
    <t>ON40095-590</t>
  </si>
  <si>
    <t>ON40123-627</t>
  </si>
  <si>
    <t>ON40156-221</t>
  </si>
  <si>
    <t>ON40190-831</t>
  </si>
  <si>
    <t>ON40306-369</t>
  </si>
  <si>
    <t>ON40331-397</t>
  </si>
  <si>
    <t>ON40393-482</t>
  </si>
  <si>
    <t>ON40393-896</t>
  </si>
  <si>
    <t>ON40423-577</t>
  </si>
  <si>
    <t>ON40642-863</t>
  </si>
  <si>
    <t>ON40726-953</t>
  </si>
  <si>
    <t>ON40848-468</t>
  </si>
  <si>
    <t>ON40849-244</t>
  </si>
  <si>
    <t>ON40942-042</t>
  </si>
  <si>
    <t>ON41008-560</t>
  </si>
  <si>
    <t>ON41009-697</t>
  </si>
  <si>
    <t>ON41096-144</t>
  </si>
  <si>
    <t>ON41185-779</t>
  </si>
  <si>
    <t>ON41255-889</t>
  </si>
  <si>
    <t>PR39816-851</t>
  </si>
  <si>
    <t>PR40212-359</t>
  </si>
  <si>
    <t>PR40520-117</t>
  </si>
  <si>
    <t>PR40733-333</t>
  </si>
  <si>
    <t>QU39855-564</t>
  </si>
  <si>
    <t>QU39914-731</t>
  </si>
  <si>
    <t>QU40062-446</t>
  </si>
  <si>
    <t>QU40096-002</t>
  </si>
  <si>
    <t>QU40278-150</t>
  </si>
  <si>
    <t>QU40494-194</t>
  </si>
  <si>
    <t>QU40667-643</t>
  </si>
  <si>
    <t>QU40797-141</t>
  </si>
  <si>
    <t>QU40910-470</t>
  </si>
  <si>
    <t>QU41002-188</t>
  </si>
  <si>
    <t>QU41193-758</t>
  </si>
  <si>
    <t>WE39907-475</t>
  </si>
  <si>
    <t>WE39910-706</t>
  </si>
  <si>
    <t>WE39973-845</t>
  </si>
  <si>
    <t>WE40000-499</t>
  </si>
  <si>
    <t>WE40005-944</t>
  </si>
  <si>
    <t>WE40068-290</t>
  </si>
  <si>
    <t>WE40153-872</t>
  </si>
  <si>
    <t>WE40212-813</t>
  </si>
  <si>
    <t>WE40279-228</t>
  </si>
  <si>
    <t>WE40337-598</t>
  </si>
  <si>
    <t>WE40461-860</t>
  </si>
  <si>
    <t>WE40513-948</t>
  </si>
  <si>
    <t>WE40585-136</t>
  </si>
  <si>
    <t>WE40634-198</t>
  </si>
  <si>
    <t>WE40664-028</t>
  </si>
  <si>
    <t>WE40851-423</t>
  </si>
  <si>
    <t>WE40914-911</t>
  </si>
  <si>
    <t>WE41034-409</t>
  </si>
  <si>
    <t>WE41133-798</t>
  </si>
  <si>
    <t>WE41155-848</t>
  </si>
  <si>
    <t>WE41162-010</t>
  </si>
  <si>
    <t>WE41163-803</t>
  </si>
  <si>
    <t>YU40363-990</t>
  </si>
  <si>
    <t>YU40366-887</t>
  </si>
  <si>
    <t>YU40605-433</t>
  </si>
  <si>
    <t>YU40612-737</t>
  </si>
  <si>
    <t>YU40948-066</t>
  </si>
  <si>
    <t>YU41102-450</t>
  </si>
  <si>
    <t>YU41254-564</t>
  </si>
  <si>
    <t>ON39878-283</t>
  </si>
  <si>
    <t>ON39910-312</t>
  </si>
  <si>
    <t>ON39941-333</t>
  </si>
  <si>
    <t>ON39976-528</t>
  </si>
  <si>
    <t>ON40068-765</t>
  </si>
  <si>
    <t>ON40149-856</t>
  </si>
  <si>
    <t>ON40218-064</t>
  </si>
  <si>
    <t>ON40221-305</t>
  </si>
  <si>
    <t>ON40360-171</t>
  </si>
  <si>
    <t>ON40423-900</t>
  </si>
  <si>
    <t>ON40426-615</t>
  </si>
  <si>
    <t>ON40427-433</t>
  </si>
  <si>
    <t>ON40452-247</t>
  </si>
  <si>
    <t>ON40638-314</t>
  </si>
  <si>
    <t>ON40798-200</t>
  </si>
  <si>
    <t>ON40886-181</t>
  </si>
  <si>
    <t>ON40912-604</t>
  </si>
  <si>
    <t>ON40941-345</t>
  </si>
  <si>
    <t>ON40951-837</t>
  </si>
  <si>
    <t>ON41072-210</t>
  </si>
  <si>
    <t>ON41156-386</t>
  </si>
  <si>
    <t>ON41156-566</t>
  </si>
  <si>
    <t>ON41186-894</t>
  </si>
  <si>
    <t>ON41217-589</t>
  </si>
  <si>
    <t>ON41218-454</t>
  </si>
  <si>
    <t>PR39905-400</t>
  </si>
  <si>
    <t>PR40391-053</t>
  </si>
  <si>
    <t>PR40553-760</t>
  </si>
  <si>
    <t>PR40889-956</t>
  </si>
  <si>
    <t>PR41035-354</t>
  </si>
  <si>
    <t>QU39851-527</t>
  </si>
  <si>
    <t>QU39856-355</t>
  </si>
  <si>
    <t>QU39971-727</t>
  </si>
  <si>
    <t>QU39995-073</t>
  </si>
  <si>
    <t>QU40027-162</t>
  </si>
  <si>
    <t>QU40364-529</t>
  </si>
  <si>
    <t>QU40433-097</t>
  </si>
  <si>
    <t>QU40517-480</t>
  </si>
  <si>
    <t>QU40585-206</t>
  </si>
  <si>
    <t>QU40603-188</t>
  </si>
  <si>
    <t>QU40705-191</t>
  </si>
  <si>
    <t>QU40736-581</t>
  </si>
  <si>
    <t>QU41031-567</t>
  </si>
  <si>
    <t>QU41161-959</t>
  </si>
  <si>
    <t>QU41245-272</t>
  </si>
  <si>
    <t>WE39851-827</t>
  </si>
  <si>
    <t>WE39942-968</t>
  </si>
  <si>
    <t>WE39968-361</t>
  </si>
  <si>
    <t>WE40006-229</t>
  </si>
  <si>
    <t>WE40098-735</t>
  </si>
  <si>
    <t>WE40270-222</t>
  </si>
  <si>
    <t>WE40300-110</t>
  </si>
  <si>
    <t>WE40301-692</t>
  </si>
  <si>
    <t>WE40307-843</t>
  </si>
  <si>
    <t>WE40364-553</t>
  </si>
  <si>
    <t>WE40604-784</t>
  </si>
  <si>
    <t>WE40637-212</t>
  </si>
  <si>
    <t>WE40729-791</t>
  </si>
  <si>
    <t>WE40759-940</t>
  </si>
  <si>
    <t>WE40851-180</t>
  </si>
  <si>
    <t>WE40884-572</t>
  </si>
  <si>
    <t>WE40945-027</t>
  </si>
  <si>
    <t>WE41065-679</t>
  </si>
  <si>
    <t>WE41187-756</t>
  </si>
  <si>
    <t>WE41225-048</t>
  </si>
  <si>
    <t>YU40090-284</t>
  </si>
  <si>
    <t>YU41122-042</t>
  </si>
  <si>
    <t>ON39943-764</t>
  </si>
  <si>
    <t>ON39976-455</t>
  </si>
  <si>
    <t>ON40057-561</t>
  </si>
  <si>
    <t>ON40090-219</t>
  </si>
  <si>
    <t>ON40090-456</t>
  </si>
  <si>
    <t>ON40149-211</t>
  </si>
  <si>
    <t>ON40221-042</t>
  </si>
  <si>
    <t>ON40243-447</t>
  </si>
  <si>
    <t>ON40243-572</t>
  </si>
  <si>
    <t>ON40249-390</t>
  </si>
  <si>
    <t>ON40310-738</t>
  </si>
  <si>
    <t>ON40362-147</t>
  </si>
  <si>
    <t>ON40554-162</t>
  </si>
  <si>
    <t>ON40759-550</t>
  </si>
  <si>
    <t>ON40881-406</t>
  </si>
  <si>
    <t>ON40887-322</t>
  </si>
  <si>
    <t>ON40912-041</t>
  </si>
  <si>
    <t>ON40920-576</t>
  </si>
  <si>
    <t>ON41127-686</t>
  </si>
  <si>
    <t>ON41156-236</t>
  </si>
  <si>
    <t>ON41163-847</t>
  </si>
  <si>
    <t>ON41220-793</t>
  </si>
  <si>
    <t>ON41222-653</t>
  </si>
  <si>
    <t>ON41223-686</t>
  </si>
  <si>
    <t>PR39936-773</t>
  </si>
  <si>
    <t>PR40026-083</t>
  </si>
  <si>
    <t>PR40094-327</t>
  </si>
  <si>
    <t>PR40249-350</t>
  </si>
  <si>
    <t>PR40430-756</t>
  </si>
  <si>
    <t>PR40798-452</t>
  </si>
  <si>
    <t>PR41214-786</t>
  </si>
  <si>
    <t>QU39822-985</t>
  </si>
  <si>
    <t>QU39934-290</t>
  </si>
  <si>
    <t>QU40305-784</t>
  </si>
  <si>
    <t>QU40634-486</t>
  </si>
  <si>
    <t>QU40879-562</t>
  </si>
  <si>
    <t>WE39883-231</t>
  </si>
  <si>
    <t>WE39942-714</t>
  </si>
  <si>
    <t>WE39973-913</t>
  </si>
  <si>
    <t>WE40029-171</t>
  </si>
  <si>
    <t>WE40125-163</t>
  </si>
  <si>
    <t>WE40214-408</t>
  </si>
  <si>
    <t>WE40247-292</t>
  </si>
  <si>
    <t>WE40272-847</t>
  </si>
  <si>
    <t>WE40299-293</t>
  </si>
  <si>
    <t>WE40300-500</t>
  </si>
  <si>
    <t>WE40303-099</t>
  </si>
  <si>
    <t>WE40400-360</t>
  </si>
  <si>
    <t>WE40401-737</t>
  </si>
  <si>
    <t>WE40640-382</t>
  </si>
  <si>
    <t>WE40666-688</t>
  </si>
  <si>
    <t>WE40667-988</t>
  </si>
  <si>
    <t>WE40669-948</t>
  </si>
  <si>
    <t>WE41034-257</t>
  </si>
  <si>
    <t>WE41100-722</t>
  </si>
  <si>
    <t>WE41124-602</t>
  </si>
  <si>
    <t>WE41153-424</t>
  </si>
  <si>
    <t>WE41158-664</t>
  </si>
  <si>
    <t>WE41164-063</t>
  </si>
  <si>
    <t>WE41194-982</t>
  </si>
  <si>
    <t>YU39941-507</t>
  </si>
  <si>
    <t>YU40154-877</t>
  </si>
  <si>
    <t>YU40400-568</t>
  </si>
  <si>
    <t>YU40576-639</t>
  </si>
  <si>
    <t>YU40828-848</t>
  </si>
  <si>
    <t>YU40977-581</t>
  </si>
  <si>
    <t>NU40699-702</t>
  </si>
  <si>
    <t>NU41007-540</t>
  </si>
  <si>
    <t>PR39934-232</t>
  </si>
  <si>
    <t>PR40129-283</t>
  </si>
  <si>
    <t>PR40219-984</t>
  </si>
  <si>
    <t>PR40787-654</t>
  </si>
  <si>
    <t>PR40887-217</t>
  </si>
  <si>
    <t>NU40888-925</t>
  </si>
  <si>
    <t>PR40756-672</t>
  </si>
  <si>
    <t>PR41000-646</t>
  </si>
  <si>
    <t>PR41061-645</t>
  </si>
  <si>
    <t>PR41194-919</t>
  </si>
  <si>
    <t>PR40273-946</t>
  </si>
  <si>
    <t>PR40672-363</t>
  </si>
  <si>
    <t>PR40855-620</t>
  </si>
  <si>
    <t>PR39945-275</t>
  </si>
  <si>
    <t>PR40399-666</t>
  </si>
  <si>
    <t>PR40524-242</t>
  </si>
  <si>
    <t>PR40545-160</t>
  </si>
  <si>
    <t>PR40725-488</t>
  </si>
  <si>
    <t>NU40544-277</t>
  </si>
  <si>
    <t>NU40762-284</t>
  </si>
  <si>
    <t>NU41127-868</t>
  </si>
  <si>
    <t>PR40066-591</t>
  </si>
  <si>
    <t>PR40367-081</t>
  </si>
  <si>
    <t>PR40611-660</t>
  </si>
  <si>
    <t>PR40645-963</t>
  </si>
  <si>
    <t>PR40919-586</t>
  </si>
  <si>
    <t>PR41133-634</t>
  </si>
  <si>
    <t>NO39934-386</t>
  </si>
  <si>
    <t>NO40120-111</t>
  </si>
  <si>
    <t>NO40304-628</t>
  </si>
  <si>
    <t>NO40364-766</t>
  </si>
  <si>
    <t>NO40851-907</t>
  </si>
  <si>
    <t>NO40886-101</t>
  </si>
  <si>
    <t>PR39822-055</t>
  </si>
  <si>
    <t>PR39966-440</t>
  </si>
  <si>
    <t>PR40153-096</t>
  </si>
  <si>
    <t>PR40524-777</t>
  </si>
  <si>
    <t>PR40698-197</t>
  </si>
  <si>
    <t>PR41153-704</t>
  </si>
  <si>
    <t>PR41214-969</t>
  </si>
  <si>
    <t>NO40001-902</t>
  </si>
  <si>
    <t>NO40094-636</t>
  </si>
  <si>
    <t>NO40792-169</t>
  </si>
  <si>
    <t>NO41248-733</t>
  </si>
  <si>
    <t>PR40091-908</t>
  </si>
  <si>
    <t>PR40488-211</t>
  </si>
  <si>
    <t>PR40727-600</t>
  </si>
  <si>
    <t>PR40879-156</t>
  </si>
  <si>
    <t>PR40942-478</t>
  </si>
  <si>
    <t>PR41034-023</t>
  </si>
  <si>
    <t>NO40334-515</t>
  </si>
  <si>
    <t>NO40367-485</t>
  </si>
  <si>
    <t>NO40369-246</t>
  </si>
  <si>
    <t>NO40580-457</t>
  </si>
  <si>
    <t>PR39935-945</t>
  </si>
  <si>
    <t>PR40247-478</t>
  </si>
  <si>
    <t>PR40427-943</t>
  </si>
  <si>
    <t>PR40551-610</t>
  </si>
  <si>
    <t>NO39967-154</t>
  </si>
  <si>
    <t>PR40006-365</t>
  </si>
  <si>
    <t>PR40367-638</t>
  </si>
  <si>
    <t>NO39852-294</t>
  </si>
  <si>
    <t>NO40365-036</t>
  </si>
  <si>
    <t>NO40612-971</t>
  </si>
  <si>
    <t>NO40760-035</t>
  </si>
  <si>
    <t>NO40763-370</t>
  </si>
  <si>
    <t>NO41100-509</t>
  </si>
  <si>
    <t>PR40613-254</t>
  </si>
  <si>
    <t>PR40665-719</t>
  </si>
  <si>
    <t>PR40758-809</t>
  </si>
  <si>
    <t>PR40790-652</t>
  </si>
  <si>
    <t>PR40887-641</t>
  </si>
  <si>
    <t>PR41062-866</t>
  </si>
  <si>
    <t>AT39879-713</t>
  </si>
  <si>
    <t>AT40059-434</t>
  </si>
  <si>
    <t>AT40088-222</t>
  </si>
  <si>
    <t>AT40913-952</t>
  </si>
  <si>
    <t>AT40977-781</t>
  </si>
  <si>
    <t>AT41030-442</t>
  </si>
  <si>
    <t>AT41193-819</t>
  </si>
  <si>
    <t>AT41245-593</t>
  </si>
  <si>
    <t>PR40362-949</t>
  </si>
  <si>
    <t>PR40670-363</t>
  </si>
  <si>
    <t>PR40767-042</t>
  </si>
  <si>
    <t>PR40853-070</t>
  </si>
  <si>
    <t>PR41123-140</t>
  </si>
  <si>
    <t>AT39855-314</t>
  </si>
  <si>
    <t>AT39936-828</t>
  </si>
  <si>
    <t>AT40032-447</t>
  </si>
  <si>
    <t>AT40187-410</t>
  </si>
  <si>
    <t>AT40190-632</t>
  </si>
  <si>
    <t>AT40278-475</t>
  </si>
  <si>
    <t>AT40334-392</t>
  </si>
  <si>
    <t>AT40463-047</t>
  </si>
  <si>
    <t>AT40522-314</t>
  </si>
  <si>
    <t>AT40605-071</t>
  </si>
  <si>
    <t>AT40675-531</t>
  </si>
  <si>
    <t>AT41160-400</t>
  </si>
  <si>
    <t>AT41187-106</t>
  </si>
  <si>
    <t>PR39913-214</t>
  </si>
  <si>
    <t>PR39945-032</t>
  </si>
  <si>
    <t>PR40272-600</t>
  </si>
  <si>
    <t>PR40735-931</t>
  </si>
  <si>
    <t>PR40886-278</t>
  </si>
  <si>
    <t>PR41217-062</t>
  </si>
  <si>
    <t>AT39822-988</t>
  </si>
  <si>
    <t>AT39914-057</t>
  </si>
  <si>
    <t>AT39936-466</t>
  </si>
  <si>
    <t>AT40066-920</t>
  </si>
  <si>
    <t>AT40156-313</t>
  </si>
  <si>
    <t>AT40242-131</t>
  </si>
  <si>
    <t>AT40245-762</t>
  </si>
  <si>
    <t>AT40368-241</t>
  </si>
  <si>
    <t>AT40399-777</t>
  </si>
  <si>
    <t>AT40545-075</t>
  </si>
  <si>
    <t>AT40725-945</t>
  </si>
  <si>
    <t>AT40735-525</t>
  </si>
  <si>
    <t>AT40736-480</t>
  </si>
  <si>
    <t>AT40856-451</t>
  </si>
  <si>
    <t>AT41005-754</t>
  </si>
  <si>
    <t>AT41061-698</t>
  </si>
  <si>
    <t>AT41251-905</t>
  </si>
  <si>
    <t>PR39818-635</t>
  </si>
  <si>
    <t>PR40217-270</t>
  </si>
  <si>
    <t>PR40431-136</t>
  </si>
  <si>
    <t>PR40522-849</t>
  </si>
  <si>
    <t>PR40545-140</t>
  </si>
  <si>
    <t>PR40607-871</t>
  </si>
  <si>
    <t>PR40636-955</t>
  </si>
  <si>
    <t>PR41000-555</t>
  </si>
  <si>
    <t>AT39938-938</t>
  </si>
  <si>
    <t>AT39945-444</t>
  </si>
  <si>
    <t>AT40089-632</t>
  </si>
  <si>
    <t>AT40240-169</t>
  </si>
  <si>
    <t>AT40360-510</t>
  </si>
  <si>
    <t>AT40424-909</t>
  </si>
  <si>
    <t>AT40610-647</t>
  </si>
  <si>
    <t>AT40917-588</t>
  </si>
  <si>
    <t>AT40945-024</t>
  </si>
  <si>
    <t>AT41065-785</t>
  </si>
  <si>
    <t>PR40125-018</t>
  </si>
  <si>
    <t>PR40700-568</t>
  </si>
  <si>
    <t>AT39971-844</t>
  </si>
  <si>
    <t>AT40430-720</t>
  </si>
  <si>
    <t>AT40522-015</t>
  </si>
  <si>
    <t>AT41005-809</t>
  </si>
  <si>
    <t>AT41154-111</t>
  </si>
  <si>
    <t>AT41250-925</t>
  </si>
  <si>
    <t>PR39998-432</t>
  </si>
  <si>
    <t>PR40394-951</t>
  </si>
  <si>
    <t>PR40916-988</t>
  </si>
  <si>
    <t>PR41038-147</t>
  </si>
  <si>
    <t>PR41192-356</t>
  </si>
  <si>
    <t>ON40188-375</t>
  </si>
  <si>
    <t>ON40549-349</t>
  </si>
  <si>
    <t>ON40942-564</t>
  </si>
  <si>
    <t>ON41153-820</t>
  </si>
  <si>
    <t>PR40544-058</t>
  </si>
  <si>
    <t>PR40764-823</t>
  </si>
  <si>
    <t>WE39873-762</t>
  </si>
  <si>
    <t>WE40433-978</t>
  </si>
  <si>
    <t>WE40824-288</t>
  </si>
  <si>
    <t>WE40851-027</t>
  </si>
  <si>
    <t>WE41189-403</t>
  </si>
  <si>
    <t>YU40277-952</t>
  </si>
  <si>
    <t>YU40456-641</t>
  </si>
  <si>
    <t>YU41094-738</t>
  </si>
  <si>
    <t>ON39856-668</t>
  </si>
  <si>
    <t>ON40057-097</t>
  </si>
  <si>
    <t>ON40516-899</t>
  </si>
  <si>
    <t>ON40726-824</t>
  </si>
  <si>
    <t>QU40483-487</t>
  </si>
  <si>
    <t>QU40795-414</t>
  </si>
  <si>
    <t>YU40275-682</t>
  </si>
  <si>
    <t>YU40828-262</t>
  </si>
  <si>
    <t>YU40882-662</t>
  </si>
  <si>
    <t>QU40124-621</t>
  </si>
  <si>
    <t>WE40547-380</t>
  </si>
  <si>
    <t>ON40006-755</t>
  </si>
  <si>
    <t>ON40278-563</t>
  </si>
  <si>
    <t>QU40553-582</t>
  </si>
  <si>
    <t>QU41130-743</t>
  </si>
  <si>
    <t>QU40828-265</t>
  </si>
  <si>
    <t>WE40211-687</t>
  </si>
  <si>
    <t>WE41253-500</t>
  </si>
  <si>
    <t>ON40149-833</t>
  </si>
  <si>
    <t>ON40819-453</t>
  </si>
  <si>
    <t>ON40881-985</t>
  </si>
  <si>
    <t>QU40795-257</t>
  </si>
  <si>
    <t>WE39907-959</t>
  </si>
  <si>
    <t>ON39975-533</t>
  </si>
  <si>
    <t>ON40362-720</t>
  </si>
  <si>
    <t>ON40827-652</t>
  </si>
  <si>
    <t>QU39814-729</t>
  </si>
  <si>
    <t>WE39874-222</t>
  </si>
  <si>
    <t>PR40001-932</t>
  </si>
  <si>
    <t>PR40453-704</t>
  </si>
  <si>
    <t>PR39820-216</t>
  </si>
  <si>
    <t>NO40672-138</t>
  </si>
  <si>
    <t>PR40276-483</t>
  </si>
  <si>
    <t>NO39965-488</t>
  </si>
  <si>
    <t>NO40427-047</t>
  </si>
  <si>
    <t>AT39873-354</t>
  </si>
  <si>
    <t>PR40035-147</t>
  </si>
  <si>
    <t>Devuelto</t>
  </si>
  <si>
    <t>Contenedor Dañado</t>
  </si>
  <si>
    <t>Fuera de Tiempo</t>
  </si>
  <si>
    <t>Entregado</t>
  </si>
  <si>
    <t>Otro</t>
  </si>
  <si>
    <t>Defectuoso</t>
  </si>
  <si>
    <t>Etiquetas de columna</t>
  </si>
  <si>
    <t>Etiquetas de fila</t>
  </si>
  <si>
    <t>Suma de Cantidad</t>
  </si>
  <si>
    <t>Total general</t>
  </si>
  <si>
    <t>Trim.1</t>
  </si>
  <si>
    <t>feb</t>
  </si>
  <si>
    <t>2019</t>
  </si>
  <si>
    <t>Suma de Cantidad2</t>
  </si>
  <si>
    <t>Promedio de Cantidad2</t>
  </si>
  <si>
    <t>Máx. de Cantidad2</t>
  </si>
  <si>
    <t>Cuenta de Cantidad2</t>
  </si>
  <si>
    <t>2016</t>
  </si>
  <si>
    <t>2017</t>
  </si>
  <si>
    <t>2018</t>
  </si>
  <si>
    <t>Trim.2</t>
  </si>
  <si>
    <t>Trim.3</t>
  </si>
  <si>
    <t>Trim.4</t>
  </si>
  <si>
    <t>ene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</si>
  <si>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</si>
  <si>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</si>
  <si>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</si>
  <si>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</si>
  <si>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</si>
  <si>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</si>
  <si>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</si>
  <si>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</si>
  <si>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</si>
  <si>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</si>
  <si>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Suma de Cantidad3</t>
  </si>
  <si>
    <t>Suma de Cantidad4</t>
  </si>
  <si>
    <t>Suma de Cantidad5</t>
  </si>
  <si>
    <t>Suma de Cantidad6</t>
  </si>
  <si>
    <t>Produccion</t>
  </si>
  <si>
    <t>Ordenes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</si>
</sst>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43" formatCode="_-* #,##0.00_-;\-* #,##0.00_-;_-* &quot;-&quot;??_-;_-@_-"/>
    <numFmt numFmtId="164" formatCode="dd/mmm/yyyy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1" fillId="0" borderId="0" xfId="0" applyNumberFormat="1" applyFont="1"/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14" fontId="0" fillId="0" borderId="0" xfId="0" applyNumberFormat="1" applyAlignment="1">
      <alignment horizontal="left" indent="1"/>
    </xf>
    <xf numFmtId="14" fontId="0" fillId="0" borderId="0" xfId="0" applyNumberFormat="1" applyAlignment="1">
      <alignment horizontal="left"/>
    </xf>
    <xf numFmtId="9" fontId="0" fillId="0" borderId="0" xfId="0" applyNumberFormat="1"/>
    <xf numFmtId="41" fontId="0" fillId="0" borderId="0" xfId="0" applyNumberFormat="1"/>
    <xf numFmtId="165" fontId="0" fillId="0" borderId="0" xfId="1" applyNumberFormat="1" applyFont="1"/>
    <xf numFmtId="164" fontId="0" fillId="0" borderId="0" xfId="0" applyNumberFormat="1" applyAlignment="1">
      <alignment horizontal="left" indent="1"/>
    </xf>
    <xf numFmtId="0" fontId="0" fillId="2" borderId="0" xfId="0" applyFill="1"/>
  </cellXfs>
  <cellStyles count="2">
    <cellStyle name="Millares" xfId="1" builtinId="3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numFmt numFmtId="0" formatCode="General"/>
    </dxf>
    <dxf>
      <numFmt numFmtId="0" formatCode="General"/>
    </dxf>
    <dxf>
      <numFmt numFmtId="164" formatCode="dd/m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3" formatCode="0%"/>
    </dxf>
    <dxf>
      <numFmt numFmtId="13" formatCode="0%"/>
    </dxf>
    <dxf>
      <numFmt numFmtId="14" formatCode="0.00%"/>
    </dxf>
    <dxf>
      <numFmt numFmtId="2" formatCode="0.00"/>
    </dxf>
    <dxf>
      <numFmt numFmtId="14" formatCode="0.00%"/>
    </dxf>
    <dxf>
      <font>
        <b/>
        <i val="0"/>
        <sz val="10"/>
        <color theme="0"/>
      </font>
      <border>
        <bottom style="thin">
          <color theme="7"/>
        </bottom>
        <vertical/>
        <horizontal/>
      </border>
    </dxf>
    <dxf>
      <font>
        <b/>
        <i val="0"/>
        <sz val="10"/>
        <color theme="1"/>
      </font>
      <fill>
        <patternFill>
          <bgColor theme="2" tint="-0.749961851863155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LAYT format" pivot="0" table="0" count="10" xr9:uid="{A9709CEB-8B43-4972-A562-45BC5D411498}">
      <tableStyleElement type="wholeTable" dxfId="13"/>
      <tableStyleElement type="headerRow" dxfId="12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7" tint="0.79998168889431442"/>
              <bgColor theme="7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theme="2" tint="-0.2499465926084170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LAYT format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microsoft.com/office/2007/relationships/slicerCache" Target="slicerCaches/slicerCache11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microsoft.com/office/2007/relationships/slicerCache" Target="slicerCaches/slicerCache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microsoft.com/office/2011/relationships/timelineCache" Target="timelineCaches/timelineCache2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microsoft.com/office/2011/relationships/timelineCache" Target="timelineCaches/timelineCache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[Produccion.xlsx]Hoja3!TablaDinámica1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Hoja3!$A$4:$A$56</c:f>
              <c:multiLvlStrCache>
                <c:ptCount val="4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Hoja3!$B$4:$B$56</c:f>
              <c:numCache>
                <c:formatCode>General</c:formatCode>
                <c:ptCount val="48"/>
                <c:pt idx="0">
                  <c:v>1249</c:v>
                </c:pt>
                <c:pt idx="1">
                  <c:v>1262</c:v>
                </c:pt>
                <c:pt idx="2">
                  <c:v>870</c:v>
                </c:pt>
                <c:pt idx="3">
                  <c:v>1506</c:v>
                </c:pt>
                <c:pt idx="4">
                  <c:v>1376</c:v>
                </c:pt>
                <c:pt idx="5">
                  <c:v>1376</c:v>
                </c:pt>
                <c:pt idx="6">
                  <c:v>1184</c:v>
                </c:pt>
                <c:pt idx="7">
                  <c:v>872</c:v>
                </c:pt>
                <c:pt idx="8">
                  <c:v>1046</c:v>
                </c:pt>
                <c:pt idx="9">
                  <c:v>1078</c:v>
                </c:pt>
                <c:pt idx="10">
                  <c:v>1030</c:v>
                </c:pt>
                <c:pt idx="11">
                  <c:v>1275</c:v>
                </c:pt>
                <c:pt idx="12">
                  <c:v>1003</c:v>
                </c:pt>
                <c:pt idx="13">
                  <c:v>899</c:v>
                </c:pt>
                <c:pt idx="14">
                  <c:v>1141</c:v>
                </c:pt>
                <c:pt idx="15">
                  <c:v>1243</c:v>
                </c:pt>
                <c:pt idx="16">
                  <c:v>1047</c:v>
                </c:pt>
                <c:pt idx="17">
                  <c:v>1005</c:v>
                </c:pt>
                <c:pt idx="18">
                  <c:v>1455</c:v>
                </c:pt>
                <c:pt idx="19">
                  <c:v>884</c:v>
                </c:pt>
                <c:pt idx="20">
                  <c:v>1300</c:v>
                </c:pt>
                <c:pt idx="21">
                  <c:v>1137</c:v>
                </c:pt>
                <c:pt idx="22">
                  <c:v>873</c:v>
                </c:pt>
                <c:pt idx="23">
                  <c:v>1059</c:v>
                </c:pt>
                <c:pt idx="24">
                  <c:v>946</c:v>
                </c:pt>
                <c:pt idx="25">
                  <c:v>1225</c:v>
                </c:pt>
                <c:pt idx="26">
                  <c:v>1510</c:v>
                </c:pt>
                <c:pt idx="27">
                  <c:v>1151</c:v>
                </c:pt>
                <c:pt idx="28">
                  <c:v>1007</c:v>
                </c:pt>
                <c:pt idx="29">
                  <c:v>982</c:v>
                </c:pt>
                <c:pt idx="30">
                  <c:v>1411</c:v>
                </c:pt>
                <c:pt idx="31">
                  <c:v>1243</c:v>
                </c:pt>
                <c:pt idx="32">
                  <c:v>1013</c:v>
                </c:pt>
                <c:pt idx="33">
                  <c:v>1499</c:v>
                </c:pt>
                <c:pt idx="34">
                  <c:v>1110</c:v>
                </c:pt>
                <c:pt idx="35">
                  <c:v>1112</c:v>
                </c:pt>
                <c:pt idx="36">
                  <c:v>1259</c:v>
                </c:pt>
                <c:pt idx="37">
                  <c:v>1484</c:v>
                </c:pt>
                <c:pt idx="38">
                  <c:v>1084</c:v>
                </c:pt>
                <c:pt idx="39">
                  <c:v>1151</c:v>
                </c:pt>
                <c:pt idx="40">
                  <c:v>1201</c:v>
                </c:pt>
                <c:pt idx="41">
                  <c:v>1001</c:v>
                </c:pt>
                <c:pt idx="42">
                  <c:v>1069</c:v>
                </c:pt>
                <c:pt idx="43">
                  <c:v>912</c:v>
                </c:pt>
                <c:pt idx="44">
                  <c:v>1330</c:v>
                </c:pt>
                <c:pt idx="45">
                  <c:v>1297</c:v>
                </c:pt>
                <c:pt idx="46">
                  <c:v>1157</c:v>
                </c:pt>
                <c:pt idx="47">
                  <c:v>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B-4C24-82C5-5D79F2004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861224"/>
        <c:axId val="425853680"/>
      </c:lineChart>
      <c:catAx>
        <c:axId val="42586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25853680"/>
        <c:crosses val="autoZero"/>
        <c:auto val="1"/>
        <c:lblAlgn val="ctr"/>
        <c:lblOffset val="100"/>
        <c:noMultiLvlLbl val="0"/>
      </c:catAx>
      <c:valAx>
        <c:axId val="4258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2586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[Produccion.xlsx]DatosInforme!TD-Envio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Cantidad</a:t>
            </a:r>
            <a:r>
              <a:rPr lang="es-GT" baseline="0"/>
              <a:t> por Tipo de Envio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DatosInforme!$P$27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bg2">
                  <a:lumMod val="75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E5-40B1-9B9D-B53484B91B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bg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E5-40B1-9B9D-B53484B91B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bg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E5-40B1-9B9D-B53484B91B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bg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E5-40B1-9B9D-B53484B91BAD}"/>
              </c:ext>
            </c:extLst>
          </c:dPt>
          <c:cat>
            <c:strRef>
              <c:f>DatosInforme!$O$28:$O$31</c:f>
              <c:strCache>
                <c:ptCount val="3"/>
                <c:pt idx="0">
                  <c:v>Express Aereo</c:v>
                </c:pt>
                <c:pt idx="1">
                  <c:v>Regular Aereo</c:v>
                </c:pt>
                <c:pt idx="2">
                  <c:v>Terrestre</c:v>
                </c:pt>
              </c:strCache>
            </c:strRef>
          </c:cat>
          <c:val>
            <c:numRef>
              <c:f>DatosInforme!$P$28:$P$31</c:f>
              <c:numCache>
                <c:formatCode>General</c:formatCode>
                <c:ptCount val="3"/>
                <c:pt idx="0">
                  <c:v>178</c:v>
                </c:pt>
                <c:pt idx="1">
                  <c:v>1292</c:v>
                </c:pt>
                <c:pt idx="2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E5-40B1-9B9D-B53484B91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[Produccion.xlsx]DatosInforme!TD_Pro_Ordenes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>
                <a:solidFill>
                  <a:schemeClr val="bg1"/>
                </a:solidFill>
              </a:rPr>
              <a:t>Cantidad</a:t>
            </a:r>
            <a:r>
              <a:rPr lang="es-GT" baseline="0">
                <a:solidFill>
                  <a:schemeClr val="bg1"/>
                </a:solidFill>
              </a:rPr>
              <a:t> de Producción y Ordenes por Mes</a:t>
            </a:r>
            <a:endParaRPr lang="es-GT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DatosInforme!$B$4</c:f>
              <c:strCache>
                <c:ptCount val="1"/>
                <c:pt idx="0">
                  <c:v>Produccion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DatosInforme!$A$5:$A$17</c:f>
              <c:multiLvlStrCache>
                <c:ptCount val="11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dic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DatosInforme!$B$5:$B$17</c:f>
              <c:numCache>
                <c:formatCode>_(* #,##0_);_(* \(#,##0\);_(* "-"_);_(@_)</c:formatCode>
                <c:ptCount val="11"/>
                <c:pt idx="0">
                  <c:v>133</c:v>
                </c:pt>
                <c:pt idx="1">
                  <c:v>134</c:v>
                </c:pt>
                <c:pt idx="2">
                  <c:v>91</c:v>
                </c:pt>
                <c:pt idx="3">
                  <c:v>131</c:v>
                </c:pt>
                <c:pt idx="4">
                  <c:v>39</c:v>
                </c:pt>
                <c:pt idx="5">
                  <c:v>208</c:v>
                </c:pt>
                <c:pt idx="6">
                  <c:v>234</c:v>
                </c:pt>
                <c:pt idx="7">
                  <c:v>135</c:v>
                </c:pt>
                <c:pt idx="8">
                  <c:v>172</c:v>
                </c:pt>
                <c:pt idx="9">
                  <c:v>156</c:v>
                </c:pt>
                <c:pt idx="10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A-4506-B8E6-DDBE133E6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790432"/>
        <c:axId val="515787152"/>
      </c:barChart>
      <c:lineChart>
        <c:grouping val="standard"/>
        <c:varyColors val="0"/>
        <c:ser>
          <c:idx val="1"/>
          <c:order val="1"/>
          <c:tx>
            <c:strRef>
              <c:f>DatosInforme!$C$4</c:f>
              <c:strCache>
                <c:ptCount val="1"/>
                <c:pt idx="0">
                  <c:v>Ordenes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DatosInforme!$A$5:$A$17</c:f>
              <c:multiLvlStrCache>
                <c:ptCount val="11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dic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DatosInforme!$C$5:$C$17</c:f>
              <c:numCache>
                <c:formatCode>_(* #,##0_);_(* \(#,##0\);_(* "-"_);_(@_)</c:formatCode>
                <c:ptCount val="11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5</c:v>
                </c:pt>
                <c:pt idx="6">
                  <c:v>9</c:v>
                </c:pt>
                <c:pt idx="7">
                  <c:v>5</c:v>
                </c:pt>
                <c:pt idx="8">
                  <c:v>7</c:v>
                </c:pt>
                <c:pt idx="9">
                  <c:v>4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A-4506-B8E6-DDBE133E6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785184"/>
        <c:axId val="515784528"/>
      </c:lineChart>
      <c:catAx>
        <c:axId val="515790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5787152"/>
        <c:crosses val="autoZero"/>
        <c:auto val="1"/>
        <c:lblAlgn val="ctr"/>
        <c:lblOffset val="100"/>
        <c:noMultiLvlLbl val="0"/>
      </c:catAx>
      <c:valAx>
        <c:axId val="51578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15790432"/>
        <c:crosses val="autoZero"/>
        <c:crossBetween val="between"/>
      </c:valAx>
      <c:valAx>
        <c:axId val="51578452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15785184"/>
        <c:crosses val="max"/>
        <c:crossBetween val="between"/>
      </c:valAx>
      <c:catAx>
        <c:axId val="51578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784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711179683620627"/>
          <c:y val="0.13345864986232567"/>
          <c:w val="0.30140481656093926"/>
          <c:h val="6.69647544056992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[Produccion.xlsx]DatosInforme!TD-Gerente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Cantidad</a:t>
            </a:r>
            <a:r>
              <a:rPr lang="en-US" baseline="0">
                <a:solidFill>
                  <a:schemeClr val="bg1"/>
                </a:solidFill>
              </a:rPr>
              <a:t> por Gerente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DatosInforme!$P$4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bg2">
                  <a:lumMod val="75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06-4F2A-859D-AE1813CEB4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bg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06-4F2A-859D-AE1813CEB4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bg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06-4F2A-859D-AE1813CEB4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bg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906-4F2A-859D-AE1813CEB445}"/>
              </c:ext>
            </c:extLst>
          </c:dPt>
          <c:cat>
            <c:strRef>
              <c:f>DatosInforme!$O$5:$O$9</c:f>
              <c:strCache>
                <c:ptCount val="4"/>
                <c:pt idx="0">
                  <c:v>Ana</c:v>
                </c:pt>
                <c:pt idx="1">
                  <c:v>Carlos</c:v>
                </c:pt>
                <c:pt idx="2">
                  <c:v>Jose</c:v>
                </c:pt>
                <c:pt idx="3">
                  <c:v>Rene</c:v>
                </c:pt>
              </c:strCache>
            </c:strRef>
          </c:cat>
          <c:val>
            <c:numRef>
              <c:f>DatosInforme!$P$5:$P$9</c:f>
              <c:numCache>
                <c:formatCode>General</c:formatCode>
                <c:ptCount val="4"/>
                <c:pt idx="0">
                  <c:v>289</c:v>
                </c:pt>
                <c:pt idx="1">
                  <c:v>425</c:v>
                </c:pt>
                <c:pt idx="2">
                  <c:v>374</c:v>
                </c:pt>
                <c:pt idx="3">
                  <c:v>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906-4F2A-859D-AE1813CEB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[Produccion.xlsx]DatosInforme!TD-Prioridad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Cantidad</a:t>
            </a:r>
            <a:r>
              <a:rPr lang="es-GT" baseline="0"/>
              <a:t> por Prioridad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DatosInforme!$P$12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bg2">
                  <a:lumMod val="75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F5-45A8-9C44-A9ABDB2CC2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bg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F5-45A8-9C44-A9ABDB2CC2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bg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F5-45A8-9C44-A9ABDB2CC2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bg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F5-45A8-9C44-A9ABDB2CC2B7}"/>
              </c:ext>
            </c:extLst>
          </c:dPt>
          <c:cat>
            <c:strRef>
              <c:f>DatosInforme!$O$13:$O$17</c:f>
              <c:strCache>
                <c:ptCount val="4"/>
                <c:pt idx="0">
                  <c:v>Alta</c:v>
                </c:pt>
                <c:pt idx="1">
                  <c:v>Baja</c:v>
                </c:pt>
                <c:pt idx="2">
                  <c:v>Media</c:v>
                </c:pt>
                <c:pt idx="3">
                  <c:v>No especificada</c:v>
                </c:pt>
              </c:strCache>
            </c:strRef>
          </c:cat>
          <c:val>
            <c:numRef>
              <c:f>DatosInforme!$P$13:$P$17</c:f>
              <c:numCache>
                <c:formatCode>General</c:formatCode>
                <c:ptCount val="4"/>
                <c:pt idx="0">
                  <c:v>623</c:v>
                </c:pt>
                <c:pt idx="1">
                  <c:v>494</c:v>
                </c:pt>
                <c:pt idx="2">
                  <c:v>230</c:v>
                </c:pt>
                <c:pt idx="3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F5-45A8-9C44-A9ABDB2CC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[Produccion.xlsx]DatosInforme!TD-TipoCliente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Cantidad</a:t>
            </a:r>
            <a:r>
              <a:rPr lang="es-GT" baseline="0"/>
              <a:t> por Tipo de Cliente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DatosInforme!$P$20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bg2">
                  <a:lumMod val="75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3-4562-986D-FDED4E8FD1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bg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F3-4562-986D-FDED4E8FD1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bg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CF3-4562-986D-FDED4E8FD1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bg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CF3-4562-986D-FDED4E8FD18B}"/>
              </c:ext>
            </c:extLst>
          </c:dPt>
          <c:cat>
            <c:strRef>
              <c:f>DatosInforme!$O$21:$O$24</c:f>
              <c:strCache>
                <c:ptCount val="3"/>
                <c:pt idx="0">
                  <c:v>Directo</c:v>
                </c:pt>
                <c:pt idx="1">
                  <c:v>Distribuidor</c:v>
                </c:pt>
                <c:pt idx="2">
                  <c:v>Otros</c:v>
                </c:pt>
              </c:strCache>
            </c:strRef>
          </c:cat>
          <c:val>
            <c:numRef>
              <c:f>DatosInforme!$P$21:$P$24</c:f>
              <c:numCache>
                <c:formatCode>General</c:formatCode>
                <c:ptCount val="3"/>
                <c:pt idx="0">
                  <c:v>2948</c:v>
                </c:pt>
                <c:pt idx="1">
                  <c:v>7591</c:v>
                </c:pt>
                <c:pt idx="2">
                  <c:v>3670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CF3-4562-986D-FDED4E8FD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[Produccion.xlsx]DatosInforme!TD-Envio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Cantidad</a:t>
            </a:r>
            <a:r>
              <a:rPr lang="es-GT" baseline="0"/>
              <a:t> por Tipo de Envio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DatosInforme!$P$27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bg2">
                  <a:lumMod val="75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57-446A-864C-BE154C918A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bg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57-446A-864C-BE154C918A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bg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57-446A-864C-BE154C918A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bg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57-446A-864C-BE154C918A2F}"/>
              </c:ext>
            </c:extLst>
          </c:dPt>
          <c:cat>
            <c:strRef>
              <c:f>DatosInforme!$O$28:$O$31</c:f>
              <c:strCache>
                <c:ptCount val="3"/>
                <c:pt idx="0">
                  <c:v>Express Aereo</c:v>
                </c:pt>
                <c:pt idx="1">
                  <c:v>Regular Aereo</c:v>
                </c:pt>
                <c:pt idx="2">
                  <c:v>Terrestre</c:v>
                </c:pt>
              </c:strCache>
            </c:strRef>
          </c:cat>
          <c:val>
            <c:numRef>
              <c:f>DatosInforme!$P$28:$P$31</c:f>
              <c:numCache>
                <c:formatCode>General</c:formatCode>
                <c:ptCount val="3"/>
                <c:pt idx="0">
                  <c:v>178</c:v>
                </c:pt>
                <c:pt idx="1">
                  <c:v>1292</c:v>
                </c:pt>
                <c:pt idx="2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57-446A-864C-BE154C918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[Produccion.xlsx]DatosInforme!TD-Razones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bg2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FF00"/>
          </a:solidFill>
          <a:ln w="19050">
            <a:solidFill>
              <a:schemeClr val="bg2">
                <a:lumMod val="50000"/>
              </a:schemeClr>
            </a:solidFill>
          </a:ln>
          <a:effectLst/>
        </c:spPr>
      </c:pivotFmt>
      <c:pivotFmt>
        <c:idx val="8"/>
        <c:spPr>
          <a:solidFill>
            <a:srgbClr val="FF0000"/>
          </a:solidFill>
          <a:ln w="19050">
            <a:solidFill>
              <a:schemeClr val="bg2">
                <a:lumMod val="50000"/>
              </a:schemeClr>
            </a:solidFill>
          </a:ln>
          <a:effectLst/>
        </c:spPr>
      </c:pivotFmt>
      <c:pivotFmt>
        <c:idx val="9"/>
        <c:spPr>
          <a:solidFill>
            <a:schemeClr val="bg1">
              <a:lumMod val="85000"/>
            </a:schemeClr>
          </a:solidFill>
          <a:ln w="19050">
            <a:solidFill>
              <a:schemeClr val="bg2">
                <a:lumMod val="50000"/>
              </a:schemeClr>
            </a:solidFill>
          </a:ln>
          <a:effectLst/>
        </c:spPr>
      </c:pivotFmt>
      <c:pivotFmt>
        <c:idx val="10"/>
        <c:spPr>
          <a:solidFill>
            <a:srgbClr val="00B0F0"/>
          </a:solidFill>
          <a:ln w="19050">
            <a:solidFill>
              <a:schemeClr val="bg2">
                <a:lumMod val="50000"/>
              </a:schemeClr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DatosInforme!$S$4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B6-40FF-B1D5-9B6A0864DCC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B6-40FF-B1D5-9B6A0864DCCF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0B6-40FF-B1D5-9B6A0864DCC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0B6-40FF-B1D5-9B6A0864DCCF}"/>
              </c:ext>
            </c:extLst>
          </c:dPt>
          <c:cat>
            <c:strRef>
              <c:f>DatosInforme!$R$5:$R$9</c:f>
              <c:strCache>
                <c:ptCount val="4"/>
                <c:pt idx="0">
                  <c:v>Contenedor Dañado</c:v>
                </c:pt>
                <c:pt idx="1">
                  <c:v>Defectuoso</c:v>
                </c:pt>
                <c:pt idx="2">
                  <c:v>Fuera de Tiempo</c:v>
                </c:pt>
                <c:pt idx="3">
                  <c:v>Otro</c:v>
                </c:pt>
              </c:strCache>
            </c:strRef>
          </c:cat>
          <c:val>
            <c:numRef>
              <c:f>DatosInforme!$S$5:$S$9</c:f>
              <c:numCache>
                <c:formatCode>General</c:formatCode>
                <c:ptCount val="4"/>
                <c:pt idx="0">
                  <c:v>560</c:v>
                </c:pt>
                <c:pt idx="1">
                  <c:v>621</c:v>
                </c:pt>
                <c:pt idx="2">
                  <c:v>193</c:v>
                </c:pt>
                <c:pt idx="3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B6-40FF-B1D5-9B6A0864D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[Produccion.xlsx]DatosInforme!TD-RazonesFecha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b="0">
                <a:solidFill>
                  <a:schemeClr val="bg1"/>
                </a:solidFill>
              </a:rPr>
              <a:t>Razones de Devolución</a:t>
            </a:r>
            <a:r>
              <a:rPr lang="es-GT" b="0" baseline="0">
                <a:solidFill>
                  <a:schemeClr val="bg1"/>
                </a:solidFill>
              </a:rPr>
              <a:t> por Mes</a:t>
            </a:r>
            <a:endParaRPr lang="es-GT" b="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2">
              <a:lumMod val="9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DatosInforme!$S$18:$S$19</c:f>
              <c:strCache>
                <c:ptCount val="1"/>
                <c:pt idx="0">
                  <c:v>Contenedor Dañado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DatosInforme!$R$20:$R$32</c:f>
              <c:multiLvlStrCache>
                <c:ptCount val="11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dic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DatosInforme!$S$20:$S$32</c:f>
              <c:numCache>
                <c:formatCode>General</c:formatCode>
                <c:ptCount val="11"/>
                <c:pt idx="0">
                  <c:v>81</c:v>
                </c:pt>
                <c:pt idx="1">
                  <c:v>48</c:v>
                </c:pt>
                <c:pt idx="4">
                  <c:v>19</c:v>
                </c:pt>
                <c:pt idx="5">
                  <c:v>119</c:v>
                </c:pt>
                <c:pt idx="6">
                  <c:v>97</c:v>
                </c:pt>
                <c:pt idx="7">
                  <c:v>76</c:v>
                </c:pt>
                <c:pt idx="8">
                  <c:v>13</c:v>
                </c:pt>
                <c:pt idx="10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A-44E6-AD4E-E47BEC10470C}"/>
            </c:ext>
          </c:extLst>
        </c:ser>
        <c:ser>
          <c:idx val="1"/>
          <c:order val="1"/>
          <c:tx>
            <c:strRef>
              <c:f>DatosInforme!$T$18:$T$19</c:f>
              <c:strCache>
                <c:ptCount val="1"/>
                <c:pt idx="0">
                  <c:v>Defectuoso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DatosInforme!$R$20:$R$32</c:f>
              <c:multiLvlStrCache>
                <c:ptCount val="11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dic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DatosInforme!$T$20:$T$32</c:f>
              <c:numCache>
                <c:formatCode>General</c:formatCode>
                <c:ptCount val="11"/>
                <c:pt idx="0">
                  <c:v>26</c:v>
                </c:pt>
                <c:pt idx="1">
                  <c:v>72</c:v>
                </c:pt>
                <c:pt idx="2">
                  <c:v>53</c:v>
                </c:pt>
                <c:pt idx="3">
                  <c:v>26</c:v>
                </c:pt>
                <c:pt idx="4">
                  <c:v>20</c:v>
                </c:pt>
                <c:pt idx="5">
                  <c:v>89</c:v>
                </c:pt>
                <c:pt idx="6">
                  <c:v>81</c:v>
                </c:pt>
                <c:pt idx="7">
                  <c:v>10</c:v>
                </c:pt>
                <c:pt idx="8">
                  <c:v>105</c:v>
                </c:pt>
                <c:pt idx="9">
                  <c:v>93</c:v>
                </c:pt>
                <c:pt idx="1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FA-44E6-AD4E-E47BEC10470C}"/>
            </c:ext>
          </c:extLst>
        </c:ser>
        <c:ser>
          <c:idx val="2"/>
          <c:order val="2"/>
          <c:tx>
            <c:strRef>
              <c:f>DatosInforme!$U$18:$U$19</c:f>
              <c:strCache>
                <c:ptCount val="1"/>
                <c:pt idx="0">
                  <c:v>Fuera de Tiempo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multiLvlStrRef>
              <c:f>DatosInforme!$R$20:$R$32</c:f>
              <c:multiLvlStrCache>
                <c:ptCount val="11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dic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DatosInforme!$U$20:$U$32</c:f>
              <c:numCache>
                <c:formatCode>General</c:formatCode>
                <c:ptCount val="11"/>
                <c:pt idx="0">
                  <c:v>15</c:v>
                </c:pt>
                <c:pt idx="2">
                  <c:v>38</c:v>
                </c:pt>
                <c:pt idx="3">
                  <c:v>41</c:v>
                </c:pt>
                <c:pt idx="6">
                  <c:v>23</c:v>
                </c:pt>
                <c:pt idx="8">
                  <c:v>31</c:v>
                </c:pt>
                <c:pt idx="9">
                  <c:v>22</c:v>
                </c:pt>
                <c:pt idx="1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FA-44E6-AD4E-E47BEC10470C}"/>
            </c:ext>
          </c:extLst>
        </c:ser>
        <c:ser>
          <c:idx val="3"/>
          <c:order val="3"/>
          <c:tx>
            <c:strRef>
              <c:f>DatosInforme!$V$18:$V$19</c:f>
              <c:strCache>
                <c:ptCount val="1"/>
                <c:pt idx="0">
                  <c:v>Otro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DatosInforme!$R$20:$R$32</c:f>
              <c:multiLvlStrCache>
                <c:ptCount val="11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dic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DatosInforme!$V$20:$V$32</c:f>
              <c:numCache>
                <c:formatCode>General</c:formatCode>
                <c:ptCount val="11"/>
                <c:pt idx="0">
                  <c:v>11</c:v>
                </c:pt>
                <c:pt idx="1">
                  <c:v>14</c:v>
                </c:pt>
                <c:pt idx="3">
                  <c:v>64</c:v>
                </c:pt>
                <c:pt idx="6">
                  <c:v>33</c:v>
                </c:pt>
                <c:pt idx="7">
                  <c:v>49</c:v>
                </c:pt>
                <c:pt idx="8">
                  <c:v>23</c:v>
                </c:pt>
                <c:pt idx="9">
                  <c:v>41</c:v>
                </c:pt>
                <c:pt idx="1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FA-44E6-AD4E-E47BEC104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5903744"/>
        <c:axId val="595901776"/>
      </c:barChart>
      <c:catAx>
        <c:axId val="59590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5901776"/>
        <c:crosses val="autoZero"/>
        <c:auto val="1"/>
        <c:lblAlgn val="ctr"/>
        <c:lblOffset val="100"/>
        <c:noMultiLvlLbl val="0"/>
      </c:catAx>
      <c:valAx>
        <c:axId val="5959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9590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[Produccion.xlsx]Hoja4!TablaDinámica2</c:name>
    <c:fmtId val="2"/>
  </c:pivotSource>
  <c:chart>
    <c:autoTitleDeleted val="0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5692202-A8E4-4165-9525-C470F537A96E}" type="VALUE">
                  <a:rPr lang="en-US" sz="1800" b="1"/>
                  <a:pPr>
                    <a:defRPr/>
                  </a:pPr>
                  <a:t>[VALOR]</a:t>
                </a:fld>
                <a:endParaRPr lang="es-GT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Hoja4!$B$3:$B$4</c:f>
              <c:strCache>
                <c:ptCount val="1"/>
                <c:pt idx="0">
                  <c:v>Entregado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00E4-4892-A3E4-A6BACD3BF26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5692202-A8E4-4165-9525-C470F537A96E}" type="VALUE">
                      <a:rPr lang="en-US" sz="1800" b="1"/>
                      <a:pPr/>
                      <a:t>[VALOR]</a:t>
                    </a:fld>
                    <a:endParaRPr lang="es-GT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0E4-4892-A3E4-A6BACD3BF2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Hoja4!$B$5</c:f>
              <c:numCache>
                <c:formatCode>0%</c:formatCode>
                <c:ptCount val="1"/>
                <c:pt idx="0">
                  <c:v>0.94361147327249018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4-4892-A3E4-A6BACD3BF264}"/>
            </c:ext>
          </c:extLst>
        </c:ser>
        <c:ser>
          <c:idx val="1"/>
          <c:order val="1"/>
          <c:tx>
            <c:strRef>
              <c:f>Hoja4!$C$3:$C$4</c:f>
              <c:strCache>
                <c:ptCount val="1"/>
                <c:pt idx="0">
                  <c:v>Devuelto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Hoja4!$C$5</c:f>
              <c:numCache>
                <c:formatCode>0%</c:formatCode>
                <c:ptCount val="1"/>
                <c:pt idx="0">
                  <c:v>5.6388526727509776E-2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E4-4892-A3E4-A6BACD3BF26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536026152"/>
        <c:axId val="536024512"/>
      </c:barChart>
      <c:catAx>
        <c:axId val="5360261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6024512"/>
        <c:crosses val="autoZero"/>
        <c:auto val="1"/>
        <c:lblAlgn val="ctr"/>
        <c:lblOffset val="100"/>
        <c:noMultiLvlLbl val="0"/>
      </c:catAx>
      <c:valAx>
        <c:axId val="536024512"/>
        <c:scaling>
          <c:orientation val="minMax"/>
          <c:max val="1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53602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[Produccion.xlsx]Hoja4!TablaDinámica4</c:name>
    <c:fmtId val="4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Hoja4!$B$11:$B$12</c:f>
              <c:strCache>
                <c:ptCount val="1"/>
                <c:pt idx="0">
                  <c:v>Entregado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Hoja4!$A$13:$A$65</c:f>
              <c:multiLvlStrCache>
                <c:ptCount val="4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Hoja4!$B$13:$B$65</c:f>
              <c:numCache>
                <c:formatCode>0%</c:formatCode>
                <c:ptCount val="48"/>
                <c:pt idx="0">
                  <c:v>0.91913530824659728</c:v>
                </c:pt>
                <c:pt idx="1">
                  <c:v>0.91759112519809827</c:v>
                </c:pt>
                <c:pt idx="2">
                  <c:v>0.77126436781609198</c:v>
                </c:pt>
                <c:pt idx="3">
                  <c:v>0.89176626826029215</c:v>
                </c:pt>
                <c:pt idx="4">
                  <c:v>0.91642441860465118</c:v>
                </c:pt>
                <c:pt idx="5">
                  <c:v>0.89970930232558144</c:v>
                </c:pt>
                <c:pt idx="6">
                  <c:v>0.80658783783783783</c:v>
                </c:pt>
                <c:pt idx="7">
                  <c:v>0.87270642201834858</c:v>
                </c:pt>
                <c:pt idx="8">
                  <c:v>0.87380497131931167</c:v>
                </c:pt>
                <c:pt idx="9">
                  <c:v>0.98051948051948057</c:v>
                </c:pt>
                <c:pt idx="10">
                  <c:v>0.88543689320388352</c:v>
                </c:pt>
                <c:pt idx="11">
                  <c:v>0.83372549019607844</c:v>
                </c:pt>
                <c:pt idx="12">
                  <c:v>0.8953140578265204</c:v>
                </c:pt>
                <c:pt idx="13">
                  <c:v>0.90545050055617349</c:v>
                </c:pt>
                <c:pt idx="14">
                  <c:v>0.85188431200701142</c:v>
                </c:pt>
                <c:pt idx="15">
                  <c:v>0.84151246983105388</c:v>
                </c:pt>
                <c:pt idx="16">
                  <c:v>0.92263610315186251</c:v>
                </c:pt>
                <c:pt idx="17">
                  <c:v>0.9522388059701492</c:v>
                </c:pt>
                <c:pt idx="18">
                  <c:v>0.970446735395189</c:v>
                </c:pt>
                <c:pt idx="19">
                  <c:v>0.90837104072398189</c:v>
                </c:pt>
                <c:pt idx="20">
                  <c:v>0.82</c:v>
                </c:pt>
                <c:pt idx="21">
                  <c:v>0.87862796833773082</c:v>
                </c:pt>
                <c:pt idx="22">
                  <c:v>0.94845360824742264</c:v>
                </c:pt>
                <c:pt idx="23">
                  <c:v>0.97544853635505191</c:v>
                </c:pt>
                <c:pt idx="24">
                  <c:v>0.85940803382663844</c:v>
                </c:pt>
                <c:pt idx="25">
                  <c:v>0.8906122448979592</c:v>
                </c:pt>
                <c:pt idx="26">
                  <c:v>0.93973509933774835</c:v>
                </c:pt>
                <c:pt idx="27">
                  <c:v>1</c:v>
                </c:pt>
                <c:pt idx="28">
                  <c:v>0.86991062562065546</c:v>
                </c:pt>
                <c:pt idx="29">
                  <c:v>0.96028513238289204</c:v>
                </c:pt>
                <c:pt idx="30">
                  <c:v>0.85258681785967394</c:v>
                </c:pt>
                <c:pt idx="31">
                  <c:v>0.8117457763475463</c:v>
                </c:pt>
                <c:pt idx="32">
                  <c:v>0.86673247778874629</c:v>
                </c:pt>
                <c:pt idx="33">
                  <c:v>0.88525683789192799</c:v>
                </c:pt>
                <c:pt idx="34">
                  <c:v>0.85945945945945945</c:v>
                </c:pt>
                <c:pt idx="35">
                  <c:v>0.81834532374100721</c:v>
                </c:pt>
                <c:pt idx="36">
                  <c:v>0.9785544082605242</c:v>
                </c:pt>
                <c:pt idx="37">
                  <c:v>0.8928571428571429</c:v>
                </c:pt>
                <c:pt idx="38">
                  <c:v>0.89944649446494462</c:v>
                </c:pt>
                <c:pt idx="39">
                  <c:v>0.92093831450912256</c:v>
                </c:pt>
                <c:pt idx="40">
                  <c:v>0.88509575353871772</c:v>
                </c:pt>
                <c:pt idx="41">
                  <c:v>0.91308691308691303</c:v>
                </c:pt>
                <c:pt idx="42">
                  <c:v>0.89710009354536946</c:v>
                </c:pt>
                <c:pt idx="43">
                  <c:v>0.98355263157894735</c:v>
                </c:pt>
                <c:pt idx="44">
                  <c:v>0.87969924812030076</c:v>
                </c:pt>
                <c:pt idx="45">
                  <c:v>0.80416345412490364</c:v>
                </c:pt>
                <c:pt idx="46">
                  <c:v>0.91702679343128779</c:v>
                </c:pt>
                <c:pt idx="47">
                  <c:v>0.89563974267333812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E-47D0-B1FD-079A12A38487}"/>
            </c:ext>
          </c:extLst>
        </c:ser>
        <c:ser>
          <c:idx val="1"/>
          <c:order val="1"/>
          <c:tx>
            <c:strRef>
              <c:f>Hoja4!$C$11:$C$12</c:f>
              <c:strCache>
                <c:ptCount val="1"/>
                <c:pt idx="0">
                  <c:v>Devuelto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Hoja4!$A$13:$A$65</c:f>
              <c:multiLvlStrCache>
                <c:ptCount val="4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Hoja4!$C$13:$C$65</c:f>
              <c:numCache>
                <c:formatCode>0%</c:formatCode>
                <c:ptCount val="48"/>
                <c:pt idx="0">
                  <c:v>8.0864691753402718E-2</c:v>
                </c:pt>
                <c:pt idx="1">
                  <c:v>8.2408874801901746E-2</c:v>
                </c:pt>
                <c:pt idx="2">
                  <c:v>0.22873563218390805</c:v>
                </c:pt>
                <c:pt idx="3">
                  <c:v>0.10823373173970784</c:v>
                </c:pt>
                <c:pt idx="4">
                  <c:v>8.3575581395348833E-2</c:v>
                </c:pt>
                <c:pt idx="5">
                  <c:v>0.1002906976744186</c:v>
                </c:pt>
                <c:pt idx="6">
                  <c:v>0.19341216216216217</c:v>
                </c:pt>
                <c:pt idx="7">
                  <c:v>0.12729357798165136</c:v>
                </c:pt>
                <c:pt idx="8">
                  <c:v>0.12619502868068833</c:v>
                </c:pt>
                <c:pt idx="9">
                  <c:v>1.948051948051948E-2</c:v>
                </c:pt>
                <c:pt idx="10">
                  <c:v>0.1145631067961165</c:v>
                </c:pt>
                <c:pt idx="11">
                  <c:v>0.16627450980392156</c:v>
                </c:pt>
                <c:pt idx="12">
                  <c:v>0.10468594217347957</c:v>
                </c:pt>
                <c:pt idx="13">
                  <c:v>9.4549499443826471E-2</c:v>
                </c:pt>
                <c:pt idx="14">
                  <c:v>0.1481156879929886</c:v>
                </c:pt>
                <c:pt idx="15">
                  <c:v>0.15848753016894609</c:v>
                </c:pt>
                <c:pt idx="16">
                  <c:v>7.7363896848137534E-2</c:v>
                </c:pt>
                <c:pt idx="17">
                  <c:v>4.7761194029850747E-2</c:v>
                </c:pt>
                <c:pt idx="18">
                  <c:v>2.9553264604810996E-2</c:v>
                </c:pt>
                <c:pt idx="19">
                  <c:v>9.1628959276018093E-2</c:v>
                </c:pt>
                <c:pt idx="20">
                  <c:v>0.18</c:v>
                </c:pt>
                <c:pt idx="21">
                  <c:v>0.12137203166226913</c:v>
                </c:pt>
                <c:pt idx="22">
                  <c:v>5.1546391752577317E-2</c:v>
                </c:pt>
                <c:pt idx="23">
                  <c:v>2.4551463644948063E-2</c:v>
                </c:pt>
                <c:pt idx="24">
                  <c:v>0.14059196617336153</c:v>
                </c:pt>
                <c:pt idx="25">
                  <c:v>0.10938775510204081</c:v>
                </c:pt>
                <c:pt idx="26">
                  <c:v>6.0264900662251653E-2</c:v>
                </c:pt>
                <c:pt idx="27">
                  <c:v>0</c:v>
                </c:pt>
                <c:pt idx="28">
                  <c:v>0.13008937437934459</c:v>
                </c:pt>
                <c:pt idx="29">
                  <c:v>3.9714867617107942E-2</c:v>
                </c:pt>
                <c:pt idx="30">
                  <c:v>0.147413182140326</c:v>
                </c:pt>
                <c:pt idx="31">
                  <c:v>0.18825422365245373</c:v>
                </c:pt>
                <c:pt idx="32">
                  <c:v>0.13326752221125371</c:v>
                </c:pt>
                <c:pt idx="33">
                  <c:v>0.11474316210807205</c:v>
                </c:pt>
                <c:pt idx="34">
                  <c:v>0.14054054054054055</c:v>
                </c:pt>
                <c:pt idx="35">
                  <c:v>0.18165467625899281</c:v>
                </c:pt>
                <c:pt idx="36">
                  <c:v>2.1445591739475776E-2</c:v>
                </c:pt>
                <c:pt idx="37">
                  <c:v>0.10714285714285714</c:v>
                </c:pt>
                <c:pt idx="38">
                  <c:v>0.10055350553505535</c:v>
                </c:pt>
                <c:pt idx="39">
                  <c:v>7.9061685490877498E-2</c:v>
                </c:pt>
                <c:pt idx="40">
                  <c:v>0.11490424646128226</c:v>
                </c:pt>
                <c:pt idx="41">
                  <c:v>8.6913086913086912E-2</c:v>
                </c:pt>
                <c:pt idx="42">
                  <c:v>0.1028999064546305</c:v>
                </c:pt>
                <c:pt idx="43">
                  <c:v>1.6447368421052631E-2</c:v>
                </c:pt>
                <c:pt idx="44">
                  <c:v>0.12030075187969924</c:v>
                </c:pt>
                <c:pt idx="45">
                  <c:v>0.19583654587509639</c:v>
                </c:pt>
                <c:pt idx="46">
                  <c:v>8.2973206568712182E-2</c:v>
                </c:pt>
                <c:pt idx="47">
                  <c:v>0.1043602573266619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3E-47D0-B1FD-079A12A38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3366472"/>
        <c:axId val="533366800"/>
      </c:barChart>
      <c:catAx>
        <c:axId val="53336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3366800"/>
        <c:crosses val="autoZero"/>
        <c:auto val="1"/>
        <c:lblAlgn val="ctr"/>
        <c:lblOffset val="100"/>
        <c:noMultiLvlLbl val="0"/>
      </c:catAx>
      <c:valAx>
        <c:axId val="5333668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336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[Produccion.xlsx]DatosInforme!TD_Pro_Ordenes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>
                <a:solidFill>
                  <a:schemeClr val="bg1"/>
                </a:solidFill>
              </a:rPr>
              <a:t>Cantidad</a:t>
            </a:r>
            <a:r>
              <a:rPr lang="es-GT" baseline="0">
                <a:solidFill>
                  <a:schemeClr val="bg1"/>
                </a:solidFill>
              </a:rPr>
              <a:t> de Producción y Ordenes por Mes</a:t>
            </a:r>
            <a:endParaRPr lang="es-GT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DatosInforme!$B$4</c:f>
              <c:strCache>
                <c:ptCount val="1"/>
                <c:pt idx="0">
                  <c:v>Produccion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DatosInforme!$A$5:$A$17</c:f>
              <c:multiLvlStrCache>
                <c:ptCount val="11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dic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DatosInforme!$B$5:$B$17</c:f>
              <c:numCache>
                <c:formatCode>_(* #,##0_);_(* \(#,##0\);_(* "-"_);_(@_)</c:formatCode>
                <c:ptCount val="11"/>
                <c:pt idx="0">
                  <c:v>133</c:v>
                </c:pt>
                <c:pt idx="1">
                  <c:v>134</c:v>
                </c:pt>
                <c:pt idx="2">
                  <c:v>91</c:v>
                </c:pt>
                <c:pt idx="3">
                  <c:v>131</c:v>
                </c:pt>
                <c:pt idx="4">
                  <c:v>39</c:v>
                </c:pt>
                <c:pt idx="5">
                  <c:v>208</c:v>
                </c:pt>
                <c:pt idx="6">
                  <c:v>234</c:v>
                </c:pt>
                <c:pt idx="7">
                  <c:v>135</c:v>
                </c:pt>
                <c:pt idx="8">
                  <c:v>172</c:v>
                </c:pt>
                <c:pt idx="9">
                  <c:v>156</c:v>
                </c:pt>
                <c:pt idx="10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8-416C-A944-3ED682D9D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790432"/>
        <c:axId val="515787152"/>
      </c:barChart>
      <c:lineChart>
        <c:grouping val="standard"/>
        <c:varyColors val="0"/>
        <c:ser>
          <c:idx val="1"/>
          <c:order val="1"/>
          <c:tx>
            <c:strRef>
              <c:f>DatosInforme!$C$4</c:f>
              <c:strCache>
                <c:ptCount val="1"/>
                <c:pt idx="0">
                  <c:v>Ordenes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DatosInforme!$A$5:$A$17</c:f>
              <c:multiLvlStrCache>
                <c:ptCount val="11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dic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DatosInforme!$C$5:$C$17</c:f>
              <c:numCache>
                <c:formatCode>_(* #,##0_);_(* \(#,##0\);_(* "-"_);_(@_)</c:formatCode>
                <c:ptCount val="11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5</c:v>
                </c:pt>
                <c:pt idx="6">
                  <c:v>9</c:v>
                </c:pt>
                <c:pt idx="7">
                  <c:v>5</c:v>
                </c:pt>
                <c:pt idx="8">
                  <c:v>7</c:v>
                </c:pt>
                <c:pt idx="9">
                  <c:v>4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8-416C-A944-3ED682D9D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785184"/>
        <c:axId val="515784528"/>
      </c:lineChart>
      <c:catAx>
        <c:axId val="515790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5787152"/>
        <c:crosses val="autoZero"/>
        <c:auto val="1"/>
        <c:lblAlgn val="ctr"/>
        <c:lblOffset val="100"/>
        <c:noMultiLvlLbl val="0"/>
      </c:catAx>
      <c:valAx>
        <c:axId val="51578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15790432"/>
        <c:crosses val="autoZero"/>
        <c:crossBetween val="between"/>
      </c:valAx>
      <c:valAx>
        <c:axId val="51578452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15785184"/>
        <c:crosses val="max"/>
        <c:crossBetween val="between"/>
      </c:valAx>
      <c:catAx>
        <c:axId val="51578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784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711179683620627"/>
          <c:y val="0.13345864986232567"/>
          <c:w val="0.30140481656093926"/>
          <c:h val="6.69647544056992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[Produccion.xlsx]DatosInforme!TD_Entr_Devo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b="1">
                <a:solidFill>
                  <a:schemeClr val="bg1"/>
                </a:solidFill>
              </a:rPr>
              <a:t>% Entregas y Devoluciones por</a:t>
            </a:r>
            <a:r>
              <a:rPr lang="es-GT" b="1" baseline="0">
                <a:solidFill>
                  <a:schemeClr val="bg1"/>
                </a:solidFill>
              </a:rPr>
              <a:t> Mes</a:t>
            </a:r>
            <a:endParaRPr lang="es-GT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DatosInforme!$F$4:$F$5</c:f>
              <c:strCache>
                <c:ptCount val="1"/>
                <c:pt idx="0">
                  <c:v>Entregado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DatosInforme!$E$6:$E$19</c:f>
              <c:multiLvlStrCache>
                <c:ptCount val="12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DatosInforme!$F$6:$F$19</c:f>
              <c:numCache>
                <c:formatCode>0%</c:formatCode>
                <c:ptCount val="12"/>
                <c:pt idx="0">
                  <c:v>0.85940803382663844</c:v>
                </c:pt>
                <c:pt idx="1">
                  <c:v>0.8906122448979592</c:v>
                </c:pt>
                <c:pt idx="2">
                  <c:v>0.93973509933774835</c:v>
                </c:pt>
                <c:pt idx="3">
                  <c:v>1</c:v>
                </c:pt>
                <c:pt idx="4">
                  <c:v>0.86991062562065546</c:v>
                </c:pt>
                <c:pt idx="5">
                  <c:v>0.96028513238289204</c:v>
                </c:pt>
                <c:pt idx="6">
                  <c:v>0.85258681785967394</c:v>
                </c:pt>
                <c:pt idx="7">
                  <c:v>0.8117457763475463</c:v>
                </c:pt>
                <c:pt idx="8">
                  <c:v>0.86673247778874629</c:v>
                </c:pt>
                <c:pt idx="9">
                  <c:v>0.88525683789192799</c:v>
                </c:pt>
                <c:pt idx="10">
                  <c:v>0.85945945945945945</c:v>
                </c:pt>
                <c:pt idx="11">
                  <c:v>0.81834532374100721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4-408B-A295-13C297F4D75D}"/>
            </c:ext>
          </c:extLst>
        </c:ser>
        <c:ser>
          <c:idx val="1"/>
          <c:order val="1"/>
          <c:tx>
            <c:strRef>
              <c:f>DatosInforme!$G$4:$G$5</c:f>
              <c:strCache>
                <c:ptCount val="1"/>
                <c:pt idx="0">
                  <c:v>Devuelto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DatosInforme!$E$6:$E$19</c:f>
              <c:multiLvlStrCache>
                <c:ptCount val="12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DatosInforme!$G$6:$G$19</c:f>
              <c:numCache>
                <c:formatCode>0%</c:formatCode>
                <c:ptCount val="12"/>
                <c:pt idx="0">
                  <c:v>0.14059196617336153</c:v>
                </c:pt>
                <c:pt idx="1">
                  <c:v>0.10938775510204081</c:v>
                </c:pt>
                <c:pt idx="2">
                  <c:v>6.0264900662251653E-2</c:v>
                </c:pt>
                <c:pt idx="3">
                  <c:v>0</c:v>
                </c:pt>
                <c:pt idx="4">
                  <c:v>0.13008937437934459</c:v>
                </c:pt>
                <c:pt idx="5">
                  <c:v>3.9714867617107942E-2</c:v>
                </c:pt>
                <c:pt idx="6">
                  <c:v>0.147413182140326</c:v>
                </c:pt>
                <c:pt idx="7">
                  <c:v>0.18825422365245373</c:v>
                </c:pt>
                <c:pt idx="8">
                  <c:v>0.13326752221125371</c:v>
                </c:pt>
                <c:pt idx="9">
                  <c:v>0.11474316210807205</c:v>
                </c:pt>
                <c:pt idx="10">
                  <c:v>0.14054054054054055</c:v>
                </c:pt>
                <c:pt idx="11">
                  <c:v>0.18165467625899281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26-4762-A99D-5733FF662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8984280"/>
        <c:axId val="568985592"/>
      </c:barChart>
      <c:catAx>
        <c:axId val="568984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8985592"/>
        <c:crosses val="autoZero"/>
        <c:auto val="1"/>
        <c:lblAlgn val="ctr"/>
        <c:lblOffset val="100"/>
        <c:noMultiLvlLbl val="0"/>
      </c:catAx>
      <c:valAx>
        <c:axId val="568985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898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[Produccion.xlsx]DatosInforme!Td_%Entr_DevBulbo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DatosInforme!$K$4:$K$5</c:f>
              <c:strCache>
                <c:ptCount val="1"/>
                <c:pt idx="0">
                  <c:v>Entregado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DatosInforme!$J$6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DatosInforme!$K$6</c:f>
              <c:numCache>
                <c:formatCode>0%</c:formatCode>
                <c:ptCount val="1"/>
                <c:pt idx="0">
                  <c:v>0.88493208529805056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B-4DD5-8156-FFB9623F860E}"/>
            </c:ext>
          </c:extLst>
        </c:ser>
        <c:ser>
          <c:idx val="1"/>
          <c:order val="1"/>
          <c:tx>
            <c:strRef>
              <c:f>DatosInforme!$L$4:$L$5</c:f>
              <c:strCache>
                <c:ptCount val="1"/>
                <c:pt idx="0">
                  <c:v>Devuelto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DatosInforme!$J$6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DatosInforme!$L$6</c:f>
              <c:numCache>
                <c:formatCode>0%</c:formatCode>
                <c:ptCount val="1"/>
                <c:pt idx="0">
                  <c:v>0.11506791470194946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4-494F-819B-465F6D84B12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567920272"/>
        <c:axId val="567920600"/>
      </c:barChart>
      <c:catAx>
        <c:axId val="567920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7920600"/>
        <c:crosses val="autoZero"/>
        <c:auto val="1"/>
        <c:lblAlgn val="ctr"/>
        <c:lblOffset val="100"/>
        <c:noMultiLvlLbl val="0"/>
      </c:catAx>
      <c:valAx>
        <c:axId val="567920600"/>
        <c:scaling>
          <c:orientation val="minMax"/>
          <c:max val="1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56792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[Produccion.xlsx]DatosInforme!TD-Gerente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Cantidad</a:t>
            </a:r>
            <a:r>
              <a:rPr lang="en-US" baseline="0">
                <a:solidFill>
                  <a:schemeClr val="bg1"/>
                </a:solidFill>
              </a:rPr>
              <a:t> por Gerente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DatosInforme!$P$4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bg2">
                  <a:lumMod val="75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E5-40B1-9B9D-B53484B91B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bg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E5-40B1-9B9D-B53484B91B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bg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E5-40B1-9B9D-B53484B91B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bg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E5-40B1-9B9D-B53484B91BAD}"/>
              </c:ext>
            </c:extLst>
          </c:dPt>
          <c:cat>
            <c:strRef>
              <c:f>DatosInforme!$O$5:$O$9</c:f>
              <c:strCache>
                <c:ptCount val="4"/>
                <c:pt idx="0">
                  <c:v>Ana</c:v>
                </c:pt>
                <c:pt idx="1">
                  <c:v>Carlos</c:v>
                </c:pt>
                <c:pt idx="2">
                  <c:v>Jose</c:v>
                </c:pt>
                <c:pt idx="3">
                  <c:v>Rene</c:v>
                </c:pt>
              </c:strCache>
            </c:strRef>
          </c:cat>
          <c:val>
            <c:numRef>
              <c:f>DatosInforme!$P$5:$P$9</c:f>
              <c:numCache>
                <c:formatCode>General</c:formatCode>
                <c:ptCount val="4"/>
                <c:pt idx="0">
                  <c:v>289</c:v>
                </c:pt>
                <c:pt idx="1">
                  <c:v>425</c:v>
                </c:pt>
                <c:pt idx="2">
                  <c:v>374</c:v>
                </c:pt>
                <c:pt idx="3">
                  <c:v>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E5-40B1-9B9D-B53484B91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[Produccion.xlsx]DatosInforme!TD-Prioridad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Cantidad</a:t>
            </a:r>
            <a:r>
              <a:rPr lang="es-GT" baseline="0"/>
              <a:t> por Prioridad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DatosInforme!$P$12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bg2">
                  <a:lumMod val="75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E5-40B1-9B9D-B53484B91B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bg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E5-40B1-9B9D-B53484B91B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bg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E5-40B1-9B9D-B53484B91B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bg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E5-40B1-9B9D-B53484B91BAD}"/>
              </c:ext>
            </c:extLst>
          </c:dPt>
          <c:cat>
            <c:strRef>
              <c:f>DatosInforme!$O$13:$O$17</c:f>
              <c:strCache>
                <c:ptCount val="4"/>
                <c:pt idx="0">
                  <c:v>Alta</c:v>
                </c:pt>
                <c:pt idx="1">
                  <c:v>Baja</c:v>
                </c:pt>
                <c:pt idx="2">
                  <c:v>Media</c:v>
                </c:pt>
                <c:pt idx="3">
                  <c:v>No especificada</c:v>
                </c:pt>
              </c:strCache>
            </c:strRef>
          </c:cat>
          <c:val>
            <c:numRef>
              <c:f>DatosInforme!$P$13:$P$17</c:f>
              <c:numCache>
                <c:formatCode>General</c:formatCode>
                <c:ptCount val="4"/>
                <c:pt idx="0">
                  <c:v>623</c:v>
                </c:pt>
                <c:pt idx="1">
                  <c:v>494</c:v>
                </c:pt>
                <c:pt idx="2">
                  <c:v>230</c:v>
                </c:pt>
                <c:pt idx="3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E5-40B1-9B9D-B53484B91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[Produccion.xlsx]DatosInforme!TD-TipoCliente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Cantidad</a:t>
            </a:r>
            <a:r>
              <a:rPr lang="es-GT" baseline="0"/>
              <a:t> por Tipo de Cliente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bg2">
                <a:lumMod val="75000"/>
              </a:schemeClr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DatosInforme!$P$20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bg2">
                  <a:lumMod val="75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E5-40B1-9B9D-B53484B91B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bg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E5-40B1-9B9D-B53484B91B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bg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E5-40B1-9B9D-B53484B91B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bg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E5-40B1-9B9D-B53484B91BAD}"/>
              </c:ext>
            </c:extLst>
          </c:dPt>
          <c:cat>
            <c:strRef>
              <c:f>DatosInforme!$O$21:$O$24</c:f>
              <c:strCache>
                <c:ptCount val="3"/>
                <c:pt idx="0">
                  <c:v>Directo</c:v>
                </c:pt>
                <c:pt idx="1">
                  <c:v>Distribuidor</c:v>
                </c:pt>
                <c:pt idx="2">
                  <c:v>Otros</c:v>
                </c:pt>
              </c:strCache>
            </c:strRef>
          </c:cat>
          <c:val>
            <c:numRef>
              <c:f>DatosInforme!$P$21:$P$24</c:f>
              <c:numCache>
                <c:formatCode>General</c:formatCode>
                <c:ptCount val="3"/>
                <c:pt idx="0">
                  <c:v>2948</c:v>
                </c:pt>
                <c:pt idx="1">
                  <c:v>7591</c:v>
                </c:pt>
                <c:pt idx="2">
                  <c:v>3670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E5-40B1-9B9D-B53484B91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5.xml"/><Relationship Id="rId7" Type="http://schemas.openxmlformats.org/officeDocument/2006/relationships/chart" Target="../charts/chart8.xml"/><Relationship Id="rId2" Type="http://schemas.openxmlformats.org/officeDocument/2006/relationships/chart" Target="../charts/chart4.xml"/><Relationship Id="rId1" Type="http://schemas.openxmlformats.org/officeDocument/2006/relationships/image" Target="../media/image2.jpg"/><Relationship Id="rId6" Type="http://schemas.openxmlformats.org/officeDocument/2006/relationships/chart" Target="../charts/chart7.xml"/><Relationship Id="rId5" Type="http://schemas.openxmlformats.org/officeDocument/2006/relationships/image" Target="../media/image3.png"/><Relationship Id="rId10" Type="http://schemas.openxmlformats.org/officeDocument/2006/relationships/hyperlink" Target="#InformeProduccionRazones!A1"/><Relationship Id="rId4" Type="http://schemas.openxmlformats.org/officeDocument/2006/relationships/chart" Target="../charts/chart6.xml"/><Relationship Id="rId9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image" Target="../media/image2.jpg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hyperlink" Target="#InformeProduccionPorcentaj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752475</xdr:colOff>
      <xdr:row>2</xdr:row>
      <xdr:rowOff>161925</xdr:rowOff>
    </xdr:from>
    <xdr:to>
      <xdr:col>15</xdr:col>
      <xdr:colOff>9525</xdr:colOff>
      <xdr:row>10</xdr:row>
      <xdr:rowOff>9525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Fecha">
              <a:extLst>
                <a:ext uri="{FF2B5EF4-FFF2-40B4-BE49-F238E27FC236}">
                  <a16:creationId xmlns:a16="http://schemas.microsoft.com/office/drawing/2014/main" id="{591CB116-1073-9880-EB60-4224395F88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34025" y="542925"/>
              <a:ext cx="65532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0</xdr:row>
      <xdr:rowOff>180974</xdr:rowOff>
    </xdr:from>
    <xdr:to>
      <xdr:col>15</xdr:col>
      <xdr:colOff>123825</xdr:colOff>
      <xdr:row>22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47C52D-B0BF-E9DC-7FF2-D5951EC77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504825</xdr:colOff>
      <xdr:row>1</xdr:row>
      <xdr:rowOff>0</xdr:rowOff>
    </xdr:from>
    <xdr:to>
      <xdr:col>18</xdr:col>
      <xdr:colOff>47625</xdr:colOff>
      <xdr:row>19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Fecha 1">
              <a:extLst>
                <a:ext uri="{FF2B5EF4-FFF2-40B4-BE49-F238E27FC236}">
                  <a16:creationId xmlns:a16="http://schemas.microsoft.com/office/drawing/2014/main" id="{4B4133C3-269F-FE30-A543-81477770A8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15875" y="190500"/>
              <a:ext cx="1828800" cy="3600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542925</xdr:colOff>
      <xdr:row>20</xdr:row>
      <xdr:rowOff>57151</xdr:rowOff>
    </xdr:from>
    <xdr:to>
      <xdr:col>18</xdr:col>
      <xdr:colOff>85725</xdr:colOff>
      <xdr:row>27</xdr:row>
      <xdr:rowOff>171451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Trimestres">
              <a:extLst>
                <a:ext uri="{FF2B5EF4-FFF2-40B4-BE49-F238E27FC236}">
                  <a16:creationId xmlns:a16="http://schemas.microsoft.com/office/drawing/2014/main" id="{C12E9FDF-03A4-78EB-D0D5-06187FFD8D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imestr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53975" y="3867151"/>
              <a:ext cx="182880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438149</xdr:colOff>
      <xdr:row>23</xdr:row>
      <xdr:rowOff>133350</xdr:rowOff>
    </xdr:from>
    <xdr:to>
      <xdr:col>15</xdr:col>
      <xdr:colOff>9524</xdr:colOff>
      <xdr:row>30</xdr:row>
      <xdr:rowOff>171450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Fecha 2">
              <a:extLst>
                <a:ext uri="{FF2B5EF4-FFF2-40B4-BE49-F238E27FC236}">
                  <a16:creationId xmlns:a16="http://schemas.microsoft.com/office/drawing/2014/main" id="{4A0B314E-BCCA-C3DA-C143-F0BEC93555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3199" y="4514850"/>
              <a:ext cx="947737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276224</xdr:colOff>
      <xdr:row>1</xdr:row>
      <xdr:rowOff>133350</xdr:rowOff>
    </xdr:from>
    <xdr:to>
      <xdr:col>9</xdr:col>
      <xdr:colOff>190499</xdr:colOff>
      <xdr:row>14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6BAAB1-8ECC-27C5-6D97-3A7B4FACD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176211</xdr:colOff>
      <xdr:row>16</xdr:row>
      <xdr:rowOff>57150</xdr:rowOff>
    </xdr:from>
    <xdr:to>
      <xdr:col>13</xdr:col>
      <xdr:colOff>66674</xdr:colOff>
      <xdr:row>30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EDC1110-6369-1D6B-6273-CE2EED275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276226</xdr:colOff>
      <xdr:row>1</xdr:row>
      <xdr:rowOff>152400</xdr:rowOff>
    </xdr:from>
    <xdr:to>
      <xdr:col>11</xdr:col>
      <xdr:colOff>733426</xdr:colOff>
      <xdr:row>9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ños">
              <a:extLst>
                <a:ext uri="{FF2B5EF4-FFF2-40B4-BE49-F238E27FC236}">
                  <a16:creationId xmlns:a16="http://schemas.microsoft.com/office/drawing/2014/main" id="{39F7CDD2-35BA-AB6C-35B1-384E98FA56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24926" y="342900"/>
              <a:ext cx="1219200" cy="1543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114300</xdr:colOff>
      <xdr:row>1</xdr:row>
      <xdr:rowOff>152401</xdr:rowOff>
    </xdr:from>
    <xdr:to>
      <xdr:col>13</xdr:col>
      <xdr:colOff>400050</xdr:colOff>
      <xdr:row>9</xdr:row>
      <xdr:rowOff>133351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Tipo Cliente">
              <a:extLst>
                <a:ext uri="{FF2B5EF4-FFF2-40B4-BE49-F238E27FC236}">
                  <a16:creationId xmlns:a16="http://schemas.microsoft.com/office/drawing/2014/main" id="{D6750266-8B48-0FA6-3778-D0C4C1E68A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87000" y="342901"/>
              <a:ext cx="1047750" cy="1504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514350</xdr:colOff>
      <xdr:row>1</xdr:row>
      <xdr:rowOff>161925</xdr:rowOff>
    </xdr:from>
    <xdr:to>
      <xdr:col>15</xdr:col>
      <xdr:colOff>180975</xdr:colOff>
      <xdr:row>9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Gerente">
              <a:extLst>
                <a:ext uri="{FF2B5EF4-FFF2-40B4-BE49-F238E27FC236}">
                  <a16:creationId xmlns:a16="http://schemas.microsoft.com/office/drawing/2014/main" id="{2E3529BD-7D96-ADF3-A143-62B2B16372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r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49050" y="352425"/>
              <a:ext cx="1190625" cy="1476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257175</xdr:colOff>
      <xdr:row>1</xdr:row>
      <xdr:rowOff>180975</xdr:rowOff>
    </xdr:from>
    <xdr:to>
      <xdr:col>9</xdr:col>
      <xdr:colOff>323850</xdr:colOff>
      <xdr:row>14</xdr:row>
      <xdr:rowOff>76200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90E133E-48E0-62F3-7E7F-34162FA6E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875" y="371475"/>
          <a:ext cx="2352675" cy="23717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342900</xdr:colOff>
      <xdr:row>36</xdr:row>
      <xdr:rowOff>66675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4727CB7-BB03-5F64-3DFC-10B064A93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820900" cy="6924675"/>
        </a:xfrm>
        <a:prstGeom prst="rect">
          <a:avLst/>
        </a:prstGeom>
      </xdr:spPr>
    </xdr:pic>
    <xdr:clientData/>
  </xdr:twoCellAnchor>
  <xdr:twoCellAnchor>
    <xdr:from>
      <xdr:col>3</xdr:col>
      <xdr:colOff>9525</xdr:colOff>
      <xdr:row>5</xdr:row>
      <xdr:rowOff>161925</xdr:rowOff>
    </xdr:from>
    <xdr:to>
      <xdr:col>10</xdr:col>
      <xdr:colOff>314325</xdr:colOff>
      <xdr:row>20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01382C-6BB4-4A92-9B55-4513728FF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228601</xdr:colOff>
      <xdr:row>6</xdr:row>
      <xdr:rowOff>19050</xdr:rowOff>
    </xdr:from>
    <xdr:to>
      <xdr:col>2</xdr:col>
      <xdr:colOff>476251</xdr:colOff>
      <xdr:row>13</xdr:row>
      <xdr:rowOff>38100</xdr:rowOff>
    </xdr:to>
    <xdr:sp macro="" textlink="DatosInforme!C1">
      <xdr:nvSpPr>
        <xdr:cNvPr id="3" name="CuadroTexto 2">
          <a:extLst>
            <a:ext uri="{FF2B5EF4-FFF2-40B4-BE49-F238E27FC236}">
              <a16:creationId xmlns:a16="http://schemas.microsoft.com/office/drawing/2014/main" id="{25C277AF-0784-48A4-AC84-E679219F5CDE}"/>
            </a:ext>
          </a:extLst>
        </xdr:cNvPr>
        <xdr:cNvSpPr txBox="1"/>
      </xdr:nvSpPr>
      <xdr:spPr>
        <a:xfrm>
          <a:off x="228601" y="1162050"/>
          <a:ext cx="1771650" cy="1352550"/>
        </a:xfrm>
        <a:prstGeom prst="rect">
          <a:avLst/>
        </a:prstGeom>
        <a:noFill/>
        <a:ln w="381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22150145-CE26-4E98-9EEB-748FA7E0F5FD}" type="TxLink">
            <a:rPr lang="en-US" sz="2800" b="1" i="0" u="none" strike="noStrike">
              <a:ln>
                <a:noFill/>
              </a:ln>
              <a:solidFill>
                <a:schemeClr val="accent4">
                  <a:lumMod val="60000"/>
                  <a:lumOff val="40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 1,635 </a:t>
          </a:fld>
          <a:endParaRPr lang="es-GT" sz="2800" b="1" i="0" u="none" strike="noStrike">
            <a:ln>
              <a:noFill/>
            </a:ln>
            <a:solidFill>
              <a:schemeClr val="accent4">
                <a:lumMod val="60000"/>
                <a:lumOff val="4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180975</xdr:colOff>
      <xdr:row>14</xdr:row>
      <xdr:rowOff>85725</xdr:rowOff>
    </xdr:from>
    <xdr:to>
      <xdr:col>2</xdr:col>
      <xdr:colOff>523875</xdr:colOff>
      <xdr:row>21</xdr:row>
      <xdr:rowOff>9525</xdr:rowOff>
    </xdr:to>
    <xdr:sp macro="" textlink="DatosInforme!C2">
      <xdr:nvSpPr>
        <xdr:cNvPr id="4" name="CuadroTexto 3">
          <a:extLst>
            <a:ext uri="{FF2B5EF4-FFF2-40B4-BE49-F238E27FC236}">
              <a16:creationId xmlns:a16="http://schemas.microsoft.com/office/drawing/2014/main" id="{239EB8FF-0D0C-4EF4-9A10-22E74269DC00}"/>
            </a:ext>
          </a:extLst>
        </xdr:cNvPr>
        <xdr:cNvSpPr txBox="1"/>
      </xdr:nvSpPr>
      <xdr:spPr>
        <a:xfrm>
          <a:off x="180975" y="2752725"/>
          <a:ext cx="1866900" cy="1257300"/>
        </a:xfrm>
        <a:prstGeom prst="rect">
          <a:avLst/>
        </a:prstGeom>
        <a:noFill/>
        <a:ln w="381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8A9D7072-1172-486A-96BE-6C71895680CB}" type="TxLink">
            <a:rPr lang="en-US" sz="2800" b="1" i="0" u="none" strike="noStrike">
              <a:ln>
                <a:noFill/>
              </a:ln>
              <a:solidFill>
                <a:schemeClr val="accent2">
                  <a:lumMod val="7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 59 </a:t>
          </a:fld>
          <a:endParaRPr lang="es-GT" sz="2800" b="1" i="0" u="none" strike="noStrike">
            <a:ln>
              <a:noFill/>
            </a:ln>
            <a:solidFill>
              <a:schemeClr val="accent2">
                <a:lumMod val="7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 editAs="oneCell">
    <xdr:from>
      <xdr:col>15</xdr:col>
      <xdr:colOff>180975</xdr:colOff>
      <xdr:row>0</xdr:row>
      <xdr:rowOff>171450</xdr:rowOff>
    </xdr:from>
    <xdr:to>
      <xdr:col>19</xdr:col>
      <xdr:colOff>142875</xdr:colOff>
      <xdr:row>4</xdr:row>
      <xdr:rowOff>171449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ños 1">
              <a:extLst>
                <a:ext uri="{FF2B5EF4-FFF2-40B4-BE49-F238E27FC236}">
                  <a16:creationId xmlns:a16="http://schemas.microsoft.com/office/drawing/2014/main" id="{831ED7BF-9491-4B0C-A6CF-94DDF66478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10975" y="171450"/>
              <a:ext cx="3009900" cy="761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352425</xdr:colOff>
      <xdr:row>6</xdr:row>
      <xdr:rowOff>95250</xdr:rowOff>
    </xdr:from>
    <xdr:to>
      <xdr:col>2</xdr:col>
      <xdr:colOff>428625</xdr:colOff>
      <xdr:row>8</xdr:row>
      <xdr:rowOff>47625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14C8F5B6-BB21-2ACA-4B88-E64407BB9C3E}"/>
            </a:ext>
          </a:extLst>
        </xdr:cNvPr>
        <xdr:cNvSpPr txBox="1"/>
      </xdr:nvSpPr>
      <xdr:spPr>
        <a:xfrm>
          <a:off x="352425" y="1238250"/>
          <a:ext cx="16002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1400" b="1">
              <a:ln>
                <a:noFill/>
              </a:ln>
              <a:solidFill>
                <a:schemeClr val="bg1"/>
              </a:solidFill>
            </a:rPr>
            <a:t>Producción</a:t>
          </a:r>
        </a:p>
      </xdr:txBody>
    </xdr:sp>
    <xdr:clientData/>
  </xdr:twoCellAnchor>
  <xdr:twoCellAnchor>
    <xdr:from>
      <xdr:col>0</xdr:col>
      <xdr:colOff>333375</xdr:colOff>
      <xdr:row>14</xdr:row>
      <xdr:rowOff>95250</xdr:rowOff>
    </xdr:from>
    <xdr:to>
      <xdr:col>2</xdr:col>
      <xdr:colOff>409575</xdr:colOff>
      <xdr:row>16</xdr:row>
      <xdr:rowOff>47625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E9A66E78-7DBC-4794-8B51-334EACE01DA4}"/>
            </a:ext>
          </a:extLst>
        </xdr:cNvPr>
        <xdr:cNvSpPr txBox="1"/>
      </xdr:nvSpPr>
      <xdr:spPr>
        <a:xfrm>
          <a:off x="333375" y="2762250"/>
          <a:ext cx="16002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1400" b="1">
              <a:ln>
                <a:noFill/>
              </a:ln>
              <a:solidFill>
                <a:schemeClr val="bg1"/>
              </a:solidFill>
            </a:rPr>
            <a:t>Ordenes</a:t>
          </a:r>
        </a:p>
      </xdr:txBody>
    </xdr:sp>
    <xdr:clientData/>
  </xdr:twoCellAnchor>
  <xdr:twoCellAnchor editAs="oneCell">
    <xdr:from>
      <xdr:col>11</xdr:col>
      <xdr:colOff>9524</xdr:colOff>
      <xdr:row>0</xdr:row>
      <xdr:rowOff>152400</xdr:rowOff>
    </xdr:from>
    <xdr:to>
      <xdr:col>14</xdr:col>
      <xdr:colOff>685799</xdr:colOff>
      <xdr:row>4</xdr:row>
      <xdr:rowOff>114299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Estatus">
              <a:extLst>
                <a:ext uri="{FF2B5EF4-FFF2-40B4-BE49-F238E27FC236}">
                  <a16:creationId xmlns:a16="http://schemas.microsoft.com/office/drawing/2014/main" id="{51EEC272-9138-4E13-56EA-DC068F8291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91524" y="152400"/>
              <a:ext cx="2962275" cy="7238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714375</xdr:colOff>
      <xdr:row>20</xdr:row>
      <xdr:rowOff>171450</xdr:rowOff>
    </xdr:from>
    <xdr:to>
      <xdr:col>10</xdr:col>
      <xdr:colOff>323850</xdr:colOff>
      <xdr:row>33</xdr:row>
      <xdr:rowOff>161925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C82CA09-B074-4D7F-88E5-19C352B30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304801</xdr:colOff>
      <xdr:row>22</xdr:row>
      <xdr:rowOff>19050</xdr:rowOff>
    </xdr:from>
    <xdr:to>
      <xdr:col>2</xdr:col>
      <xdr:colOff>495301</xdr:colOff>
      <xdr:row>35</xdr:row>
      <xdr:rowOff>161926</xdr:rowOff>
    </xdr:to>
    <xdr:graphicFrame macro="">
      <xdr:nvGraphicFramePr>
        <xdr:cNvPr id="16" name="GráficoBulbo">
          <a:extLst>
            <a:ext uri="{FF2B5EF4-FFF2-40B4-BE49-F238E27FC236}">
              <a16:creationId xmlns:a16="http://schemas.microsoft.com/office/drawing/2014/main" id="{CC6E9203-49B4-43DD-9C9F-44B57CB54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423626</xdr:colOff>
      <xdr:row>22</xdr:row>
      <xdr:rowOff>120253</xdr:rowOff>
    </xdr:from>
    <xdr:to>
      <xdr:col>2</xdr:col>
      <xdr:colOff>389128</xdr:colOff>
      <xdr:row>35</xdr:row>
      <xdr:rowOff>54769</xdr:rowOff>
    </xdr:to>
    <xdr:pic>
      <xdr:nvPicPr>
        <xdr:cNvPr id="18" name="bulbo">
          <a:extLst>
            <a:ext uri="{FF2B5EF4-FFF2-40B4-BE49-F238E27FC236}">
              <a16:creationId xmlns:a16="http://schemas.microsoft.com/office/drawing/2014/main" id="{08A9D351-C4BD-68AA-3F50-C9E9924B3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626" y="4311253"/>
          <a:ext cx="1489502" cy="2411016"/>
        </a:xfrm>
        <a:prstGeom prst="rect">
          <a:avLst/>
        </a:prstGeom>
      </xdr:spPr>
    </xdr:pic>
    <xdr:clientData/>
  </xdr:twoCellAnchor>
  <xdr:twoCellAnchor>
    <xdr:from>
      <xdr:col>0</xdr:col>
      <xdr:colOff>314325</xdr:colOff>
      <xdr:row>21</xdr:row>
      <xdr:rowOff>38100</xdr:rowOff>
    </xdr:from>
    <xdr:to>
      <xdr:col>2</xdr:col>
      <xdr:colOff>390525</xdr:colOff>
      <xdr:row>22</xdr:row>
      <xdr:rowOff>180975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D8F90287-BDFC-48D9-9733-1C324F4F22A0}"/>
            </a:ext>
          </a:extLst>
        </xdr:cNvPr>
        <xdr:cNvSpPr txBox="1"/>
      </xdr:nvSpPr>
      <xdr:spPr>
        <a:xfrm>
          <a:off x="314325" y="4038600"/>
          <a:ext cx="16002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1400" b="1">
              <a:ln>
                <a:noFill/>
              </a:ln>
              <a:solidFill>
                <a:schemeClr val="bg1"/>
              </a:solidFill>
            </a:rPr>
            <a:t>% Entregado</a:t>
          </a:r>
        </a:p>
      </xdr:txBody>
    </xdr:sp>
    <xdr:clientData/>
  </xdr:twoCellAnchor>
  <xdr:twoCellAnchor>
    <xdr:from>
      <xdr:col>10</xdr:col>
      <xdr:colOff>561975</xdr:colOff>
      <xdr:row>5</xdr:row>
      <xdr:rowOff>114300</xdr:rowOff>
    </xdr:from>
    <xdr:to>
      <xdr:col>14</xdr:col>
      <xdr:colOff>666750</xdr:colOff>
      <xdr:row>15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62AA7D4-B2D5-453E-9F3C-1B3A2E88F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66675</xdr:colOff>
      <xdr:row>5</xdr:row>
      <xdr:rowOff>123825</xdr:rowOff>
    </xdr:from>
    <xdr:to>
      <xdr:col>19</xdr:col>
      <xdr:colOff>161925</xdr:colOff>
      <xdr:row>15</xdr:row>
      <xdr:rowOff>9525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5E18700-C0B5-4AFB-8EA6-2055AFB0D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561975</xdr:colOff>
      <xdr:row>15</xdr:row>
      <xdr:rowOff>180975</xdr:rowOff>
    </xdr:from>
    <xdr:to>
      <xdr:col>14</xdr:col>
      <xdr:colOff>657225</xdr:colOff>
      <xdr:row>25</xdr:row>
      <xdr:rowOff>66675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7161798-0526-4004-BF63-DBB1CC403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66675</xdr:colOff>
      <xdr:row>16</xdr:row>
      <xdr:rowOff>0</xdr:rowOff>
    </xdr:from>
    <xdr:to>
      <xdr:col>19</xdr:col>
      <xdr:colOff>180975</xdr:colOff>
      <xdr:row>25</xdr:row>
      <xdr:rowOff>85725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C491CF6-D15D-4E6D-921E-33F7112B5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12</xdr:col>
      <xdr:colOff>749300</xdr:colOff>
      <xdr:row>26</xdr:row>
      <xdr:rowOff>114300</xdr:rowOff>
    </xdr:from>
    <xdr:to>
      <xdr:col>14</xdr:col>
      <xdr:colOff>622100</xdr:colOff>
      <xdr:row>33</xdr:row>
      <xdr:rowOff>177600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Prioridad">
              <a:extLst>
                <a:ext uri="{FF2B5EF4-FFF2-40B4-BE49-F238E27FC236}">
                  <a16:creationId xmlns:a16="http://schemas.microsoft.com/office/drawing/2014/main" id="{39C2DCF8-C1F5-A8B8-E4E9-364DC05187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ori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93300" y="5067300"/>
              <a:ext cx="1396800" cy="1396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69850</xdr:colOff>
      <xdr:row>26</xdr:row>
      <xdr:rowOff>114300</xdr:rowOff>
    </xdr:from>
    <xdr:to>
      <xdr:col>16</xdr:col>
      <xdr:colOff>704650</xdr:colOff>
      <xdr:row>33</xdr:row>
      <xdr:rowOff>177600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Tipo Cliente 1">
              <a:extLst>
                <a:ext uri="{FF2B5EF4-FFF2-40B4-BE49-F238E27FC236}">
                  <a16:creationId xmlns:a16="http://schemas.microsoft.com/office/drawing/2014/main" id="{61106611-0692-5134-A91A-B629F3DD33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Clien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99850" y="5067300"/>
              <a:ext cx="1396800" cy="1396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152400</xdr:colOff>
      <xdr:row>26</xdr:row>
      <xdr:rowOff>120450</xdr:rowOff>
    </xdr:from>
    <xdr:to>
      <xdr:col>19</xdr:col>
      <xdr:colOff>25200</xdr:colOff>
      <xdr:row>32</xdr:row>
      <xdr:rowOff>158550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Tipo Envio">
              <a:extLst>
                <a:ext uri="{FF2B5EF4-FFF2-40B4-BE49-F238E27FC236}">
                  <a16:creationId xmlns:a16="http://schemas.microsoft.com/office/drawing/2014/main" id="{5409B5BB-8B56-3B44-9088-DCA66D0C54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Env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06400" y="5073450"/>
              <a:ext cx="1396800" cy="118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666750</xdr:colOff>
      <xdr:row>26</xdr:row>
      <xdr:rowOff>114300</xdr:rowOff>
    </xdr:from>
    <xdr:to>
      <xdr:col>12</xdr:col>
      <xdr:colOff>539550</xdr:colOff>
      <xdr:row>33</xdr:row>
      <xdr:rowOff>177600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Gerente 1">
              <a:extLst>
                <a:ext uri="{FF2B5EF4-FFF2-40B4-BE49-F238E27FC236}">
                  <a16:creationId xmlns:a16="http://schemas.microsoft.com/office/drawing/2014/main" id="{A33BF058-683C-C5A4-8944-2AA8E30B33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ren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86750" y="5067300"/>
              <a:ext cx="1396800" cy="1396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704850</xdr:colOff>
      <xdr:row>33</xdr:row>
      <xdr:rowOff>180975</xdr:rowOff>
    </xdr:from>
    <xdr:to>
      <xdr:col>10</xdr:col>
      <xdr:colOff>428625</xdr:colOff>
      <xdr:row>35</xdr:row>
      <xdr:rowOff>133350</xdr:rowOff>
    </xdr:to>
    <xdr:sp macro="" textlink="">
      <xdr:nvSpPr>
        <xdr:cNvPr id="22" name="Rectángulo 2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14FE4D8-216D-476A-952D-745135FF3F50}"/>
            </a:ext>
          </a:extLst>
        </xdr:cNvPr>
        <xdr:cNvSpPr/>
      </xdr:nvSpPr>
      <xdr:spPr>
        <a:xfrm>
          <a:off x="2228850" y="6467475"/>
          <a:ext cx="5819775" cy="333375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1400" b="1">
              <a:solidFill>
                <a:schemeClr val="bg1"/>
              </a:solidFill>
            </a:rPr>
            <a:t>¿Cuales son las Razones de </a:t>
          </a:r>
          <a:r>
            <a:rPr lang="es-GT" sz="1400" b="1">
              <a:solidFill>
                <a:srgbClr val="FF0000"/>
              </a:solidFill>
            </a:rPr>
            <a:t>Devolución</a:t>
          </a:r>
          <a:r>
            <a:rPr lang="es-GT" sz="1400" b="1">
              <a:solidFill>
                <a:schemeClr val="bg1"/>
              </a:solidFill>
            </a:rPr>
            <a:t>?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342900</xdr:colOff>
      <xdr:row>36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C081D84-97C1-4361-BE48-DE60EDA93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820900" cy="6924675"/>
        </a:xfrm>
        <a:prstGeom prst="rect">
          <a:avLst/>
        </a:prstGeom>
      </xdr:spPr>
    </xdr:pic>
    <xdr:clientData/>
  </xdr:twoCellAnchor>
  <xdr:twoCellAnchor>
    <xdr:from>
      <xdr:col>3</xdr:col>
      <xdr:colOff>9525</xdr:colOff>
      <xdr:row>5</xdr:row>
      <xdr:rowOff>161925</xdr:rowOff>
    </xdr:from>
    <xdr:to>
      <xdr:col>10</xdr:col>
      <xdr:colOff>314325</xdr:colOff>
      <xdr:row>20</xdr:row>
      <xdr:rowOff>38101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8638E8-4E6D-46AC-9E59-9B5EB1FB0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228601</xdr:colOff>
      <xdr:row>6</xdr:row>
      <xdr:rowOff>19050</xdr:rowOff>
    </xdr:from>
    <xdr:to>
      <xdr:col>2</xdr:col>
      <xdr:colOff>476251</xdr:colOff>
      <xdr:row>13</xdr:row>
      <xdr:rowOff>38100</xdr:rowOff>
    </xdr:to>
    <xdr:sp macro="" textlink="DatosInforme!C1">
      <xdr:nvSpPr>
        <xdr:cNvPr id="4" name="CuadroTexto 3">
          <a:extLst>
            <a:ext uri="{FF2B5EF4-FFF2-40B4-BE49-F238E27FC236}">
              <a16:creationId xmlns:a16="http://schemas.microsoft.com/office/drawing/2014/main" id="{E3C7D05D-DF4A-4961-B7F7-D51467A71830}"/>
            </a:ext>
          </a:extLst>
        </xdr:cNvPr>
        <xdr:cNvSpPr txBox="1"/>
      </xdr:nvSpPr>
      <xdr:spPr>
        <a:xfrm>
          <a:off x="228601" y="1162050"/>
          <a:ext cx="1771650" cy="1352550"/>
        </a:xfrm>
        <a:prstGeom prst="rect">
          <a:avLst/>
        </a:prstGeom>
        <a:noFill/>
        <a:ln w="381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22150145-CE26-4E98-9EEB-748FA7E0F5FD}" type="TxLink">
            <a:rPr lang="en-US" sz="2800" b="1" i="0" u="none" strike="noStrike">
              <a:ln>
                <a:noFill/>
              </a:ln>
              <a:solidFill>
                <a:schemeClr val="accent4">
                  <a:lumMod val="60000"/>
                  <a:lumOff val="40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 1,635 </a:t>
          </a:fld>
          <a:endParaRPr lang="es-GT" sz="2800" b="1" i="0" u="none" strike="noStrike">
            <a:ln>
              <a:noFill/>
            </a:ln>
            <a:solidFill>
              <a:schemeClr val="accent4">
                <a:lumMod val="60000"/>
                <a:lumOff val="4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180975</xdr:colOff>
      <xdr:row>14</xdr:row>
      <xdr:rowOff>85725</xdr:rowOff>
    </xdr:from>
    <xdr:to>
      <xdr:col>2</xdr:col>
      <xdr:colOff>523875</xdr:colOff>
      <xdr:row>21</xdr:row>
      <xdr:rowOff>9525</xdr:rowOff>
    </xdr:to>
    <xdr:sp macro="" textlink="DatosInforme!C2">
      <xdr:nvSpPr>
        <xdr:cNvPr id="5" name="CuadroTexto 4">
          <a:extLst>
            <a:ext uri="{FF2B5EF4-FFF2-40B4-BE49-F238E27FC236}">
              <a16:creationId xmlns:a16="http://schemas.microsoft.com/office/drawing/2014/main" id="{6B5448B6-4461-4C2F-9799-B636E7487ED8}"/>
            </a:ext>
          </a:extLst>
        </xdr:cNvPr>
        <xdr:cNvSpPr txBox="1"/>
      </xdr:nvSpPr>
      <xdr:spPr>
        <a:xfrm>
          <a:off x="180975" y="2752725"/>
          <a:ext cx="1866900" cy="1257300"/>
        </a:xfrm>
        <a:prstGeom prst="rect">
          <a:avLst/>
        </a:prstGeom>
        <a:noFill/>
        <a:ln w="381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8A9D7072-1172-486A-96BE-6C71895680CB}" type="TxLink">
            <a:rPr lang="en-US" sz="2800" b="1" i="0" u="none" strike="noStrike">
              <a:ln>
                <a:noFill/>
              </a:ln>
              <a:solidFill>
                <a:schemeClr val="accent2">
                  <a:lumMod val="7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 59 </a:t>
          </a:fld>
          <a:endParaRPr lang="es-GT" sz="2800" b="1" i="0" u="none" strike="noStrike">
            <a:ln>
              <a:noFill/>
            </a:ln>
            <a:solidFill>
              <a:schemeClr val="accent2">
                <a:lumMod val="7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 editAs="oneCell">
    <xdr:from>
      <xdr:col>15</xdr:col>
      <xdr:colOff>180975</xdr:colOff>
      <xdr:row>0</xdr:row>
      <xdr:rowOff>171450</xdr:rowOff>
    </xdr:from>
    <xdr:to>
      <xdr:col>19</xdr:col>
      <xdr:colOff>142875</xdr:colOff>
      <xdr:row>4</xdr:row>
      <xdr:rowOff>171449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Años 2">
              <a:extLst>
                <a:ext uri="{FF2B5EF4-FFF2-40B4-BE49-F238E27FC236}">
                  <a16:creationId xmlns:a16="http://schemas.microsoft.com/office/drawing/2014/main" id="{D042C0EC-E61A-46A8-8A48-DE69DF00CD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10975" y="171450"/>
              <a:ext cx="3009900" cy="761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352425</xdr:colOff>
      <xdr:row>6</xdr:row>
      <xdr:rowOff>95250</xdr:rowOff>
    </xdr:from>
    <xdr:to>
      <xdr:col>2</xdr:col>
      <xdr:colOff>428625</xdr:colOff>
      <xdr:row>8</xdr:row>
      <xdr:rowOff>47625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63F4D5C7-CC27-4521-8E0F-30099281AE6B}"/>
            </a:ext>
          </a:extLst>
        </xdr:cNvPr>
        <xdr:cNvSpPr txBox="1"/>
      </xdr:nvSpPr>
      <xdr:spPr>
        <a:xfrm>
          <a:off x="352425" y="1238250"/>
          <a:ext cx="16002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1400" b="1">
              <a:ln>
                <a:noFill/>
              </a:ln>
              <a:solidFill>
                <a:schemeClr val="bg1"/>
              </a:solidFill>
            </a:rPr>
            <a:t>Producción</a:t>
          </a:r>
        </a:p>
      </xdr:txBody>
    </xdr:sp>
    <xdr:clientData/>
  </xdr:twoCellAnchor>
  <xdr:twoCellAnchor>
    <xdr:from>
      <xdr:col>0</xdr:col>
      <xdr:colOff>333375</xdr:colOff>
      <xdr:row>14</xdr:row>
      <xdr:rowOff>95250</xdr:rowOff>
    </xdr:from>
    <xdr:to>
      <xdr:col>2</xdr:col>
      <xdr:colOff>409575</xdr:colOff>
      <xdr:row>16</xdr:row>
      <xdr:rowOff>47625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FDA23197-8E83-4A62-988A-C5E15205CBBD}"/>
            </a:ext>
          </a:extLst>
        </xdr:cNvPr>
        <xdr:cNvSpPr txBox="1"/>
      </xdr:nvSpPr>
      <xdr:spPr>
        <a:xfrm>
          <a:off x="333375" y="2762250"/>
          <a:ext cx="16002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1400" b="1">
              <a:ln>
                <a:noFill/>
              </a:ln>
              <a:solidFill>
                <a:schemeClr val="bg1"/>
              </a:solidFill>
            </a:rPr>
            <a:t>Ordenes</a:t>
          </a:r>
        </a:p>
      </xdr:txBody>
    </xdr:sp>
    <xdr:clientData/>
  </xdr:twoCellAnchor>
  <xdr:twoCellAnchor editAs="oneCell">
    <xdr:from>
      <xdr:col>11</xdr:col>
      <xdr:colOff>9524</xdr:colOff>
      <xdr:row>0</xdr:row>
      <xdr:rowOff>152400</xdr:rowOff>
    </xdr:from>
    <xdr:to>
      <xdr:col>14</xdr:col>
      <xdr:colOff>685799</xdr:colOff>
      <xdr:row>4</xdr:row>
      <xdr:rowOff>114299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Estatus 1">
              <a:extLst>
                <a:ext uri="{FF2B5EF4-FFF2-40B4-BE49-F238E27FC236}">
                  <a16:creationId xmlns:a16="http://schemas.microsoft.com/office/drawing/2014/main" id="{CCA445E2-788E-4211-A411-9B2A8F7B02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91524" y="152400"/>
              <a:ext cx="2962275" cy="7238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304800</xdr:colOff>
      <xdr:row>20</xdr:row>
      <xdr:rowOff>57149</xdr:rowOff>
    </xdr:from>
    <xdr:to>
      <xdr:col>2</xdr:col>
      <xdr:colOff>381000</xdr:colOff>
      <xdr:row>23</xdr:row>
      <xdr:rowOff>180974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78456DB2-EC0D-49E3-8C37-4B4F851C0F25}"/>
            </a:ext>
          </a:extLst>
        </xdr:cNvPr>
        <xdr:cNvSpPr txBox="1"/>
      </xdr:nvSpPr>
      <xdr:spPr>
        <a:xfrm>
          <a:off x="304800" y="3867149"/>
          <a:ext cx="1600200" cy="695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1400" b="1">
              <a:ln>
                <a:noFill/>
              </a:ln>
              <a:solidFill>
                <a:schemeClr val="bg1"/>
              </a:solidFill>
            </a:rPr>
            <a:t>Razones de Devolucion</a:t>
          </a:r>
        </a:p>
      </xdr:txBody>
    </xdr:sp>
    <xdr:clientData/>
  </xdr:twoCellAnchor>
  <xdr:twoCellAnchor>
    <xdr:from>
      <xdr:col>10</xdr:col>
      <xdr:colOff>561975</xdr:colOff>
      <xdr:row>5</xdr:row>
      <xdr:rowOff>114300</xdr:rowOff>
    </xdr:from>
    <xdr:to>
      <xdr:col>14</xdr:col>
      <xdr:colOff>666750</xdr:colOff>
      <xdr:row>15</xdr:row>
      <xdr:rowOff>38100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D598E489-4047-4A1F-BCD4-96672686B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66675</xdr:colOff>
      <xdr:row>5</xdr:row>
      <xdr:rowOff>123825</xdr:rowOff>
    </xdr:from>
    <xdr:to>
      <xdr:col>19</xdr:col>
      <xdr:colOff>161925</xdr:colOff>
      <xdr:row>15</xdr:row>
      <xdr:rowOff>9525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AFB9A44-7F29-481E-B601-1B3630526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561975</xdr:colOff>
      <xdr:row>15</xdr:row>
      <xdr:rowOff>180975</xdr:rowOff>
    </xdr:from>
    <xdr:to>
      <xdr:col>14</xdr:col>
      <xdr:colOff>657225</xdr:colOff>
      <xdr:row>25</xdr:row>
      <xdr:rowOff>66675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B1D00EA7-5A72-47E3-B58B-1E087F564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66675</xdr:colOff>
      <xdr:row>16</xdr:row>
      <xdr:rowOff>0</xdr:rowOff>
    </xdr:from>
    <xdr:to>
      <xdr:col>19</xdr:col>
      <xdr:colOff>180975</xdr:colOff>
      <xdr:row>25</xdr:row>
      <xdr:rowOff>85725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69296347-A86B-4122-897E-FA2326DED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12</xdr:col>
      <xdr:colOff>749300</xdr:colOff>
      <xdr:row>26</xdr:row>
      <xdr:rowOff>114300</xdr:rowOff>
    </xdr:from>
    <xdr:to>
      <xdr:col>14</xdr:col>
      <xdr:colOff>622100</xdr:colOff>
      <xdr:row>33</xdr:row>
      <xdr:rowOff>177600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Prioridad 1">
              <a:extLst>
                <a:ext uri="{FF2B5EF4-FFF2-40B4-BE49-F238E27FC236}">
                  <a16:creationId xmlns:a16="http://schemas.microsoft.com/office/drawing/2014/main" id="{8107D85C-2ADF-4C94-956C-D7EBD658E7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oridad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93300" y="5067300"/>
              <a:ext cx="1396800" cy="1396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69850</xdr:colOff>
      <xdr:row>26</xdr:row>
      <xdr:rowOff>114300</xdr:rowOff>
    </xdr:from>
    <xdr:to>
      <xdr:col>16</xdr:col>
      <xdr:colOff>704650</xdr:colOff>
      <xdr:row>33</xdr:row>
      <xdr:rowOff>177600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Tipo Cliente 2">
              <a:extLst>
                <a:ext uri="{FF2B5EF4-FFF2-40B4-BE49-F238E27FC236}">
                  <a16:creationId xmlns:a16="http://schemas.microsoft.com/office/drawing/2014/main" id="{9AC395B9-7C4D-46A3-A097-CB1CC6D430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Clien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99850" y="5067300"/>
              <a:ext cx="1396800" cy="1396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152400</xdr:colOff>
      <xdr:row>26</xdr:row>
      <xdr:rowOff>120450</xdr:rowOff>
    </xdr:from>
    <xdr:to>
      <xdr:col>19</xdr:col>
      <xdr:colOff>25200</xdr:colOff>
      <xdr:row>32</xdr:row>
      <xdr:rowOff>158550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Tipo Envio 1">
              <a:extLst>
                <a:ext uri="{FF2B5EF4-FFF2-40B4-BE49-F238E27FC236}">
                  <a16:creationId xmlns:a16="http://schemas.microsoft.com/office/drawing/2014/main" id="{3018936A-C4A4-4CC2-BF34-A76B5E0170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Envi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06400" y="5073450"/>
              <a:ext cx="1396800" cy="118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666750</xdr:colOff>
      <xdr:row>26</xdr:row>
      <xdr:rowOff>114300</xdr:rowOff>
    </xdr:from>
    <xdr:to>
      <xdr:col>12</xdr:col>
      <xdr:colOff>539550</xdr:colOff>
      <xdr:row>33</xdr:row>
      <xdr:rowOff>177600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Gerente 2">
              <a:extLst>
                <a:ext uri="{FF2B5EF4-FFF2-40B4-BE49-F238E27FC236}">
                  <a16:creationId xmlns:a16="http://schemas.microsoft.com/office/drawing/2014/main" id="{5EA408CD-1043-4055-8BCB-FF608F5E4C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ren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86750" y="5067300"/>
              <a:ext cx="1396800" cy="1396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152400</xdr:colOff>
      <xdr:row>23</xdr:row>
      <xdr:rowOff>66676</xdr:rowOff>
    </xdr:from>
    <xdr:to>
      <xdr:col>2</xdr:col>
      <xdr:colOff>571500</xdr:colOff>
      <xdr:row>35</xdr:row>
      <xdr:rowOff>85726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0748F453-4310-4A6E-958D-8D3106FE1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752475</xdr:colOff>
      <xdr:row>20</xdr:row>
      <xdr:rowOff>180976</xdr:rowOff>
    </xdr:from>
    <xdr:to>
      <xdr:col>10</xdr:col>
      <xdr:colOff>152400</xdr:colOff>
      <xdr:row>33</xdr:row>
      <xdr:rowOff>180976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EECDF0FD-E187-4621-BBEF-B6BB936CE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695324</xdr:colOff>
      <xdr:row>33</xdr:row>
      <xdr:rowOff>190499</xdr:rowOff>
    </xdr:from>
    <xdr:to>
      <xdr:col>10</xdr:col>
      <xdr:colOff>419099</xdr:colOff>
      <xdr:row>35</xdr:row>
      <xdr:rowOff>142874</xdr:rowOff>
    </xdr:to>
    <xdr:sp macro="" textlink="">
      <xdr:nvSpPr>
        <xdr:cNvPr id="24" name="Rectángulo 2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D170025-6A76-CBE6-B779-37A03976D68E}"/>
            </a:ext>
          </a:extLst>
        </xdr:cNvPr>
        <xdr:cNvSpPr/>
      </xdr:nvSpPr>
      <xdr:spPr>
        <a:xfrm>
          <a:off x="2219324" y="6476999"/>
          <a:ext cx="5819775" cy="333375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1400" b="1">
              <a:solidFill>
                <a:schemeClr val="bg1"/>
              </a:solidFill>
            </a:rPr>
            <a:t>¿Cuales son los Porcentajes de </a:t>
          </a:r>
          <a:r>
            <a:rPr lang="es-GT" sz="1400" b="1">
              <a:solidFill>
                <a:srgbClr val="00B050"/>
              </a:solidFill>
            </a:rPr>
            <a:t>Entrega</a:t>
          </a:r>
          <a:r>
            <a:rPr lang="es-GT" sz="1400" b="1">
              <a:solidFill>
                <a:schemeClr val="bg1"/>
              </a:solidFill>
            </a:rPr>
            <a:t> vs </a:t>
          </a:r>
          <a:r>
            <a:rPr lang="es-GT" sz="1400" b="1">
              <a:solidFill>
                <a:srgbClr val="FF0000"/>
              </a:solidFill>
            </a:rPr>
            <a:t>Devoluciones</a:t>
          </a:r>
          <a:r>
            <a:rPr lang="es-GT" sz="1400" b="1">
              <a:solidFill>
                <a:schemeClr val="bg1"/>
              </a:solidFill>
            </a:rPr>
            <a:t>?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SMART GUATEMALA" refreshedDate="44966.815287962963" createdVersion="8" refreshedVersion="8" minRefreshableVersion="3" recordCount="2223" xr:uid="{AFC968A5-93ED-4024-BB2A-05D5457E92A3}">
  <cacheSource type="worksheet">
    <worksheetSource name="TablaTransacciones"/>
  </cacheSource>
  <cacheFields count="11">
    <cacheField name="ID Orden" numFmtId="0">
      <sharedItems/>
    </cacheField>
    <cacheField name="Fecha" numFmtId="164">
      <sharedItems containsSemiMixedTypes="0" containsNonDate="0" containsDate="1" containsString="0" minDate="2016-01-10T00:00:00" maxDate="2019-12-22T00:00:00" count="561"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9T00:00:00"/>
        <d v="2016-03-20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7-01-09T00:00:00"/>
        <d v="2017-01-10T00:00:00"/>
        <d v="2017-01-11T00:00:00"/>
        <d v="2017-01-12T00:00:00"/>
        <d v="2017-01-13T00:00:00"/>
        <d v="2017-01-14T00:00:00"/>
        <d v="2017-01-16T00:00:00"/>
        <d v="2017-01-17T00:00:00"/>
        <d v="2017-01-18T00:00:00"/>
        <d v="2017-01-19T00:00:00"/>
        <d v="2017-01-20T00:00:00"/>
        <d v="2017-02-09T00:00:00"/>
        <d v="2017-02-10T00:00:00"/>
        <d v="2017-02-11T00:00:00"/>
        <d v="2017-02-12T00:00:00"/>
        <d v="2017-02-13T00:00:00"/>
        <d v="2017-02-14T00:00:00"/>
        <d v="2017-02-16T00:00:00"/>
        <d v="2017-02-17T00:00:00"/>
        <d v="2017-02-18T00:00:00"/>
        <d v="2017-02-20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6-09T00:00:00"/>
        <d v="2017-06-10T00:00:00"/>
        <d v="2017-06-11T00:00:00"/>
        <d v="2017-06-12T00:00:00"/>
        <d v="2017-06-13T00:00:00"/>
        <d v="2017-06-14T00:00:00"/>
        <d v="2017-06-16T00:00:00"/>
        <d v="2017-06-17T00:00:00"/>
        <d v="2017-06-18T00:00:00"/>
        <d v="2017-06-19T00:00:00"/>
        <d v="2017-06-20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8-09T00:00:00"/>
        <d v="2017-08-10T00:00:00"/>
        <d v="2017-08-11T00:00:00"/>
        <d v="2017-08-12T00:00:00"/>
        <d v="2017-08-13T00:00:00"/>
        <d v="2017-08-14T00:00:00"/>
        <d v="2017-08-16T00:00:00"/>
        <d v="2017-08-17T00:00:00"/>
        <d v="2017-08-18T00:00:00"/>
        <d v="2017-08-19T00:00:00"/>
        <d v="2017-08-20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1-09T00:00:00"/>
        <d v="2017-11-10T00:00:00"/>
        <d v="2017-11-11T00:00:00"/>
        <d v="2017-11-12T00:00:00"/>
        <d v="2017-11-13T00:00:00"/>
        <d v="2017-11-14T00:00:00"/>
        <d v="2017-11-16T00:00:00"/>
        <d v="2017-11-17T00:00:00"/>
        <d v="2017-11-18T00:00:00"/>
        <d v="2017-11-19T00:00:00"/>
        <d v="2017-11-20T00:00:00"/>
        <d v="2017-12-09T00:00:00"/>
        <d v="2017-12-10T00:00:00"/>
        <d v="2017-12-11T00:00:00"/>
        <d v="2017-12-12T00:00:00"/>
        <d v="2017-12-13T00:00:00"/>
        <d v="2017-12-16T00:00:00"/>
        <d v="2017-12-17T00:00:00"/>
        <d v="2017-12-18T00:00:00"/>
        <d v="2017-12-19T00:00:00"/>
        <d v="2017-12-20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20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6-09T00:00:00"/>
        <d v="2018-06-10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9-09T00:00:00"/>
        <d v="2018-09-10T00:00:00"/>
        <d v="2018-09-11T00:00:00"/>
        <d v="2018-09-12T00:00:00"/>
        <d v="2018-09-13T00:00:00"/>
        <d v="2018-09-14T00:00:00"/>
        <d v="2018-09-16T00:00:00"/>
        <d v="2018-09-17T00:00:00"/>
        <d v="2018-09-18T00:00:00"/>
        <d v="2018-09-19T00:00:00"/>
        <d v="2018-09-20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3-10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4-10T00:00:00"/>
        <d v="2019-04-11T00:00:00"/>
        <d v="2019-04-12T00:00:00"/>
        <d v="2019-04-13T00:00:00"/>
        <d v="2019-04-14T00:00:00"/>
        <d v="2019-04-15T00:00:00"/>
        <d v="2019-04-17T00:00:00"/>
        <d v="2019-04-18T00:00:00"/>
        <d v="2019-04-19T00:00:00"/>
        <d v="2019-04-20T00:00:00"/>
        <d v="2019-04-21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</sharedItems>
      <fieldGroup par="10" base="1">
        <rangePr groupBy="months" startDate="2016-01-10T00:00:00" endDate="2019-12-22T00:00:00"/>
        <groupItems count="14">
          <s v="&lt;10/01/2016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2/12/2019"/>
        </groupItems>
      </fieldGroup>
    </cacheField>
    <cacheField name="Cantidad" numFmtId="0">
      <sharedItems containsSemiMixedTypes="0" containsString="0" containsNumber="1" containsInteger="1" minValue="1" maxValue="50"/>
    </cacheField>
    <cacheField name="Prioridad" numFmtId="0">
      <sharedItems count="4">
        <s v="Alta"/>
        <s v="No especificada"/>
        <s v="Baja"/>
        <s v="Media"/>
      </sharedItems>
    </cacheField>
    <cacheField name="Tipo Cliente" numFmtId="0">
      <sharedItems count="3">
        <s v="Distribuidor"/>
        <s v="Otros"/>
        <s v="Directo"/>
      </sharedItems>
    </cacheField>
    <cacheField name="Tipo Envio" numFmtId="0">
      <sharedItems count="3">
        <s v="Regular Aereo"/>
        <s v="Express Aereo"/>
        <s v="Terrestre"/>
      </sharedItems>
    </cacheField>
    <cacheField name="Gerente" numFmtId="0">
      <sharedItems count="4">
        <s v="Carlos"/>
        <s v="Ana"/>
        <s v="Rene"/>
        <s v="Jose"/>
      </sharedItems>
    </cacheField>
    <cacheField name="Estatus" numFmtId="0">
      <sharedItems count="2">
        <s v="Entregado"/>
        <s v="Devuelto"/>
      </sharedItems>
    </cacheField>
    <cacheField name="Razon" numFmtId="0">
      <sharedItems count="4">
        <s v="Otro"/>
        <s v="Contenedor Dañado"/>
        <s v="Defectuoso"/>
        <s v="Fuera de Tiempo"/>
      </sharedItems>
    </cacheField>
    <cacheField name="Trimestres" numFmtId="0" databaseField="0">
      <fieldGroup base="1">
        <rangePr groupBy="quarters" startDate="2016-01-10T00:00:00" endDate="2019-12-22T00:00:00"/>
        <groupItems count="6">
          <s v="&lt;10/01/2016"/>
          <s v="Trim.1"/>
          <s v="Trim.2"/>
          <s v="Trim.3"/>
          <s v="Trim.4"/>
          <s v="&gt;22/12/2019"/>
        </groupItems>
      </fieldGroup>
    </cacheField>
    <cacheField name="Años" numFmtId="0" databaseField="0">
      <fieldGroup base="1">
        <rangePr groupBy="years" startDate="2016-01-10T00:00:00" endDate="2019-12-22T00:00:00"/>
        <groupItems count="6">
          <s v="&lt;10/01/2016"/>
          <s v="2016"/>
          <s v="2017"/>
          <s v="2018"/>
          <s v="2019"/>
          <s v="&gt;22/12/2019"/>
        </groupItems>
      </fieldGroup>
    </cacheField>
  </cacheFields>
  <extLst>
    <ext xmlns:x14="http://schemas.microsoft.com/office/spreadsheetml/2009/9/main" uri="{725AE2AE-9491-48be-B2B4-4EB974FC3084}">
      <x14:pivotCacheDefinition pivotCacheId="177281864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23">
  <r>
    <s v="ON39814-774"/>
    <x v="0"/>
    <n v="32"/>
    <x v="0"/>
    <x v="0"/>
    <x v="0"/>
    <x v="0"/>
    <x v="0"/>
    <x v="0"/>
  </r>
  <r>
    <s v="QU39814-729"/>
    <x v="0"/>
    <n v="9"/>
    <x v="1"/>
    <x v="1"/>
    <x v="1"/>
    <x v="1"/>
    <x v="1"/>
    <x v="1"/>
  </r>
  <r>
    <s v="AT39815-454"/>
    <x v="1"/>
    <n v="17"/>
    <x v="2"/>
    <x v="0"/>
    <x v="0"/>
    <x v="2"/>
    <x v="0"/>
    <x v="0"/>
  </r>
  <r>
    <s v="AT39815-676"/>
    <x v="1"/>
    <n v="37"/>
    <x v="0"/>
    <x v="0"/>
    <x v="0"/>
    <x v="2"/>
    <x v="0"/>
    <x v="0"/>
  </r>
  <r>
    <s v="PR39815-053"/>
    <x v="1"/>
    <n v="41"/>
    <x v="0"/>
    <x v="2"/>
    <x v="2"/>
    <x v="2"/>
    <x v="0"/>
    <x v="0"/>
  </r>
  <r>
    <s v="ON39816-258"/>
    <x v="2"/>
    <n v="37"/>
    <x v="0"/>
    <x v="0"/>
    <x v="0"/>
    <x v="0"/>
    <x v="0"/>
    <x v="0"/>
  </r>
  <r>
    <s v="AT39816-042"/>
    <x v="2"/>
    <n v="8"/>
    <x v="0"/>
    <x v="0"/>
    <x v="0"/>
    <x v="2"/>
    <x v="0"/>
    <x v="0"/>
  </r>
  <r>
    <s v="AT39816-917"/>
    <x v="2"/>
    <n v="1"/>
    <x v="3"/>
    <x v="0"/>
    <x v="1"/>
    <x v="2"/>
    <x v="0"/>
    <x v="0"/>
  </r>
  <r>
    <s v="ON39816-302"/>
    <x v="2"/>
    <n v="10"/>
    <x v="2"/>
    <x v="1"/>
    <x v="2"/>
    <x v="1"/>
    <x v="0"/>
    <x v="0"/>
  </r>
  <r>
    <s v="PR39816-851"/>
    <x v="2"/>
    <n v="25"/>
    <x v="0"/>
    <x v="1"/>
    <x v="0"/>
    <x v="2"/>
    <x v="0"/>
    <x v="0"/>
  </r>
  <r>
    <s v="ON39817-242"/>
    <x v="3"/>
    <n v="23"/>
    <x v="1"/>
    <x v="0"/>
    <x v="1"/>
    <x v="0"/>
    <x v="0"/>
    <x v="0"/>
  </r>
  <r>
    <s v="PR39817-978"/>
    <x v="3"/>
    <n v="9"/>
    <x v="0"/>
    <x v="0"/>
    <x v="2"/>
    <x v="0"/>
    <x v="0"/>
    <x v="0"/>
  </r>
  <r>
    <s v="AT39817-795"/>
    <x v="3"/>
    <n v="1"/>
    <x v="3"/>
    <x v="0"/>
    <x v="0"/>
    <x v="2"/>
    <x v="0"/>
    <x v="0"/>
  </r>
  <r>
    <s v="AT39817-295"/>
    <x v="3"/>
    <n v="30"/>
    <x v="0"/>
    <x v="2"/>
    <x v="0"/>
    <x v="2"/>
    <x v="0"/>
    <x v="0"/>
  </r>
  <r>
    <s v="YU39818-146"/>
    <x v="4"/>
    <n v="19"/>
    <x v="2"/>
    <x v="0"/>
    <x v="0"/>
    <x v="3"/>
    <x v="0"/>
    <x v="0"/>
  </r>
  <r>
    <s v="NO39818-364"/>
    <x v="4"/>
    <n v="2"/>
    <x v="1"/>
    <x v="0"/>
    <x v="0"/>
    <x v="3"/>
    <x v="0"/>
    <x v="0"/>
  </r>
  <r>
    <s v="PR39818-815"/>
    <x v="4"/>
    <n v="43"/>
    <x v="0"/>
    <x v="0"/>
    <x v="0"/>
    <x v="2"/>
    <x v="0"/>
    <x v="0"/>
  </r>
  <r>
    <s v="WE39818-431"/>
    <x v="4"/>
    <n v="33"/>
    <x v="3"/>
    <x v="2"/>
    <x v="0"/>
    <x v="2"/>
    <x v="0"/>
    <x v="0"/>
  </r>
  <r>
    <s v="PR39818-635"/>
    <x v="4"/>
    <n v="28"/>
    <x v="0"/>
    <x v="1"/>
    <x v="0"/>
    <x v="2"/>
    <x v="0"/>
    <x v="0"/>
  </r>
  <r>
    <s v="ON39819-851"/>
    <x v="5"/>
    <n v="4"/>
    <x v="0"/>
    <x v="0"/>
    <x v="1"/>
    <x v="0"/>
    <x v="0"/>
    <x v="0"/>
  </r>
  <r>
    <s v="ON39819-639"/>
    <x v="5"/>
    <n v="31"/>
    <x v="3"/>
    <x v="0"/>
    <x v="0"/>
    <x v="1"/>
    <x v="0"/>
    <x v="0"/>
  </r>
  <r>
    <s v="WE39819-398"/>
    <x v="5"/>
    <n v="6"/>
    <x v="1"/>
    <x v="0"/>
    <x v="0"/>
    <x v="3"/>
    <x v="0"/>
    <x v="0"/>
  </r>
  <r>
    <s v="PR39819-487"/>
    <x v="5"/>
    <n v="17"/>
    <x v="1"/>
    <x v="0"/>
    <x v="0"/>
    <x v="0"/>
    <x v="0"/>
    <x v="0"/>
  </r>
  <r>
    <s v="PR39819-461"/>
    <x v="5"/>
    <n v="11"/>
    <x v="0"/>
    <x v="0"/>
    <x v="0"/>
    <x v="3"/>
    <x v="0"/>
    <x v="0"/>
  </r>
  <r>
    <s v="AT39819-766"/>
    <x v="5"/>
    <n v="41"/>
    <x v="0"/>
    <x v="2"/>
    <x v="2"/>
    <x v="2"/>
    <x v="0"/>
    <x v="0"/>
  </r>
  <r>
    <s v="AT39819-050"/>
    <x v="5"/>
    <n v="16"/>
    <x v="1"/>
    <x v="2"/>
    <x v="0"/>
    <x v="2"/>
    <x v="1"/>
    <x v="2"/>
  </r>
  <r>
    <s v="WE39820-019"/>
    <x v="6"/>
    <n v="35"/>
    <x v="2"/>
    <x v="0"/>
    <x v="2"/>
    <x v="3"/>
    <x v="0"/>
    <x v="0"/>
  </r>
  <r>
    <s v="WE39820-997"/>
    <x v="6"/>
    <n v="40"/>
    <x v="2"/>
    <x v="0"/>
    <x v="0"/>
    <x v="3"/>
    <x v="0"/>
    <x v="0"/>
  </r>
  <r>
    <s v="PR39820-602"/>
    <x v="6"/>
    <n v="6"/>
    <x v="1"/>
    <x v="0"/>
    <x v="2"/>
    <x v="3"/>
    <x v="0"/>
    <x v="0"/>
  </r>
  <r>
    <s v="AT39820-275"/>
    <x v="6"/>
    <n v="27"/>
    <x v="2"/>
    <x v="0"/>
    <x v="0"/>
    <x v="2"/>
    <x v="0"/>
    <x v="0"/>
  </r>
  <r>
    <s v="PR39820-494"/>
    <x v="6"/>
    <n v="42"/>
    <x v="0"/>
    <x v="2"/>
    <x v="0"/>
    <x v="2"/>
    <x v="1"/>
    <x v="0"/>
  </r>
  <r>
    <s v="PR39820-216"/>
    <x v="6"/>
    <n v="8"/>
    <x v="1"/>
    <x v="1"/>
    <x v="0"/>
    <x v="0"/>
    <x v="1"/>
    <x v="3"/>
  </r>
  <r>
    <s v="YU39821-311"/>
    <x v="7"/>
    <n v="30"/>
    <x v="0"/>
    <x v="0"/>
    <x v="0"/>
    <x v="1"/>
    <x v="0"/>
    <x v="0"/>
  </r>
  <r>
    <s v="WE39821-179"/>
    <x v="7"/>
    <n v="50"/>
    <x v="1"/>
    <x v="0"/>
    <x v="0"/>
    <x v="3"/>
    <x v="0"/>
    <x v="0"/>
  </r>
  <r>
    <s v="WE39821-881"/>
    <x v="7"/>
    <n v="26"/>
    <x v="2"/>
    <x v="0"/>
    <x v="2"/>
    <x v="1"/>
    <x v="1"/>
    <x v="0"/>
  </r>
  <r>
    <s v="AT39822-173"/>
    <x v="8"/>
    <n v="41"/>
    <x v="1"/>
    <x v="0"/>
    <x v="0"/>
    <x v="2"/>
    <x v="0"/>
    <x v="0"/>
  </r>
  <r>
    <s v="PR39822-464"/>
    <x v="8"/>
    <n v="11"/>
    <x v="0"/>
    <x v="2"/>
    <x v="0"/>
    <x v="3"/>
    <x v="0"/>
    <x v="0"/>
  </r>
  <r>
    <s v="NO39822-555"/>
    <x v="8"/>
    <n v="32"/>
    <x v="0"/>
    <x v="2"/>
    <x v="0"/>
    <x v="3"/>
    <x v="0"/>
    <x v="0"/>
  </r>
  <r>
    <s v="QU39822-985"/>
    <x v="8"/>
    <n v="1"/>
    <x v="1"/>
    <x v="1"/>
    <x v="0"/>
    <x v="0"/>
    <x v="0"/>
    <x v="0"/>
  </r>
  <r>
    <s v="PR39822-055"/>
    <x v="8"/>
    <n v="21"/>
    <x v="0"/>
    <x v="1"/>
    <x v="0"/>
    <x v="3"/>
    <x v="0"/>
    <x v="0"/>
  </r>
  <r>
    <s v="AT39822-988"/>
    <x v="8"/>
    <n v="43"/>
    <x v="1"/>
    <x v="1"/>
    <x v="1"/>
    <x v="2"/>
    <x v="0"/>
    <x v="0"/>
  </r>
  <r>
    <s v="QU39823-473"/>
    <x v="9"/>
    <n v="8"/>
    <x v="2"/>
    <x v="0"/>
    <x v="0"/>
    <x v="0"/>
    <x v="0"/>
    <x v="0"/>
  </r>
  <r>
    <s v="PR39823-321"/>
    <x v="9"/>
    <n v="50"/>
    <x v="1"/>
    <x v="0"/>
    <x v="0"/>
    <x v="0"/>
    <x v="0"/>
    <x v="0"/>
  </r>
  <r>
    <s v="NO39823-797"/>
    <x v="9"/>
    <n v="10"/>
    <x v="0"/>
    <x v="0"/>
    <x v="2"/>
    <x v="3"/>
    <x v="0"/>
    <x v="0"/>
  </r>
  <r>
    <s v="PR39823-701"/>
    <x v="9"/>
    <n v="35"/>
    <x v="3"/>
    <x v="2"/>
    <x v="1"/>
    <x v="3"/>
    <x v="0"/>
    <x v="0"/>
  </r>
  <r>
    <s v="QU39823-056"/>
    <x v="9"/>
    <n v="46"/>
    <x v="0"/>
    <x v="1"/>
    <x v="0"/>
    <x v="1"/>
    <x v="0"/>
    <x v="0"/>
  </r>
  <r>
    <s v="PR39824-852"/>
    <x v="10"/>
    <n v="25"/>
    <x v="1"/>
    <x v="0"/>
    <x v="0"/>
    <x v="0"/>
    <x v="0"/>
    <x v="0"/>
  </r>
  <r>
    <s v="WE39825-594"/>
    <x v="11"/>
    <n v="26"/>
    <x v="3"/>
    <x v="0"/>
    <x v="0"/>
    <x v="2"/>
    <x v="0"/>
    <x v="0"/>
  </r>
  <r>
    <s v="ON39825-844"/>
    <x v="11"/>
    <n v="47"/>
    <x v="1"/>
    <x v="0"/>
    <x v="0"/>
    <x v="0"/>
    <x v="0"/>
    <x v="0"/>
  </r>
  <r>
    <s v="PR39825-070"/>
    <x v="11"/>
    <n v="29"/>
    <x v="1"/>
    <x v="0"/>
    <x v="0"/>
    <x v="2"/>
    <x v="0"/>
    <x v="0"/>
  </r>
  <r>
    <s v="ON39825-592"/>
    <x v="11"/>
    <n v="29"/>
    <x v="2"/>
    <x v="2"/>
    <x v="0"/>
    <x v="1"/>
    <x v="0"/>
    <x v="0"/>
  </r>
  <r>
    <s v="WE39845-537"/>
    <x v="12"/>
    <n v="4"/>
    <x v="2"/>
    <x v="0"/>
    <x v="2"/>
    <x v="3"/>
    <x v="0"/>
    <x v="0"/>
  </r>
  <r>
    <s v="WE39845-069"/>
    <x v="12"/>
    <n v="16"/>
    <x v="0"/>
    <x v="2"/>
    <x v="1"/>
    <x v="1"/>
    <x v="0"/>
    <x v="0"/>
  </r>
  <r>
    <s v="AT39845-285"/>
    <x v="12"/>
    <n v="3"/>
    <x v="1"/>
    <x v="2"/>
    <x v="0"/>
    <x v="2"/>
    <x v="0"/>
    <x v="0"/>
  </r>
  <r>
    <s v="ON39846-713"/>
    <x v="13"/>
    <n v="49"/>
    <x v="0"/>
    <x v="0"/>
    <x v="2"/>
    <x v="0"/>
    <x v="0"/>
    <x v="0"/>
  </r>
  <r>
    <s v="WE39846-529"/>
    <x v="13"/>
    <n v="38"/>
    <x v="2"/>
    <x v="0"/>
    <x v="0"/>
    <x v="2"/>
    <x v="0"/>
    <x v="0"/>
  </r>
  <r>
    <s v="ON39846-493"/>
    <x v="13"/>
    <n v="31"/>
    <x v="0"/>
    <x v="0"/>
    <x v="0"/>
    <x v="0"/>
    <x v="0"/>
    <x v="0"/>
  </r>
  <r>
    <s v="AT39846-604"/>
    <x v="13"/>
    <n v="38"/>
    <x v="1"/>
    <x v="0"/>
    <x v="0"/>
    <x v="2"/>
    <x v="0"/>
    <x v="0"/>
  </r>
  <r>
    <s v="ON39846-904"/>
    <x v="13"/>
    <n v="44"/>
    <x v="1"/>
    <x v="2"/>
    <x v="0"/>
    <x v="1"/>
    <x v="1"/>
    <x v="1"/>
  </r>
  <r>
    <s v="NO39847-153"/>
    <x v="14"/>
    <n v="29"/>
    <x v="3"/>
    <x v="0"/>
    <x v="0"/>
    <x v="3"/>
    <x v="0"/>
    <x v="0"/>
  </r>
  <r>
    <s v="PR39847-021"/>
    <x v="14"/>
    <n v="1"/>
    <x v="0"/>
    <x v="0"/>
    <x v="2"/>
    <x v="2"/>
    <x v="0"/>
    <x v="0"/>
  </r>
  <r>
    <s v="AT39847-703"/>
    <x v="14"/>
    <n v="3"/>
    <x v="1"/>
    <x v="0"/>
    <x v="0"/>
    <x v="2"/>
    <x v="0"/>
    <x v="0"/>
  </r>
  <r>
    <s v="ON39847-369"/>
    <x v="14"/>
    <n v="47"/>
    <x v="1"/>
    <x v="2"/>
    <x v="1"/>
    <x v="0"/>
    <x v="0"/>
    <x v="0"/>
  </r>
  <r>
    <s v="ON39848-281"/>
    <x v="15"/>
    <n v="40"/>
    <x v="0"/>
    <x v="0"/>
    <x v="2"/>
    <x v="0"/>
    <x v="0"/>
    <x v="0"/>
  </r>
  <r>
    <s v="ON39848-518"/>
    <x v="15"/>
    <n v="17"/>
    <x v="3"/>
    <x v="0"/>
    <x v="1"/>
    <x v="1"/>
    <x v="0"/>
    <x v="0"/>
  </r>
  <r>
    <s v="PR39848-978"/>
    <x v="15"/>
    <n v="28"/>
    <x v="3"/>
    <x v="0"/>
    <x v="2"/>
    <x v="0"/>
    <x v="0"/>
    <x v="0"/>
  </r>
  <r>
    <s v="ON39848-754"/>
    <x v="15"/>
    <n v="16"/>
    <x v="0"/>
    <x v="1"/>
    <x v="0"/>
    <x v="0"/>
    <x v="0"/>
    <x v="0"/>
  </r>
  <r>
    <s v="WE39849-363"/>
    <x v="16"/>
    <n v="24"/>
    <x v="0"/>
    <x v="0"/>
    <x v="0"/>
    <x v="0"/>
    <x v="0"/>
    <x v="0"/>
  </r>
  <r>
    <s v="WE39849-998"/>
    <x v="16"/>
    <n v="43"/>
    <x v="3"/>
    <x v="0"/>
    <x v="0"/>
    <x v="2"/>
    <x v="0"/>
    <x v="0"/>
  </r>
  <r>
    <s v="ON39849-460"/>
    <x v="16"/>
    <n v="25"/>
    <x v="1"/>
    <x v="2"/>
    <x v="0"/>
    <x v="0"/>
    <x v="0"/>
    <x v="0"/>
  </r>
  <r>
    <s v="QU39850-150"/>
    <x v="17"/>
    <n v="21"/>
    <x v="3"/>
    <x v="0"/>
    <x v="2"/>
    <x v="2"/>
    <x v="0"/>
    <x v="0"/>
  </r>
  <r>
    <s v="AT39850-455"/>
    <x v="17"/>
    <n v="34"/>
    <x v="1"/>
    <x v="0"/>
    <x v="0"/>
    <x v="2"/>
    <x v="0"/>
    <x v="0"/>
  </r>
  <r>
    <s v="AT39850-179"/>
    <x v="17"/>
    <n v="50"/>
    <x v="1"/>
    <x v="2"/>
    <x v="0"/>
    <x v="2"/>
    <x v="0"/>
    <x v="0"/>
  </r>
  <r>
    <s v="ON39851-373"/>
    <x v="18"/>
    <n v="9"/>
    <x v="0"/>
    <x v="0"/>
    <x v="0"/>
    <x v="0"/>
    <x v="0"/>
    <x v="0"/>
  </r>
  <r>
    <s v="PR39851-782"/>
    <x v="18"/>
    <n v="20"/>
    <x v="1"/>
    <x v="0"/>
    <x v="1"/>
    <x v="0"/>
    <x v="0"/>
    <x v="0"/>
  </r>
  <r>
    <s v="NO39851-287"/>
    <x v="18"/>
    <n v="50"/>
    <x v="0"/>
    <x v="2"/>
    <x v="0"/>
    <x v="3"/>
    <x v="0"/>
    <x v="0"/>
  </r>
  <r>
    <s v="PR39851-244"/>
    <x v="18"/>
    <n v="10"/>
    <x v="3"/>
    <x v="2"/>
    <x v="2"/>
    <x v="3"/>
    <x v="0"/>
    <x v="0"/>
  </r>
  <r>
    <s v="QU39851-527"/>
    <x v="18"/>
    <n v="45"/>
    <x v="3"/>
    <x v="1"/>
    <x v="0"/>
    <x v="1"/>
    <x v="0"/>
    <x v="0"/>
  </r>
  <r>
    <s v="WE39851-827"/>
    <x v="18"/>
    <n v="24"/>
    <x v="3"/>
    <x v="1"/>
    <x v="2"/>
    <x v="1"/>
    <x v="0"/>
    <x v="0"/>
  </r>
  <r>
    <s v="WE39852-539"/>
    <x v="19"/>
    <n v="15"/>
    <x v="1"/>
    <x v="0"/>
    <x v="1"/>
    <x v="3"/>
    <x v="0"/>
    <x v="0"/>
  </r>
  <r>
    <s v="NO39852-298"/>
    <x v="19"/>
    <n v="1"/>
    <x v="0"/>
    <x v="0"/>
    <x v="2"/>
    <x v="3"/>
    <x v="0"/>
    <x v="0"/>
  </r>
  <r>
    <s v="NO39852-567"/>
    <x v="19"/>
    <n v="31"/>
    <x v="3"/>
    <x v="0"/>
    <x v="0"/>
    <x v="3"/>
    <x v="0"/>
    <x v="0"/>
  </r>
  <r>
    <s v="ON39852-589"/>
    <x v="19"/>
    <n v="42"/>
    <x v="0"/>
    <x v="1"/>
    <x v="0"/>
    <x v="0"/>
    <x v="0"/>
    <x v="0"/>
  </r>
  <r>
    <s v="NO39852-294"/>
    <x v="19"/>
    <n v="24"/>
    <x v="1"/>
    <x v="1"/>
    <x v="2"/>
    <x v="3"/>
    <x v="0"/>
    <x v="0"/>
  </r>
  <r>
    <s v="ON39853-151"/>
    <x v="20"/>
    <n v="35"/>
    <x v="0"/>
    <x v="0"/>
    <x v="0"/>
    <x v="0"/>
    <x v="1"/>
    <x v="2"/>
  </r>
  <r>
    <s v="ON39853-619"/>
    <x v="20"/>
    <n v="46"/>
    <x v="1"/>
    <x v="2"/>
    <x v="0"/>
    <x v="3"/>
    <x v="0"/>
    <x v="0"/>
  </r>
  <r>
    <s v="WE39854-072"/>
    <x v="21"/>
    <n v="43"/>
    <x v="0"/>
    <x v="0"/>
    <x v="0"/>
    <x v="1"/>
    <x v="0"/>
    <x v="0"/>
  </r>
  <r>
    <s v="YU39854-654"/>
    <x v="21"/>
    <n v="27"/>
    <x v="1"/>
    <x v="0"/>
    <x v="2"/>
    <x v="1"/>
    <x v="0"/>
    <x v="0"/>
  </r>
  <r>
    <s v="AT39854-788"/>
    <x v="21"/>
    <n v="27"/>
    <x v="1"/>
    <x v="0"/>
    <x v="0"/>
    <x v="2"/>
    <x v="0"/>
    <x v="0"/>
  </r>
  <r>
    <s v="ON39855-103"/>
    <x v="22"/>
    <n v="16"/>
    <x v="2"/>
    <x v="0"/>
    <x v="0"/>
    <x v="1"/>
    <x v="0"/>
    <x v="0"/>
  </r>
  <r>
    <s v="ON39855-178"/>
    <x v="22"/>
    <n v="43"/>
    <x v="2"/>
    <x v="0"/>
    <x v="0"/>
    <x v="1"/>
    <x v="0"/>
    <x v="0"/>
  </r>
  <r>
    <s v="WE39855-338"/>
    <x v="22"/>
    <n v="14"/>
    <x v="1"/>
    <x v="0"/>
    <x v="0"/>
    <x v="3"/>
    <x v="0"/>
    <x v="0"/>
  </r>
  <r>
    <s v="QU39855-564"/>
    <x v="22"/>
    <n v="37"/>
    <x v="0"/>
    <x v="1"/>
    <x v="2"/>
    <x v="3"/>
    <x v="0"/>
    <x v="0"/>
  </r>
  <r>
    <s v="AT39855-314"/>
    <x v="22"/>
    <n v="6"/>
    <x v="2"/>
    <x v="1"/>
    <x v="0"/>
    <x v="2"/>
    <x v="0"/>
    <x v="0"/>
  </r>
  <r>
    <s v="PR39856-113"/>
    <x v="23"/>
    <n v="18"/>
    <x v="1"/>
    <x v="0"/>
    <x v="1"/>
    <x v="3"/>
    <x v="0"/>
    <x v="0"/>
  </r>
  <r>
    <s v="AT39856-645"/>
    <x v="23"/>
    <n v="42"/>
    <x v="0"/>
    <x v="2"/>
    <x v="0"/>
    <x v="2"/>
    <x v="0"/>
    <x v="0"/>
  </r>
  <r>
    <s v="PR39856-635"/>
    <x v="23"/>
    <n v="2"/>
    <x v="2"/>
    <x v="2"/>
    <x v="0"/>
    <x v="2"/>
    <x v="0"/>
    <x v="0"/>
  </r>
  <r>
    <s v="QU39856-355"/>
    <x v="23"/>
    <n v="9"/>
    <x v="3"/>
    <x v="1"/>
    <x v="1"/>
    <x v="1"/>
    <x v="0"/>
    <x v="0"/>
  </r>
  <r>
    <s v="ON39856-668"/>
    <x v="23"/>
    <n v="25"/>
    <x v="2"/>
    <x v="1"/>
    <x v="0"/>
    <x v="2"/>
    <x v="1"/>
    <x v="2"/>
  </r>
  <r>
    <s v="ON39873-016"/>
    <x v="24"/>
    <n v="15"/>
    <x v="0"/>
    <x v="0"/>
    <x v="0"/>
    <x v="3"/>
    <x v="0"/>
    <x v="0"/>
  </r>
  <r>
    <s v="WE39873-972"/>
    <x v="24"/>
    <n v="4"/>
    <x v="1"/>
    <x v="0"/>
    <x v="2"/>
    <x v="2"/>
    <x v="0"/>
    <x v="0"/>
  </r>
  <r>
    <s v="PR39873-637"/>
    <x v="24"/>
    <n v="12"/>
    <x v="2"/>
    <x v="0"/>
    <x v="0"/>
    <x v="3"/>
    <x v="0"/>
    <x v="0"/>
  </r>
  <r>
    <s v="WE39873-909"/>
    <x v="24"/>
    <n v="29"/>
    <x v="0"/>
    <x v="1"/>
    <x v="0"/>
    <x v="0"/>
    <x v="0"/>
    <x v="0"/>
  </r>
  <r>
    <s v="WE39873-762"/>
    <x v="24"/>
    <n v="12"/>
    <x v="0"/>
    <x v="1"/>
    <x v="0"/>
    <x v="0"/>
    <x v="1"/>
    <x v="1"/>
  </r>
  <r>
    <s v="AT39873-354"/>
    <x v="24"/>
    <n v="29"/>
    <x v="0"/>
    <x v="1"/>
    <x v="0"/>
    <x v="2"/>
    <x v="1"/>
    <x v="3"/>
  </r>
  <r>
    <s v="WE39874-222"/>
    <x v="25"/>
    <n v="36"/>
    <x v="1"/>
    <x v="1"/>
    <x v="0"/>
    <x v="3"/>
    <x v="1"/>
    <x v="1"/>
  </r>
  <r>
    <s v="NO39875-544"/>
    <x v="26"/>
    <n v="34"/>
    <x v="2"/>
    <x v="0"/>
    <x v="0"/>
    <x v="3"/>
    <x v="0"/>
    <x v="0"/>
  </r>
  <r>
    <s v="QU39876-225"/>
    <x v="27"/>
    <n v="29"/>
    <x v="0"/>
    <x v="0"/>
    <x v="0"/>
    <x v="1"/>
    <x v="0"/>
    <x v="0"/>
  </r>
  <r>
    <s v="PR39877-224"/>
    <x v="28"/>
    <n v="15"/>
    <x v="3"/>
    <x v="0"/>
    <x v="1"/>
    <x v="3"/>
    <x v="0"/>
    <x v="0"/>
  </r>
  <r>
    <s v="ON39877-141"/>
    <x v="28"/>
    <n v="49"/>
    <x v="2"/>
    <x v="2"/>
    <x v="0"/>
    <x v="1"/>
    <x v="0"/>
    <x v="0"/>
  </r>
  <r>
    <s v="WE39877-310"/>
    <x v="28"/>
    <n v="27"/>
    <x v="1"/>
    <x v="2"/>
    <x v="0"/>
    <x v="2"/>
    <x v="0"/>
    <x v="0"/>
  </r>
  <r>
    <s v="PR39878-905"/>
    <x v="29"/>
    <n v="46"/>
    <x v="2"/>
    <x v="0"/>
    <x v="2"/>
    <x v="1"/>
    <x v="0"/>
    <x v="0"/>
  </r>
  <r>
    <s v="WE39878-457"/>
    <x v="29"/>
    <n v="50"/>
    <x v="2"/>
    <x v="0"/>
    <x v="0"/>
    <x v="1"/>
    <x v="1"/>
    <x v="1"/>
  </r>
  <r>
    <s v="YU39878-748"/>
    <x v="29"/>
    <n v="23"/>
    <x v="1"/>
    <x v="0"/>
    <x v="2"/>
    <x v="3"/>
    <x v="1"/>
    <x v="2"/>
  </r>
  <r>
    <s v="PR39878-869"/>
    <x v="29"/>
    <n v="42"/>
    <x v="1"/>
    <x v="0"/>
    <x v="0"/>
    <x v="2"/>
    <x v="1"/>
    <x v="3"/>
  </r>
  <r>
    <s v="YU39878-161"/>
    <x v="29"/>
    <n v="45"/>
    <x v="0"/>
    <x v="2"/>
    <x v="0"/>
    <x v="1"/>
    <x v="0"/>
    <x v="0"/>
  </r>
  <r>
    <s v="WE39878-294"/>
    <x v="29"/>
    <n v="15"/>
    <x v="2"/>
    <x v="2"/>
    <x v="1"/>
    <x v="2"/>
    <x v="0"/>
    <x v="0"/>
  </r>
  <r>
    <s v="ON39878-283"/>
    <x v="29"/>
    <n v="23"/>
    <x v="3"/>
    <x v="1"/>
    <x v="0"/>
    <x v="1"/>
    <x v="0"/>
    <x v="0"/>
  </r>
  <r>
    <s v="QU39879-172"/>
    <x v="30"/>
    <n v="19"/>
    <x v="2"/>
    <x v="0"/>
    <x v="0"/>
    <x v="0"/>
    <x v="0"/>
    <x v="0"/>
  </r>
  <r>
    <s v="PR39879-987"/>
    <x v="30"/>
    <n v="26"/>
    <x v="0"/>
    <x v="0"/>
    <x v="0"/>
    <x v="0"/>
    <x v="0"/>
    <x v="0"/>
  </r>
  <r>
    <s v="AT39879-695"/>
    <x v="30"/>
    <n v="44"/>
    <x v="2"/>
    <x v="2"/>
    <x v="0"/>
    <x v="2"/>
    <x v="0"/>
    <x v="0"/>
  </r>
  <r>
    <s v="ON39879-840"/>
    <x v="30"/>
    <n v="8"/>
    <x v="0"/>
    <x v="1"/>
    <x v="2"/>
    <x v="3"/>
    <x v="0"/>
    <x v="0"/>
  </r>
  <r>
    <s v="WE39879-785"/>
    <x v="30"/>
    <n v="7"/>
    <x v="0"/>
    <x v="1"/>
    <x v="0"/>
    <x v="0"/>
    <x v="0"/>
    <x v="0"/>
  </r>
  <r>
    <s v="AT39879-713"/>
    <x v="30"/>
    <n v="34"/>
    <x v="0"/>
    <x v="1"/>
    <x v="0"/>
    <x v="2"/>
    <x v="0"/>
    <x v="0"/>
  </r>
  <r>
    <s v="PR39880-516"/>
    <x v="31"/>
    <n v="6"/>
    <x v="3"/>
    <x v="0"/>
    <x v="0"/>
    <x v="3"/>
    <x v="0"/>
    <x v="0"/>
  </r>
  <r>
    <s v="PR39880-978"/>
    <x v="31"/>
    <n v="24"/>
    <x v="2"/>
    <x v="0"/>
    <x v="2"/>
    <x v="2"/>
    <x v="0"/>
    <x v="0"/>
  </r>
  <r>
    <s v="WE39881-357"/>
    <x v="32"/>
    <n v="49"/>
    <x v="1"/>
    <x v="0"/>
    <x v="0"/>
    <x v="2"/>
    <x v="0"/>
    <x v="0"/>
  </r>
  <r>
    <s v="YU39883-105"/>
    <x v="33"/>
    <n v="39"/>
    <x v="2"/>
    <x v="0"/>
    <x v="0"/>
    <x v="2"/>
    <x v="0"/>
    <x v="0"/>
  </r>
  <r>
    <s v="ON39883-896"/>
    <x v="33"/>
    <n v="12"/>
    <x v="0"/>
    <x v="0"/>
    <x v="0"/>
    <x v="3"/>
    <x v="0"/>
    <x v="0"/>
  </r>
  <r>
    <s v="PR39883-675"/>
    <x v="33"/>
    <n v="20"/>
    <x v="0"/>
    <x v="0"/>
    <x v="2"/>
    <x v="2"/>
    <x v="0"/>
    <x v="0"/>
  </r>
  <r>
    <s v="PR39883-081"/>
    <x v="33"/>
    <n v="7"/>
    <x v="1"/>
    <x v="0"/>
    <x v="2"/>
    <x v="3"/>
    <x v="1"/>
    <x v="1"/>
  </r>
  <r>
    <s v="WE39883-389"/>
    <x v="33"/>
    <n v="22"/>
    <x v="0"/>
    <x v="1"/>
    <x v="0"/>
    <x v="0"/>
    <x v="0"/>
    <x v="0"/>
  </r>
  <r>
    <s v="WE39883-231"/>
    <x v="33"/>
    <n v="11"/>
    <x v="1"/>
    <x v="1"/>
    <x v="2"/>
    <x v="1"/>
    <x v="0"/>
    <x v="0"/>
  </r>
  <r>
    <s v="QU39884-317"/>
    <x v="34"/>
    <n v="7"/>
    <x v="1"/>
    <x v="0"/>
    <x v="0"/>
    <x v="3"/>
    <x v="0"/>
    <x v="0"/>
  </r>
  <r>
    <s v="ON39904-710"/>
    <x v="35"/>
    <n v="17"/>
    <x v="1"/>
    <x v="0"/>
    <x v="0"/>
    <x v="3"/>
    <x v="0"/>
    <x v="0"/>
  </r>
  <r>
    <s v="ON39904-730"/>
    <x v="35"/>
    <n v="3"/>
    <x v="0"/>
    <x v="1"/>
    <x v="2"/>
    <x v="3"/>
    <x v="0"/>
    <x v="0"/>
  </r>
  <r>
    <s v="ON39905-459"/>
    <x v="36"/>
    <n v="40"/>
    <x v="3"/>
    <x v="0"/>
    <x v="0"/>
    <x v="1"/>
    <x v="0"/>
    <x v="0"/>
  </r>
  <r>
    <s v="WE39905-627"/>
    <x v="36"/>
    <n v="47"/>
    <x v="3"/>
    <x v="0"/>
    <x v="0"/>
    <x v="1"/>
    <x v="0"/>
    <x v="0"/>
  </r>
  <r>
    <s v="PR39905-120"/>
    <x v="36"/>
    <n v="46"/>
    <x v="3"/>
    <x v="0"/>
    <x v="0"/>
    <x v="0"/>
    <x v="0"/>
    <x v="0"/>
  </r>
  <r>
    <s v="AT39905-387"/>
    <x v="36"/>
    <n v="50"/>
    <x v="2"/>
    <x v="0"/>
    <x v="1"/>
    <x v="2"/>
    <x v="0"/>
    <x v="0"/>
  </r>
  <r>
    <s v="PR39905-776"/>
    <x v="36"/>
    <n v="9"/>
    <x v="3"/>
    <x v="2"/>
    <x v="0"/>
    <x v="2"/>
    <x v="0"/>
    <x v="0"/>
  </r>
  <r>
    <s v="WE39905-988"/>
    <x v="36"/>
    <n v="33"/>
    <x v="2"/>
    <x v="1"/>
    <x v="2"/>
    <x v="2"/>
    <x v="0"/>
    <x v="0"/>
  </r>
  <r>
    <s v="YU39905-636"/>
    <x v="36"/>
    <n v="2"/>
    <x v="2"/>
    <x v="1"/>
    <x v="0"/>
    <x v="2"/>
    <x v="0"/>
    <x v="0"/>
  </r>
  <r>
    <s v="PR39905-400"/>
    <x v="36"/>
    <n v="32"/>
    <x v="3"/>
    <x v="1"/>
    <x v="0"/>
    <x v="3"/>
    <x v="0"/>
    <x v="0"/>
  </r>
  <r>
    <s v="NO39906-022"/>
    <x v="37"/>
    <n v="1"/>
    <x v="2"/>
    <x v="0"/>
    <x v="0"/>
    <x v="3"/>
    <x v="0"/>
    <x v="0"/>
  </r>
  <r>
    <s v="PR39906-166"/>
    <x v="37"/>
    <n v="6"/>
    <x v="2"/>
    <x v="0"/>
    <x v="0"/>
    <x v="3"/>
    <x v="0"/>
    <x v="0"/>
  </r>
  <r>
    <s v="PR39906-291"/>
    <x v="37"/>
    <n v="14"/>
    <x v="0"/>
    <x v="2"/>
    <x v="2"/>
    <x v="2"/>
    <x v="1"/>
    <x v="1"/>
  </r>
  <r>
    <s v="ON39907-693"/>
    <x v="38"/>
    <n v="33"/>
    <x v="0"/>
    <x v="0"/>
    <x v="0"/>
    <x v="3"/>
    <x v="0"/>
    <x v="0"/>
  </r>
  <r>
    <s v="QU39907-371"/>
    <x v="38"/>
    <n v="8"/>
    <x v="0"/>
    <x v="0"/>
    <x v="0"/>
    <x v="1"/>
    <x v="0"/>
    <x v="0"/>
  </r>
  <r>
    <s v="ON39907-436"/>
    <x v="38"/>
    <n v="46"/>
    <x v="2"/>
    <x v="0"/>
    <x v="0"/>
    <x v="1"/>
    <x v="0"/>
    <x v="0"/>
  </r>
  <r>
    <s v="WE39907-475"/>
    <x v="38"/>
    <n v="49"/>
    <x v="0"/>
    <x v="1"/>
    <x v="0"/>
    <x v="1"/>
    <x v="0"/>
    <x v="0"/>
  </r>
  <r>
    <s v="WE39907-959"/>
    <x v="38"/>
    <n v="47"/>
    <x v="3"/>
    <x v="1"/>
    <x v="0"/>
    <x v="3"/>
    <x v="1"/>
    <x v="1"/>
  </r>
  <r>
    <s v="WE39908-824"/>
    <x v="39"/>
    <n v="39"/>
    <x v="0"/>
    <x v="0"/>
    <x v="0"/>
    <x v="1"/>
    <x v="0"/>
    <x v="0"/>
  </r>
  <r>
    <s v="WE39908-389"/>
    <x v="39"/>
    <n v="35"/>
    <x v="3"/>
    <x v="0"/>
    <x v="0"/>
    <x v="1"/>
    <x v="0"/>
    <x v="0"/>
  </r>
  <r>
    <s v="YU39908-853"/>
    <x v="39"/>
    <n v="25"/>
    <x v="0"/>
    <x v="2"/>
    <x v="1"/>
    <x v="1"/>
    <x v="0"/>
    <x v="0"/>
  </r>
  <r>
    <s v="AT39908-607"/>
    <x v="39"/>
    <n v="6"/>
    <x v="3"/>
    <x v="2"/>
    <x v="0"/>
    <x v="2"/>
    <x v="0"/>
    <x v="0"/>
  </r>
  <r>
    <s v="YU39909-002"/>
    <x v="40"/>
    <n v="11"/>
    <x v="0"/>
    <x v="0"/>
    <x v="2"/>
    <x v="1"/>
    <x v="0"/>
    <x v="0"/>
  </r>
  <r>
    <s v="WE39909-614"/>
    <x v="40"/>
    <n v="13"/>
    <x v="2"/>
    <x v="0"/>
    <x v="0"/>
    <x v="1"/>
    <x v="0"/>
    <x v="0"/>
  </r>
  <r>
    <s v="ON39909-009"/>
    <x v="40"/>
    <n v="32"/>
    <x v="1"/>
    <x v="0"/>
    <x v="1"/>
    <x v="3"/>
    <x v="0"/>
    <x v="0"/>
  </r>
  <r>
    <s v="QU39909-647"/>
    <x v="40"/>
    <n v="3"/>
    <x v="1"/>
    <x v="0"/>
    <x v="0"/>
    <x v="3"/>
    <x v="0"/>
    <x v="0"/>
  </r>
  <r>
    <s v="PR39910-287"/>
    <x v="41"/>
    <n v="39"/>
    <x v="0"/>
    <x v="0"/>
    <x v="0"/>
    <x v="3"/>
    <x v="0"/>
    <x v="0"/>
  </r>
  <r>
    <s v="ON39910-002"/>
    <x v="41"/>
    <n v="21"/>
    <x v="2"/>
    <x v="0"/>
    <x v="0"/>
    <x v="0"/>
    <x v="0"/>
    <x v="0"/>
  </r>
  <r>
    <s v="WE39910-067"/>
    <x v="41"/>
    <n v="37"/>
    <x v="0"/>
    <x v="0"/>
    <x v="1"/>
    <x v="0"/>
    <x v="1"/>
    <x v="3"/>
  </r>
  <r>
    <s v="ON39910-282"/>
    <x v="41"/>
    <n v="39"/>
    <x v="3"/>
    <x v="2"/>
    <x v="0"/>
    <x v="1"/>
    <x v="0"/>
    <x v="0"/>
  </r>
  <r>
    <s v="WE39910-706"/>
    <x v="41"/>
    <n v="5"/>
    <x v="0"/>
    <x v="1"/>
    <x v="2"/>
    <x v="1"/>
    <x v="0"/>
    <x v="0"/>
  </r>
  <r>
    <s v="ON39910-312"/>
    <x v="41"/>
    <n v="23"/>
    <x v="3"/>
    <x v="1"/>
    <x v="0"/>
    <x v="1"/>
    <x v="0"/>
    <x v="0"/>
  </r>
  <r>
    <s v="ON39911-981"/>
    <x v="42"/>
    <n v="42"/>
    <x v="1"/>
    <x v="0"/>
    <x v="0"/>
    <x v="2"/>
    <x v="0"/>
    <x v="0"/>
  </r>
  <r>
    <s v="WE39911-319"/>
    <x v="42"/>
    <n v="37"/>
    <x v="1"/>
    <x v="0"/>
    <x v="0"/>
    <x v="1"/>
    <x v="0"/>
    <x v="0"/>
  </r>
  <r>
    <s v="YU39911-714"/>
    <x v="42"/>
    <n v="1"/>
    <x v="1"/>
    <x v="0"/>
    <x v="2"/>
    <x v="1"/>
    <x v="0"/>
    <x v="0"/>
  </r>
  <r>
    <s v="AT39911-389"/>
    <x v="42"/>
    <n v="34"/>
    <x v="3"/>
    <x v="0"/>
    <x v="0"/>
    <x v="2"/>
    <x v="1"/>
    <x v="1"/>
  </r>
  <r>
    <s v="QU39911-504"/>
    <x v="42"/>
    <n v="44"/>
    <x v="1"/>
    <x v="2"/>
    <x v="0"/>
    <x v="3"/>
    <x v="0"/>
    <x v="0"/>
  </r>
  <r>
    <s v="AT39911-419"/>
    <x v="42"/>
    <n v="43"/>
    <x v="1"/>
    <x v="2"/>
    <x v="0"/>
    <x v="2"/>
    <x v="0"/>
    <x v="0"/>
  </r>
  <r>
    <s v="WE39912-824"/>
    <x v="43"/>
    <n v="5"/>
    <x v="3"/>
    <x v="0"/>
    <x v="0"/>
    <x v="1"/>
    <x v="0"/>
    <x v="0"/>
  </r>
  <r>
    <s v="YU39912-680"/>
    <x v="43"/>
    <n v="50"/>
    <x v="3"/>
    <x v="0"/>
    <x v="0"/>
    <x v="1"/>
    <x v="0"/>
    <x v="0"/>
  </r>
  <r>
    <s v="NO39912-567"/>
    <x v="43"/>
    <n v="8"/>
    <x v="0"/>
    <x v="0"/>
    <x v="0"/>
    <x v="3"/>
    <x v="0"/>
    <x v="0"/>
  </r>
  <r>
    <s v="WE39912-342"/>
    <x v="43"/>
    <n v="25"/>
    <x v="1"/>
    <x v="0"/>
    <x v="0"/>
    <x v="3"/>
    <x v="1"/>
    <x v="2"/>
  </r>
  <r>
    <s v="ON39913-051"/>
    <x v="44"/>
    <n v="17"/>
    <x v="3"/>
    <x v="0"/>
    <x v="0"/>
    <x v="1"/>
    <x v="0"/>
    <x v="0"/>
  </r>
  <r>
    <s v="ON39913-313"/>
    <x v="44"/>
    <n v="34"/>
    <x v="3"/>
    <x v="0"/>
    <x v="1"/>
    <x v="1"/>
    <x v="0"/>
    <x v="0"/>
  </r>
  <r>
    <s v="QU39913-841"/>
    <x v="44"/>
    <n v="19"/>
    <x v="1"/>
    <x v="0"/>
    <x v="0"/>
    <x v="3"/>
    <x v="0"/>
    <x v="0"/>
  </r>
  <r>
    <s v="AT39913-583"/>
    <x v="44"/>
    <n v="6"/>
    <x v="2"/>
    <x v="0"/>
    <x v="0"/>
    <x v="2"/>
    <x v="1"/>
    <x v="1"/>
  </r>
  <r>
    <s v="QU39913-111"/>
    <x v="44"/>
    <n v="24"/>
    <x v="2"/>
    <x v="2"/>
    <x v="0"/>
    <x v="0"/>
    <x v="0"/>
    <x v="0"/>
  </r>
  <r>
    <s v="PR39913-075"/>
    <x v="44"/>
    <n v="24"/>
    <x v="3"/>
    <x v="2"/>
    <x v="0"/>
    <x v="3"/>
    <x v="0"/>
    <x v="0"/>
  </r>
  <r>
    <s v="PR39913-214"/>
    <x v="44"/>
    <n v="38"/>
    <x v="2"/>
    <x v="1"/>
    <x v="1"/>
    <x v="2"/>
    <x v="0"/>
    <x v="0"/>
  </r>
  <r>
    <s v="ON39914-883"/>
    <x v="45"/>
    <n v="31"/>
    <x v="3"/>
    <x v="0"/>
    <x v="0"/>
    <x v="2"/>
    <x v="0"/>
    <x v="0"/>
  </r>
  <r>
    <s v="AT39914-332"/>
    <x v="45"/>
    <n v="6"/>
    <x v="2"/>
    <x v="0"/>
    <x v="0"/>
    <x v="2"/>
    <x v="0"/>
    <x v="0"/>
  </r>
  <r>
    <s v="PR39914-261"/>
    <x v="45"/>
    <n v="36"/>
    <x v="3"/>
    <x v="0"/>
    <x v="1"/>
    <x v="2"/>
    <x v="0"/>
    <x v="0"/>
  </r>
  <r>
    <s v="PR39914-259"/>
    <x v="45"/>
    <n v="22"/>
    <x v="0"/>
    <x v="2"/>
    <x v="0"/>
    <x v="3"/>
    <x v="0"/>
    <x v="0"/>
  </r>
  <r>
    <s v="ON39914-336"/>
    <x v="45"/>
    <n v="9"/>
    <x v="1"/>
    <x v="2"/>
    <x v="0"/>
    <x v="3"/>
    <x v="0"/>
    <x v="0"/>
  </r>
  <r>
    <s v="QU39914-731"/>
    <x v="45"/>
    <n v="25"/>
    <x v="1"/>
    <x v="1"/>
    <x v="0"/>
    <x v="3"/>
    <x v="0"/>
    <x v="0"/>
  </r>
  <r>
    <s v="AT39914-057"/>
    <x v="45"/>
    <n v="20"/>
    <x v="3"/>
    <x v="1"/>
    <x v="0"/>
    <x v="2"/>
    <x v="0"/>
    <x v="0"/>
  </r>
  <r>
    <s v="ON39915-889"/>
    <x v="46"/>
    <n v="44"/>
    <x v="1"/>
    <x v="0"/>
    <x v="0"/>
    <x v="3"/>
    <x v="0"/>
    <x v="0"/>
  </r>
  <r>
    <s v="ON39915-479"/>
    <x v="46"/>
    <n v="3"/>
    <x v="0"/>
    <x v="2"/>
    <x v="0"/>
    <x v="3"/>
    <x v="0"/>
    <x v="0"/>
  </r>
  <r>
    <s v="PR39915-040"/>
    <x v="46"/>
    <n v="48"/>
    <x v="2"/>
    <x v="2"/>
    <x v="1"/>
    <x v="1"/>
    <x v="0"/>
    <x v="0"/>
  </r>
  <r>
    <s v="ON39934-451"/>
    <x v="47"/>
    <n v="21"/>
    <x v="2"/>
    <x v="0"/>
    <x v="0"/>
    <x v="2"/>
    <x v="0"/>
    <x v="0"/>
  </r>
  <r>
    <s v="WE39934-418"/>
    <x v="47"/>
    <n v="5"/>
    <x v="1"/>
    <x v="0"/>
    <x v="2"/>
    <x v="1"/>
    <x v="0"/>
    <x v="0"/>
  </r>
  <r>
    <s v="PR39934-601"/>
    <x v="47"/>
    <n v="43"/>
    <x v="3"/>
    <x v="0"/>
    <x v="0"/>
    <x v="0"/>
    <x v="0"/>
    <x v="0"/>
  </r>
  <r>
    <s v="WE39934-028"/>
    <x v="47"/>
    <n v="6"/>
    <x v="0"/>
    <x v="2"/>
    <x v="0"/>
    <x v="3"/>
    <x v="0"/>
    <x v="0"/>
  </r>
  <r>
    <s v="ON39934-253"/>
    <x v="47"/>
    <n v="43"/>
    <x v="2"/>
    <x v="2"/>
    <x v="0"/>
    <x v="3"/>
    <x v="1"/>
    <x v="3"/>
  </r>
  <r>
    <s v="QU39934-290"/>
    <x v="47"/>
    <n v="24"/>
    <x v="1"/>
    <x v="1"/>
    <x v="0"/>
    <x v="2"/>
    <x v="0"/>
    <x v="0"/>
  </r>
  <r>
    <s v="PR39934-232"/>
    <x v="47"/>
    <n v="23"/>
    <x v="0"/>
    <x v="1"/>
    <x v="0"/>
    <x v="0"/>
    <x v="0"/>
    <x v="0"/>
  </r>
  <r>
    <s v="NO39934-386"/>
    <x v="47"/>
    <n v="6"/>
    <x v="0"/>
    <x v="1"/>
    <x v="2"/>
    <x v="3"/>
    <x v="0"/>
    <x v="0"/>
  </r>
  <r>
    <s v="WE39935-310"/>
    <x v="48"/>
    <n v="48"/>
    <x v="2"/>
    <x v="0"/>
    <x v="0"/>
    <x v="1"/>
    <x v="0"/>
    <x v="0"/>
  </r>
  <r>
    <s v="WE39935-068"/>
    <x v="48"/>
    <n v="23"/>
    <x v="1"/>
    <x v="0"/>
    <x v="2"/>
    <x v="1"/>
    <x v="0"/>
    <x v="0"/>
  </r>
  <r>
    <s v="YU39935-200"/>
    <x v="48"/>
    <n v="15"/>
    <x v="3"/>
    <x v="0"/>
    <x v="0"/>
    <x v="1"/>
    <x v="0"/>
    <x v="0"/>
  </r>
  <r>
    <s v="YU39935-417"/>
    <x v="48"/>
    <n v="39"/>
    <x v="3"/>
    <x v="0"/>
    <x v="2"/>
    <x v="1"/>
    <x v="0"/>
    <x v="0"/>
  </r>
  <r>
    <s v="PR39935-945"/>
    <x v="48"/>
    <n v="29"/>
    <x v="2"/>
    <x v="1"/>
    <x v="0"/>
    <x v="3"/>
    <x v="0"/>
    <x v="0"/>
  </r>
  <r>
    <s v="ON39936-152"/>
    <x v="49"/>
    <n v="5"/>
    <x v="3"/>
    <x v="0"/>
    <x v="0"/>
    <x v="1"/>
    <x v="0"/>
    <x v="0"/>
  </r>
  <r>
    <s v="AT39936-934"/>
    <x v="49"/>
    <n v="45"/>
    <x v="1"/>
    <x v="0"/>
    <x v="0"/>
    <x v="2"/>
    <x v="0"/>
    <x v="0"/>
  </r>
  <r>
    <s v="PR39936-773"/>
    <x v="49"/>
    <n v="44"/>
    <x v="1"/>
    <x v="1"/>
    <x v="0"/>
    <x v="3"/>
    <x v="0"/>
    <x v="0"/>
  </r>
  <r>
    <s v="AT39936-828"/>
    <x v="49"/>
    <n v="21"/>
    <x v="2"/>
    <x v="1"/>
    <x v="2"/>
    <x v="2"/>
    <x v="0"/>
    <x v="0"/>
  </r>
  <r>
    <s v="AT39936-466"/>
    <x v="49"/>
    <n v="25"/>
    <x v="0"/>
    <x v="1"/>
    <x v="0"/>
    <x v="2"/>
    <x v="0"/>
    <x v="0"/>
  </r>
  <r>
    <s v="PR39937-765"/>
    <x v="50"/>
    <n v="45"/>
    <x v="1"/>
    <x v="0"/>
    <x v="0"/>
    <x v="3"/>
    <x v="1"/>
    <x v="1"/>
  </r>
  <r>
    <s v="PR39937-016"/>
    <x v="50"/>
    <n v="15"/>
    <x v="0"/>
    <x v="2"/>
    <x v="0"/>
    <x v="3"/>
    <x v="0"/>
    <x v="0"/>
  </r>
  <r>
    <s v="ON39937-452"/>
    <x v="50"/>
    <n v="26"/>
    <x v="0"/>
    <x v="1"/>
    <x v="0"/>
    <x v="2"/>
    <x v="0"/>
    <x v="0"/>
  </r>
  <r>
    <s v="ON39938-503"/>
    <x v="51"/>
    <n v="47"/>
    <x v="2"/>
    <x v="0"/>
    <x v="0"/>
    <x v="0"/>
    <x v="0"/>
    <x v="0"/>
  </r>
  <r>
    <s v="WE39938-962"/>
    <x v="51"/>
    <n v="33"/>
    <x v="2"/>
    <x v="0"/>
    <x v="0"/>
    <x v="1"/>
    <x v="0"/>
    <x v="0"/>
  </r>
  <r>
    <s v="AT39938-938"/>
    <x v="51"/>
    <n v="40"/>
    <x v="3"/>
    <x v="1"/>
    <x v="0"/>
    <x v="2"/>
    <x v="0"/>
    <x v="0"/>
  </r>
  <r>
    <s v="ON39939-958"/>
    <x v="52"/>
    <n v="14"/>
    <x v="0"/>
    <x v="2"/>
    <x v="0"/>
    <x v="2"/>
    <x v="0"/>
    <x v="0"/>
  </r>
  <r>
    <s v="WE39940-013"/>
    <x v="53"/>
    <n v="28"/>
    <x v="2"/>
    <x v="1"/>
    <x v="0"/>
    <x v="1"/>
    <x v="0"/>
    <x v="0"/>
  </r>
  <r>
    <s v="YU39940-649"/>
    <x v="53"/>
    <n v="8"/>
    <x v="2"/>
    <x v="1"/>
    <x v="0"/>
    <x v="2"/>
    <x v="0"/>
    <x v="0"/>
  </r>
  <r>
    <s v="ON39941-090"/>
    <x v="54"/>
    <n v="26"/>
    <x v="3"/>
    <x v="0"/>
    <x v="0"/>
    <x v="1"/>
    <x v="0"/>
    <x v="0"/>
  </r>
  <r>
    <s v="YU39941-870"/>
    <x v="54"/>
    <n v="44"/>
    <x v="3"/>
    <x v="0"/>
    <x v="2"/>
    <x v="1"/>
    <x v="0"/>
    <x v="0"/>
  </r>
  <r>
    <s v="NO39941-007"/>
    <x v="54"/>
    <n v="49"/>
    <x v="1"/>
    <x v="0"/>
    <x v="0"/>
    <x v="3"/>
    <x v="0"/>
    <x v="0"/>
  </r>
  <r>
    <s v="WE39941-435"/>
    <x v="54"/>
    <n v="42"/>
    <x v="2"/>
    <x v="2"/>
    <x v="0"/>
    <x v="1"/>
    <x v="0"/>
    <x v="0"/>
  </r>
  <r>
    <s v="WE39941-426"/>
    <x v="54"/>
    <n v="40"/>
    <x v="2"/>
    <x v="1"/>
    <x v="0"/>
    <x v="1"/>
    <x v="0"/>
    <x v="0"/>
  </r>
  <r>
    <s v="ON39941-333"/>
    <x v="54"/>
    <n v="44"/>
    <x v="3"/>
    <x v="1"/>
    <x v="0"/>
    <x v="1"/>
    <x v="0"/>
    <x v="0"/>
  </r>
  <r>
    <s v="YU39941-507"/>
    <x v="54"/>
    <n v="8"/>
    <x v="1"/>
    <x v="1"/>
    <x v="0"/>
    <x v="1"/>
    <x v="0"/>
    <x v="0"/>
  </r>
  <r>
    <s v="WE39942-311"/>
    <x v="55"/>
    <n v="39"/>
    <x v="0"/>
    <x v="0"/>
    <x v="0"/>
    <x v="3"/>
    <x v="0"/>
    <x v="0"/>
  </r>
  <r>
    <s v="WE39942-867"/>
    <x v="55"/>
    <n v="21"/>
    <x v="0"/>
    <x v="0"/>
    <x v="1"/>
    <x v="3"/>
    <x v="0"/>
    <x v="0"/>
  </r>
  <r>
    <s v="WE39942-392"/>
    <x v="55"/>
    <n v="28"/>
    <x v="2"/>
    <x v="0"/>
    <x v="0"/>
    <x v="1"/>
    <x v="0"/>
    <x v="0"/>
  </r>
  <r>
    <s v="PR39942-990"/>
    <x v="55"/>
    <n v="11"/>
    <x v="1"/>
    <x v="0"/>
    <x v="2"/>
    <x v="3"/>
    <x v="0"/>
    <x v="0"/>
  </r>
  <r>
    <s v="WE39942-968"/>
    <x v="55"/>
    <n v="43"/>
    <x v="3"/>
    <x v="1"/>
    <x v="0"/>
    <x v="1"/>
    <x v="0"/>
    <x v="0"/>
  </r>
  <r>
    <s v="WE39942-714"/>
    <x v="55"/>
    <n v="33"/>
    <x v="1"/>
    <x v="1"/>
    <x v="0"/>
    <x v="1"/>
    <x v="0"/>
    <x v="0"/>
  </r>
  <r>
    <s v="QU39943-518"/>
    <x v="56"/>
    <n v="49"/>
    <x v="1"/>
    <x v="0"/>
    <x v="0"/>
    <x v="3"/>
    <x v="0"/>
    <x v="0"/>
  </r>
  <r>
    <s v="AT39943-923"/>
    <x v="56"/>
    <n v="27"/>
    <x v="0"/>
    <x v="0"/>
    <x v="0"/>
    <x v="2"/>
    <x v="1"/>
    <x v="1"/>
  </r>
  <r>
    <s v="ON39943-764"/>
    <x v="56"/>
    <n v="16"/>
    <x v="1"/>
    <x v="1"/>
    <x v="2"/>
    <x v="3"/>
    <x v="0"/>
    <x v="0"/>
  </r>
  <r>
    <s v="WE39944-856"/>
    <x v="57"/>
    <n v="42"/>
    <x v="0"/>
    <x v="0"/>
    <x v="2"/>
    <x v="3"/>
    <x v="0"/>
    <x v="0"/>
  </r>
  <r>
    <s v="WE39944-291"/>
    <x v="57"/>
    <n v="13"/>
    <x v="3"/>
    <x v="0"/>
    <x v="0"/>
    <x v="1"/>
    <x v="0"/>
    <x v="0"/>
  </r>
  <r>
    <s v="WE39944-247"/>
    <x v="57"/>
    <n v="20"/>
    <x v="1"/>
    <x v="0"/>
    <x v="0"/>
    <x v="1"/>
    <x v="0"/>
    <x v="0"/>
  </r>
  <r>
    <s v="WE39944-374"/>
    <x v="57"/>
    <n v="5"/>
    <x v="1"/>
    <x v="0"/>
    <x v="0"/>
    <x v="1"/>
    <x v="0"/>
    <x v="0"/>
  </r>
  <r>
    <s v="YU39945-069"/>
    <x v="58"/>
    <n v="13"/>
    <x v="2"/>
    <x v="1"/>
    <x v="0"/>
    <x v="1"/>
    <x v="0"/>
    <x v="0"/>
  </r>
  <r>
    <s v="PR39945-275"/>
    <x v="58"/>
    <n v="5"/>
    <x v="3"/>
    <x v="1"/>
    <x v="1"/>
    <x v="0"/>
    <x v="0"/>
    <x v="0"/>
  </r>
  <r>
    <s v="PR39945-032"/>
    <x v="58"/>
    <n v="35"/>
    <x v="2"/>
    <x v="1"/>
    <x v="0"/>
    <x v="2"/>
    <x v="0"/>
    <x v="0"/>
  </r>
  <r>
    <s v="AT39945-444"/>
    <x v="58"/>
    <n v="2"/>
    <x v="3"/>
    <x v="1"/>
    <x v="0"/>
    <x v="2"/>
    <x v="0"/>
    <x v="0"/>
  </r>
  <r>
    <s v="AT39965-094"/>
    <x v="59"/>
    <n v="46"/>
    <x v="2"/>
    <x v="0"/>
    <x v="0"/>
    <x v="2"/>
    <x v="0"/>
    <x v="0"/>
  </r>
  <r>
    <s v="AT39965-226"/>
    <x v="59"/>
    <n v="23"/>
    <x v="2"/>
    <x v="0"/>
    <x v="2"/>
    <x v="2"/>
    <x v="0"/>
    <x v="0"/>
  </r>
  <r>
    <s v="PR39965-854"/>
    <x v="59"/>
    <n v="1"/>
    <x v="3"/>
    <x v="2"/>
    <x v="1"/>
    <x v="2"/>
    <x v="0"/>
    <x v="0"/>
  </r>
  <r>
    <s v="PR39965-274"/>
    <x v="59"/>
    <n v="23"/>
    <x v="1"/>
    <x v="2"/>
    <x v="2"/>
    <x v="3"/>
    <x v="0"/>
    <x v="0"/>
  </r>
  <r>
    <s v="AT39965-770"/>
    <x v="59"/>
    <n v="17"/>
    <x v="0"/>
    <x v="2"/>
    <x v="0"/>
    <x v="2"/>
    <x v="0"/>
    <x v="0"/>
  </r>
  <r>
    <s v="AT39965-961"/>
    <x v="59"/>
    <n v="27"/>
    <x v="1"/>
    <x v="2"/>
    <x v="0"/>
    <x v="2"/>
    <x v="1"/>
    <x v="2"/>
  </r>
  <r>
    <s v="NO39965-488"/>
    <x v="59"/>
    <n v="30"/>
    <x v="0"/>
    <x v="1"/>
    <x v="2"/>
    <x v="3"/>
    <x v="1"/>
    <x v="0"/>
  </r>
  <r>
    <s v="ON39966-543"/>
    <x v="60"/>
    <n v="45"/>
    <x v="2"/>
    <x v="0"/>
    <x v="2"/>
    <x v="0"/>
    <x v="0"/>
    <x v="0"/>
  </r>
  <r>
    <s v="QU39966-724"/>
    <x v="60"/>
    <n v="2"/>
    <x v="1"/>
    <x v="0"/>
    <x v="0"/>
    <x v="2"/>
    <x v="0"/>
    <x v="0"/>
  </r>
  <r>
    <s v="PR39966-772"/>
    <x v="60"/>
    <n v="16"/>
    <x v="0"/>
    <x v="0"/>
    <x v="0"/>
    <x v="0"/>
    <x v="0"/>
    <x v="0"/>
  </r>
  <r>
    <s v="PR39966-440"/>
    <x v="60"/>
    <n v="30"/>
    <x v="0"/>
    <x v="1"/>
    <x v="2"/>
    <x v="3"/>
    <x v="0"/>
    <x v="0"/>
  </r>
  <r>
    <s v="WE39967-799"/>
    <x v="61"/>
    <n v="10"/>
    <x v="1"/>
    <x v="0"/>
    <x v="2"/>
    <x v="1"/>
    <x v="0"/>
    <x v="0"/>
  </r>
  <r>
    <s v="WE39967-391"/>
    <x v="61"/>
    <n v="14"/>
    <x v="2"/>
    <x v="2"/>
    <x v="2"/>
    <x v="1"/>
    <x v="0"/>
    <x v="0"/>
  </r>
  <r>
    <s v="NO39967-154"/>
    <x v="61"/>
    <n v="26"/>
    <x v="3"/>
    <x v="1"/>
    <x v="0"/>
    <x v="3"/>
    <x v="0"/>
    <x v="0"/>
  </r>
  <r>
    <s v="PR39968-921"/>
    <x v="62"/>
    <n v="27"/>
    <x v="2"/>
    <x v="0"/>
    <x v="1"/>
    <x v="2"/>
    <x v="0"/>
    <x v="0"/>
  </r>
  <r>
    <s v="AT39968-114"/>
    <x v="62"/>
    <n v="29"/>
    <x v="0"/>
    <x v="0"/>
    <x v="0"/>
    <x v="2"/>
    <x v="0"/>
    <x v="0"/>
  </r>
  <r>
    <s v="ON39968-544"/>
    <x v="62"/>
    <n v="39"/>
    <x v="2"/>
    <x v="2"/>
    <x v="0"/>
    <x v="0"/>
    <x v="0"/>
    <x v="0"/>
  </r>
  <r>
    <s v="QU39968-599"/>
    <x v="62"/>
    <n v="31"/>
    <x v="3"/>
    <x v="2"/>
    <x v="2"/>
    <x v="1"/>
    <x v="0"/>
    <x v="0"/>
  </r>
  <r>
    <s v="AT39968-851"/>
    <x v="62"/>
    <n v="50"/>
    <x v="0"/>
    <x v="2"/>
    <x v="0"/>
    <x v="2"/>
    <x v="0"/>
    <x v="0"/>
  </r>
  <r>
    <s v="PR39968-530"/>
    <x v="62"/>
    <n v="17"/>
    <x v="0"/>
    <x v="1"/>
    <x v="0"/>
    <x v="2"/>
    <x v="0"/>
    <x v="0"/>
  </r>
  <r>
    <s v="ON39968-918"/>
    <x v="62"/>
    <n v="16"/>
    <x v="2"/>
    <x v="1"/>
    <x v="0"/>
    <x v="0"/>
    <x v="0"/>
    <x v="0"/>
  </r>
  <r>
    <s v="WE39968-361"/>
    <x v="62"/>
    <n v="40"/>
    <x v="3"/>
    <x v="1"/>
    <x v="1"/>
    <x v="1"/>
    <x v="0"/>
    <x v="0"/>
  </r>
  <r>
    <s v="PR39969-850"/>
    <x v="63"/>
    <n v="37"/>
    <x v="0"/>
    <x v="0"/>
    <x v="0"/>
    <x v="3"/>
    <x v="1"/>
    <x v="1"/>
  </r>
  <r>
    <s v="AT39969-873"/>
    <x v="63"/>
    <n v="29"/>
    <x v="0"/>
    <x v="2"/>
    <x v="0"/>
    <x v="2"/>
    <x v="0"/>
    <x v="0"/>
  </r>
  <r>
    <s v="AT39970-392"/>
    <x v="64"/>
    <n v="39"/>
    <x v="0"/>
    <x v="2"/>
    <x v="0"/>
    <x v="2"/>
    <x v="0"/>
    <x v="0"/>
  </r>
  <r>
    <s v="WE39971-132"/>
    <x v="65"/>
    <n v="4"/>
    <x v="2"/>
    <x v="0"/>
    <x v="0"/>
    <x v="1"/>
    <x v="0"/>
    <x v="0"/>
  </r>
  <r>
    <s v="WE39971-416"/>
    <x v="65"/>
    <n v="23"/>
    <x v="1"/>
    <x v="0"/>
    <x v="0"/>
    <x v="1"/>
    <x v="0"/>
    <x v="0"/>
  </r>
  <r>
    <s v="QU39971-744"/>
    <x v="65"/>
    <n v="6"/>
    <x v="3"/>
    <x v="2"/>
    <x v="0"/>
    <x v="1"/>
    <x v="0"/>
    <x v="0"/>
  </r>
  <r>
    <s v="QU39971-727"/>
    <x v="65"/>
    <n v="20"/>
    <x v="3"/>
    <x v="1"/>
    <x v="0"/>
    <x v="1"/>
    <x v="0"/>
    <x v="0"/>
  </r>
  <r>
    <s v="AT39971-844"/>
    <x v="65"/>
    <n v="40"/>
    <x v="1"/>
    <x v="1"/>
    <x v="0"/>
    <x v="2"/>
    <x v="0"/>
    <x v="0"/>
  </r>
  <r>
    <s v="PR39972-309"/>
    <x v="66"/>
    <n v="41"/>
    <x v="2"/>
    <x v="0"/>
    <x v="0"/>
    <x v="0"/>
    <x v="0"/>
    <x v="0"/>
  </r>
  <r>
    <s v="WE39972-252"/>
    <x v="66"/>
    <n v="9"/>
    <x v="2"/>
    <x v="0"/>
    <x v="0"/>
    <x v="1"/>
    <x v="0"/>
    <x v="0"/>
  </r>
  <r>
    <s v="WE39972-367"/>
    <x v="66"/>
    <n v="45"/>
    <x v="1"/>
    <x v="0"/>
    <x v="0"/>
    <x v="1"/>
    <x v="0"/>
    <x v="0"/>
  </r>
  <r>
    <s v="PR39972-638"/>
    <x v="66"/>
    <n v="31"/>
    <x v="0"/>
    <x v="0"/>
    <x v="0"/>
    <x v="0"/>
    <x v="0"/>
    <x v="0"/>
  </r>
  <r>
    <s v="AT39972-960"/>
    <x v="66"/>
    <n v="48"/>
    <x v="0"/>
    <x v="0"/>
    <x v="1"/>
    <x v="2"/>
    <x v="0"/>
    <x v="0"/>
  </r>
  <r>
    <s v="WE39972-995"/>
    <x v="66"/>
    <n v="46"/>
    <x v="0"/>
    <x v="1"/>
    <x v="0"/>
    <x v="2"/>
    <x v="0"/>
    <x v="0"/>
  </r>
  <r>
    <s v="QU39972-666"/>
    <x v="66"/>
    <n v="46"/>
    <x v="2"/>
    <x v="1"/>
    <x v="1"/>
    <x v="0"/>
    <x v="0"/>
    <x v="0"/>
  </r>
  <r>
    <s v="PR39973-167"/>
    <x v="67"/>
    <n v="43"/>
    <x v="0"/>
    <x v="0"/>
    <x v="2"/>
    <x v="3"/>
    <x v="0"/>
    <x v="0"/>
  </r>
  <r>
    <s v="PR39973-668"/>
    <x v="67"/>
    <n v="10"/>
    <x v="2"/>
    <x v="0"/>
    <x v="0"/>
    <x v="2"/>
    <x v="0"/>
    <x v="0"/>
  </r>
  <r>
    <s v="WE39973-775"/>
    <x v="67"/>
    <n v="17"/>
    <x v="2"/>
    <x v="0"/>
    <x v="0"/>
    <x v="1"/>
    <x v="1"/>
    <x v="1"/>
  </r>
  <r>
    <s v="WE39973-845"/>
    <x v="67"/>
    <n v="44"/>
    <x v="3"/>
    <x v="1"/>
    <x v="0"/>
    <x v="1"/>
    <x v="0"/>
    <x v="0"/>
  </r>
  <r>
    <s v="WE39973-913"/>
    <x v="67"/>
    <n v="7"/>
    <x v="1"/>
    <x v="1"/>
    <x v="0"/>
    <x v="1"/>
    <x v="0"/>
    <x v="0"/>
  </r>
  <r>
    <s v="PR39974-881"/>
    <x v="68"/>
    <n v="31"/>
    <x v="0"/>
    <x v="0"/>
    <x v="2"/>
    <x v="2"/>
    <x v="0"/>
    <x v="0"/>
  </r>
  <r>
    <s v="WE39974-511"/>
    <x v="68"/>
    <n v="32"/>
    <x v="2"/>
    <x v="0"/>
    <x v="0"/>
    <x v="1"/>
    <x v="0"/>
    <x v="0"/>
  </r>
  <r>
    <s v="ON39975-533"/>
    <x v="69"/>
    <n v="27"/>
    <x v="1"/>
    <x v="1"/>
    <x v="0"/>
    <x v="1"/>
    <x v="1"/>
    <x v="0"/>
  </r>
  <r>
    <s v="WE39976-737"/>
    <x v="70"/>
    <n v="3"/>
    <x v="0"/>
    <x v="0"/>
    <x v="2"/>
    <x v="2"/>
    <x v="0"/>
    <x v="0"/>
  </r>
  <r>
    <s v="ON39976-185"/>
    <x v="70"/>
    <n v="2"/>
    <x v="0"/>
    <x v="0"/>
    <x v="0"/>
    <x v="1"/>
    <x v="0"/>
    <x v="0"/>
  </r>
  <r>
    <s v="ON39976-015"/>
    <x v="70"/>
    <n v="13"/>
    <x v="3"/>
    <x v="0"/>
    <x v="2"/>
    <x v="1"/>
    <x v="0"/>
    <x v="0"/>
  </r>
  <r>
    <s v="PR39976-959"/>
    <x v="70"/>
    <n v="15"/>
    <x v="3"/>
    <x v="0"/>
    <x v="1"/>
    <x v="2"/>
    <x v="0"/>
    <x v="0"/>
  </r>
  <r>
    <s v="ON39976-480"/>
    <x v="70"/>
    <n v="14"/>
    <x v="1"/>
    <x v="2"/>
    <x v="1"/>
    <x v="2"/>
    <x v="0"/>
    <x v="0"/>
  </r>
  <r>
    <s v="ON39976-824"/>
    <x v="70"/>
    <n v="44"/>
    <x v="1"/>
    <x v="2"/>
    <x v="0"/>
    <x v="2"/>
    <x v="0"/>
    <x v="0"/>
  </r>
  <r>
    <s v="ON39976-528"/>
    <x v="70"/>
    <n v="43"/>
    <x v="3"/>
    <x v="1"/>
    <x v="1"/>
    <x v="1"/>
    <x v="0"/>
    <x v="0"/>
  </r>
  <r>
    <s v="ON39976-455"/>
    <x v="70"/>
    <n v="8"/>
    <x v="1"/>
    <x v="1"/>
    <x v="0"/>
    <x v="2"/>
    <x v="0"/>
    <x v="0"/>
  </r>
  <r>
    <s v="ON39995-295"/>
    <x v="71"/>
    <n v="11"/>
    <x v="0"/>
    <x v="0"/>
    <x v="0"/>
    <x v="2"/>
    <x v="0"/>
    <x v="0"/>
  </r>
  <r>
    <s v="WE39995-923"/>
    <x v="71"/>
    <n v="34"/>
    <x v="2"/>
    <x v="0"/>
    <x v="0"/>
    <x v="1"/>
    <x v="0"/>
    <x v="0"/>
  </r>
  <r>
    <s v="AT39995-704"/>
    <x v="71"/>
    <n v="6"/>
    <x v="2"/>
    <x v="0"/>
    <x v="0"/>
    <x v="2"/>
    <x v="0"/>
    <x v="0"/>
  </r>
  <r>
    <s v="WE39995-909"/>
    <x v="71"/>
    <n v="46"/>
    <x v="0"/>
    <x v="2"/>
    <x v="0"/>
    <x v="2"/>
    <x v="0"/>
    <x v="0"/>
  </r>
  <r>
    <s v="ON39995-405"/>
    <x v="71"/>
    <n v="30"/>
    <x v="3"/>
    <x v="2"/>
    <x v="1"/>
    <x v="1"/>
    <x v="0"/>
    <x v="0"/>
  </r>
  <r>
    <s v="QU39995-073"/>
    <x v="71"/>
    <n v="3"/>
    <x v="3"/>
    <x v="1"/>
    <x v="0"/>
    <x v="1"/>
    <x v="0"/>
    <x v="0"/>
  </r>
  <r>
    <s v="PR39996-002"/>
    <x v="72"/>
    <n v="46"/>
    <x v="3"/>
    <x v="0"/>
    <x v="0"/>
    <x v="0"/>
    <x v="0"/>
    <x v="0"/>
  </r>
  <r>
    <s v="PR39996-981"/>
    <x v="72"/>
    <n v="46"/>
    <x v="3"/>
    <x v="0"/>
    <x v="0"/>
    <x v="3"/>
    <x v="0"/>
    <x v="0"/>
  </r>
  <r>
    <s v="YU39996-808"/>
    <x v="72"/>
    <n v="30"/>
    <x v="2"/>
    <x v="2"/>
    <x v="0"/>
    <x v="1"/>
    <x v="0"/>
    <x v="0"/>
  </r>
  <r>
    <s v="WE39997-412"/>
    <x v="73"/>
    <n v="20"/>
    <x v="1"/>
    <x v="0"/>
    <x v="2"/>
    <x v="3"/>
    <x v="1"/>
    <x v="2"/>
  </r>
  <r>
    <s v="YU39998-277"/>
    <x v="74"/>
    <n v="36"/>
    <x v="3"/>
    <x v="0"/>
    <x v="0"/>
    <x v="1"/>
    <x v="0"/>
    <x v="0"/>
  </r>
  <r>
    <s v="AT39998-994"/>
    <x v="74"/>
    <n v="36"/>
    <x v="2"/>
    <x v="0"/>
    <x v="0"/>
    <x v="2"/>
    <x v="0"/>
    <x v="0"/>
  </r>
  <r>
    <s v="ON39998-777"/>
    <x v="74"/>
    <n v="14"/>
    <x v="3"/>
    <x v="0"/>
    <x v="1"/>
    <x v="1"/>
    <x v="1"/>
    <x v="2"/>
  </r>
  <r>
    <s v="YU39998-509"/>
    <x v="74"/>
    <n v="11"/>
    <x v="2"/>
    <x v="1"/>
    <x v="0"/>
    <x v="1"/>
    <x v="0"/>
    <x v="0"/>
  </r>
  <r>
    <s v="PR39998-432"/>
    <x v="74"/>
    <n v="20"/>
    <x v="1"/>
    <x v="1"/>
    <x v="0"/>
    <x v="2"/>
    <x v="0"/>
    <x v="0"/>
  </r>
  <r>
    <s v="WE39999-696"/>
    <x v="75"/>
    <n v="2"/>
    <x v="0"/>
    <x v="0"/>
    <x v="0"/>
    <x v="1"/>
    <x v="0"/>
    <x v="0"/>
  </r>
  <r>
    <s v="ON39999-756"/>
    <x v="75"/>
    <n v="43"/>
    <x v="0"/>
    <x v="0"/>
    <x v="1"/>
    <x v="1"/>
    <x v="0"/>
    <x v="0"/>
  </r>
  <r>
    <s v="ON39999-253"/>
    <x v="75"/>
    <n v="5"/>
    <x v="3"/>
    <x v="0"/>
    <x v="0"/>
    <x v="1"/>
    <x v="0"/>
    <x v="0"/>
  </r>
  <r>
    <s v="PR39999-829"/>
    <x v="75"/>
    <n v="48"/>
    <x v="0"/>
    <x v="0"/>
    <x v="0"/>
    <x v="0"/>
    <x v="0"/>
    <x v="0"/>
  </r>
  <r>
    <s v="ON39999-665"/>
    <x v="75"/>
    <n v="26"/>
    <x v="0"/>
    <x v="0"/>
    <x v="0"/>
    <x v="0"/>
    <x v="1"/>
    <x v="1"/>
  </r>
  <r>
    <s v="PR39999-452"/>
    <x v="75"/>
    <n v="18"/>
    <x v="0"/>
    <x v="2"/>
    <x v="0"/>
    <x v="2"/>
    <x v="0"/>
    <x v="0"/>
  </r>
  <r>
    <s v="WE39999-313"/>
    <x v="75"/>
    <n v="27"/>
    <x v="0"/>
    <x v="2"/>
    <x v="1"/>
    <x v="3"/>
    <x v="1"/>
    <x v="2"/>
  </r>
  <r>
    <s v="PR39999-426"/>
    <x v="75"/>
    <n v="19"/>
    <x v="3"/>
    <x v="2"/>
    <x v="0"/>
    <x v="3"/>
    <x v="1"/>
    <x v="3"/>
  </r>
  <r>
    <s v="WE40000-434"/>
    <x v="76"/>
    <n v="13"/>
    <x v="0"/>
    <x v="0"/>
    <x v="0"/>
    <x v="1"/>
    <x v="0"/>
    <x v="0"/>
  </r>
  <r>
    <s v="NO40000-010"/>
    <x v="76"/>
    <n v="18"/>
    <x v="2"/>
    <x v="0"/>
    <x v="0"/>
    <x v="3"/>
    <x v="1"/>
    <x v="0"/>
  </r>
  <r>
    <s v="AT40000-432"/>
    <x v="76"/>
    <n v="7"/>
    <x v="2"/>
    <x v="0"/>
    <x v="2"/>
    <x v="2"/>
    <x v="1"/>
    <x v="0"/>
  </r>
  <r>
    <s v="AT40000-780"/>
    <x v="76"/>
    <n v="48"/>
    <x v="2"/>
    <x v="2"/>
    <x v="0"/>
    <x v="2"/>
    <x v="0"/>
    <x v="0"/>
  </r>
  <r>
    <s v="WE40000-499"/>
    <x v="76"/>
    <n v="1"/>
    <x v="0"/>
    <x v="1"/>
    <x v="0"/>
    <x v="1"/>
    <x v="0"/>
    <x v="0"/>
  </r>
  <r>
    <s v="WE40001-513"/>
    <x v="77"/>
    <n v="13"/>
    <x v="0"/>
    <x v="0"/>
    <x v="1"/>
    <x v="1"/>
    <x v="0"/>
    <x v="0"/>
  </r>
  <r>
    <s v="ON40001-480"/>
    <x v="77"/>
    <n v="8"/>
    <x v="3"/>
    <x v="0"/>
    <x v="2"/>
    <x v="1"/>
    <x v="0"/>
    <x v="0"/>
  </r>
  <r>
    <s v="AT40001-894"/>
    <x v="77"/>
    <n v="47"/>
    <x v="0"/>
    <x v="2"/>
    <x v="0"/>
    <x v="2"/>
    <x v="0"/>
    <x v="0"/>
  </r>
  <r>
    <s v="YU40001-305"/>
    <x v="77"/>
    <n v="12"/>
    <x v="2"/>
    <x v="1"/>
    <x v="0"/>
    <x v="1"/>
    <x v="0"/>
    <x v="0"/>
  </r>
  <r>
    <s v="NO40001-902"/>
    <x v="77"/>
    <n v="25"/>
    <x v="2"/>
    <x v="1"/>
    <x v="0"/>
    <x v="3"/>
    <x v="0"/>
    <x v="0"/>
  </r>
  <r>
    <s v="PR40001-932"/>
    <x v="77"/>
    <n v="20"/>
    <x v="2"/>
    <x v="1"/>
    <x v="0"/>
    <x v="2"/>
    <x v="1"/>
    <x v="1"/>
  </r>
  <r>
    <s v="WE40002-886"/>
    <x v="78"/>
    <n v="26"/>
    <x v="0"/>
    <x v="0"/>
    <x v="1"/>
    <x v="1"/>
    <x v="0"/>
    <x v="0"/>
  </r>
  <r>
    <s v="PR40002-410"/>
    <x v="78"/>
    <n v="44"/>
    <x v="0"/>
    <x v="0"/>
    <x v="0"/>
    <x v="1"/>
    <x v="0"/>
    <x v="0"/>
  </r>
  <r>
    <s v="QU40002-231"/>
    <x v="78"/>
    <n v="48"/>
    <x v="1"/>
    <x v="0"/>
    <x v="0"/>
    <x v="2"/>
    <x v="0"/>
    <x v="0"/>
  </r>
  <r>
    <s v="WE40002-381"/>
    <x v="78"/>
    <n v="13"/>
    <x v="0"/>
    <x v="2"/>
    <x v="0"/>
    <x v="1"/>
    <x v="0"/>
    <x v="0"/>
  </r>
  <r>
    <s v="YU40003-052"/>
    <x v="79"/>
    <n v="16"/>
    <x v="1"/>
    <x v="0"/>
    <x v="0"/>
    <x v="1"/>
    <x v="0"/>
    <x v="0"/>
  </r>
  <r>
    <s v="WE40004-533"/>
    <x v="80"/>
    <n v="3"/>
    <x v="0"/>
    <x v="0"/>
    <x v="0"/>
    <x v="1"/>
    <x v="0"/>
    <x v="0"/>
  </r>
  <r>
    <s v="QU40004-162"/>
    <x v="80"/>
    <n v="25"/>
    <x v="3"/>
    <x v="0"/>
    <x v="0"/>
    <x v="1"/>
    <x v="0"/>
    <x v="0"/>
  </r>
  <r>
    <s v="PR40004-016"/>
    <x v="80"/>
    <n v="2"/>
    <x v="0"/>
    <x v="2"/>
    <x v="0"/>
    <x v="2"/>
    <x v="0"/>
    <x v="0"/>
  </r>
  <r>
    <s v="AT40004-520"/>
    <x v="80"/>
    <n v="36"/>
    <x v="1"/>
    <x v="2"/>
    <x v="0"/>
    <x v="2"/>
    <x v="0"/>
    <x v="0"/>
  </r>
  <r>
    <s v="PR40005-337"/>
    <x v="81"/>
    <n v="45"/>
    <x v="0"/>
    <x v="0"/>
    <x v="0"/>
    <x v="3"/>
    <x v="0"/>
    <x v="0"/>
  </r>
  <r>
    <s v="WE40005-944"/>
    <x v="81"/>
    <n v="6"/>
    <x v="0"/>
    <x v="1"/>
    <x v="0"/>
    <x v="1"/>
    <x v="0"/>
    <x v="0"/>
  </r>
  <r>
    <s v="PR40006-992"/>
    <x v="82"/>
    <n v="34"/>
    <x v="3"/>
    <x v="0"/>
    <x v="1"/>
    <x v="2"/>
    <x v="1"/>
    <x v="2"/>
  </r>
  <r>
    <s v="AT40006-457"/>
    <x v="82"/>
    <n v="45"/>
    <x v="2"/>
    <x v="2"/>
    <x v="0"/>
    <x v="2"/>
    <x v="0"/>
    <x v="0"/>
  </r>
  <r>
    <s v="WE40006-229"/>
    <x v="82"/>
    <n v="7"/>
    <x v="3"/>
    <x v="1"/>
    <x v="2"/>
    <x v="1"/>
    <x v="0"/>
    <x v="0"/>
  </r>
  <r>
    <s v="PR40006-365"/>
    <x v="82"/>
    <n v="1"/>
    <x v="3"/>
    <x v="1"/>
    <x v="2"/>
    <x v="3"/>
    <x v="0"/>
    <x v="0"/>
  </r>
  <r>
    <s v="ON40006-755"/>
    <x v="82"/>
    <n v="44"/>
    <x v="0"/>
    <x v="1"/>
    <x v="0"/>
    <x v="0"/>
    <x v="1"/>
    <x v="2"/>
  </r>
  <r>
    <s v="WE40026-203"/>
    <x v="83"/>
    <n v="25"/>
    <x v="0"/>
    <x v="0"/>
    <x v="0"/>
    <x v="0"/>
    <x v="1"/>
    <x v="1"/>
  </r>
  <r>
    <s v="ON40026-193"/>
    <x v="83"/>
    <n v="16"/>
    <x v="0"/>
    <x v="1"/>
    <x v="0"/>
    <x v="0"/>
    <x v="0"/>
    <x v="0"/>
  </r>
  <r>
    <s v="PR40026-083"/>
    <x v="83"/>
    <n v="23"/>
    <x v="1"/>
    <x v="1"/>
    <x v="0"/>
    <x v="3"/>
    <x v="0"/>
    <x v="0"/>
  </r>
  <r>
    <s v="WE40027-942"/>
    <x v="84"/>
    <n v="47"/>
    <x v="3"/>
    <x v="0"/>
    <x v="0"/>
    <x v="1"/>
    <x v="0"/>
    <x v="0"/>
  </r>
  <r>
    <s v="WE40027-581"/>
    <x v="84"/>
    <n v="20"/>
    <x v="0"/>
    <x v="2"/>
    <x v="1"/>
    <x v="1"/>
    <x v="0"/>
    <x v="0"/>
  </r>
  <r>
    <s v="QU40027-138"/>
    <x v="84"/>
    <n v="4"/>
    <x v="1"/>
    <x v="2"/>
    <x v="1"/>
    <x v="2"/>
    <x v="0"/>
    <x v="0"/>
  </r>
  <r>
    <s v="QU40027-162"/>
    <x v="84"/>
    <n v="38"/>
    <x v="3"/>
    <x v="1"/>
    <x v="0"/>
    <x v="1"/>
    <x v="0"/>
    <x v="0"/>
  </r>
  <r>
    <s v="AT40028-510"/>
    <x v="85"/>
    <n v="15"/>
    <x v="0"/>
    <x v="0"/>
    <x v="0"/>
    <x v="2"/>
    <x v="0"/>
    <x v="0"/>
  </r>
  <r>
    <s v="PR40028-542"/>
    <x v="85"/>
    <n v="11"/>
    <x v="2"/>
    <x v="2"/>
    <x v="2"/>
    <x v="0"/>
    <x v="0"/>
    <x v="0"/>
  </r>
  <r>
    <s v="ON40028-709"/>
    <x v="85"/>
    <n v="50"/>
    <x v="0"/>
    <x v="1"/>
    <x v="0"/>
    <x v="0"/>
    <x v="0"/>
    <x v="0"/>
  </r>
  <r>
    <s v="ON40029-768"/>
    <x v="86"/>
    <n v="34"/>
    <x v="0"/>
    <x v="0"/>
    <x v="1"/>
    <x v="1"/>
    <x v="0"/>
    <x v="0"/>
  </r>
  <r>
    <s v="QU40029-189"/>
    <x v="86"/>
    <n v="27"/>
    <x v="2"/>
    <x v="0"/>
    <x v="0"/>
    <x v="2"/>
    <x v="0"/>
    <x v="0"/>
  </r>
  <r>
    <s v="PR40029-838"/>
    <x v="86"/>
    <n v="3"/>
    <x v="2"/>
    <x v="0"/>
    <x v="1"/>
    <x v="0"/>
    <x v="0"/>
    <x v="0"/>
  </r>
  <r>
    <s v="QU40029-028"/>
    <x v="86"/>
    <n v="39"/>
    <x v="3"/>
    <x v="2"/>
    <x v="0"/>
    <x v="2"/>
    <x v="0"/>
    <x v="0"/>
  </r>
  <r>
    <s v="AT40029-722"/>
    <x v="86"/>
    <n v="46"/>
    <x v="2"/>
    <x v="2"/>
    <x v="0"/>
    <x v="2"/>
    <x v="0"/>
    <x v="0"/>
  </r>
  <r>
    <s v="WE40029-171"/>
    <x v="86"/>
    <n v="37"/>
    <x v="1"/>
    <x v="1"/>
    <x v="0"/>
    <x v="1"/>
    <x v="0"/>
    <x v="0"/>
  </r>
  <r>
    <s v="YU40030-759"/>
    <x v="87"/>
    <n v="2"/>
    <x v="1"/>
    <x v="0"/>
    <x v="0"/>
    <x v="1"/>
    <x v="0"/>
    <x v="0"/>
  </r>
  <r>
    <s v="AT40030-525"/>
    <x v="87"/>
    <n v="1"/>
    <x v="2"/>
    <x v="0"/>
    <x v="0"/>
    <x v="2"/>
    <x v="0"/>
    <x v="0"/>
  </r>
  <r>
    <s v="PR40030-364"/>
    <x v="87"/>
    <n v="15"/>
    <x v="0"/>
    <x v="0"/>
    <x v="0"/>
    <x v="3"/>
    <x v="1"/>
    <x v="3"/>
  </r>
  <r>
    <s v="WE40031-342"/>
    <x v="88"/>
    <n v="35"/>
    <x v="2"/>
    <x v="2"/>
    <x v="1"/>
    <x v="1"/>
    <x v="0"/>
    <x v="0"/>
  </r>
  <r>
    <s v="AT40032-447"/>
    <x v="89"/>
    <n v="23"/>
    <x v="2"/>
    <x v="1"/>
    <x v="0"/>
    <x v="2"/>
    <x v="0"/>
    <x v="0"/>
  </r>
  <r>
    <s v="PR40033-941"/>
    <x v="90"/>
    <n v="15"/>
    <x v="0"/>
    <x v="0"/>
    <x v="0"/>
    <x v="2"/>
    <x v="0"/>
    <x v="0"/>
  </r>
  <r>
    <s v="WE40034-317"/>
    <x v="91"/>
    <n v="38"/>
    <x v="2"/>
    <x v="0"/>
    <x v="1"/>
    <x v="1"/>
    <x v="0"/>
    <x v="0"/>
  </r>
  <r>
    <s v="PR40034-926"/>
    <x v="91"/>
    <n v="31"/>
    <x v="0"/>
    <x v="0"/>
    <x v="0"/>
    <x v="2"/>
    <x v="0"/>
    <x v="0"/>
  </r>
  <r>
    <s v="YU40035-541"/>
    <x v="92"/>
    <n v="43"/>
    <x v="1"/>
    <x v="0"/>
    <x v="2"/>
    <x v="1"/>
    <x v="0"/>
    <x v="0"/>
  </r>
  <r>
    <s v="PR40035-136"/>
    <x v="92"/>
    <n v="23"/>
    <x v="0"/>
    <x v="0"/>
    <x v="0"/>
    <x v="0"/>
    <x v="0"/>
    <x v="0"/>
  </r>
  <r>
    <s v="QU40035-739"/>
    <x v="92"/>
    <n v="16"/>
    <x v="1"/>
    <x v="2"/>
    <x v="0"/>
    <x v="1"/>
    <x v="0"/>
    <x v="0"/>
  </r>
  <r>
    <s v="NO40035-675"/>
    <x v="92"/>
    <n v="15"/>
    <x v="0"/>
    <x v="2"/>
    <x v="0"/>
    <x v="3"/>
    <x v="0"/>
    <x v="0"/>
  </r>
  <r>
    <s v="PR40035-147"/>
    <x v="92"/>
    <n v="42"/>
    <x v="3"/>
    <x v="1"/>
    <x v="0"/>
    <x v="2"/>
    <x v="1"/>
    <x v="1"/>
  </r>
  <r>
    <s v="WE40036-151"/>
    <x v="93"/>
    <n v="23"/>
    <x v="0"/>
    <x v="0"/>
    <x v="0"/>
    <x v="1"/>
    <x v="0"/>
    <x v="0"/>
  </r>
  <r>
    <s v="QU40036-371"/>
    <x v="93"/>
    <n v="24"/>
    <x v="1"/>
    <x v="0"/>
    <x v="1"/>
    <x v="1"/>
    <x v="0"/>
    <x v="0"/>
  </r>
  <r>
    <s v="NO40036-793"/>
    <x v="93"/>
    <n v="16"/>
    <x v="1"/>
    <x v="0"/>
    <x v="0"/>
    <x v="3"/>
    <x v="0"/>
    <x v="0"/>
  </r>
  <r>
    <s v="PR40036-679"/>
    <x v="93"/>
    <n v="29"/>
    <x v="2"/>
    <x v="0"/>
    <x v="2"/>
    <x v="2"/>
    <x v="1"/>
    <x v="1"/>
  </r>
  <r>
    <s v="ON40036-873"/>
    <x v="93"/>
    <n v="2"/>
    <x v="2"/>
    <x v="1"/>
    <x v="0"/>
    <x v="3"/>
    <x v="0"/>
    <x v="0"/>
  </r>
  <r>
    <s v="WE40037-700"/>
    <x v="94"/>
    <n v="27"/>
    <x v="0"/>
    <x v="0"/>
    <x v="1"/>
    <x v="1"/>
    <x v="0"/>
    <x v="0"/>
  </r>
  <r>
    <s v="QU40037-617"/>
    <x v="94"/>
    <n v="17"/>
    <x v="1"/>
    <x v="0"/>
    <x v="0"/>
    <x v="1"/>
    <x v="0"/>
    <x v="0"/>
  </r>
  <r>
    <s v="YU40057-576"/>
    <x v="95"/>
    <n v="43"/>
    <x v="0"/>
    <x v="0"/>
    <x v="1"/>
    <x v="1"/>
    <x v="0"/>
    <x v="0"/>
  </r>
  <r>
    <s v="QU40057-343"/>
    <x v="95"/>
    <n v="39"/>
    <x v="1"/>
    <x v="0"/>
    <x v="0"/>
    <x v="1"/>
    <x v="0"/>
    <x v="0"/>
  </r>
  <r>
    <s v="AT40057-715"/>
    <x v="95"/>
    <n v="24"/>
    <x v="1"/>
    <x v="0"/>
    <x v="0"/>
    <x v="2"/>
    <x v="0"/>
    <x v="0"/>
  </r>
  <r>
    <s v="ON40057-138"/>
    <x v="95"/>
    <n v="1"/>
    <x v="2"/>
    <x v="0"/>
    <x v="0"/>
    <x v="0"/>
    <x v="1"/>
    <x v="2"/>
  </r>
  <r>
    <s v="ON40057-561"/>
    <x v="95"/>
    <n v="9"/>
    <x v="1"/>
    <x v="1"/>
    <x v="0"/>
    <x v="1"/>
    <x v="0"/>
    <x v="0"/>
  </r>
  <r>
    <s v="ON40057-097"/>
    <x v="95"/>
    <n v="47"/>
    <x v="2"/>
    <x v="1"/>
    <x v="0"/>
    <x v="2"/>
    <x v="1"/>
    <x v="3"/>
  </r>
  <r>
    <s v="WE40058-128"/>
    <x v="96"/>
    <n v="43"/>
    <x v="2"/>
    <x v="0"/>
    <x v="2"/>
    <x v="1"/>
    <x v="0"/>
    <x v="0"/>
  </r>
  <r>
    <s v="WE40059-870"/>
    <x v="97"/>
    <n v="21"/>
    <x v="1"/>
    <x v="0"/>
    <x v="0"/>
    <x v="1"/>
    <x v="0"/>
    <x v="0"/>
  </r>
  <r>
    <s v="PR40059-776"/>
    <x v="97"/>
    <n v="35"/>
    <x v="2"/>
    <x v="0"/>
    <x v="1"/>
    <x v="0"/>
    <x v="1"/>
    <x v="1"/>
  </r>
  <r>
    <s v="PR40059-879"/>
    <x v="97"/>
    <n v="33"/>
    <x v="1"/>
    <x v="0"/>
    <x v="1"/>
    <x v="3"/>
    <x v="1"/>
    <x v="1"/>
  </r>
  <r>
    <s v="AT40059-434"/>
    <x v="97"/>
    <n v="42"/>
    <x v="0"/>
    <x v="1"/>
    <x v="0"/>
    <x v="2"/>
    <x v="0"/>
    <x v="0"/>
  </r>
  <r>
    <s v="YU40060-174"/>
    <x v="98"/>
    <n v="30"/>
    <x v="3"/>
    <x v="0"/>
    <x v="0"/>
    <x v="1"/>
    <x v="0"/>
    <x v="0"/>
  </r>
  <r>
    <s v="ON40060-258"/>
    <x v="98"/>
    <n v="31"/>
    <x v="1"/>
    <x v="0"/>
    <x v="0"/>
    <x v="1"/>
    <x v="0"/>
    <x v="0"/>
  </r>
  <r>
    <s v="PR40060-491"/>
    <x v="98"/>
    <n v="11"/>
    <x v="1"/>
    <x v="0"/>
    <x v="0"/>
    <x v="2"/>
    <x v="0"/>
    <x v="0"/>
  </r>
  <r>
    <s v="PR40060-646"/>
    <x v="98"/>
    <n v="8"/>
    <x v="0"/>
    <x v="2"/>
    <x v="0"/>
    <x v="1"/>
    <x v="0"/>
    <x v="0"/>
  </r>
  <r>
    <s v="ON40060-815"/>
    <x v="98"/>
    <n v="43"/>
    <x v="2"/>
    <x v="2"/>
    <x v="0"/>
    <x v="3"/>
    <x v="0"/>
    <x v="0"/>
  </r>
  <r>
    <s v="WE40060-120"/>
    <x v="98"/>
    <n v="39"/>
    <x v="0"/>
    <x v="2"/>
    <x v="2"/>
    <x v="1"/>
    <x v="0"/>
    <x v="0"/>
  </r>
  <r>
    <s v="WE40060-914"/>
    <x v="98"/>
    <n v="46"/>
    <x v="2"/>
    <x v="1"/>
    <x v="0"/>
    <x v="0"/>
    <x v="0"/>
    <x v="0"/>
  </r>
  <r>
    <s v="PR40061-631"/>
    <x v="99"/>
    <n v="41"/>
    <x v="0"/>
    <x v="0"/>
    <x v="0"/>
    <x v="0"/>
    <x v="0"/>
    <x v="0"/>
  </r>
  <r>
    <s v="ON40061-839"/>
    <x v="99"/>
    <n v="24"/>
    <x v="0"/>
    <x v="2"/>
    <x v="0"/>
    <x v="1"/>
    <x v="0"/>
    <x v="0"/>
  </r>
  <r>
    <s v="QU40062-446"/>
    <x v="100"/>
    <n v="15"/>
    <x v="0"/>
    <x v="1"/>
    <x v="1"/>
    <x v="1"/>
    <x v="0"/>
    <x v="0"/>
  </r>
  <r>
    <s v="YU40063-933"/>
    <x v="101"/>
    <n v="1"/>
    <x v="1"/>
    <x v="0"/>
    <x v="0"/>
    <x v="1"/>
    <x v="0"/>
    <x v="0"/>
  </r>
  <r>
    <s v="PR40063-696"/>
    <x v="101"/>
    <n v="5"/>
    <x v="1"/>
    <x v="0"/>
    <x v="0"/>
    <x v="3"/>
    <x v="0"/>
    <x v="0"/>
  </r>
  <r>
    <s v="PR40063-547"/>
    <x v="101"/>
    <n v="45"/>
    <x v="0"/>
    <x v="0"/>
    <x v="1"/>
    <x v="2"/>
    <x v="0"/>
    <x v="0"/>
  </r>
  <r>
    <s v="AT40063-830"/>
    <x v="101"/>
    <n v="16"/>
    <x v="0"/>
    <x v="0"/>
    <x v="1"/>
    <x v="2"/>
    <x v="1"/>
    <x v="1"/>
  </r>
  <r>
    <s v="WE40064-388"/>
    <x v="102"/>
    <n v="3"/>
    <x v="0"/>
    <x v="0"/>
    <x v="0"/>
    <x v="1"/>
    <x v="0"/>
    <x v="0"/>
  </r>
  <r>
    <s v="ON40064-136"/>
    <x v="102"/>
    <n v="8"/>
    <x v="1"/>
    <x v="0"/>
    <x v="0"/>
    <x v="0"/>
    <x v="0"/>
    <x v="0"/>
  </r>
  <r>
    <s v="AT40064-521"/>
    <x v="102"/>
    <n v="28"/>
    <x v="2"/>
    <x v="0"/>
    <x v="0"/>
    <x v="2"/>
    <x v="0"/>
    <x v="0"/>
  </r>
  <r>
    <s v="PR40064-927"/>
    <x v="102"/>
    <n v="42"/>
    <x v="3"/>
    <x v="2"/>
    <x v="0"/>
    <x v="2"/>
    <x v="0"/>
    <x v="0"/>
  </r>
  <r>
    <s v="PR40065-648"/>
    <x v="103"/>
    <n v="5"/>
    <x v="0"/>
    <x v="0"/>
    <x v="0"/>
    <x v="1"/>
    <x v="0"/>
    <x v="0"/>
  </r>
  <r>
    <s v="NU40066-791"/>
    <x v="104"/>
    <n v="47"/>
    <x v="0"/>
    <x v="0"/>
    <x v="0"/>
    <x v="0"/>
    <x v="0"/>
    <x v="0"/>
  </r>
  <r>
    <s v="NO40066-308"/>
    <x v="104"/>
    <n v="30"/>
    <x v="1"/>
    <x v="0"/>
    <x v="0"/>
    <x v="3"/>
    <x v="0"/>
    <x v="0"/>
  </r>
  <r>
    <s v="PR40066-785"/>
    <x v="104"/>
    <n v="20"/>
    <x v="0"/>
    <x v="2"/>
    <x v="0"/>
    <x v="1"/>
    <x v="0"/>
    <x v="0"/>
  </r>
  <r>
    <s v="ON40066-008"/>
    <x v="104"/>
    <n v="10"/>
    <x v="0"/>
    <x v="2"/>
    <x v="1"/>
    <x v="1"/>
    <x v="0"/>
    <x v="0"/>
  </r>
  <r>
    <s v="PR40066-591"/>
    <x v="104"/>
    <n v="34"/>
    <x v="1"/>
    <x v="1"/>
    <x v="2"/>
    <x v="0"/>
    <x v="0"/>
    <x v="0"/>
  </r>
  <r>
    <s v="AT40066-920"/>
    <x v="104"/>
    <n v="25"/>
    <x v="0"/>
    <x v="1"/>
    <x v="1"/>
    <x v="2"/>
    <x v="0"/>
    <x v="0"/>
  </r>
  <r>
    <s v="ON40067-788"/>
    <x v="105"/>
    <n v="4"/>
    <x v="0"/>
    <x v="0"/>
    <x v="0"/>
    <x v="0"/>
    <x v="0"/>
    <x v="0"/>
  </r>
  <r>
    <s v="AT40068-233"/>
    <x v="106"/>
    <n v="3"/>
    <x v="2"/>
    <x v="0"/>
    <x v="0"/>
    <x v="2"/>
    <x v="0"/>
    <x v="0"/>
  </r>
  <r>
    <s v="WE40068-297"/>
    <x v="106"/>
    <n v="13"/>
    <x v="3"/>
    <x v="2"/>
    <x v="2"/>
    <x v="1"/>
    <x v="0"/>
    <x v="0"/>
  </r>
  <r>
    <s v="NO40068-754"/>
    <x v="106"/>
    <n v="9"/>
    <x v="1"/>
    <x v="2"/>
    <x v="0"/>
    <x v="3"/>
    <x v="0"/>
    <x v="0"/>
  </r>
  <r>
    <s v="WE40068-290"/>
    <x v="106"/>
    <n v="32"/>
    <x v="0"/>
    <x v="1"/>
    <x v="0"/>
    <x v="1"/>
    <x v="0"/>
    <x v="0"/>
  </r>
  <r>
    <s v="ON40068-765"/>
    <x v="106"/>
    <n v="41"/>
    <x v="3"/>
    <x v="1"/>
    <x v="0"/>
    <x v="1"/>
    <x v="0"/>
    <x v="0"/>
  </r>
  <r>
    <s v="ON40087-999"/>
    <x v="107"/>
    <n v="34"/>
    <x v="0"/>
    <x v="0"/>
    <x v="0"/>
    <x v="0"/>
    <x v="0"/>
    <x v="0"/>
  </r>
  <r>
    <s v="ON40087-596"/>
    <x v="107"/>
    <n v="24"/>
    <x v="0"/>
    <x v="0"/>
    <x v="0"/>
    <x v="1"/>
    <x v="0"/>
    <x v="0"/>
  </r>
  <r>
    <s v="WE40087-553"/>
    <x v="107"/>
    <n v="32"/>
    <x v="0"/>
    <x v="0"/>
    <x v="0"/>
    <x v="1"/>
    <x v="0"/>
    <x v="0"/>
  </r>
  <r>
    <s v="WE40087-391"/>
    <x v="107"/>
    <n v="16"/>
    <x v="1"/>
    <x v="0"/>
    <x v="0"/>
    <x v="1"/>
    <x v="0"/>
    <x v="0"/>
  </r>
  <r>
    <s v="PR40087-037"/>
    <x v="107"/>
    <n v="35"/>
    <x v="2"/>
    <x v="0"/>
    <x v="0"/>
    <x v="2"/>
    <x v="0"/>
    <x v="0"/>
  </r>
  <r>
    <s v="ON40087-988"/>
    <x v="107"/>
    <n v="30"/>
    <x v="3"/>
    <x v="2"/>
    <x v="0"/>
    <x v="1"/>
    <x v="0"/>
    <x v="0"/>
  </r>
  <r>
    <s v="AT40087-367"/>
    <x v="107"/>
    <n v="31"/>
    <x v="0"/>
    <x v="2"/>
    <x v="2"/>
    <x v="2"/>
    <x v="0"/>
    <x v="0"/>
  </r>
  <r>
    <s v="ON40087-290"/>
    <x v="107"/>
    <n v="43"/>
    <x v="2"/>
    <x v="1"/>
    <x v="1"/>
    <x v="3"/>
    <x v="0"/>
    <x v="0"/>
  </r>
  <r>
    <s v="ON40088-604"/>
    <x v="108"/>
    <n v="22"/>
    <x v="3"/>
    <x v="0"/>
    <x v="0"/>
    <x v="1"/>
    <x v="0"/>
    <x v="0"/>
  </r>
  <r>
    <s v="PR40088-078"/>
    <x v="108"/>
    <n v="7"/>
    <x v="0"/>
    <x v="0"/>
    <x v="0"/>
    <x v="0"/>
    <x v="0"/>
    <x v="0"/>
  </r>
  <r>
    <s v="PR40088-325"/>
    <x v="108"/>
    <n v="44"/>
    <x v="3"/>
    <x v="0"/>
    <x v="0"/>
    <x v="3"/>
    <x v="0"/>
    <x v="0"/>
  </r>
  <r>
    <s v="PR40088-258"/>
    <x v="108"/>
    <n v="5"/>
    <x v="2"/>
    <x v="0"/>
    <x v="0"/>
    <x v="0"/>
    <x v="1"/>
    <x v="3"/>
  </r>
  <r>
    <s v="AT40088-222"/>
    <x v="108"/>
    <n v="41"/>
    <x v="0"/>
    <x v="1"/>
    <x v="0"/>
    <x v="2"/>
    <x v="0"/>
    <x v="0"/>
  </r>
  <r>
    <s v="WE40089-095"/>
    <x v="109"/>
    <n v="3"/>
    <x v="2"/>
    <x v="2"/>
    <x v="0"/>
    <x v="0"/>
    <x v="0"/>
    <x v="0"/>
  </r>
  <r>
    <s v="PR40089-497"/>
    <x v="109"/>
    <n v="36"/>
    <x v="3"/>
    <x v="2"/>
    <x v="0"/>
    <x v="2"/>
    <x v="0"/>
    <x v="0"/>
  </r>
  <r>
    <s v="AT40089-632"/>
    <x v="109"/>
    <n v="6"/>
    <x v="3"/>
    <x v="1"/>
    <x v="1"/>
    <x v="2"/>
    <x v="0"/>
    <x v="0"/>
  </r>
  <r>
    <s v="QU40090-047"/>
    <x v="110"/>
    <n v="28"/>
    <x v="3"/>
    <x v="0"/>
    <x v="1"/>
    <x v="1"/>
    <x v="0"/>
    <x v="0"/>
  </r>
  <r>
    <s v="ON40090-269"/>
    <x v="110"/>
    <n v="16"/>
    <x v="0"/>
    <x v="0"/>
    <x v="0"/>
    <x v="1"/>
    <x v="1"/>
    <x v="1"/>
  </r>
  <r>
    <s v="WE40090-838"/>
    <x v="110"/>
    <n v="5"/>
    <x v="1"/>
    <x v="2"/>
    <x v="0"/>
    <x v="1"/>
    <x v="0"/>
    <x v="0"/>
  </r>
  <r>
    <s v="AT40090-975"/>
    <x v="110"/>
    <n v="33"/>
    <x v="1"/>
    <x v="2"/>
    <x v="0"/>
    <x v="2"/>
    <x v="0"/>
    <x v="0"/>
  </r>
  <r>
    <s v="YU40090-519"/>
    <x v="110"/>
    <n v="7"/>
    <x v="0"/>
    <x v="1"/>
    <x v="0"/>
    <x v="1"/>
    <x v="0"/>
    <x v="0"/>
  </r>
  <r>
    <s v="YU40090-284"/>
    <x v="110"/>
    <n v="20"/>
    <x v="3"/>
    <x v="1"/>
    <x v="2"/>
    <x v="1"/>
    <x v="0"/>
    <x v="0"/>
  </r>
  <r>
    <s v="ON40090-219"/>
    <x v="110"/>
    <n v="29"/>
    <x v="1"/>
    <x v="1"/>
    <x v="0"/>
    <x v="0"/>
    <x v="0"/>
    <x v="0"/>
  </r>
  <r>
    <s v="ON40090-456"/>
    <x v="110"/>
    <n v="29"/>
    <x v="1"/>
    <x v="1"/>
    <x v="2"/>
    <x v="0"/>
    <x v="0"/>
    <x v="0"/>
  </r>
  <r>
    <s v="ON40091-218"/>
    <x v="111"/>
    <n v="49"/>
    <x v="2"/>
    <x v="1"/>
    <x v="0"/>
    <x v="3"/>
    <x v="0"/>
    <x v="0"/>
  </r>
  <r>
    <s v="PR40091-908"/>
    <x v="111"/>
    <n v="23"/>
    <x v="2"/>
    <x v="1"/>
    <x v="0"/>
    <x v="3"/>
    <x v="0"/>
    <x v="0"/>
  </r>
  <r>
    <s v="AT40092-230"/>
    <x v="112"/>
    <n v="7"/>
    <x v="0"/>
    <x v="0"/>
    <x v="0"/>
    <x v="2"/>
    <x v="0"/>
    <x v="0"/>
  </r>
  <r>
    <s v="ON40092-869"/>
    <x v="112"/>
    <n v="14"/>
    <x v="1"/>
    <x v="2"/>
    <x v="0"/>
    <x v="0"/>
    <x v="0"/>
    <x v="0"/>
  </r>
  <r>
    <s v="AT40093-629"/>
    <x v="113"/>
    <n v="38"/>
    <x v="0"/>
    <x v="2"/>
    <x v="0"/>
    <x v="2"/>
    <x v="0"/>
    <x v="0"/>
  </r>
  <r>
    <s v="WE40094-949"/>
    <x v="114"/>
    <n v="32"/>
    <x v="2"/>
    <x v="0"/>
    <x v="0"/>
    <x v="0"/>
    <x v="0"/>
    <x v="0"/>
  </r>
  <r>
    <s v="WE40094-464"/>
    <x v="114"/>
    <n v="23"/>
    <x v="0"/>
    <x v="2"/>
    <x v="0"/>
    <x v="1"/>
    <x v="0"/>
    <x v="0"/>
  </r>
  <r>
    <s v="AT40094-731"/>
    <x v="114"/>
    <n v="19"/>
    <x v="0"/>
    <x v="2"/>
    <x v="1"/>
    <x v="2"/>
    <x v="0"/>
    <x v="0"/>
  </r>
  <r>
    <s v="PR40094-327"/>
    <x v="114"/>
    <n v="14"/>
    <x v="1"/>
    <x v="1"/>
    <x v="0"/>
    <x v="2"/>
    <x v="0"/>
    <x v="0"/>
  </r>
  <r>
    <s v="NO40094-636"/>
    <x v="114"/>
    <n v="35"/>
    <x v="2"/>
    <x v="1"/>
    <x v="0"/>
    <x v="3"/>
    <x v="0"/>
    <x v="0"/>
  </r>
  <r>
    <s v="WE40095-746"/>
    <x v="115"/>
    <n v="14"/>
    <x v="1"/>
    <x v="0"/>
    <x v="0"/>
    <x v="1"/>
    <x v="0"/>
    <x v="0"/>
  </r>
  <r>
    <s v="ON40095-590"/>
    <x v="115"/>
    <n v="24"/>
    <x v="0"/>
    <x v="1"/>
    <x v="1"/>
    <x v="1"/>
    <x v="0"/>
    <x v="0"/>
  </r>
  <r>
    <s v="ON40096-610"/>
    <x v="116"/>
    <n v="19"/>
    <x v="0"/>
    <x v="0"/>
    <x v="0"/>
    <x v="3"/>
    <x v="0"/>
    <x v="0"/>
  </r>
  <r>
    <s v="PR40096-819"/>
    <x v="116"/>
    <n v="10"/>
    <x v="2"/>
    <x v="0"/>
    <x v="0"/>
    <x v="3"/>
    <x v="0"/>
    <x v="0"/>
  </r>
  <r>
    <s v="QU40096-002"/>
    <x v="116"/>
    <n v="5"/>
    <x v="0"/>
    <x v="1"/>
    <x v="0"/>
    <x v="1"/>
    <x v="0"/>
    <x v="0"/>
  </r>
  <r>
    <s v="PR40097-025"/>
    <x v="117"/>
    <n v="37"/>
    <x v="0"/>
    <x v="0"/>
    <x v="0"/>
    <x v="1"/>
    <x v="0"/>
    <x v="0"/>
  </r>
  <r>
    <s v="ON40097-848"/>
    <x v="117"/>
    <n v="39"/>
    <x v="3"/>
    <x v="0"/>
    <x v="0"/>
    <x v="1"/>
    <x v="0"/>
    <x v="0"/>
  </r>
  <r>
    <s v="AT40097-415"/>
    <x v="117"/>
    <n v="10"/>
    <x v="2"/>
    <x v="0"/>
    <x v="0"/>
    <x v="2"/>
    <x v="0"/>
    <x v="0"/>
  </r>
  <r>
    <s v="WE40097-706"/>
    <x v="117"/>
    <n v="7"/>
    <x v="0"/>
    <x v="2"/>
    <x v="0"/>
    <x v="1"/>
    <x v="0"/>
    <x v="0"/>
  </r>
  <r>
    <s v="PR40097-508"/>
    <x v="117"/>
    <n v="13"/>
    <x v="0"/>
    <x v="2"/>
    <x v="0"/>
    <x v="0"/>
    <x v="0"/>
    <x v="0"/>
  </r>
  <r>
    <s v="ON40098-483"/>
    <x v="118"/>
    <n v="18"/>
    <x v="0"/>
    <x v="0"/>
    <x v="1"/>
    <x v="1"/>
    <x v="0"/>
    <x v="0"/>
  </r>
  <r>
    <s v="PR40098-803"/>
    <x v="118"/>
    <n v="42"/>
    <x v="1"/>
    <x v="0"/>
    <x v="0"/>
    <x v="2"/>
    <x v="0"/>
    <x v="0"/>
  </r>
  <r>
    <s v="WE40098-735"/>
    <x v="118"/>
    <n v="10"/>
    <x v="3"/>
    <x v="1"/>
    <x v="2"/>
    <x v="0"/>
    <x v="0"/>
    <x v="0"/>
  </r>
  <r>
    <s v="NO40118-655"/>
    <x v="119"/>
    <n v="31"/>
    <x v="0"/>
    <x v="0"/>
    <x v="0"/>
    <x v="3"/>
    <x v="0"/>
    <x v="0"/>
  </r>
  <r>
    <s v="AT40118-797"/>
    <x v="119"/>
    <n v="20"/>
    <x v="1"/>
    <x v="0"/>
    <x v="2"/>
    <x v="2"/>
    <x v="0"/>
    <x v="0"/>
  </r>
  <r>
    <s v="PR40118-830"/>
    <x v="119"/>
    <n v="19"/>
    <x v="2"/>
    <x v="2"/>
    <x v="2"/>
    <x v="3"/>
    <x v="0"/>
    <x v="0"/>
  </r>
  <r>
    <s v="PR40119-493"/>
    <x v="120"/>
    <n v="36"/>
    <x v="0"/>
    <x v="0"/>
    <x v="2"/>
    <x v="2"/>
    <x v="0"/>
    <x v="0"/>
  </r>
  <r>
    <s v="PR40119-983"/>
    <x v="120"/>
    <n v="48"/>
    <x v="0"/>
    <x v="2"/>
    <x v="1"/>
    <x v="1"/>
    <x v="0"/>
    <x v="0"/>
  </r>
  <r>
    <s v="YU40119-790"/>
    <x v="120"/>
    <n v="7"/>
    <x v="0"/>
    <x v="2"/>
    <x v="2"/>
    <x v="1"/>
    <x v="0"/>
    <x v="0"/>
  </r>
  <r>
    <s v="ON40119-414"/>
    <x v="120"/>
    <n v="17"/>
    <x v="0"/>
    <x v="2"/>
    <x v="0"/>
    <x v="1"/>
    <x v="0"/>
    <x v="0"/>
  </r>
  <r>
    <s v="ON40120-373"/>
    <x v="121"/>
    <n v="36"/>
    <x v="1"/>
    <x v="0"/>
    <x v="0"/>
    <x v="0"/>
    <x v="0"/>
    <x v="0"/>
  </r>
  <r>
    <s v="NO40120-111"/>
    <x v="121"/>
    <n v="11"/>
    <x v="0"/>
    <x v="1"/>
    <x v="0"/>
    <x v="3"/>
    <x v="0"/>
    <x v="0"/>
  </r>
  <r>
    <s v="ON40121-677"/>
    <x v="122"/>
    <n v="35"/>
    <x v="0"/>
    <x v="0"/>
    <x v="0"/>
    <x v="3"/>
    <x v="0"/>
    <x v="0"/>
  </r>
  <r>
    <s v="ON40121-706"/>
    <x v="122"/>
    <n v="47"/>
    <x v="1"/>
    <x v="0"/>
    <x v="0"/>
    <x v="3"/>
    <x v="0"/>
    <x v="0"/>
  </r>
  <r>
    <s v="WE40121-279"/>
    <x v="122"/>
    <n v="44"/>
    <x v="3"/>
    <x v="2"/>
    <x v="0"/>
    <x v="0"/>
    <x v="0"/>
    <x v="0"/>
  </r>
  <r>
    <s v="AT40122-984"/>
    <x v="123"/>
    <n v="14"/>
    <x v="2"/>
    <x v="0"/>
    <x v="0"/>
    <x v="2"/>
    <x v="0"/>
    <x v="0"/>
  </r>
  <r>
    <s v="PR40122-197"/>
    <x v="123"/>
    <n v="11"/>
    <x v="0"/>
    <x v="2"/>
    <x v="1"/>
    <x v="2"/>
    <x v="0"/>
    <x v="0"/>
  </r>
  <r>
    <s v="AT40122-360"/>
    <x v="123"/>
    <n v="30"/>
    <x v="2"/>
    <x v="2"/>
    <x v="1"/>
    <x v="2"/>
    <x v="0"/>
    <x v="0"/>
  </r>
  <r>
    <s v="WE40122-317"/>
    <x v="123"/>
    <n v="35"/>
    <x v="0"/>
    <x v="2"/>
    <x v="0"/>
    <x v="0"/>
    <x v="1"/>
    <x v="2"/>
  </r>
  <r>
    <s v="ON40123-707"/>
    <x v="124"/>
    <n v="26"/>
    <x v="0"/>
    <x v="0"/>
    <x v="0"/>
    <x v="3"/>
    <x v="0"/>
    <x v="0"/>
  </r>
  <r>
    <s v="QU40123-155"/>
    <x v="124"/>
    <n v="14"/>
    <x v="0"/>
    <x v="0"/>
    <x v="0"/>
    <x v="1"/>
    <x v="0"/>
    <x v="0"/>
  </r>
  <r>
    <s v="WE40123-681"/>
    <x v="124"/>
    <n v="23"/>
    <x v="0"/>
    <x v="0"/>
    <x v="1"/>
    <x v="1"/>
    <x v="0"/>
    <x v="0"/>
  </r>
  <r>
    <s v="ON40123-476"/>
    <x v="124"/>
    <n v="14"/>
    <x v="1"/>
    <x v="0"/>
    <x v="0"/>
    <x v="3"/>
    <x v="0"/>
    <x v="0"/>
  </r>
  <r>
    <s v="PR40123-466"/>
    <x v="124"/>
    <n v="29"/>
    <x v="1"/>
    <x v="0"/>
    <x v="0"/>
    <x v="0"/>
    <x v="0"/>
    <x v="0"/>
  </r>
  <r>
    <s v="ON40123-627"/>
    <x v="124"/>
    <n v="3"/>
    <x v="0"/>
    <x v="1"/>
    <x v="0"/>
    <x v="0"/>
    <x v="0"/>
    <x v="0"/>
  </r>
  <r>
    <s v="QU40124-621"/>
    <x v="125"/>
    <n v="16"/>
    <x v="0"/>
    <x v="1"/>
    <x v="1"/>
    <x v="0"/>
    <x v="1"/>
    <x v="1"/>
  </r>
  <r>
    <s v="WE40125-389"/>
    <x v="126"/>
    <n v="31"/>
    <x v="0"/>
    <x v="0"/>
    <x v="2"/>
    <x v="3"/>
    <x v="1"/>
    <x v="3"/>
  </r>
  <r>
    <s v="ON40125-709"/>
    <x v="126"/>
    <n v="4"/>
    <x v="0"/>
    <x v="2"/>
    <x v="0"/>
    <x v="3"/>
    <x v="0"/>
    <x v="0"/>
  </r>
  <r>
    <s v="WE40125-163"/>
    <x v="126"/>
    <n v="3"/>
    <x v="1"/>
    <x v="1"/>
    <x v="0"/>
    <x v="1"/>
    <x v="0"/>
    <x v="0"/>
  </r>
  <r>
    <s v="PR40125-018"/>
    <x v="126"/>
    <n v="31"/>
    <x v="3"/>
    <x v="1"/>
    <x v="2"/>
    <x v="2"/>
    <x v="0"/>
    <x v="0"/>
  </r>
  <r>
    <s v="QU40126-487"/>
    <x v="127"/>
    <n v="4"/>
    <x v="0"/>
    <x v="0"/>
    <x v="0"/>
    <x v="1"/>
    <x v="0"/>
    <x v="0"/>
  </r>
  <r>
    <s v="QU40126-629"/>
    <x v="127"/>
    <n v="39"/>
    <x v="0"/>
    <x v="0"/>
    <x v="0"/>
    <x v="1"/>
    <x v="0"/>
    <x v="0"/>
  </r>
  <r>
    <s v="YU40126-099"/>
    <x v="127"/>
    <n v="1"/>
    <x v="1"/>
    <x v="0"/>
    <x v="1"/>
    <x v="1"/>
    <x v="0"/>
    <x v="0"/>
  </r>
  <r>
    <s v="WE40126-836"/>
    <x v="127"/>
    <n v="21"/>
    <x v="3"/>
    <x v="0"/>
    <x v="0"/>
    <x v="0"/>
    <x v="0"/>
    <x v="0"/>
  </r>
  <r>
    <s v="NO40126-280"/>
    <x v="127"/>
    <n v="40"/>
    <x v="0"/>
    <x v="0"/>
    <x v="0"/>
    <x v="3"/>
    <x v="0"/>
    <x v="0"/>
  </r>
  <r>
    <s v="AT40126-901"/>
    <x v="127"/>
    <n v="36"/>
    <x v="0"/>
    <x v="0"/>
    <x v="0"/>
    <x v="2"/>
    <x v="1"/>
    <x v="1"/>
  </r>
  <r>
    <s v="WE40127-420"/>
    <x v="128"/>
    <n v="46"/>
    <x v="2"/>
    <x v="0"/>
    <x v="1"/>
    <x v="0"/>
    <x v="0"/>
    <x v="0"/>
  </r>
  <r>
    <s v="PR40127-146"/>
    <x v="128"/>
    <n v="13"/>
    <x v="2"/>
    <x v="0"/>
    <x v="0"/>
    <x v="3"/>
    <x v="0"/>
    <x v="0"/>
  </r>
  <r>
    <s v="AT40127-756"/>
    <x v="128"/>
    <n v="3"/>
    <x v="3"/>
    <x v="0"/>
    <x v="0"/>
    <x v="2"/>
    <x v="0"/>
    <x v="0"/>
  </r>
  <r>
    <s v="ON40127-926"/>
    <x v="128"/>
    <n v="25"/>
    <x v="0"/>
    <x v="1"/>
    <x v="0"/>
    <x v="2"/>
    <x v="0"/>
    <x v="0"/>
  </r>
  <r>
    <s v="ON40128-922"/>
    <x v="129"/>
    <n v="17"/>
    <x v="0"/>
    <x v="0"/>
    <x v="2"/>
    <x v="2"/>
    <x v="0"/>
    <x v="0"/>
  </r>
  <r>
    <s v="YU40128-562"/>
    <x v="129"/>
    <n v="10"/>
    <x v="1"/>
    <x v="0"/>
    <x v="0"/>
    <x v="1"/>
    <x v="0"/>
    <x v="0"/>
  </r>
  <r>
    <s v="QU40129-076"/>
    <x v="130"/>
    <n v="41"/>
    <x v="0"/>
    <x v="0"/>
    <x v="0"/>
    <x v="1"/>
    <x v="0"/>
    <x v="0"/>
  </r>
  <r>
    <s v="PR40129-818"/>
    <x v="130"/>
    <n v="37"/>
    <x v="3"/>
    <x v="0"/>
    <x v="0"/>
    <x v="1"/>
    <x v="0"/>
    <x v="0"/>
  </r>
  <r>
    <s v="AT40129-527"/>
    <x v="130"/>
    <n v="37"/>
    <x v="3"/>
    <x v="0"/>
    <x v="0"/>
    <x v="2"/>
    <x v="0"/>
    <x v="0"/>
  </r>
  <r>
    <s v="PR40129-283"/>
    <x v="130"/>
    <n v="25"/>
    <x v="0"/>
    <x v="1"/>
    <x v="0"/>
    <x v="0"/>
    <x v="0"/>
    <x v="0"/>
  </r>
  <r>
    <s v="PR40148-549"/>
    <x v="131"/>
    <n v="40"/>
    <x v="1"/>
    <x v="0"/>
    <x v="0"/>
    <x v="2"/>
    <x v="0"/>
    <x v="0"/>
  </r>
  <r>
    <s v="ON40148-862"/>
    <x v="131"/>
    <n v="27"/>
    <x v="1"/>
    <x v="0"/>
    <x v="0"/>
    <x v="0"/>
    <x v="1"/>
    <x v="1"/>
  </r>
  <r>
    <s v="QU40148-362"/>
    <x v="131"/>
    <n v="45"/>
    <x v="0"/>
    <x v="2"/>
    <x v="2"/>
    <x v="1"/>
    <x v="0"/>
    <x v="0"/>
  </r>
  <r>
    <s v="PR40148-813"/>
    <x v="131"/>
    <n v="10"/>
    <x v="3"/>
    <x v="2"/>
    <x v="0"/>
    <x v="0"/>
    <x v="0"/>
    <x v="0"/>
  </r>
  <r>
    <s v="WE40148-461"/>
    <x v="131"/>
    <n v="12"/>
    <x v="2"/>
    <x v="1"/>
    <x v="2"/>
    <x v="0"/>
    <x v="0"/>
    <x v="0"/>
  </r>
  <r>
    <s v="QU40149-104"/>
    <x v="132"/>
    <n v="13"/>
    <x v="0"/>
    <x v="0"/>
    <x v="1"/>
    <x v="1"/>
    <x v="0"/>
    <x v="0"/>
  </r>
  <r>
    <s v="ON40149-823"/>
    <x v="132"/>
    <n v="15"/>
    <x v="2"/>
    <x v="0"/>
    <x v="0"/>
    <x v="2"/>
    <x v="0"/>
    <x v="0"/>
  </r>
  <r>
    <s v="WE40149-339"/>
    <x v="132"/>
    <n v="31"/>
    <x v="0"/>
    <x v="2"/>
    <x v="0"/>
    <x v="1"/>
    <x v="0"/>
    <x v="0"/>
  </r>
  <r>
    <s v="YU40149-227"/>
    <x v="132"/>
    <n v="37"/>
    <x v="3"/>
    <x v="2"/>
    <x v="0"/>
    <x v="1"/>
    <x v="0"/>
    <x v="0"/>
  </r>
  <r>
    <s v="ON40149-856"/>
    <x v="132"/>
    <n v="17"/>
    <x v="3"/>
    <x v="1"/>
    <x v="0"/>
    <x v="1"/>
    <x v="0"/>
    <x v="0"/>
  </r>
  <r>
    <s v="ON40149-211"/>
    <x v="132"/>
    <n v="22"/>
    <x v="1"/>
    <x v="1"/>
    <x v="0"/>
    <x v="3"/>
    <x v="0"/>
    <x v="0"/>
  </r>
  <r>
    <s v="ON40149-833"/>
    <x v="132"/>
    <n v="1"/>
    <x v="3"/>
    <x v="1"/>
    <x v="0"/>
    <x v="1"/>
    <x v="1"/>
    <x v="0"/>
  </r>
  <r>
    <s v="QU40150-217"/>
    <x v="133"/>
    <n v="20"/>
    <x v="0"/>
    <x v="0"/>
    <x v="0"/>
    <x v="1"/>
    <x v="0"/>
    <x v="0"/>
  </r>
  <r>
    <s v="ON40150-987"/>
    <x v="133"/>
    <n v="31"/>
    <x v="1"/>
    <x v="0"/>
    <x v="0"/>
    <x v="3"/>
    <x v="0"/>
    <x v="0"/>
  </r>
  <r>
    <s v="WE40150-450"/>
    <x v="133"/>
    <n v="15"/>
    <x v="1"/>
    <x v="0"/>
    <x v="0"/>
    <x v="1"/>
    <x v="0"/>
    <x v="0"/>
  </r>
  <r>
    <s v="WE40150-176"/>
    <x v="133"/>
    <n v="39"/>
    <x v="2"/>
    <x v="0"/>
    <x v="0"/>
    <x v="1"/>
    <x v="1"/>
    <x v="2"/>
  </r>
  <r>
    <s v="PR40150-574"/>
    <x v="133"/>
    <n v="46"/>
    <x v="1"/>
    <x v="2"/>
    <x v="2"/>
    <x v="3"/>
    <x v="0"/>
    <x v="0"/>
  </r>
  <r>
    <s v="WE40151-040"/>
    <x v="134"/>
    <n v="8"/>
    <x v="0"/>
    <x v="2"/>
    <x v="0"/>
    <x v="1"/>
    <x v="0"/>
    <x v="0"/>
  </r>
  <r>
    <s v="WE40152-314"/>
    <x v="135"/>
    <n v="4"/>
    <x v="3"/>
    <x v="0"/>
    <x v="0"/>
    <x v="0"/>
    <x v="0"/>
    <x v="0"/>
  </r>
  <r>
    <s v="PR40152-460"/>
    <x v="135"/>
    <n v="7"/>
    <x v="1"/>
    <x v="0"/>
    <x v="0"/>
    <x v="0"/>
    <x v="0"/>
    <x v="0"/>
  </r>
  <r>
    <s v="PR40152-772"/>
    <x v="135"/>
    <n v="44"/>
    <x v="3"/>
    <x v="0"/>
    <x v="0"/>
    <x v="2"/>
    <x v="0"/>
    <x v="0"/>
  </r>
  <r>
    <s v="WE40153-988"/>
    <x v="136"/>
    <n v="12"/>
    <x v="0"/>
    <x v="0"/>
    <x v="2"/>
    <x v="1"/>
    <x v="0"/>
    <x v="0"/>
  </r>
  <r>
    <s v="YU40153-999"/>
    <x v="136"/>
    <n v="28"/>
    <x v="0"/>
    <x v="0"/>
    <x v="0"/>
    <x v="1"/>
    <x v="0"/>
    <x v="0"/>
  </r>
  <r>
    <s v="ON40153-308"/>
    <x v="136"/>
    <n v="16"/>
    <x v="3"/>
    <x v="0"/>
    <x v="0"/>
    <x v="1"/>
    <x v="0"/>
    <x v="0"/>
  </r>
  <r>
    <s v="AT40153-347"/>
    <x v="136"/>
    <n v="28"/>
    <x v="2"/>
    <x v="0"/>
    <x v="0"/>
    <x v="2"/>
    <x v="0"/>
    <x v="0"/>
  </r>
  <r>
    <s v="ON40153-582"/>
    <x v="136"/>
    <n v="36"/>
    <x v="2"/>
    <x v="0"/>
    <x v="2"/>
    <x v="0"/>
    <x v="1"/>
    <x v="1"/>
  </r>
  <r>
    <s v="WE40153-872"/>
    <x v="136"/>
    <n v="38"/>
    <x v="1"/>
    <x v="1"/>
    <x v="0"/>
    <x v="1"/>
    <x v="0"/>
    <x v="0"/>
  </r>
  <r>
    <s v="PR40153-096"/>
    <x v="136"/>
    <n v="3"/>
    <x v="0"/>
    <x v="1"/>
    <x v="1"/>
    <x v="3"/>
    <x v="0"/>
    <x v="0"/>
  </r>
  <r>
    <s v="ON40154-635"/>
    <x v="137"/>
    <n v="5"/>
    <x v="0"/>
    <x v="0"/>
    <x v="2"/>
    <x v="2"/>
    <x v="0"/>
    <x v="0"/>
  </r>
  <r>
    <s v="WE40154-457"/>
    <x v="137"/>
    <n v="34"/>
    <x v="0"/>
    <x v="0"/>
    <x v="0"/>
    <x v="0"/>
    <x v="0"/>
    <x v="0"/>
  </r>
  <r>
    <s v="PR40154-232"/>
    <x v="137"/>
    <n v="43"/>
    <x v="2"/>
    <x v="0"/>
    <x v="0"/>
    <x v="0"/>
    <x v="0"/>
    <x v="0"/>
  </r>
  <r>
    <s v="WE40154-372"/>
    <x v="137"/>
    <n v="1"/>
    <x v="2"/>
    <x v="0"/>
    <x v="0"/>
    <x v="1"/>
    <x v="1"/>
    <x v="1"/>
  </r>
  <r>
    <s v="YU40154-706"/>
    <x v="137"/>
    <n v="41"/>
    <x v="0"/>
    <x v="1"/>
    <x v="1"/>
    <x v="0"/>
    <x v="0"/>
    <x v="0"/>
  </r>
  <r>
    <s v="YU40154-877"/>
    <x v="137"/>
    <n v="31"/>
    <x v="1"/>
    <x v="1"/>
    <x v="0"/>
    <x v="1"/>
    <x v="0"/>
    <x v="0"/>
  </r>
  <r>
    <s v="WE40155-573"/>
    <x v="138"/>
    <n v="5"/>
    <x v="0"/>
    <x v="0"/>
    <x v="2"/>
    <x v="0"/>
    <x v="0"/>
    <x v="0"/>
  </r>
  <r>
    <s v="NU40155-894"/>
    <x v="138"/>
    <n v="7"/>
    <x v="0"/>
    <x v="0"/>
    <x v="0"/>
    <x v="0"/>
    <x v="0"/>
    <x v="0"/>
  </r>
  <r>
    <s v="WE40155-330"/>
    <x v="138"/>
    <n v="49"/>
    <x v="3"/>
    <x v="0"/>
    <x v="0"/>
    <x v="1"/>
    <x v="1"/>
    <x v="0"/>
  </r>
  <r>
    <s v="ON40155-723"/>
    <x v="138"/>
    <n v="1"/>
    <x v="3"/>
    <x v="2"/>
    <x v="0"/>
    <x v="1"/>
    <x v="0"/>
    <x v="0"/>
  </r>
  <r>
    <s v="WE40156-888"/>
    <x v="139"/>
    <n v="48"/>
    <x v="2"/>
    <x v="0"/>
    <x v="0"/>
    <x v="3"/>
    <x v="0"/>
    <x v="0"/>
  </r>
  <r>
    <s v="ON40156-145"/>
    <x v="139"/>
    <n v="33"/>
    <x v="1"/>
    <x v="0"/>
    <x v="0"/>
    <x v="2"/>
    <x v="0"/>
    <x v="0"/>
  </r>
  <r>
    <s v="PR40156-928"/>
    <x v="139"/>
    <n v="4"/>
    <x v="2"/>
    <x v="0"/>
    <x v="0"/>
    <x v="3"/>
    <x v="0"/>
    <x v="0"/>
  </r>
  <r>
    <s v="AT40156-891"/>
    <x v="139"/>
    <n v="40"/>
    <x v="1"/>
    <x v="2"/>
    <x v="0"/>
    <x v="2"/>
    <x v="0"/>
    <x v="0"/>
  </r>
  <r>
    <s v="ON40156-221"/>
    <x v="139"/>
    <n v="4"/>
    <x v="1"/>
    <x v="1"/>
    <x v="0"/>
    <x v="0"/>
    <x v="0"/>
    <x v="0"/>
  </r>
  <r>
    <s v="AT40156-313"/>
    <x v="139"/>
    <n v="34"/>
    <x v="0"/>
    <x v="1"/>
    <x v="0"/>
    <x v="2"/>
    <x v="0"/>
    <x v="0"/>
  </r>
  <r>
    <s v="PR40157-708"/>
    <x v="140"/>
    <n v="15"/>
    <x v="1"/>
    <x v="0"/>
    <x v="0"/>
    <x v="2"/>
    <x v="0"/>
    <x v="0"/>
  </r>
  <r>
    <s v="YU40157-786"/>
    <x v="140"/>
    <n v="4"/>
    <x v="2"/>
    <x v="2"/>
    <x v="2"/>
    <x v="1"/>
    <x v="0"/>
    <x v="0"/>
  </r>
  <r>
    <s v="PR40158-392"/>
    <x v="141"/>
    <n v="10"/>
    <x v="3"/>
    <x v="0"/>
    <x v="0"/>
    <x v="3"/>
    <x v="0"/>
    <x v="0"/>
  </r>
  <r>
    <s v="AT40158-583"/>
    <x v="141"/>
    <n v="25"/>
    <x v="1"/>
    <x v="0"/>
    <x v="0"/>
    <x v="2"/>
    <x v="0"/>
    <x v="0"/>
  </r>
  <r>
    <s v="QU40158-144"/>
    <x v="141"/>
    <n v="10"/>
    <x v="3"/>
    <x v="2"/>
    <x v="1"/>
    <x v="1"/>
    <x v="0"/>
    <x v="0"/>
  </r>
  <r>
    <s v="ON40159-091"/>
    <x v="142"/>
    <n v="32"/>
    <x v="0"/>
    <x v="0"/>
    <x v="1"/>
    <x v="0"/>
    <x v="0"/>
    <x v="0"/>
  </r>
  <r>
    <s v="ON40159-391"/>
    <x v="142"/>
    <n v="36"/>
    <x v="0"/>
    <x v="0"/>
    <x v="0"/>
    <x v="0"/>
    <x v="0"/>
    <x v="0"/>
  </r>
  <r>
    <s v="WE40159-364"/>
    <x v="142"/>
    <n v="16"/>
    <x v="1"/>
    <x v="0"/>
    <x v="0"/>
    <x v="1"/>
    <x v="0"/>
    <x v="0"/>
  </r>
  <r>
    <s v="ON40159-999"/>
    <x v="142"/>
    <n v="28"/>
    <x v="3"/>
    <x v="0"/>
    <x v="2"/>
    <x v="1"/>
    <x v="1"/>
    <x v="2"/>
  </r>
  <r>
    <s v="PR40159-037"/>
    <x v="142"/>
    <n v="31"/>
    <x v="0"/>
    <x v="0"/>
    <x v="0"/>
    <x v="2"/>
    <x v="1"/>
    <x v="2"/>
  </r>
  <r>
    <s v="ON40159-224"/>
    <x v="142"/>
    <n v="2"/>
    <x v="0"/>
    <x v="2"/>
    <x v="2"/>
    <x v="0"/>
    <x v="0"/>
    <x v="0"/>
  </r>
  <r>
    <s v="WE40159-857"/>
    <x v="142"/>
    <n v="41"/>
    <x v="3"/>
    <x v="2"/>
    <x v="2"/>
    <x v="0"/>
    <x v="0"/>
    <x v="0"/>
  </r>
  <r>
    <s v="WE40179-841"/>
    <x v="143"/>
    <n v="43"/>
    <x v="3"/>
    <x v="0"/>
    <x v="0"/>
    <x v="3"/>
    <x v="0"/>
    <x v="0"/>
  </r>
  <r>
    <s v="PR40179-710"/>
    <x v="143"/>
    <n v="42"/>
    <x v="2"/>
    <x v="0"/>
    <x v="0"/>
    <x v="0"/>
    <x v="1"/>
    <x v="1"/>
  </r>
  <r>
    <s v="PR40179-174"/>
    <x v="143"/>
    <n v="6"/>
    <x v="3"/>
    <x v="2"/>
    <x v="1"/>
    <x v="1"/>
    <x v="0"/>
    <x v="0"/>
  </r>
  <r>
    <s v="PR40180-788"/>
    <x v="144"/>
    <n v="31"/>
    <x v="2"/>
    <x v="0"/>
    <x v="0"/>
    <x v="3"/>
    <x v="0"/>
    <x v="0"/>
  </r>
  <r>
    <s v="QU40180-292"/>
    <x v="144"/>
    <n v="18"/>
    <x v="1"/>
    <x v="0"/>
    <x v="0"/>
    <x v="0"/>
    <x v="1"/>
    <x v="2"/>
  </r>
  <r>
    <s v="YU40180-524"/>
    <x v="144"/>
    <n v="50"/>
    <x v="1"/>
    <x v="2"/>
    <x v="0"/>
    <x v="1"/>
    <x v="0"/>
    <x v="0"/>
  </r>
  <r>
    <s v="ON40180-642"/>
    <x v="144"/>
    <n v="4"/>
    <x v="0"/>
    <x v="1"/>
    <x v="0"/>
    <x v="0"/>
    <x v="0"/>
    <x v="0"/>
  </r>
  <r>
    <s v="PR40181-577"/>
    <x v="145"/>
    <n v="8"/>
    <x v="3"/>
    <x v="0"/>
    <x v="0"/>
    <x v="1"/>
    <x v="0"/>
    <x v="0"/>
  </r>
  <r>
    <s v="ON40181-517"/>
    <x v="145"/>
    <n v="18"/>
    <x v="1"/>
    <x v="0"/>
    <x v="0"/>
    <x v="2"/>
    <x v="0"/>
    <x v="0"/>
  </r>
  <r>
    <s v="QU40181-738"/>
    <x v="145"/>
    <n v="7"/>
    <x v="1"/>
    <x v="0"/>
    <x v="0"/>
    <x v="1"/>
    <x v="0"/>
    <x v="0"/>
  </r>
  <r>
    <s v="ON40182-434"/>
    <x v="146"/>
    <n v="34"/>
    <x v="1"/>
    <x v="2"/>
    <x v="0"/>
    <x v="0"/>
    <x v="0"/>
    <x v="0"/>
  </r>
  <r>
    <s v="ON40182-371"/>
    <x v="146"/>
    <n v="18"/>
    <x v="3"/>
    <x v="2"/>
    <x v="2"/>
    <x v="1"/>
    <x v="0"/>
    <x v="0"/>
  </r>
  <r>
    <s v="NO40182-889"/>
    <x v="146"/>
    <n v="21"/>
    <x v="2"/>
    <x v="2"/>
    <x v="0"/>
    <x v="3"/>
    <x v="0"/>
    <x v="0"/>
  </r>
  <r>
    <s v="QU40182-358"/>
    <x v="146"/>
    <n v="22"/>
    <x v="0"/>
    <x v="1"/>
    <x v="2"/>
    <x v="1"/>
    <x v="0"/>
    <x v="0"/>
  </r>
  <r>
    <s v="WE40183-857"/>
    <x v="147"/>
    <n v="18"/>
    <x v="0"/>
    <x v="0"/>
    <x v="0"/>
    <x v="0"/>
    <x v="0"/>
    <x v="0"/>
  </r>
  <r>
    <s v="PR40183-904"/>
    <x v="147"/>
    <n v="43"/>
    <x v="1"/>
    <x v="0"/>
    <x v="0"/>
    <x v="1"/>
    <x v="0"/>
    <x v="0"/>
  </r>
  <r>
    <s v="ON40183-092"/>
    <x v="147"/>
    <n v="29"/>
    <x v="1"/>
    <x v="2"/>
    <x v="0"/>
    <x v="0"/>
    <x v="0"/>
    <x v="0"/>
  </r>
  <r>
    <s v="PR40184-330"/>
    <x v="148"/>
    <n v="2"/>
    <x v="0"/>
    <x v="0"/>
    <x v="0"/>
    <x v="2"/>
    <x v="0"/>
    <x v="0"/>
  </r>
  <r>
    <s v="AT40184-033"/>
    <x v="148"/>
    <n v="38"/>
    <x v="2"/>
    <x v="2"/>
    <x v="2"/>
    <x v="2"/>
    <x v="0"/>
    <x v="0"/>
  </r>
  <r>
    <s v="AT40184-769"/>
    <x v="148"/>
    <n v="37"/>
    <x v="3"/>
    <x v="2"/>
    <x v="2"/>
    <x v="2"/>
    <x v="0"/>
    <x v="0"/>
  </r>
  <r>
    <s v="ON40186-321"/>
    <x v="149"/>
    <n v="28"/>
    <x v="3"/>
    <x v="2"/>
    <x v="0"/>
    <x v="1"/>
    <x v="0"/>
    <x v="0"/>
  </r>
  <r>
    <s v="WE40187-683"/>
    <x v="150"/>
    <n v="38"/>
    <x v="2"/>
    <x v="0"/>
    <x v="0"/>
    <x v="3"/>
    <x v="0"/>
    <x v="0"/>
  </r>
  <r>
    <s v="PR40187-939"/>
    <x v="150"/>
    <n v="42"/>
    <x v="3"/>
    <x v="0"/>
    <x v="0"/>
    <x v="2"/>
    <x v="0"/>
    <x v="0"/>
  </r>
  <r>
    <s v="NO40187-217"/>
    <x v="150"/>
    <n v="40"/>
    <x v="1"/>
    <x v="2"/>
    <x v="0"/>
    <x v="3"/>
    <x v="0"/>
    <x v="0"/>
  </r>
  <r>
    <s v="AT40187-410"/>
    <x v="150"/>
    <n v="5"/>
    <x v="2"/>
    <x v="1"/>
    <x v="1"/>
    <x v="2"/>
    <x v="0"/>
    <x v="0"/>
  </r>
  <r>
    <s v="WE40188-535"/>
    <x v="151"/>
    <n v="22"/>
    <x v="1"/>
    <x v="2"/>
    <x v="0"/>
    <x v="1"/>
    <x v="0"/>
    <x v="0"/>
  </r>
  <r>
    <s v="ON40188-375"/>
    <x v="151"/>
    <n v="45"/>
    <x v="0"/>
    <x v="1"/>
    <x v="1"/>
    <x v="0"/>
    <x v="1"/>
    <x v="3"/>
  </r>
  <r>
    <s v="WE40189-014"/>
    <x v="152"/>
    <n v="38"/>
    <x v="0"/>
    <x v="0"/>
    <x v="0"/>
    <x v="0"/>
    <x v="0"/>
    <x v="0"/>
  </r>
  <r>
    <s v="QU40189-745"/>
    <x v="152"/>
    <n v="43"/>
    <x v="2"/>
    <x v="0"/>
    <x v="0"/>
    <x v="0"/>
    <x v="0"/>
    <x v="0"/>
  </r>
  <r>
    <s v="YU40189-631"/>
    <x v="152"/>
    <n v="37"/>
    <x v="3"/>
    <x v="0"/>
    <x v="0"/>
    <x v="1"/>
    <x v="0"/>
    <x v="0"/>
  </r>
  <r>
    <s v="WE40189-721"/>
    <x v="152"/>
    <n v="46"/>
    <x v="1"/>
    <x v="0"/>
    <x v="0"/>
    <x v="1"/>
    <x v="0"/>
    <x v="0"/>
  </r>
  <r>
    <s v="PR40189-917"/>
    <x v="152"/>
    <n v="11"/>
    <x v="2"/>
    <x v="0"/>
    <x v="0"/>
    <x v="0"/>
    <x v="0"/>
    <x v="0"/>
  </r>
  <r>
    <s v="WE40190-799"/>
    <x v="153"/>
    <n v="5"/>
    <x v="1"/>
    <x v="0"/>
    <x v="0"/>
    <x v="1"/>
    <x v="0"/>
    <x v="0"/>
  </r>
  <r>
    <s v="AT40190-092"/>
    <x v="153"/>
    <n v="6"/>
    <x v="0"/>
    <x v="2"/>
    <x v="1"/>
    <x v="2"/>
    <x v="0"/>
    <x v="0"/>
  </r>
  <r>
    <s v="PR40190-426"/>
    <x v="153"/>
    <n v="41"/>
    <x v="3"/>
    <x v="2"/>
    <x v="0"/>
    <x v="2"/>
    <x v="0"/>
    <x v="0"/>
  </r>
  <r>
    <s v="ON40190-831"/>
    <x v="153"/>
    <n v="33"/>
    <x v="3"/>
    <x v="1"/>
    <x v="2"/>
    <x v="0"/>
    <x v="0"/>
    <x v="0"/>
  </r>
  <r>
    <s v="AT40190-632"/>
    <x v="153"/>
    <n v="34"/>
    <x v="2"/>
    <x v="1"/>
    <x v="0"/>
    <x v="2"/>
    <x v="0"/>
    <x v="0"/>
  </r>
  <r>
    <s v="PR40210-215"/>
    <x v="154"/>
    <n v="42"/>
    <x v="1"/>
    <x v="0"/>
    <x v="0"/>
    <x v="0"/>
    <x v="0"/>
    <x v="0"/>
  </r>
  <r>
    <s v="PR40210-480"/>
    <x v="154"/>
    <n v="32"/>
    <x v="1"/>
    <x v="0"/>
    <x v="2"/>
    <x v="3"/>
    <x v="0"/>
    <x v="0"/>
  </r>
  <r>
    <s v="AT40210-860"/>
    <x v="154"/>
    <n v="9"/>
    <x v="2"/>
    <x v="2"/>
    <x v="1"/>
    <x v="2"/>
    <x v="0"/>
    <x v="0"/>
  </r>
  <r>
    <s v="ON40210-145"/>
    <x v="154"/>
    <n v="34"/>
    <x v="2"/>
    <x v="1"/>
    <x v="0"/>
    <x v="2"/>
    <x v="0"/>
    <x v="0"/>
  </r>
  <r>
    <s v="PR40211-307"/>
    <x v="155"/>
    <n v="23"/>
    <x v="2"/>
    <x v="0"/>
    <x v="1"/>
    <x v="0"/>
    <x v="0"/>
    <x v="0"/>
  </r>
  <r>
    <s v="WE40211-164"/>
    <x v="155"/>
    <n v="12"/>
    <x v="1"/>
    <x v="0"/>
    <x v="0"/>
    <x v="1"/>
    <x v="0"/>
    <x v="0"/>
  </r>
  <r>
    <s v="NO40211-781"/>
    <x v="155"/>
    <n v="45"/>
    <x v="1"/>
    <x v="0"/>
    <x v="0"/>
    <x v="3"/>
    <x v="0"/>
    <x v="0"/>
  </r>
  <r>
    <s v="AT40211-877"/>
    <x v="155"/>
    <n v="40"/>
    <x v="1"/>
    <x v="0"/>
    <x v="1"/>
    <x v="2"/>
    <x v="1"/>
    <x v="0"/>
  </r>
  <r>
    <s v="ON40211-322"/>
    <x v="155"/>
    <n v="1"/>
    <x v="2"/>
    <x v="2"/>
    <x v="0"/>
    <x v="2"/>
    <x v="0"/>
    <x v="0"/>
  </r>
  <r>
    <s v="WE40211-687"/>
    <x v="155"/>
    <n v="25"/>
    <x v="3"/>
    <x v="1"/>
    <x v="0"/>
    <x v="1"/>
    <x v="1"/>
    <x v="0"/>
  </r>
  <r>
    <s v="ON40212-236"/>
    <x v="156"/>
    <n v="20"/>
    <x v="0"/>
    <x v="0"/>
    <x v="0"/>
    <x v="3"/>
    <x v="0"/>
    <x v="0"/>
  </r>
  <r>
    <s v="ON40212-600"/>
    <x v="156"/>
    <n v="32"/>
    <x v="3"/>
    <x v="0"/>
    <x v="0"/>
    <x v="1"/>
    <x v="0"/>
    <x v="0"/>
  </r>
  <r>
    <s v="WE40212-424"/>
    <x v="156"/>
    <n v="6"/>
    <x v="3"/>
    <x v="0"/>
    <x v="1"/>
    <x v="3"/>
    <x v="0"/>
    <x v="0"/>
  </r>
  <r>
    <s v="AT40212-300"/>
    <x v="156"/>
    <n v="10"/>
    <x v="3"/>
    <x v="0"/>
    <x v="0"/>
    <x v="2"/>
    <x v="0"/>
    <x v="0"/>
  </r>
  <r>
    <s v="YU40212-914"/>
    <x v="156"/>
    <n v="3"/>
    <x v="3"/>
    <x v="2"/>
    <x v="0"/>
    <x v="1"/>
    <x v="0"/>
    <x v="0"/>
  </r>
  <r>
    <s v="PR40212-359"/>
    <x v="156"/>
    <n v="21"/>
    <x v="3"/>
    <x v="1"/>
    <x v="0"/>
    <x v="1"/>
    <x v="0"/>
    <x v="0"/>
  </r>
  <r>
    <s v="WE40212-813"/>
    <x v="156"/>
    <n v="29"/>
    <x v="2"/>
    <x v="1"/>
    <x v="0"/>
    <x v="1"/>
    <x v="0"/>
    <x v="0"/>
  </r>
  <r>
    <s v="PR40213-596"/>
    <x v="157"/>
    <n v="20"/>
    <x v="3"/>
    <x v="0"/>
    <x v="0"/>
    <x v="2"/>
    <x v="1"/>
    <x v="1"/>
  </r>
  <r>
    <s v="WE40213-812"/>
    <x v="157"/>
    <n v="3"/>
    <x v="2"/>
    <x v="1"/>
    <x v="2"/>
    <x v="3"/>
    <x v="0"/>
    <x v="0"/>
  </r>
  <r>
    <s v="PR40214-402"/>
    <x v="158"/>
    <n v="38"/>
    <x v="0"/>
    <x v="0"/>
    <x v="0"/>
    <x v="0"/>
    <x v="0"/>
    <x v="0"/>
  </r>
  <r>
    <s v="AT40214-488"/>
    <x v="158"/>
    <n v="31"/>
    <x v="0"/>
    <x v="0"/>
    <x v="0"/>
    <x v="2"/>
    <x v="0"/>
    <x v="0"/>
  </r>
  <r>
    <s v="WE40214-408"/>
    <x v="158"/>
    <n v="44"/>
    <x v="1"/>
    <x v="1"/>
    <x v="2"/>
    <x v="1"/>
    <x v="0"/>
    <x v="0"/>
  </r>
  <r>
    <s v="QU40215-898"/>
    <x v="159"/>
    <n v="40"/>
    <x v="0"/>
    <x v="2"/>
    <x v="0"/>
    <x v="1"/>
    <x v="0"/>
    <x v="0"/>
  </r>
  <r>
    <s v="PR40215-196"/>
    <x v="159"/>
    <n v="32"/>
    <x v="1"/>
    <x v="2"/>
    <x v="0"/>
    <x v="0"/>
    <x v="0"/>
    <x v="0"/>
  </r>
  <r>
    <s v="WE40217-980"/>
    <x v="160"/>
    <n v="7"/>
    <x v="1"/>
    <x v="0"/>
    <x v="0"/>
    <x v="1"/>
    <x v="0"/>
    <x v="0"/>
  </r>
  <r>
    <s v="PR40217-270"/>
    <x v="160"/>
    <n v="40"/>
    <x v="2"/>
    <x v="1"/>
    <x v="1"/>
    <x v="2"/>
    <x v="0"/>
    <x v="0"/>
  </r>
  <r>
    <s v="ON40218-064"/>
    <x v="161"/>
    <n v="43"/>
    <x v="3"/>
    <x v="1"/>
    <x v="0"/>
    <x v="1"/>
    <x v="0"/>
    <x v="0"/>
  </r>
  <r>
    <s v="WE40219-764"/>
    <x v="162"/>
    <n v="23"/>
    <x v="1"/>
    <x v="0"/>
    <x v="0"/>
    <x v="1"/>
    <x v="0"/>
    <x v="0"/>
  </r>
  <r>
    <s v="PR40219-127"/>
    <x v="162"/>
    <n v="19"/>
    <x v="0"/>
    <x v="0"/>
    <x v="0"/>
    <x v="3"/>
    <x v="0"/>
    <x v="0"/>
  </r>
  <r>
    <s v="WE40219-686"/>
    <x v="162"/>
    <n v="48"/>
    <x v="0"/>
    <x v="1"/>
    <x v="0"/>
    <x v="0"/>
    <x v="0"/>
    <x v="0"/>
  </r>
  <r>
    <s v="PR40219-984"/>
    <x v="162"/>
    <n v="6"/>
    <x v="0"/>
    <x v="1"/>
    <x v="1"/>
    <x v="0"/>
    <x v="0"/>
    <x v="0"/>
  </r>
  <r>
    <s v="WE40221-406"/>
    <x v="163"/>
    <n v="12"/>
    <x v="3"/>
    <x v="0"/>
    <x v="2"/>
    <x v="3"/>
    <x v="0"/>
    <x v="0"/>
  </r>
  <r>
    <s v="AT40221-315"/>
    <x v="163"/>
    <n v="36"/>
    <x v="2"/>
    <x v="2"/>
    <x v="1"/>
    <x v="2"/>
    <x v="0"/>
    <x v="0"/>
  </r>
  <r>
    <s v="ON40221-305"/>
    <x v="163"/>
    <n v="50"/>
    <x v="3"/>
    <x v="1"/>
    <x v="0"/>
    <x v="1"/>
    <x v="0"/>
    <x v="0"/>
  </r>
  <r>
    <s v="ON40221-042"/>
    <x v="163"/>
    <n v="23"/>
    <x v="1"/>
    <x v="1"/>
    <x v="0"/>
    <x v="2"/>
    <x v="0"/>
    <x v="0"/>
  </r>
  <r>
    <s v="AT40238-449"/>
    <x v="164"/>
    <n v="19"/>
    <x v="3"/>
    <x v="0"/>
    <x v="0"/>
    <x v="2"/>
    <x v="0"/>
    <x v="0"/>
  </r>
  <r>
    <s v="PR40238-058"/>
    <x v="164"/>
    <n v="43"/>
    <x v="0"/>
    <x v="2"/>
    <x v="0"/>
    <x v="1"/>
    <x v="0"/>
    <x v="0"/>
  </r>
  <r>
    <s v="ON40238-606"/>
    <x v="164"/>
    <n v="37"/>
    <x v="1"/>
    <x v="2"/>
    <x v="0"/>
    <x v="1"/>
    <x v="0"/>
    <x v="0"/>
  </r>
  <r>
    <s v="PR40238-998"/>
    <x v="164"/>
    <n v="37"/>
    <x v="2"/>
    <x v="2"/>
    <x v="0"/>
    <x v="3"/>
    <x v="0"/>
    <x v="0"/>
  </r>
  <r>
    <s v="ON40239-197"/>
    <x v="165"/>
    <n v="41"/>
    <x v="2"/>
    <x v="0"/>
    <x v="1"/>
    <x v="1"/>
    <x v="0"/>
    <x v="0"/>
  </r>
  <r>
    <s v="QU40239-931"/>
    <x v="165"/>
    <n v="34"/>
    <x v="0"/>
    <x v="0"/>
    <x v="0"/>
    <x v="3"/>
    <x v="1"/>
    <x v="2"/>
  </r>
  <r>
    <s v="WE40240-599"/>
    <x v="166"/>
    <n v="26"/>
    <x v="2"/>
    <x v="0"/>
    <x v="0"/>
    <x v="3"/>
    <x v="0"/>
    <x v="0"/>
  </r>
  <r>
    <s v="QU40240-271"/>
    <x v="166"/>
    <n v="2"/>
    <x v="3"/>
    <x v="0"/>
    <x v="0"/>
    <x v="1"/>
    <x v="0"/>
    <x v="0"/>
  </r>
  <r>
    <s v="PR40240-064"/>
    <x v="166"/>
    <n v="43"/>
    <x v="3"/>
    <x v="2"/>
    <x v="1"/>
    <x v="2"/>
    <x v="0"/>
    <x v="0"/>
  </r>
  <r>
    <s v="QU40240-429"/>
    <x v="166"/>
    <n v="39"/>
    <x v="2"/>
    <x v="1"/>
    <x v="0"/>
    <x v="3"/>
    <x v="0"/>
    <x v="0"/>
  </r>
  <r>
    <s v="AT40240-169"/>
    <x v="166"/>
    <n v="15"/>
    <x v="3"/>
    <x v="1"/>
    <x v="0"/>
    <x v="2"/>
    <x v="0"/>
    <x v="0"/>
  </r>
  <r>
    <s v="PR40241-022"/>
    <x v="167"/>
    <n v="1"/>
    <x v="0"/>
    <x v="0"/>
    <x v="2"/>
    <x v="3"/>
    <x v="0"/>
    <x v="0"/>
  </r>
  <r>
    <s v="AT40241-627"/>
    <x v="167"/>
    <n v="33"/>
    <x v="2"/>
    <x v="0"/>
    <x v="0"/>
    <x v="2"/>
    <x v="1"/>
    <x v="2"/>
  </r>
  <r>
    <s v="WE40241-318"/>
    <x v="167"/>
    <n v="8"/>
    <x v="0"/>
    <x v="2"/>
    <x v="0"/>
    <x v="3"/>
    <x v="0"/>
    <x v="0"/>
  </r>
  <r>
    <s v="AT40241-999"/>
    <x v="167"/>
    <n v="31"/>
    <x v="0"/>
    <x v="2"/>
    <x v="0"/>
    <x v="2"/>
    <x v="0"/>
    <x v="0"/>
  </r>
  <r>
    <s v="AT40242-900"/>
    <x v="168"/>
    <n v="50"/>
    <x v="0"/>
    <x v="0"/>
    <x v="0"/>
    <x v="2"/>
    <x v="1"/>
    <x v="1"/>
  </r>
  <r>
    <s v="AT40242-656"/>
    <x v="168"/>
    <n v="3"/>
    <x v="1"/>
    <x v="2"/>
    <x v="2"/>
    <x v="2"/>
    <x v="0"/>
    <x v="0"/>
  </r>
  <r>
    <s v="AT40242-131"/>
    <x v="168"/>
    <n v="24"/>
    <x v="1"/>
    <x v="1"/>
    <x v="0"/>
    <x v="2"/>
    <x v="0"/>
    <x v="0"/>
  </r>
  <r>
    <s v="WE40243-125"/>
    <x v="169"/>
    <n v="19"/>
    <x v="3"/>
    <x v="2"/>
    <x v="0"/>
    <x v="3"/>
    <x v="0"/>
    <x v="0"/>
  </r>
  <r>
    <s v="WE40243-863"/>
    <x v="169"/>
    <n v="46"/>
    <x v="0"/>
    <x v="1"/>
    <x v="1"/>
    <x v="3"/>
    <x v="0"/>
    <x v="0"/>
  </r>
  <r>
    <s v="ON40243-447"/>
    <x v="169"/>
    <n v="15"/>
    <x v="1"/>
    <x v="1"/>
    <x v="1"/>
    <x v="1"/>
    <x v="0"/>
    <x v="0"/>
  </r>
  <r>
    <s v="ON40243-572"/>
    <x v="169"/>
    <n v="18"/>
    <x v="1"/>
    <x v="1"/>
    <x v="2"/>
    <x v="1"/>
    <x v="0"/>
    <x v="0"/>
  </r>
  <r>
    <s v="QU40244-065"/>
    <x v="170"/>
    <n v="23"/>
    <x v="2"/>
    <x v="0"/>
    <x v="2"/>
    <x v="3"/>
    <x v="0"/>
    <x v="0"/>
  </r>
  <r>
    <s v="WE40244-880"/>
    <x v="170"/>
    <n v="1"/>
    <x v="0"/>
    <x v="0"/>
    <x v="0"/>
    <x v="1"/>
    <x v="0"/>
    <x v="0"/>
  </r>
  <r>
    <s v="YU40244-325"/>
    <x v="170"/>
    <n v="35"/>
    <x v="2"/>
    <x v="0"/>
    <x v="2"/>
    <x v="1"/>
    <x v="0"/>
    <x v="0"/>
  </r>
  <r>
    <s v="YU40244-361"/>
    <x v="170"/>
    <n v="2"/>
    <x v="0"/>
    <x v="0"/>
    <x v="0"/>
    <x v="1"/>
    <x v="0"/>
    <x v="0"/>
  </r>
  <r>
    <s v="ON40244-221"/>
    <x v="170"/>
    <n v="22"/>
    <x v="1"/>
    <x v="0"/>
    <x v="0"/>
    <x v="1"/>
    <x v="0"/>
    <x v="0"/>
  </r>
  <r>
    <s v="NO40244-285"/>
    <x v="170"/>
    <n v="32"/>
    <x v="3"/>
    <x v="0"/>
    <x v="0"/>
    <x v="3"/>
    <x v="0"/>
    <x v="0"/>
  </r>
  <r>
    <s v="NO40244-236"/>
    <x v="170"/>
    <n v="20"/>
    <x v="1"/>
    <x v="0"/>
    <x v="0"/>
    <x v="3"/>
    <x v="0"/>
    <x v="0"/>
  </r>
  <r>
    <s v="ON40244-029"/>
    <x v="170"/>
    <n v="20"/>
    <x v="0"/>
    <x v="2"/>
    <x v="2"/>
    <x v="3"/>
    <x v="0"/>
    <x v="0"/>
  </r>
  <r>
    <s v="WE40244-913"/>
    <x v="170"/>
    <n v="11"/>
    <x v="0"/>
    <x v="2"/>
    <x v="1"/>
    <x v="3"/>
    <x v="0"/>
    <x v="0"/>
  </r>
  <r>
    <s v="QU40245-154"/>
    <x v="171"/>
    <n v="7"/>
    <x v="0"/>
    <x v="0"/>
    <x v="0"/>
    <x v="1"/>
    <x v="0"/>
    <x v="0"/>
  </r>
  <r>
    <s v="ON40245-572"/>
    <x v="171"/>
    <n v="22"/>
    <x v="0"/>
    <x v="0"/>
    <x v="0"/>
    <x v="3"/>
    <x v="1"/>
    <x v="1"/>
  </r>
  <r>
    <s v="YU40245-744"/>
    <x v="171"/>
    <n v="22"/>
    <x v="0"/>
    <x v="0"/>
    <x v="0"/>
    <x v="1"/>
    <x v="1"/>
    <x v="3"/>
  </r>
  <r>
    <s v="AT40245-605"/>
    <x v="171"/>
    <n v="19"/>
    <x v="3"/>
    <x v="2"/>
    <x v="0"/>
    <x v="2"/>
    <x v="0"/>
    <x v="0"/>
  </r>
  <r>
    <s v="ON40245-244"/>
    <x v="171"/>
    <n v="16"/>
    <x v="0"/>
    <x v="1"/>
    <x v="0"/>
    <x v="3"/>
    <x v="0"/>
    <x v="0"/>
  </r>
  <r>
    <s v="AT40245-762"/>
    <x v="171"/>
    <n v="15"/>
    <x v="3"/>
    <x v="1"/>
    <x v="0"/>
    <x v="2"/>
    <x v="0"/>
    <x v="0"/>
  </r>
  <r>
    <s v="PR40246-593"/>
    <x v="172"/>
    <n v="5"/>
    <x v="0"/>
    <x v="0"/>
    <x v="1"/>
    <x v="1"/>
    <x v="0"/>
    <x v="0"/>
  </r>
  <r>
    <s v="QU40246-513"/>
    <x v="172"/>
    <n v="10"/>
    <x v="0"/>
    <x v="0"/>
    <x v="2"/>
    <x v="1"/>
    <x v="0"/>
    <x v="0"/>
  </r>
  <r>
    <s v="WE40246-005"/>
    <x v="172"/>
    <n v="7"/>
    <x v="3"/>
    <x v="0"/>
    <x v="0"/>
    <x v="2"/>
    <x v="0"/>
    <x v="0"/>
  </r>
  <r>
    <s v="YU40246-055"/>
    <x v="172"/>
    <n v="7"/>
    <x v="2"/>
    <x v="0"/>
    <x v="0"/>
    <x v="2"/>
    <x v="1"/>
    <x v="1"/>
  </r>
  <r>
    <s v="WE40247-426"/>
    <x v="173"/>
    <n v="5"/>
    <x v="0"/>
    <x v="0"/>
    <x v="0"/>
    <x v="3"/>
    <x v="0"/>
    <x v="0"/>
  </r>
  <r>
    <s v="WE40247-260"/>
    <x v="173"/>
    <n v="48"/>
    <x v="1"/>
    <x v="0"/>
    <x v="1"/>
    <x v="1"/>
    <x v="0"/>
    <x v="0"/>
  </r>
  <r>
    <s v="YU40247-764"/>
    <x v="173"/>
    <n v="37"/>
    <x v="2"/>
    <x v="1"/>
    <x v="1"/>
    <x v="1"/>
    <x v="0"/>
    <x v="0"/>
  </r>
  <r>
    <s v="WE40247-292"/>
    <x v="173"/>
    <n v="18"/>
    <x v="1"/>
    <x v="1"/>
    <x v="2"/>
    <x v="1"/>
    <x v="0"/>
    <x v="0"/>
  </r>
  <r>
    <s v="PR40247-478"/>
    <x v="173"/>
    <n v="36"/>
    <x v="0"/>
    <x v="1"/>
    <x v="0"/>
    <x v="3"/>
    <x v="0"/>
    <x v="0"/>
  </r>
  <r>
    <s v="AT40248-271"/>
    <x v="174"/>
    <n v="1"/>
    <x v="0"/>
    <x v="0"/>
    <x v="2"/>
    <x v="2"/>
    <x v="0"/>
    <x v="0"/>
  </r>
  <r>
    <s v="PR40248-974"/>
    <x v="174"/>
    <n v="14"/>
    <x v="0"/>
    <x v="0"/>
    <x v="2"/>
    <x v="2"/>
    <x v="0"/>
    <x v="0"/>
  </r>
  <r>
    <s v="QU40249-139"/>
    <x v="175"/>
    <n v="15"/>
    <x v="1"/>
    <x v="0"/>
    <x v="0"/>
    <x v="1"/>
    <x v="0"/>
    <x v="0"/>
  </r>
  <r>
    <s v="ON40249-172"/>
    <x v="175"/>
    <n v="1"/>
    <x v="1"/>
    <x v="0"/>
    <x v="0"/>
    <x v="0"/>
    <x v="1"/>
    <x v="2"/>
  </r>
  <r>
    <s v="AT40249-570"/>
    <x v="175"/>
    <n v="24"/>
    <x v="1"/>
    <x v="2"/>
    <x v="0"/>
    <x v="2"/>
    <x v="0"/>
    <x v="0"/>
  </r>
  <r>
    <s v="ON40249-390"/>
    <x v="175"/>
    <n v="32"/>
    <x v="1"/>
    <x v="1"/>
    <x v="0"/>
    <x v="1"/>
    <x v="0"/>
    <x v="0"/>
  </r>
  <r>
    <s v="PR40249-350"/>
    <x v="175"/>
    <n v="30"/>
    <x v="1"/>
    <x v="1"/>
    <x v="0"/>
    <x v="1"/>
    <x v="0"/>
    <x v="0"/>
  </r>
  <r>
    <s v="ON40269-050"/>
    <x v="176"/>
    <n v="3"/>
    <x v="0"/>
    <x v="1"/>
    <x v="0"/>
    <x v="2"/>
    <x v="0"/>
    <x v="0"/>
  </r>
  <r>
    <s v="PR40270-141"/>
    <x v="177"/>
    <n v="25"/>
    <x v="1"/>
    <x v="0"/>
    <x v="0"/>
    <x v="0"/>
    <x v="0"/>
    <x v="0"/>
  </r>
  <r>
    <s v="AT40270-055"/>
    <x v="177"/>
    <n v="3"/>
    <x v="2"/>
    <x v="0"/>
    <x v="0"/>
    <x v="2"/>
    <x v="0"/>
    <x v="0"/>
  </r>
  <r>
    <s v="AT40270-630"/>
    <x v="177"/>
    <n v="44"/>
    <x v="3"/>
    <x v="0"/>
    <x v="2"/>
    <x v="2"/>
    <x v="0"/>
    <x v="0"/>
  </r>
  <r>
    <s v="PR40270-067"/>
    <x v="177"/>
    <n v="45"/>
    <x v="0"/>
    <x v="0"/>
    <x v="0"/>
    <x v="2"/>
    <x v="1"/>
    <x v="3"/>
  </r>
  <r>
    <s v="WE40270-222"/>
    <x v="177"/>
    <n v="48"/>
    <x v="3"/>
    <x v="1"/>
    <x v="0"/>
    <x v="2"/>
    <x v="0"/>
    <x v="0"/>
  </r>
  <r>
    <s v="YU40271-712"/>
    <x v="178"/>
    <n v="20"/>
    <x v="2"/>
    <x v="0"/>
    <x v="0"/>
    <x v="0"/>
    <x v="1"/>
    <x v="1"/>
  </r>
  <r>
    <s v="YU40271-101"/>
    <x v="178"/>
    <n v="35"/>
    <x v="3"/>
    <x v="2"/>
    <x v="2"/>
    <x v="1"/>
    <x v="0"/>
    <x v="0"/>
  </r>
  <r>
    <s v="WE40272-847"/>
    <x v="179"/>
    <n v="29"/>
    <x v="1"/>
    <x v="1"/>
    <x v="0"/>
    <x v="1"/>
    <x v="0"/>
    <x v="0"/>
  </r>
  <r>
    <s v="PR40272-600"/>
    <x v="179"/>
    <n v="17"/>
    <x v="2"/>
    <x v="1"/>
    <x v="0"/>
    <x v="2"/>
    <x v="0"/>
    <x v="0"/>
  </r>
  <r>
    <s v="PR40273-012"/>
    <x v="180"/>
    <n v="41"/>
    <x v="0"/>
    <x v="0"/>
    <x v="0"/>
    <x v="1"/>
    <x v="0"/>
    <x v="0"/>
  </r>
  <r>
    <s v="PR40273-776"/>
    <x v="180"/>
    <n v="41"/>
    <x v="2"/>
    <x v="0"/>
    <x v="1"/>
    <x v="3"/>
    <x v="0"/>
    <x v="0"/>
  </r>
  <r>
    <s v="PR40273-912"/>
    <x v="180"/>
    <n v="4"/>
    <x v="1"/>
    <x v="0"/>
    <x v="0"/>
    <x v="2"/>
    <x v="1"/>
    <x v="1"/>
  </r>
  <r>
    <s v="PR40273-946"/>
    <x v="180"/>
    <n v="32"/>
    <x v="0"/>
    <x v="1"/>
    <x v="0"/>
    <x v="0"/>
    <x v="0"/>
    <x v="0"/>
  </r>
  <r>
    <s v="WE40274-947"/>
    <x v="181"/>
    <n v="4"/>
    <x v="0"/>
    <x v="0"/>
    <x v="2"/>
    <x v="2"/>
    <x v="0"/>
    <x v="0"/>
  </r>
  <r>
    <s v="WE40274-218"/>
    <x v="181"/>
    <n v="21"/>
    <x v="2"/>
    <x v="0"/>
    <x v="0"/>
    <x v="2"/>
    <x v="0"/>
    <x v="0"/>
  </r>
  <r>
    <s v="NU40274-916"/>
    <x v="181"/>
    <n v="40"/>
    <x v="2"/>
    <x v="2"/>
    <x v="1"/>
    <x v="0"/>
    <x v="0"/>
    <x v="0"/>
  </r>
  <r>
    <s v="QU40274-201"/>
    <x v="181"/>
    <n v="18"/>
    <x v="2"/>
    <x v="1"/>
    <x v="0"/>
    <x v="3"/>
    <x v="0"/>
    <x v="0"/>
  </r>
  <r>
    <s v="WE40275-892"/>
    <x v="182"/>
    <n v="6"/>
    <x v="0"/>
    <x v="0"/>
    <x v="0"/>
    <x v="2"/>
    <x v="0"/>
    <x v="0"/>
  </r>
  <r>
    <s v="YU40275-743"/>
    <x v="182"/>
    <n v="46"/>
    <x v="0"/>
    <x v="0"/>
    <x v="0"/>
    <x v="0"/>
    <x v="0"/>
    <x v="0"/>
  </r>
  <r>
    <s v="ON40275-140"/>
    <x v="182"/>
    <n v="39"/>
    <x v="2"/>
    <x v="0"/>
    <x v="0"/>
    <x v="3"/>
    <x v="0"/>
    <x v="0"/>
  </r>
  <r>
    <s v="WE40275-824"/>
    <x v="182"/>
    <n v="8"/>
    <x v="1"/>
    <x v="0"/>
    <x v="0"/>
    <x v="1"/>
    <x v="0"/>
    <x v="0"/>
  </r>
  <r>
    <s v="WE40275-318"/>
    <x v="182"/>
    <n v="40"/>
    <x v="0"/>
    <x v="1"/>
    <x v="0"/>
    <x v="2"/>
    <x v="0"/>
    <x v="0"/>
  </r>
  <r>
    <s v="YU40275-682"/>
    <x v="182"/>
    <n v="5"/>
    <x v="2"/>
    <x v="1"/>
    <x v="0"/>
    <x v="0"/>
    <x v="1"/>
    <x v="1"/>
  </r>
  <r>
    <s v="PR40276-136"/>
    <x v="183"/>
    <n v="44"/>
    <x v="1"/>
    <x v="0"/>
    <x v="0"/>
    <x v="0"/>
    <x v="0"/>
    <x v="0"/>
  </r>
  <r>
    <s v="NO40276-097"/>
    <x v="183"/>
    <n v="1"/>
    <x v="0"/>
    <x v="0"/>
    <x v="0"/>
    <x v="3"/>
    <x v="0"/>
    <x v="0"/>
  </r>
  <r>
    <s v="PR40276-748"/>
    <x v="183"/>
    <n v="6"/>
    <x v="1"/>
    <x v="0"/>
    <x v="0"/>
    <x v="3"/>
    <x v="0"/>
    <x v="0"/>
  </r>
  <r>
    <s v="PR40276-108"/>
    <x v="183"/>
    <n v="36"/>
    <x v="0"/>
    <x v="0"/>
    <x v="0"/>
    <x v="2"/>
    <x v="0"/>
    <x v="0"/>
  </r>
  <r>
    <s v="ON40276-495"/>
    <x v="183"/>
    <n v="20"/>
    <x v="2"/>
    <x v="2"/>
    <x v="1"/>
    <x v="1"/>
    <x v="0"/>
    <x v="0"/>
  </r>
  <r>
    <s v="WE40276-326"/>
    <x v="183"/>
    <n v="41"/>
    <x v="2"/>
    <x v="2"/>
    <x v="0"/>
    <x v="2"/>
    <x v="0"/>
    <x v="0"/>
  </r>
  <r>
    <s v="AT40276-166"/>
    <x v="183"/>
    <n v="1"/>
    <x v="0"/>
    <x v="2"/>
    <x v="2"/>
    <x v="2"/>
    <x v="0"/>
    <x v="0"/>
  </r>
  <r>
    <s v="AT40276-618"/>
    <x v="183"/>
    <n v="9"/>
    <x v="3"/>
    <x v="2"/>
    <x v="0"/>
    <x v="2"/>
    <x v="0"/>
    <x v="0"/>
  </r>
  <r>
    <s v="PR40276-483"/>
    <x v="183"/>
    <n v="14"/>
    <x v="0"/>
    <x v="1"/>
    <x v="0"/>
    <x v="3"/>
    <x v="1"/>
    <x v="3"/>
  </r>
  <r>
    <s v="PR40277-295"/>
    <x v="184"/>
    <n v="10"/>
    <x v="3"/>
    <x v="0"/>
    <x v="0"/>
    <x v="1"/>
    <x v="0"/>
    <x v="0"/>
  </r>
  <r>
    <s v="WE40277-145"/>
    <x v="184"/>
    <n v="21"/>
    <x v="3"/>
    <x v="0"/>
    <x v="0"/>
    <x v="2"/>
    <x v="0"/>
    <x v="0"/>
  </r>
  <r>
    <s v="ON40277-999"/>
    <x v="184"/>
    <n v="6"/>
    <x v="2"/>
    <x v="1"/>
    <x v="0"/>
    <x v="1"/>
    <x v="0"/>
    <x v="0"/>
  </r>
  <r>
    <s v="YU40277-952"/>
    <x v="184"/>
    <n v="50"/>
    <x v="0"/>
    <x v="1"/>
    <x v="0"/>
    <x v="0"/>
    <x v="1"/>
    <x v="1"/>
  </r>
  <r>
    <s v="ON40278-573"/>
    <x v="185"/>
    <n v="15"/>
    <x v="0"/>
    <x v="0"/>
    <x v="2"/>
    <x v="3"/>
    <x v="0"/>
    <x v="0"/>
  </r>
  <r>
    <s v="ON40278-969"/>
    <x v="185"/>
    <n v="37"/>
    <x v="3"/>
    <x v="0"/>
    <x v="0"/>
    <x v="1"/>
    <x v="0"/>
    <x v="0"/>
  </r>
  <r>
    <s v="QU40278-150"/>
    <x v="185"/>
    <n v="30"/>
    <x v="0"/>
    <x v="1"/>
    <x v="0"/>
    <x v="1"/>
    <x v="0"/>
    <x v="0"/>
  </r>
  <r>
    <s v="AT40278-475"/>
    <x v="185"/>
    <n v="32"/>
    <x v="2"/>
    <x v="1"/>
    <x v="0"/>
    <x v="2"/>
    <x v="0"/>
    <x v="0"/>
  </r>
  <r>
    <s v="ON40278-563"/>
    <x v="185"/>
    <n v="24"/>
    <x v="0"/>
    <x v="1"/>
    <x v="0"/>
    <x v="3"/>
    <x v="1"/>
    <x v="2"/>
  </r>
  <r>
    <s v="ON40279-256"/>
    <x v="186"/>
    <n v="23"/>
    <x v="1"/>
    <x v="0"/>
    <x v="0"/>
    <x v="1"/>
    <x v="0"/>
    <x v="0"/>
  </r>
  <r>
    <s v="AT40279-878"/>
    <x v="186"/>
    <n v="36"/>
    <x v="0"/>
    <x v="0"/>
    <x v="0"/>
    <x v="2"/>
    <x v="0"/>
    <x v="0"/>
  </r>
  <r>
    <s v="YU40279-206"/>
    <x v="186"/>
    <n v="35"/>
    <x v="2"/>
    <x v="0"/>
    <x v="2"/>
    <x v="3"/>
    <x v="1"/>
    <x v="1"/>
  </r>
  <r>
    <s v="WE40279-802"/>
    <x v="186"/>
    <n v="23"/>
    <x v="0"/>
    <x v="1"/>
    <x v="1"/>
    <x v="1"/>
    <x v="0"/>
    <x v="0"/>
  </r>
  <r>
    <s v="WE40279-228"/>
    <x v="186"/>
    <n v="35"/>
    <x v="0"/>
    <x v="1"/>
    <x v="0"/>
    <x v="1"/>
    <x v="0"/>
    <x v="0"/>
  </r>
  <r>
    <s v="ON40280-656"/>
    <x v="187"/>
    <n v="5"/>
    <x v="0"/>
    <x v="0"/>
    <x v="0"/>
    <x v="2"/>
    <x v="0"/>
    <x v="0"/>
  </r>
  <r>
    <s v="QU40280-825"/>
    <x v="187"/>
    <n v="22"/>
    <x v="3"/>
    <x v="0"/>
    <x v="0"/>
    <x v="1"/>
    <x v="0"/>
    <x v="0"/>
  </r>
  <r>
    <s v="AT40280-800"/>
    <x v="187"/>
    <n v="18"/>
    <x v="1"/>
    <x v="0"/>
    <x v="0"/>
    <x v="2"/>
    <x v="0"/>
    <x v="0"/>
  </r>
  <r>
    <s v="ON40280-746"/>
    <x v="187"/>
    <n v="3"/>
    <x v="0"/>
    <x v="2"/>
    <x v="0"/>
    <x v="3"/>
    <x v="0"/>
    <x v="0"/>
  </r>
  <r>
    <s v="QU40280-586"/>
    <x v="187"/>
    <n v="32"/>
    <x v="0"/>
    <x v="1"/>
    <x v="0"/>
    <x v="1"/>
    <x v="0"/>
    <x v="0"/>
  </r>
  <r>
    <s v="WE40299-504"/>
    <x v="188"/>
    <n v="6"/>
    <x v="0"/>
    <x v="0"/>
    <x v="1"/>
    <x v="1"/>
    <x v="0"/>
    <x v="0"/>
  </r>
  <r>
    <s v="ON40299-755"/>
    <x v="188"/>
    <n v="31"/>
    <x v="0"/>
    <x v="2"/>
    <x v="0"/>
    <x v="2"/>
    <x v="0"/>
    <x v="0"/>
  </r>
  <r>
    <s v="WE40299-293"/>
    <x v="188"/>
    <n v="34"/>
    <x v="1"/>
    <x v="1"/>
    <x v="0"/>
    <x v="1"/>
    <x v="0"/>
    <x v="0"/>
  </r>
  <r>
    <s v="WE40300-110"/>
    <x v="189"/>
    <n v="14"/>
    <x v="3"/>
    <x v="1"/>
    <x v="0"/>
    <x v="1"/>
    <x v="0"/>
    <x v="0"/>
  </r>
  <r>
    <s v="WE40300-500"/>
    <x v="189"/>
    <n v="39"/>
    <x v="1"/>
    <x v="1"/>
    <x v="0"/>
    <x v="1"/>
    <x v="0"/>
    <x v="0"/>
  </r>
  <r>
    <s v="ON40301-855"/>
    <x v="190"/>
    <n v="32"/>
    <x v="0"/>
    <x v="0"/>
    <x v="0"/>
    <x v="0"/>
    <x v="0"/>
    <x v="0"/>
  </r>
  <r>
    <s v="QU40301-870"/>
    <x v="190"/>
    <n v="15"/>
    <x v="1"/>
    <x v="0"/>
    <x v="0"/>
    <x v="1"/>
    <x v="0"/>
    <x v="0"/>
  </r>
  <r>
    <s v="NO40301-193"/>
    <x v="190"/>
    <n v="1"/>
    <x v="1"/>
    <x v="0"/>
    <x v="1"/>
    <x v="3"/>
    <x v="0"/>
    <x v="0"/>
  </r>
  <r>
    <s v="WE40301-692"/>
    <x v="190"/>
    <n v="16"/>
    <x v="3"/>
    <x v="1"/>
    <x v="0"/>
    <x v="1"/>
    <x v="0"/>
    <x v="0"/>
  </r>
  <r>
    <s v="QU40302-936"/>
    <x v="191"/>
    <n v="50"/>
    <x v="2"/>
    <x v="0"/>
    <x v="2"/>
    <x v="3"/>
    <x v="0"/>
    <x v="0"/>
  </r>
  <r>
    <s v="WE40303-832"/>
    <x v="192"/>
    <n v="48"/>
    <x v="0"/>
    <x v="0"/>
    <x v="2"/>
    <x v="1"/>
    <x v="0"/>
    <x v="0"/>
  </r>
  <r>
    <s v="QU40303-657"/>
    <x v="192"/>
    <n v="46"/>
    <x v="2"/>
    <x v="0"/>
    <x v="1"/>
    <x v="2"/>
    <x v="0"/>
    <x v="0"/>
  </r>
  <r>
    <s v="YU40303-621"/>
    <x v="192"/>
    <n v="14"/>
    <x v="3"/>
    <x v="0"/>
    <x v="0"/>
    <x v="1"/>
    <x v="0"/>
    <x v="0"/>
  </r>
  <r>
    <s v="PR40303-384"/>
    <x v="192"/>
    <n v="37"/>
    <x v="0"/>
    <x v="0"/>
    <x v="2"/>
    <x v="0"/>
    <x v="0"/>
    <x v="0"/>
  </r>
  <r>
    <s v="AT40303-243"/>
    <x v="192"/>
    <n v="44"/>
    <x v="0"/>
    <x v="0"/>
    <x v="0"/>
    <x v="2"/>
    <x v="0"/>
    <x v="0"/>
  </r>
  <r>
    <s v="WE40303-099"/>
    <x v="192"/>
    <n v="41"/>
    <x v="1"/>
    <x v="1"/>
    <x v="0"/>
    <x v="1"/>
    <x v="0"/>
    <x v="0"/>
  </r>
  <r>
    <s v="YU40304-590"/>
    <x v="193"/>
    <n v="5"/>
    <x v="0"/>
    <x v="0"/>
    <x v="0"/>
    <x v="1"/>
    <x v="0"/>
    <x v="0"/>
  </r>
  <r>
    <s v="ON40304-960"/>
    <x v="193"/>
    <n v="46"/>
    <x v="3"/>
    <x v="0"/>
    <x v="1"/>
    <x v="1"/>
    <x v="0"/>
    <x v="0"/>
  </r>
  <r>
    <s v="WE40304-111"/>
    <x v="193"/>
    <n v="39"/>
    <x v="0"/>
    <x v="0"/>
    <x v="0"/>
    <x v="3"/>
    <x v="1"/>
    <x v="3"/>
  </r>
  <r>
    <s v="NO40304-628"/>
    <x v="193"/>
    <n v="21"/>
    <x v="0"/>
    <x v="1"/>
    <x v="0"/>
    <x v="3"/>
    <x v="0"/>
    <x v="0"/>
  </r>
  <r>
    <s v="QU40305-784"/>
    <x v="194"/>
    <n v="2"/>
    <x v="1"/>
    <x v="1"/>
    <x v="0"/>
    <x v="1"/>
    <x v="0"/>
    <x v="0"/>
  </r>
  <r>
    <s v="ON40306-789"/>
    <x v="195"/>
    <n v="26"/>
    <x v="2"/>
    <x v="0"/>
    <x v="0"/>
    <x v="1"/>
    <x v="0"/>
    <x v="0"/>
  </r>
  <r>
    <s v="ON40306-956"/>
    <x v="195"/>
    <n v="40"/>
    <x v="0"/>
    <x v="0"/>
    <x v="1"/>
    <x v="2"/>
    <x v="0"/>
    <x v="0"/>
  </r>
  <r>
    <s v="ON40306-369"/>
    <x v="195"/>
    <n v="44"/>
    <x v="0"/>
    <x v="1"/>
    <x v="0"/>
    <x v="3"/>
    <x v="0"/>
    <x v="0"/>
  </r>
  <r>
    <s v="WE40307-639"/>
    <x v="196"/>
    <n v="47"/>
    <x v="1"/>
    <x v="0"/>
    <x v="2"/>
    <x v="1"/>
    <x v="0"/>
    <x v="0"/>
  </r>
  <r>
    <s v="ON40307-449"/>
    <x v="196"/>
    <n v="6"/>
    <x v="1"/>
    <x v="0"/>
    <x v="0"/>
    <x v="3"/>
    <x v="1"/>
    <x v="1"/>
  </r>
  <r>
    <s v="WE40307-843"/>
    <x v="196"/>
    <n v="26"/>
    <x v="3"/>
    <x v="1"/>
    <x v="0"/>
    <x v="1"/>
    <x v="0"/>
    <x v="0"/>
  </r>
  <r>
    <s v="PR40308-099"/>
    <x v="197"/>
    <n v="11"/>
    <x v="2"/>
    <x v="0"/>
    <x v="0"/>
    <x v="2"/>
    <x v="0"/>
    <x v="0"/>
  </r>
  <r>
    <s v="WE40309-165"/>
    <x v="198"/>
    <n v="28"/>
    <x v="0"/>
    <x v="0"/>
    <x v="0"/>
    <x v="1"/>
    <x v="0"/>
    <x v="0"/>
  </r>
  <r>
    <s v="WE40309-816"/>
    <x v="198"/>
    <n v="29"/>
    <x v="1"/>
    <x v="0"/>
    <x v="0"/>
    <x v="1"/>
    <x v="0"/>
    <x v="0"/>
  </r>
  <r>
    <s v="WE40309-957"/>
    <x v="198"/>
    <n v="31"/>
    <x v="1"/>
    <x v="0"/>
    <x v="0"/>
    <x v="1"/>
    <x v="0"/>
    <x v="0"/>
  </r>
  <r>
    <s v="NO40310-887"/>
    <x v="199"/>
    <n v="9"/>
    <x v="1"/>
    <x v="0"/>
    <x v="0"/>
    <x v="3"/>
    <x v="0"/>
    <x v="0"/>
  </r>
  <r>
    <s v="AT40310-177"/>
    <x v="199"/>
    <n v="33"/>
    <x v="2"/>
    <x v="0"/>
    <x v="0"/>
    <x v="2"/>
    <x v="0"/>
    <x v="0"/>
  </r>
  <r>
    <s v="PR40310-783"/>
    <x v="199"/>
    <n v="11"/>
    <x v="1"/>
    <x v="0"/>
    <x v="0"/>
    <x v="0"/>
    <x v="1"/>
    <x v="1"/>
  </r>
  <r>
    <s v="AT40310-036"/>
    <x v="199"/>
    <n v="25"/>
    <x v="1"/>
    <x v="0"/>
    <x v="0"/>
    <x v="2"/>
    <x v="1"/>
    <x v="0"/>
  </r>
  <r>
    <s v="ON40310-950"/>
    <x v="199"/>
    <n v="26"/>
    <x v="0"/>
    <x v="2"/>
    <x v="0"/>
    <x v="0"/>
    <x v="0"/>
    <x v="0"/>
  </r>
  <r>
    <s v="WE40310-746"/>
    <x v="199"/>
    <n v="1"/>
    <x v="3"/>
    <x v="2"/>
    <x v="0"/>
    <x v="1"/>
    <x v="0"/>
    <x v="0"/>
  </r>
  <r>
    <s v="WE40310-997"/>
    <x v="199"/>
    <n v="39"/>
    <x v="1"/>
    <x v="2"/>
    <x v="0"/>
    <x v="1"/>
    <x v="0"/>
    <x v="0"/>
  </r>
  <r>
    <s v="ON40310-738"/>
    <x v="199"/>
    <n v="34"/>
    <x v="1"/>
    <x v="1"/>
    <x v="0"/>
    <x v="1"/>
    <x v="0"/>
    <x v="0"/>
  </r>
  <r>
    <s v="WE40330-133"/>
    <x v="200"/>
    <n v="35"/>
    <x v="0"/>
    <x v="0"/>
    <x v="0"/>
    <x v="1"/>
    <x v="0"/>
    <x v="0"/>
  </r>
  <r>
    <s v="PR40330-218"/>
    <x v="200"/>
    <n v="25"/>
    <x v="1"/>
    <x v="0"/>
    <x v="0"/>
    <x v="3"/>
    <x v="0"/>
    <x v="0"/>
  </r>
  <r>
    <s v="WE40331-913"/>
    <x v="201"/>
    <n v="27"/>
    <x v="2"/>
    <x v="0"/>
    <x v="2"/>
    <x v="2"/>
    <x v="0"/>
    <x v="0"/>
  </r>
  <r>
    <s v="NO40331-276"/>
    <x v="201"/>
    <n v="21"/>
    <x v="1"/>
    <x v="0"/>
    <x v="0"/>
    <x v="3"/>
    <x v="0"/>
    <x v="0"/>
  </r>
  <r>
    <s v="NO40331-703"/>
    <x v="201"/>
    <n v="4"/>
    <x v="1"/>
    <x v="0"/>
    <x v="0"/>
    <x v="3"/>
    <x v="0"/>
    <x v="0"/>
  </r>
  <r>
    <s v="NO40331-561"/>
    <x v="201"/>
    <n v="15"/>
    <x v="2"/>
    <x v="2"/>
    <x v="1"/>
    <x v="3"/>
    <x v="0"/>
    <x v="0"/>
  </r>
  <r>
    <s v="ON40331-397"/>
    <x v="201"/>
    <n v="42"/>
    <x v="0"/>
    <x v="1"/>
    <x v="1"/>
    <x v="2"/>
    <x v="0"/>
    <x v="0"/>
  </r>
  <r>
    <s v="ON40332-852"/>
    <x v="202"/>
    <n v="2"/>
    <x v="0"/>
    <x v="2"/>
    <x v="0"/>
    <x v="1"/>
    <x v="1"/>
    <x v="2"/>
  </r>
  <r>
    <s v="ON40333-881"/>
    <x v="203"/>
    <n v="33"/>
    <x v="3"/>
    <x v="0"/>
    <x v="0"/>
    <x v="1"/>
    <x v="0"/>
    <x v="0"/>
  </r>
  <r>
    <s v="ON40333-003"/>
    <x v="203"/>
    <n v="13"/>
    <x v="0"/>
    <x v="2"/>
    <x v="2"/>
    <x v="2"/>
    <x v="0"/>
    <x v="0"/>
  </r>
  <r>
    <s v="QU40333-700"/>
    <x v="203"/>
    <n v="9"/>
    <x v="3"/>
    <x v="2"/>
    <x v="0"/>
    <x v="1"/>
    <x v="0"/>
    <x v="0"/>
  </r>
  <r>
    <s v="ON40334-351"/>
    <x v="204"/>
    <n v="20"/>
    <x v="3"/>
    <x v="0"/>
    <x v="0"/>
    <x v="1"/>
    <x v="0"/>
    <x v="0"/>
  </r>
  <r>
    <s v="QU40334-004"/>
    <x v="204"/>
    <n v="14"/>
    <x v="3"/>
    <x v="0"/>
    <x v="0"/>
    <x v="0"/>
    <x v="0"/>
    <x v="0"/>
  </r>
  <r>
    <s v="WE40334-778"/>
    <x v="204"/>
    <n v="9"/>
    <x v="0"/>
    <x v="0"/>
    <x v="0"/>
    <x v="3"/>
    <x v="1"/>
    <x v="1"/>
  </r>
  <r>
    <s v="WE40334-830"/>
    <x v="204"/>
    <n v="5"/>
    <x v="2"/>
    <x v="2"/>
    <x v="0"/>
    <x v="1"/>
    <x v="0"/>
    <x v="0"/>
  </r>
  <r>
    <s v="NO40334-515"/>
    <x v="204"/>
    <n v="41"/>
    <x v="0"/>
    <x v="1"/>
    <x v="2"/>
    <x v="3"/>
    <x v="0"/>
    <x v="0"/>
  </r>
  <r>
    <s v="AT40334-392"/>
    <x v="204"/>
    <n v="21"/>
    <x v="2"/>
    <x v="1"/>
    <x v="0"/>
    <x v="2"/>
    <x v="0"/>
    <x v="0"/>
  </r>
  <r>
    <s v="AT40335-695"/>
    <x v="205"/>
    <n v="43"/>
    <x v="1"/>
    <x v="0"/>
    <x v="0"/>
    <x v="2"/>
    <x v="0"/>
    <x v="0"/>
  </r>
  <r>
    <s v="ON40335-410"/>
    <x v="205"/>
    <n v="4"/>
    <x v="1"/>
    <x v="0"/>
    <x v="0"/>
    <x v="3"/>
    <x v="1"/>
    <x v="1"/>
  </r>
  <r>
    <s v="WE40335-018"/>
    <x v="205"/>
    <n v="30"/>
    <x v="0"/>
    <x v="2"/>
    <x v="1"/>
    <x v="1"/>
    <x v="0"/>
    <x v="0"/>
  </r>
  <r>
    <s v="WE40335-011"/>
    <x v="205"/>
    <n v="41"/>
    <x v="2"/>
    <x v="2"/>
    <x v="0"/>
    <x v="1"/>
    <x v="0"/>
    <x v="0"/>
  </r>
  <r>
    <s v="PR40337-416"/>
    <x v="206"/>
    <n v="2"/>
    <x v="2"/>
    <x v="0"/>
    <x v="0"/>
    <x v="0"/>
    <x v="0"/>
    <x v="0"/>
  </r>
  <r>
    <s v="AT40337-210"/>
    <x v="206"/>
    <n v="27"/>
    <x v="1"/>
    <x v="0"/>
    <x v="0"/>
    <x v="2"/>
    <x v="0"/>
    <x v="0"/>
  </r>
  <r>
    <s v="WE40337-598"/>
    <x v="206"/>
    <n v="24"/>
    <x v="0"/>
    <x v="1"/>
    <x v="1"/>
    <x v="1"/>
    <x v="0"/>
    <x v="0"/>
  </r>
  <r>
    <s v="YU40338-702"/>
    <x v="207"/>
    <n v="20"/>
    <x v="1"/>
    <x v="0"/>
    <x v="0"/>
    <x v="1"/>
    <x v="0"/>
    <x v="0"/>
  </r>
  <r>
    <s v="PR40338-054"/>
    <x v="207"/>
    <n v="50"/>
    <x v="1"/>
    <x v="0"/>
    <x v="0"/>
    <x v="3"/>
    <x v="0"/>
    <x v="0"/>
  </r>
  <r>
    <s v="AT40338-806"/>
    <x v="207"/>
    <n v="20"/>
    <x v="1"/>
    <x v="0"/>
    <x v="0"/>
    <x v="2"/>
    <x v="0"/>
    <x v="0"/>
  </r>
  <r>
    <s v="WE40338-872"/>
    <x v="207"/>
    <n v="34"/>
    <x v="2"/>
    <x v="1"/>
    <x v="1"/>
    <x v="1"/>
    <x v="0"/>
    <x v="0"/>
  </r>
  <r>
    <s v="WE40339-600"/>
    <x v="208"/>
    <n v="42"/>
    <x v="2"/>
    <x v="0"/>
    <x v="0"/>
    <x v="1"/>
    <x v="0"/>
    <x v="0"/>
  </r>
  <r>
    <s v="WE40339-046"/>
    <x v="208"/>
    <n v="33"/>
    <x v="0"/>
    <x v="0"/>
    <x v="0"/>
    <x v="1"/>
    <x v="0"/>
    <x v="0"/>
  </r>
  <r>
    <s v="ON40339-235"/>
    <x v="208"/>
    <n v="33"/>
    <x v="2"/>
    <x v="0"/>
    <x v="0"/>
    <x v="3"/>
    <x v="1"/>
    <x v="0"/>
  </r>
  <r>
    <s v="QU40339-194"/>
    <x v="208"/>
    <n v="30"/>
    <x v="1"/>
    <x v="2"/>
    <x v="2"/>
    <x v="1"/>
    <x v="0"/>
    <x v="0"/>
  </r>
  <r>
    <s v="QU40339-081"/>
    <x v="208"/>
    <n v="31"/>
    <x v="0"/>
    <x v="1"/>
    <x v="2"/>
    <x v="1"/>
    <x v="0"/>
    <x v="0"/>
  </r>
  <r>
    <s v="PR40339-192"/>
    <x v="208"/>
    <n v="35"/>
    <x v="2"/>
    <x v="1"/>
    <x v="0"/>
    <x v="0"/>
    <x v="0"/>
    <x v="0"/>
  </r>
  <r>
    <s v="ON40340-889"/>
    <x v="209"/>
    <n v="46"/>
    <x v="2"/>
    <x v="0"/>
    <x v="2"/>
    <x v="1"/>
    <x v="0"/>
    <x v="0"/>
  </r>
  <r>
    <s v="AT40340-335"/>
    <x v="209"/>
    <n v="23"/>
    <x v="2"/>
    <x v="0"/>
    <x v="0"/>
    <x v="2"/>
    <x v="0"/>
    <x v="0"/>
  </r>
  <r>
    <s v="YU40340-680"/>
    <x v="209"/>
    <n v="8"/>
    <x v="1"/>
    <x v="2"/>
    <x v="2"/>
    <x v="1"/>
    <x v="0"/>
    <x v="0"/>
  </r>
  <r>
    <s v="WE40341-564"/>
    <x v="210"/>
    <n v="27"/>
    <x v="0"/>
    <x v="0"/>
    <x v="1"/>
    <x v="0"/>
    <x v="0"/>
    <x v="0"/>
  </r>
  <r>
    <s v="WE40341-123"/>
    <x v="210"/>
    <n v="27"/>
    <x v="2"/>
    <x v="0"/>
    <x v="0"/>
    <x v="1"/>
    <x v="0"/>
    <x v="0"/>
  </r>
  <r>
    <s v="PR40341-733"/>
    <x v="210"/>
    <n v="39"/>
    <x v="0"/>
    <x v="0"/>
    <x v="0"/>
    <x v="1"/>
    <x v="0"/>
    <x v="0"/>
  </r>
  <r>
    <s v="YU40360-708"/>
    <x v="211"/>
    <n v="44"/>
    <x v="2"/>
    <x v="0"/>
    <x v="1"/>
    <x v="0"/>
    <x v="0"/>
    <x v="0"/>
  </r>
  <r>
    <s v="WE40360-935"/>
    <x v="211"/>
    <n v="21"/>
    <x v="2"/>
    <x v="2"/>
    <x v="0"/>
    <x v="1"/>
    <x v="0"/>
    <x v="0"/>
  </r>
  <r>
    <s v="ON40360-171"/>
    <x v="211"/>
    <n v="21"/>
    <x v="3"/>
    <x v="1"/>
    <x v="0"/>
    <x v="1"/>
    <x v="0"/>
    <x v="0"/>
  </r>
  <r>
    <s v="AT40360-510"/>
    <x v="211"/>
    <n v="12"/>
    <x v="3"/>
    <x v="1"/>
    <x v="0"/>
    <x v="2"/>
    <x v="0"/>
    <x v="0"/>
  </r>
  <r>
    <s v="ON40361-542"/>
    <x v="212"/>
    <n v="37"/>
    <x v="0"/>
    <x v="0"/>
    <x v="1"/>
    <x v="0"/>
    <x v="0"/>
    <x v="0"/>
  </r>
  <r>
    <s v="WE40361-292"/>
    <x v="212"/>
    <n v="21"/>
    <x v="0"/>
    <x v="0"/>
    <x v="0"/>
    <x v="1"/>
    <x v="0"/>
    <x v="0"/>
  </r>
  <r>
    <s v="PR40361-175"/>
    <x v="212"/>
    <n v="10"/>
    <x v="0"/>
    <x v="0"/>
    <x v="2"/>
    <x v="2"/>
    <x v="0"/>
    <x v="0"/>
  </r>
  <r>
    <s v="WE40361-245"/>
    <x v="212"/>
    <n v="42"/>
    <x v="3"/>
    <x v="2"/>
    <x v="0"/>
    <x v="1"/>
    <x v="0"/>
    <x v="0"/>
  </r>
  <r>
    <s v="ON40362-121"/>
    <x v="213"/>
    <n v="36"/>
    <x v="0"/>
    <x v="0"/>
    <x v="0"/>
    <x v="0"/>
    <x v="0"/>
    <x v="0"/>
  </r>
  <r>
    <s v="ON40362-269"/>
    <x v="213"/>
    <n v="1"/>
    <x v="3"/>
    <x v="0"/>
    <x v="0"/>
    <x v="1"/>
    <x v="0"/>
    <x v="0"/>
  </r>
  <r>
    <s v="ON40362-568"/>
    <x v="213"/>
    <n v="46"/>
    <x v="1"/>
    <x v="0"/>
    <x v="0"/>
    <x v="1"/>
    <x v="0"/>
    <x v="0"/>
  </r>
  <r>
    <s v="QU40362-329"/>
    <x v="213"/>
    <n v="37"/>
    <x v="1"/>
    <x v="0"/>
    <x v="0"/>
    <x v="1"/>
    <x v="0"/>
    <x v="0"/>
  </r>
  <r>
    <s v="NO40362-329"/>
    <x v="213"/>
    <n v="42"/>
    <x v="3"/>
    <x v="0"/>
    <x v="0"/>
    <x v="3"/>
    <x v="0"/>
    <x v="0"/>
  </r>
  <r>
    <s v="AT40362-610"/>
    <x v="213"/>
    <n v="20"/>
    <x v="3"/>
    <x v="2"/>
    <x v="1"/>
    <x v="2"/>
    <x v="0"/>
    <x v="0"/>
  </r>
  <r>
    <s v="ON40362-147"/>
    <x v="213"/>
    <n v="8"/>
    <x v="1"/>
    <x v="1"/>
    <x v="0"/>
    <x v="1"/>
    <x v="0"/>
    <x v="0"/>
  </r>
  <r>
    <s v="PR40362-949"/>
    <x v="213"/>
    <n v="37"/>
    <x v="0"/>
    <x v="1"/>
    <x v="0"/>
    <x v="2"/>
    <x v="0"/>
    <x v="0"/>
  </r>
  <r>
    <s v="ON40362-720"/>
    <x v="213"/>
    <n v="43"/>
    <x v="1"/>
    <x v="1"/>
    <x v="0"/>
    <x v="2"/>
    <x v="1"/>
    <x v="2"/>
  </r>
  <r>
    <s v="WE40363-664"/>
    <x v="214"/>
    <n v="13"/>
    <x v="0"/>
    <x v="0"/>
    <x v="0"/>
    <x v="0"/>
    <x v="0"/>
    <x v="0"/>
  </r>
  <r>
    <s v="YU40363-786"/>
    <x v="214"/>
    <n v="29"/>
    <x v="3"/>
    <x v="0"/>
    <x v="0"/>
    <x v="1"/>
    <x v="0"/>
    <x v="0"/>
  </r>
  <r>
    <s v="WE40363-943"/>
    <x v="214"/>
    <n v="49"/>
    <x v="2"/>
    <x v="2"/>
    <x v="0"/>
    <x v="1"/>
    <x v="0"/>
    <x v="0"/>
  </r>
  <r>
    <s v="YU40363-889"/>
    <x v="214"/>
    <n v="39"/>
    <x v="2"/>
    <x v="2"/>
    <x v="0"/>
    <x v="0"/>
    <x v="0"/>
    <x v="0"/>
  </r>
  <r>
    <s v="YU40363-990"/>
    <x v="214"/>
    <n v="9"/>
    <x v="0"/>
    <x v="1"/>
    <x v="0"/>
    <x v="1"/>
    <x v="0"/>
    <x v="0"/>
  </r>
  <r>
    <s v="ON40364-265"/>
    <x v="215"/>
    <n v="47"/>
    <x v="0"/>
    <x v="0"/>
    <x v="0"/>
    <x v="1"/>
    <x v="0"/>
    <x v="0"/>
  </r>
  <r>
    <s v="WE40364-572"/>
    <x v="215"/>
    <n v="17"/>
    <x v="3"/>
    <x v="0"/>
    <x v="0"/>
    <x v="1"/>
    <x v="0"/>
    <x v="0"/>
  </r>
  <r>
    <s v="NO40364-743"/>
    <x v="215"/>
    <n v="19"/>
    <x v="0"/>
    <x v="0"/>
    <x v="0"/>
    <x v="3"/>
    <x v="0"/>
    <x v="0"/>
  </r>
  <r>
    <s v="AT40364-150"/>
    <x v="215"/>
    <n v="24"/>
    <x v="0"/>
    <x v="0"/>
    <x v="0"/>
    <x v="2"/>
    <x v="0"/>
    <x v="0"/>
  </r>
  <r>
    <s v="QU40364-529"/>
    <x v="215"/>
    <n v="28"/>
    <x v="3"/>
    <x v="1"/>
    <x v="0"/>
    <x v="0"/>
    <x v="0"/>
    <x v="0"/>
  </r>
  <r>
    <s v="WE40364-553"/>
    <x v="215"/>
    <n v="12"/>
    <x v="3"/>
    <x v="1"/>
    <x v="0"/>
    <x v="1"/>
    <x v="0"/>
    <x v="0"/>
  </r>
  <r>
    <s v="NO40364-766"/>
    <x v="215"/>
    <n v="37"/>
    <x v="0"/>
    <x v="1"/>
    <x v="0"/>
    <x v="3"/>
    <x v="0"/>
    <x v="0"/>
  </r>
  <r>
    <s v="ON40365-851"/>
    <x v="216"/>
    <n v="3"/>
    <x v="2"/>
    <x v="0"/>
    <x v="0"/>
    <x v="1"/>
    <x v="0"/>
    <x v="0"/>
  </r>
  <r>
    <s v="WE40365-720"/>
    <x v="216"/>
    <n v="36"/>
    <x v="0"/>
    <x v="0"/>
    <x v="1"/>
    <x v="1"/>
    <x v="0"/>
    <x v="0"/>
  </r>
  <r>
    <s v="QU40365-302"/>
    <x v="216"/>
    <n v="6"/>
    <x v="3"/>
    <x v="0"/>
    <x v="0"/>
    <x v="0"/>
    <x v="0"/>
    <x v="0"/>
  </r>
  <r>
    <s v="WE40365-211"/>
    <x v="216"/>
    <n v="19"/>
    <x v="3"/>
    <x v="0"/>
    <x v="0"/>
    <x v="1"/>
    <x v="0"/>
    <x v="0"/>
  </r>
  <r>
    <s v="NO40365-036"/>
    <x v="216"/>
    <n v="10"/>
    <x v="1"/>
    <x v="1"/>
    <x v="0"/>
    <x v="3"/>
    <x v="0"/>
    <x v="0"/>
  </r>
  <r>
    <s v="ON40366-374"/>
    <x v="217"/>
    <n v="7"/>
    <x v="0"/>
    <x v="0"/>
    <x v="2"/>
    <x v="0"/>
    <x v="0"/>
    <x v="0"/>
  </r>
  <r>
    <s v="WE40366-763"/>
    <x v="217"/>
    <n v="25"/>
    <x v="0"/>
    <x v="0"/>
    <x v="0"/>
    <x v="0"/>
    <x v="0"/>
    <x v="0"/>
  </r>
  <r>
    <s v="YU40366-887"/>
    <x v="217"/>
    <n v="44"/>
    <x v="0"/>
    <x v="1"/>
    <x v="0"/>
    <x v="1"/>
    <x v="0"/>
    <x v="0"/>
  </r>
  <r>
    <s v="WE40367-985"/>
    <x v="218"/>
    <n v="12"/>
    <x v="2"/>
    <x v="2"/>
    <x v="0"/>
    <x v="1"/>
    <x v="0"/>
    <x v="0"/>
  </r>
  <r>
    <s v="QU40367-193"/>
    <x v="218"/>
    <n v="14"/>
    <x v="0"/>
    <x v="2"/>
    <x v="0"/>
    <x v="0"/>
    <x v="0"/>
    <x v="0"/>
  </r>
  <r>
    <s v="PR40367-081"/>
    <x v="218"/>
    <n v="49"/>
    <x v="1"/>
    <x v="1"/>
    <x v="0"/>
    <x v="0"/>
    <x v="0"/>
    <x v="0"/>
  </r>
  <r>
    <s v="NO40367-485"/>
    <x v="218"/>
    <n v="24"/>
    <x v="0"/>
    <x v="1"/>
    <x v="2"/>
    <x v="3"/>
    <x v="0"/>
    <x v="0"/>
  </r>
  <r>
    <s v="PR40367-638"/>
    <x v="218"/>
    <n v="17"/>
    <x v="3"/>
    <x v="1"/>
    <x v="0"/>
    <x v="3"/>
    <x v="0"/>
    <x v="0"/>
  </r>
  <r>
    <s v="YU40368-014"/>
    <x v="219"/>
    <n v="13"/>
    <x v="0"/>
    <x v="0"/>
    <x v="0"/>
    <x v="0"/>
    <x v="0"/>
    <x v="0"/>
  </r>
  <r>
    <s v="ON40368-894"/>
    <x v="219"/>
    <n v="43"/>
    <x v="2"/>
    <x v="0"/>
    <x v="0"/>
    <x v="1"/>
    <x v="0"/>
    <x v="0"/>
  </r>
  <r>
    <s v="WE40368-876"/>
    <x v="219"/>
    <n v="44"/>
    <x v="2"/>
    <x v="0"/>
    <x v="0"/>
    <x v="1"/>
    <x v="0"/>
    <x v="0"/>
  </r>
  <r>
    <s v="AT40368-241"/>
    <x v="219"/>
    <n v="36"/>
    <x v="0"/>
    <x v="1"/>
    <x v="0"/>
    <x v="2"/>
    <x v="0"/>
    <x v="0"/>
  </r>
  <r>
    <s v="AT40369-194"/>
    <x v="220"/>
    <n v="24"/>
    <x v="1"/>
    <x v="0"/>
    <x v="0"/>
    <x v="2"/>
    <x v="0"/>
    <x v="0"/>
  </r>
  <r>
    <s v="AT40369-933"/>
    <x v="220"/>
    <n v="37"/>
    <x v="0"/>
    <x v="2"/>
    <x v="0"/>
    <x v="2"/>
    <x v="0"/>
    <x v="0"/>
  </r>
  <r>
    <s v="ON40369-974"/>
    <x v="220"/>
    <n v="35"/>
    <x v="0"/>
    <x v="1"/>
    <x v="0"/>
    <x v="3"/>
    <x v="0"/>
    <x v="0"/>
  </r>
  <r>
    <s v="NO40369-246"/>
    <x v="220"/>
    <n v="49"/>
    <x v="1"/>
    <x v="1"/>
    <x v="0"/>
    <x v="3"/>
    <x v="0"/>
    <x v="0"/>
  </r>
  <r>
    <s v="WE40370-193"/>
    <x v="221"/>
    <n v="23"/>
    <x v="3"/>
    <x v="0"/>
    <x v="0"/>
    <x v="1"/>
    <x v="0"/>
    <x v="0"/>
  </r>
  <r>
    <s v="NU40370-506"/>
    <x v="221"/>
    <n v="22"/>
    <x v="0"/>
    <x v="0"/>
    <x v="0"/>
    <x v="0"/>
    <x v="0"/>
    <x v="0"/>
  </r>
  <r>
    <s v="ON40370-348"/>
    <x v="221"/>
    <n v="35"/>
    <x v="3"/>
    <x v="2"/>
    <x v="0"/>
    <x v="1"/>
    <x v="0"/>
    <x v="0"/>
  </r>
  <r>
    <s v="WE40371-490"/>
    <x v="222"/>
    <n v="7"/>
    <x v="0"/>
    <x v="0"/>
    <x v="2"/>
    <x v="0"/>
    <x v="0"/>
    <x v="0"/>
  </r>
  <r>
    <s v="ON40371-452"/>
    <x v="222"/>
    <n v="1"/>
    <x v="3"/>
    <x v="0"/>
    <x v="0"/>
    <x v="1"/>
    <x v="0"/>
    <x v="0"/>
  </r>
  <r>
    <s v="ON40371-591"/>
    <x v="222"/>
    <n v="3"/>
    <x v="3"/>
    <x v="0"/>
    <x v="2"/>
    <x v="1"/>
    <x v="0"/>
    <x v="0"/>
  </r>
  <r>
    <s v="NO40371-264"/>
    <x v="222"/>
    <n v="16"/>
    <x v="1"/>
    <x v="0"/>
    <x v="0"/>
    <x v="3"/>
    <x v="0"/>
    <x v="0"/>
  </r>
  <r>
    <s v="ON40391-447"/>
    <x v="223"/>
    <n v="24"/>
    <x v="0"/>
    <x v="0"/>
    <x v="0"/>
    <x v="3"/>
    <x v="0"/>
    <x v="0"/>
  </r>
  <r>
    <s v="WE40391-668"/>
    <x v="223"/>
    <n v="33"/>
    <x v="2"/>
    <x v="0"/>
    <x v="0"/>
    <x v="1"/>
    <x v="0"/>
    <x v="0"/>
  </r>
  <r>
    <s v="AT40391-244"/>
    <x v="223"/>
    <n v="19"/>
    <x v="0"/>
    <x v="2"/>
    <x v="1"/>
    <x v="2"/>
    <x v="0"/>
    <x v="0"/>
  </r>
  <r>
    <s v="PR40391-053"/>
    <x v="223"/>
    <n v="42"/>
    <x v="3"/>
    <x v="1"/>
    <x v="0"/>
    <x v="1"/>
    <x v="0"/>
    <x v="0"/>
  </r>
  <r>
    <s v="QU40392-114"/>
    <x v="224"/>
    <n v="39"/>
    <x v="1"/>
    <x v="0"/>
    <x v="0"/>
    <x v="0"/>
    <x v="0"/>
    <x v="0"/>
  </r>
  <r>
    <s v="AT40392-625"/>
    <x v="224"/>
    <n v="37"/>
    <x v="0"/>
    <x v="0"/>
    <x v="0"/>
    <x v="2"/>
    <x v="0"/>
    <x v="0"/>
  </r>
  <r>
    <s v="QU40392-079"/>
    <x v="224"/>
    <n v="44"/>
    <x v="3"/>
    <x v="0"/>
    <x v="2"/>
    <x v="2"/>
    <x v="1"/>
    <x v="2"/>
  </r>
  <r>
    <s v="ON40393-736"/>
    <x v="225"/>
    <n v="2"/>
    <x v="2"/>
    <x v="0"/>
    <x v="0"/>
    <x v="1"/>
    <x v="0"/>
    <x v="0"/>
  </r>
  <r>
    <s v="NU40393-908"/>
    <x v="225"/>
    <n v="8"/>
    <x v="3"/>
    <x v="0"/>
    <x v="0"/>
    <x v="0"/>
    <x v="0"/>
    <x v="0"/>
  </r>
  <r>
    <s v="AT40393-406"/>
    <x v="225"/>
    <n v="37"/>
    <x v="3"/>
    <x v="0"/>
    <x v="0"/>
    <x v="2"/>
    <x v="1"/>
    <x v="1"/>
  </r>
  <r>
    <s v="ON40393-482"/>
    <x v="225"/>
    <n v="22"/>
    <x v="0"/>
    <x v="1"/>
    <x v="0"/>
    <x v="1"/>
    <x v="0"/>
    <x v="0"/>
  </r>
  <r>
    <s v="ON40393-896"/>
    <x v="225"/>
    <n v="50"/>
    <x v="0"/>
    <x v="1"/>
    <x v="0"/>
    <x v="1"/>
    <x v="0"/>
    <x v="0"/>
  </r>
  <r>
    <s v="YU40394-007"/>
    <x v="226"/>
    <n v="23"/>
    <x v="1"/>
    <x v="0"/>
    <x v="0"/>
    <x v="1"/>
    <x v="0"/>
    <x v="0"/>
  </r>
  <r>
    <s v="PR40394-951"/>
    <x v="226"/>
    <n v="3"/>
    <x v="1"/>
    <x v="1"/>
    <x v="0"/>
    <x v="2"/>
    <x v="0"/>
    <x v="0"/>
  </r>
  <r>
    <s v="QU40395-350"/>
    <x v="227"/>
    <n v="1"/>
    <x v="3"/>
    <x v="0"/>
    <x v="0"/>
    <x v="0"/>
    <x v="0"/>
    <x v="0"/>
  </r>
  <r>
    <s v="ON40395-107"/>
    <x v="227"/>
    <n v="32"/>
    <x v="2"/>
    <x v="1"/>
    <x v="0"/>
    <x v="1"/>
    <x v="0"/>
    <x v="0"/>
  </r>
  <r>
    <s v="NU40396-430"/>
    <x v="228"/>
    <n v="50"/>
    <x v="3"/>
    <x v="0"/>
    <x v="0"/>
    <x v="0"/>
    <x v="0"/>
    <x v="0"/>
  </r>
  <r>
    <s v="NO40396-646"/>
    <x v="228"/>
    <n v="24"/>
    <x v="3"/>
    <x v="0"/>
    <x v="1"/>
    <x v="3"/>
    <x v="0"/>
    <x v="0"/>
  </r>
  <r>
    <s v="PR40396-413"/>
    <x v="228"/>
    <n v="18"/>
    <x v="0"/>
    <x v="0"/>
    <x v="0"/>
    <x v="2"/>
    <x v="0"/>
    <x v="0"/>
  </r>
  <r>
    <s v="YU40396-889"/>
    <x v="228"/>
    <n v="23"/>
    <x v="2"/>
    <x v="2"/>
    <x v="0"/>
    <x v="0"/>
    <x v="0"/>
    <x v="0"/>
  </r>
  <r>
    <s v="YU40396-969"/>
    <x v="228"/>
    <n v="43"/>
    <x v="2"/>
    <x v="1"/>
    <x v="2"/>
    <x v="0"/>
    <x v="0"/>
    <x v="0"/>
  </r>
  <r>
    <s v="WE40398-669"/>
    <x v="229"/>
    <n v="41"/>
    <x v="0"/>
    <x v="2"/>
    <x v="0"/>
    <x v="1"/>
    <x v="0"/>
    <x v="0"/>
  </r>
  <r>
    <s v="PR40399-666"/>
    <x v="230"/>
    <n v="19"/>
    <x v="3"/>
    <x v="1"/>
    <x v="0"/>
    <x v="0"/>
    <x v="0"/>
    <x v="0"/>
  </r>
  <r>
    <s v="AT40399-777"/>
    <x v="230"/>
    <n v="35"/>
    <x v="0"/>
    <x v="1"/>
    <x v="0"/>
    <x v="2"/>
    <x v="0"/>
    <x v="0"/>
  </r>
  <r>
    <s v="ON40400-619"/>
    <x v="231"/>
    <n v="8"/>
    <x v="1"/>
    <x v="2"/>
    <x v="0"/>
    <x v="1"/>
    <x v="0"/>
    <x v="0"/>
  </r>
  <r>
    <s v="PR40400-519"/>
    <x v="231"/>
    <n v="8"/>
    <x v="2"/>
    <x v="2"/>
    <x v="0"/>
    <x v="0"/>
    <x v="0"/>
    <x v="0"/>
  </r>
  <r>
    <s v="PR40400-641"/>
    <x v="231"/>
    <n v="6"/>
    <x v="1"/>
    <x v="2"/>
    <x v="0"/>
    <x v="3"/>
    <x v="0"/>
    <x v="0"/>
  </r>
  <r>
    <s v="WE40400-360"/>
    <x v="231"/>
    <n v="25"/>
    <x v="1"/>
    <x v="1"/>
    <x v="2"/>
    <x v="1"/>
    <x v="0"/>
    <x v="0"/>
  </r>
  <r>
    <s v="YU40400-568"/>
    <x v="231"/>
    <n v="31"/>
    <x v="1"/>
    <x v="1"/>
    <x v="0"/>
    <x v="1"/>
    <x v="0"/>
    <x v="0"/>
  </r>
  <r>
    <s v="WE40401-767"/>
    <x v="232"/>
    <n v="43"/>
    <x v="0"/>
    <x v="0"/>
    <x v="0"/>
    <x v="1"/>
    <x v="0"/>
    <x v="0"/>
  </r>
  <r>
    <s v="PR40401-834"/>
    <x v="232"/>
    <n v="1"/>
    <x v="0"/>
    <x v="2"/>
    <x v="0"/>
    <x v="1"/>
    <x v="0"/>
    <x v="0"/>
  </r>
  <r>
    <s v="NU40401-792"/>
    <x v="232"/>
    <n v="28"/>
    <x v="2"/>
    <x v="2"/>
    <x v="0"/>
    <x v="0"/>
    <x v="0"/>
    <x v="0"/>
  </r>
  <r>
    <s v="WE40401-737"/>
    <x v="232"/>
    <n v="14"/>
    <x v="1"/>
    <x v="1"/>
    <x v="1"/>
    <x v="1"/>
    <x v="0"/>
    <x v="0"/>
  </r>
  <r>
    <s v="ON40402-674"/>
    <x v="233"/>
    <n v="37"/>
    <x v="0"/>
    <x v="0"/>
    <x v="2"/>
    <x v="3"/>
    <x v="0"/>
    <x v="0"/>
  </r>
  <r>
    <s v="WE40402-396"/>
    <x v="233"/>
    <n v="14"/>
    <x v="0"/>
    <x v="0"/>
    <x v="0"/>
    <x v="1"/>
    <x v="0"/>
    <x v="0"/>
  </r>
  <r>
    <s v="WE40422-932"/>
    <x v="234"/>
    <n v="49"/>
    <x v="2"/>
    <x v="0"/>
    <x v="0"/>
    <x v="1"/>
    <x v="0"/>
    <x v="0"/>
  </r>
  <r>
    <s v="PR40422-611"/>
    <x v="234"/>
    <n v="32"/>
    <x v="0"/>
    <x v="2"/>
    <x v="2"/>
    <x v="2"/>
    <x v="0"/>
    <x v="0"/>
  </r>
  <r>
    <s v="NO40423-704"/>
    <x v="235"/>
    <n v="44"/>
    <x v="2"/>
    <x v="0"/>
    <x v="0"/>
    <x v="3"/>
    <x v="1"/>
    <x v="2"/>
  </r>
  <r>
    <s v="ON40423-577"/>
    <x v="235"/>
    <n v="15"/>
    <x v="0"/>
    <x v="1"/>
    <x v="0"/>
    <x v="1"/>
    <x v="0"/>
    <x v="0"/>
  </r>
  <r>
    <s v="ON40423-900"/>
    <x v="235"/>
    <n v="4"/>
    <x v="3"/>
    <x v="1"/>
    <x v="0"/>
    <x v="1"/>
    <x v="0"/>
    <x v="0"/>
  </r>
  <r>
    <s v="ON40424-367"/>
    <x v="236"/>
    <n v="3"/>
    <x v="1"/>
    <x v="0"/>
    <x v="0"/>
    <x v="1"/>
    <x v="0"/>
    <x v="0"/>
  </r>
  <r>
    <s v="WE40424-735"/>
    <x v="236"/>
    <n v="23"/>
    <x v="1"/>
    <x v="0"/>
    <x v="0"/>
    <x v="1"/>
    <x v="0"/>
    <x v="0"/>
  </r>
  <r>
    <s v="AT40424-682"/>
    <x v="236"/>
    <n v="42"/>
    <x v="2"/>
    <x v="0"/>
    <x v="0"/>
    <x v="2"/>
    <x v="1"/>
    <x v="3"/>
  </r>
  <r>
    <s v="PR40424-897"/>
    <x v="236"/>
    <n v="11"/>
    <x v="0"/>
    <x v="2"/>
    <x v="0"/>
    <x v="0"/>
    <x v="0"/>
    <x v="0"/>
  </r>
  <r>
    <s v="AT40424-263"/>
    <x v="236"/>
    <n v="28"/>
    <x v="3"/>
    <x v="2"/>
    <x v="0"/>
    <x v="2"/>
    <x v="0"/>
    <x v="0"/>
  </r>
  <r>
    <s v="AT40424-909"/>
    <x v="236"/>
    <n v="38"/>
    <x v="3"/>
    <x v="1"/>
    <x v="0"/>
    <x v="2"/>
    <x v="0"/>
    <x v="0"/>
  </r>
  <r>
    <s v="WE40425-917"/>
    <x v="237"/>
    <n v="12"/>
    <x v="0"/>
    <x v="0"/>
    <x v="0"/>
    <x v="0"/>
    <x v="0"/>
    <x v="0"/>
  </r>
  <r>
    <s v="ON40425-581"/>
    <x v="237"/>
    <n v="8"/>
    <x v="0"/>
    <x v="2"/>
    <x v="0"/>
    <x v="3"/>
    <x v="0"/>
    <x v="0"/>
  </r>
  <r>
    <s v="PR40425-478"/>
    <x v="237"/>
    <n v="15"/>
    <x v="0"/>
    <x v="2"/>
    <x v="0"/>
    <x v="3"/>
    <x v="0"/>
    <x v="0"/>
  </r>
  <r>
    <s v="QU40426-731"/>
    <x v="238"/>
    <n v="10"/>
    <x v="1"/>
    <x v="0"/>
    <x v="0"/>
    <x v="1"/>
    <x v="0"/>
    <x v="0"/>
  </r>
  <r>
    <s v="NO40426-545"/>
    <x v="238"/>
    <n v="10"/>
    <x v="1"/>
    <x v="0"/>
    <x v="0"/>
    <x v="3"/>
    <x v="0"/>
    <x v="0"/>
  </r>
  <r>
    <s v="ON40426-615"/>
    <x v="238"/>
    <n v="19"/>
    <x v="3"/>
    <x v="1"/>
    <x v="0"/>
    <x v="1"/>
    <x v="0"/>
    <x v="0"/>
  </r>
  <r>
    <s v="ON40427-395"/>
    <x v="239"/>
    <n v="26"/>
    <x v="2"/>
    <x v="0"/>
    <x v="0"/>
    <x v="1"/>
    <x v="0"/>
    <x v="0"/>
  </r>
  <r>
    <s v="WE40427-309"/>
    <x v="239"/>
    <n v="10"/>
    <x v="3"/>
    <x v="0"/>
    <x v="0"/>
    <x v="1"/>
    <x v="0"/>
    <x v="0"/>
  </r>
  <r>
    <s v="PR40427-207"/>
    <x v="239"/>
    <n v="45"/>
    <x v="2"/>
    <x v="2"/>
    <x v="0"/>
    <x v="3"/>
    <x v="0"/>
    <x v="0"/>
  </r>
  <r>
    <s v="ON40427-433"/>
    <x v="239"/>
    <n v="17"/>
    <x v="3"/>
    <x v="1"/>
    <x v="1"/>
    <x v="1"/>
    <x v="0"/>
    <x v="0"/>
  </r>
  <r>
    <s v="PR40427-943"/>
    <x v="239"/>
    <n v="43"/>
    <x v="0"/>
    <x v="1"/>
    <x v="0"/>
    <x v="3"/>
    <x v="0"/>
    <x v="0"/>
  </r>
  <r>
    <s v="NO40427-047"/>
    <x v="239"/>
    <n v="31"/>
    <x v="3"/>
    <x v="1"/>
    <x v="0"/>
    <x v="3"/>
    <x v="1"/>
    <x v="0"/>
  </r>
  <r>
    <s v="WE40428-750"/>
    <x v="240"/>
    <n v="34"/>
    <x v="2"/>
    <x v="0"/>
    <x v="0"/>
    <x v="1"/>
    <x v="0"/>
    <x v="0"/>
  </r>
  <r>
    <s v="YU40428-539"/>
    <x v="240"/>
    <n v="18"/>
    <x v="3"/>
    <x v="2"/>
    <x v="0"/>
    <x v="1"/>
    <x v="0"/>
    <x v="0"/>
  </r>
  <r>
    <s v="YU40428-202"/>
    <x v="240"/>
    <n v="36"/>
    <x v="0"/>
    <x v="2"/>
    <x v="1"/>
    <x v="0"/>
    <x v="1"/>
    <x v="0"/>
  </r>
  <r>
    <s v="ON40429-932"/>
    <x v="241"/>
    <n v="11"/>
    <x v="1"/>
    <x v="0"/>
    <x v="0"/>
    <x v="1"/>
    <x v="0"/>
    <x v="0"/>
  </r>
  <r>
    <s v="PR40429-570"/>
    <x v="241"/>
    <n v="19"/>
    <x v="0"/>
    <x v="0"/>
    <x v="0"/>
    <x v="0"/>
    <x v="0"/>
    <x v="0"/>
  </r>
  <r>
    <s v="PR40429-224"/>
    <x v="241"/>
    <n v="32"/>
    <x v="0"/>
    <x v="0"/>
    <x v="0"/>
    <x v="3"/>
    <x v="0"/>
    <x v="0"/>
  </r>
  <r>
    <s v="WE40429-558"/>
    <x v="241"/>
    <n v="8"/>
    <x v="3"/>
    <x v="2"/>
    <x v="2"/>
    <x v="1"/>
    <x v="0"/>
    <x v="0"/>
  </r>
  <r>
    <s v="WE40429-146"/>
    <x v="241"/>
    <n v="32"/>
    <x v="1"/>
    <x v="2"/>
    <x v="0"/>
    <x v="1"/>
    <x v="0"/>
    <x v="0"/>
  </r>
  <r>
    <s v="QU40429-916"/>
    <x v="241"/>
    <n v="3"/>
    <x v="0"/>
    <x v="2"/>
    <x v="1"/>
    <x v="2"/>
    <x v="1"/>
    <x v="1"/>
  </r>
  <r>
    <s v="ON40430-428"/>
    <x v="242"/>
    <n v="36"/>
    <x v="0"/>
    <x v="2"/>
    <x v="2"/>
    <x v="2"/>
    <x v="0"/>
    <x v="0"/>
  </r>
  <r>
    <s v="PR40430-756"/>
    <x v="242"/>
    <n v="19"/>
    <x v="1"/>
    <x v="1"/>
    <x v="0"/>
    <x v="1"/>
    <x v="0"/>
    <x v="0"/>
  </r>
  <r>
    <s v="AT40430-720"/>
    <x v="242"/>
    <n v="31"/>
    <x v="1"/>
    <x v="1"/>
    <x v="0"/>
    <x v="2"/>
    <x v="0"/>
    <x v="0"/>
  </r>
  <r>
    <s v="WE40431-450"/>
    <x v="243"/>
    <n v="14"/>
    <x v="0"/>
    <x v="0"/>
    <x v="0"/>
    <x v="1"/>
    <x v="0"/>
    <x v="0"/>
  </r>
  <r>
    <s v="ON40431-545"/>
    <x v="243"/>
    <n v="1"/>
    <x v="1"/>
    <x v="0"/>
    <x v="2"/>
    <x v="0"/>
    <x v="0"/>
    <x v="0"/>
  </r>
  <r>
    <s v="AT40431-452"/>
    <x v="243"/>
    <n v="32"/>
    <x v="0"/>
    <x v="0"/>
    <x v="2"/>
    <x v="2"/>
    <x v="0"/>
    <x v="0"/>
  </r>
  <r>
    <s v="PR40431-350"/>
    <x v="243"/>
    <n v="50"/>
    <x v="2"/>
    <x v="2"/>
    <x v="0"/>
    <x v="2"/>
    <x v="0"/>
    <x v="0"/>
  </r>
  <r>
    <s v="ON40431-147"/>
    <x v="243"/>
    <n v="22"/>
    <x v="0"/>
    <x v="1"/>
    <x v="0"/>
    <x v="2"/>
    <x v="0"/>
    <x v="0"/>
  </r>
  <r>
    <s v="YU40431-868"/>
    <x v="243"/>
    <n v="9"/>
    <x v="2"/>
    <x v="1"/>
    <x v="0"/>
    <x v="0"/>
    <x v="0"/>
    <x v="0"/>
  </r>
  <r>
    <s v="PR40431-136"/>
    <x v="243"/>
    <n v="29"/>
    <x v="0"/>
    <x v="1"/>
    <x v="0"/>
    <x v="2"/>
    <x v="0"/>
    <x v="0"/>
  </r>
  <r>
    <s v="ON40432-078"/>
    <x v="244"/>
    <n v="33"/>
    <x v="0"/>
    <x v="0"/>
    <x v="0"/>
    <x v="2"/>
    <x v="0"/>
    <x v="0"/>
  </r>
  <r>
    <s v="WE40432-633"/>
    <x v="244"/>
    <n v="29"/>
    <x v="2"/>
    <x v="0"/>
    <x v="2"/>
    <x v="0"/>
    <x v="0"/>
    <x v="0"/>
  </r>
  <r>
    <s v="PR40432-363"/>
    <x v="244"/>
    <n v="24"/>
    <x v="3"/>
    <x v="0"/>
    <x v="0"/>
    <x v="1"/>
    <x v="0"/>
    <x v="0"/>
  </r>
  <r>
    <s v="WE40432-682"/>
    <x v="244"/>
    <n v="43"/>
    <x v="3"/>
    <x v="0"/>
    <x v="1"/>
    <x v="1"/>
    <x v="0"/>
    <x v="0"/>
  </r>
  <r>
    <s v="PR40432-059"/>
    <x v="244"/>
    <n v="5"/>
    <x v="0"/>
    <x v="0"/>
    <x v="1"/>
    <x v="2"/>
    <x v="1"/>
    <x v="2"/>
  </r>
  <r>
    <s v="QU40432-498"/>
    <x v="244"/>
    <n v="20"/>
    <x v="1"/>
    <x v="2"/>
    <x v="0"/>
    <x v="0"/>
    <x v="0"/>
    <x v="0"/>
  </r>
  <r>
    <s v="PR40432-097"/>
    <x v="244"/>
    <n v="9"/>
    <x v="0"/>
    <x v="2"/>
    <x v="0"/>
    <x v="0"/>
    <x v="0"/>
    <x v="0"/>
  </r>
  <r>
    <s v="ON40432-663"/>
    <x v="244"/>
    <n v="26"/>
    <x v="0"/>
    <x v="2"/>
    <x v="1"/>
    <x v="1"/>
    <x v="1"/>
    <x v="2"/>
  </r>
  <r>
    <s v="ON40433-948"/>
    <x v="245"/>
    <n v="15"/>
    <x v="1"/>
    <x v="0"/>
    <x v="0"/>
    <x v="0"/>
    <x v="0"/>
    <x v="0"/>
  </r>
  <r>
    <s v="NU40433-976"/>
    <x v="245"/>
    <n v="30"/>
    <x v="1"/>
    <x v="2"/>
    <x v="2"/>
    <x v="0"/>
    <x v="0"/>
    <x v="0"/>
  </r>
  <r>
    <s v="QU40433-097"/>
    <x v="245"/>
    <n v="48"/>
    <x v="3"/>
    <x v="1"/>
    <x v="1"/>
    <x v="0"/>
    <x v="0"/>
    <x v="0"/>
  </r>
  <r>
    <s v="WE40433-978"/>
    <x v="245"/>
    <n v="47"/>
    <x v="0"/>
    <x v="1"/>
    <x v="0"/>
    <x v="2"/>
    <x v="1"/>
    <x v="1"/>
  </r>
  <r>
    <s v="QU40452-782"/>
    <x v="246"/>
    <n v="46"/>
    <x v="2"/>
    <x v="0"/>
    <x v="2"/>
    <x v="2"/>
    <x v="0"/>
    <x v="0"/>
  </r>
  <r>
    <s v="WE40452-280"/>
    <x v="246"/>
    <n v="40"/>
    <x v="2"/>
    <x v="0"/>
    <x v="0"/>
    <x v="0"/>
    <x v="0"/>
    <x v="0"/>
  </r>
  <r>
    <s v="QU40452-740"/>
    <x v="246"/>
    <n v="11"/>
    <x v="3"/>
    <x v="0"/>
    <x v="0"/>
    <x v="3"/>
    <x v="0"/>
    <x v="0"/>
  </r>
  <r>
    <s v="WE40452-318"/>
    <x v="246"/>
    <n v="33"/>
    <x v="3"/>
    <x v="0"/>
    <x v="0"/>
    <x v="1"/>
    <x v="0"/>
    <x v="0"/>
  </r>
  <r>
    <s v="WE40452-227"/>
    <x v="246"/>
    <n v="32"/>
    <x v="1"/>
    <x v="0"/>
    <x v="1"/>
    <x v="1"/>
    <x v="0"/>
    <x v="0"/>
  </r>
  <r>
    <s v="ON40452-247"/>
    <x v="246"/>
    <n v="21"/>
    <x v="3"/>
    <x v="1"/>
    <x v="0"/>
    <x v="1"/>
    <x v="0"/>
    <x v="0"/>
  </r>
  <r>
    <s v="WE40453-654"/>
    <x v="247"/>
    <n v="3"/>
    <x v="0"/>
    <x v="0"/>
    <x v="0"/>
    <x v="3"/>
    <x v="0"/>
    <x v="0"/>
  </r>
  <r>
    <s v="ON40453-014"/>
    <x v="247"/>
    <n v="10"/>
    <x v="3"/>
    <x v="0"/>
    <x v="2"/>
    <x v="1"/>
    <x v="0"/>
    <x v="0"/>
  </r>
  <r>
    <s v="ON40453-311"/>
    <x v="247"/>
    <n v="18"/>
    <x v="3"/>
    <x v="0"/>
    <x v="0"/>
    <x v="1"/>
    <x v="0"/>
    <x v="0"/>
  </r>
  <r>
    <s v="WE40453-329"/>
    <x v="247"/>
    <n v="2"/>
    <x v="2"/>
    <x v="1"/>
    <x v="1"/>
    <x v="0"/>
    <x v="0"/>
    <x v="0"/>
  </r>
  <r>
    <s v="PR40453-704"/>
    <x v="247"/>
    <n v="1"/>
    <x v="2"/>
    <x v="1"/>
    <x v="0"/>
    <x v="3"/>
    <x v="1"/>
    <x v="3"/>
  </r>
  <r>
    <s v="ON40454-098"/>
    <x v="248"/>
    <n v="19"/>
    <x v="3"/>
    <x v="0"/>
    <x v="0"/>
    <x v="1"/>
    <x v="0"/>
    <x v="0"/>
  </r>
  <r>
    <s v="PR40454-737"/>
    <x v="248"/>
    <n v="49"/>
    <x v="1"/>
    <x v="0"/>
    <x v="0"/>
    <x v="2"/>
    <x v="0"/>
    <x v="0"/>
  </r>
  <r>
    <s v="ON40455-349"/>
    <x v="249"/>
    <n v="46"/>
    <x v="2"/>
    <x v="0"/>
    <x v="2"/>
    <x v="1"/>
    <x v="0"/>
    <x v="0"/>
  </r>
  <r>
    <s v="WE40455-158"/>
    <x v="249"/>
    <n v="40"/>
    <x v="2"/>
    <x v="0"/>
    <x v="0"/>
    <x v="0"/>
    <x v="0"/>
    <x v="0"/>
  </r>
  <r>
    <s v="YU40455-472"/>
    <x v="249"/>
    <n v="32"/>
    <x v="2"/>
    <x v="0"/>
    <x v="0"/>
    <x v="3"/>
    <x v="0"/>
    <x v="0"/>
  </r>
  <r>
    <s v="WE40455-164"/>
    <x v="249"/>
    <n v="8"/>
    <x v="1"/>
    <x v="0"/>
    <x v="0"/>
    <x v="1"/>
    <x v="0"/>
    <x v="0"/>
  </r>
  <r>
    <s v="WE40455-605"/>
    <x v="249"/>
    <n v="7"/>
    <x v="3"/>
    <x v="0"/>
    <x v="2"/>
    <x v="1"/>
    <x v="1"/>
    <x v="1"/>
  </r>
  <r>
    <s v="PR40455-613"/>
    <x v="249"/>
    <n v="3"/>
    <x v="3"/>
    <x v="2"/>
    <x v="0"/>
    <x v="3"/>
    <x v="1"/>
    <x v="1"/>
  </r>
  <r>
    <s v="YU40455-296"/>
    <x v="249"/>
    <n v="43"/>
    <x v="0"/>
    <x v="1"/>
    <x v="1"/>
    <x v="0"/>
    <x v="0"/>
    <x v="0"/>
  </r>
  <r>
    <s v="ON40456-326"/>
    <x v="250"/>
    <n v="39"/>
    <x v="0"/>
    <x v="0"/>
    <x v="0"/>
    <x v="0"/>
    <x v="0"/>
    <x v="0"/>
  </r>
  <r>
    <s v="PR40456-352"/>
    <x v="250"/>
    <n v="32"/>
    <x v="0"/>
    <x v="0"/>
    <x v="0"/>
    <x v="3"/>
    <x v="0"/>
    <x v="0"/>
  </r>
  <r>
    <s v="ON40456-632"/>
    <x v="250"/>
    <n v="50"/>
    <x v="1"/>
    <x v="0"/>
    <x v="0"/>
    <x v="3"/>
    <x v="1"/>
    <x v="3"/>
  </r>
  <r>
    <s v="PR40456-241"/>
    <x v="250"/>
    <n v="38"/>
    <x v="0"/>
    <x v="2"/>
    <x v="0"/>
    <x v="1"/>
    <x v="0"/>
    <x v="0"/>
  </r>
  <r>
    <s v="YU40456-641"/>
    <x v="250"/>
    <n v="33"/>
    <x v="0"/>
    <x v="1"/>
    <x v="2"/>
    <x v="3"/>
    <x v="1"/>
    <x v="2"/>
  </r>
  <r>
    <s v="ON40457-468"/>
    <x v="251"/>
    <n v="14"/>
    <x v="1"/>
    <x v="0"/>
    <x v="0"/>
    <x v="0"/>
    <x v="0"/>
    <x v="0"/>
  </r>
  <r>
    <s v="AT40457-349"/>
    <x v="251"/>
    <n v="46"/>
    <x v="0"/>
    <x v="0"/>
    <x v="0"/>
    <x v="2"/>
    <x v="0"/>
    <x v="0"/>
  </r>
  <r>
    <s v="AT40457-132"/>
    <x v="251"/>
    <n v="30"/>
    <x v="3"/>
    <x v="2"/>
    <x v="2"/>
    <x v="2"/>
    <x v="0"/>
    <x v="0"/>
  </r>
  <r>
    <s v="NO40458-839"/>
    <x v="252"/>
    <n v="1"/>
    <x v="1"/>
    <x v="0"/>
    <x v="0"/>
    <x v="3"/>
    <x v="0"/>
    <x v="0"/>
  </r>
  <r>
    <s v="YU40459-104"/>
    <x v="253"/>
    <n v="48"/>
    <x v="0"/>
    <x v="0"/>
    <x v="0"/>
    <x v="0"/>
    <x v="0"/>
    <x v="0"/>
  </r>
  <r>
    <s v="AT40459-435"/>
    <x v="253"/>
    <n v="38"/>
    <x v="3"/>
    <x v="0"/>
    <x v="0"/>
    <x v="2"/>
    <x v="0"/>
    <x v="0"/>
  </r>
  <r>
    <s v="WE40460-796"/>
    <x v="254"/>
    <n v="29"/>
    <x v="1"/>
    <x v="0"/>
    <x v="0"/>
    <x v="1"/>
    <x v="0"/>
    <x v="0"/>
  </r>
  <r>
    <s v="ON40460-213"/>
    <x v="254"/>
    <n v="29"/>
    <x v="3"/>
    <x v="0"/>
    <x v="0"/>
    <x v="1"/>
    <x v="0"/>
    <x v="0"/>
  </r>
  <r>
    <s v="WE40460-448"/>
    <x v="254"/>
    <n v="22"/>
    <x v="1"/>
    <x v="0"/>
    <x v="2"/>
    <x v="1"/>
    <x v="0"/>
    <x v="0"/>
  </r>
  <r>
    <s v="AT40460-800"/>
    <x v="254"/>
    <n v="4"/>
    <x v="0"/>
    <x v="0"/>
    <x v="2"/>
    <x v="2"/>
    <x v="0"/>
    <x v="0"/>
  </r>
  <r>
    <s v="ON40460-448"/>
    <x v="254"/>
    <n v="6"/>
    <x v="3"/>
    <x v="2"/>
    <x v="0"/>
    <x v="1"/>
    <x v="0"/>
    <x v="0"/>
  </r>
  <r>
    <s v="AT40460-209"/>
    <x v="254"/>
    <n v="34"/>
    <x v="0"/>
    <x v="2"/>
    <x v="1"/>
    <x v="2"/>
    <x v="0"/>
    <x v="0"/>
  </r>
  <r>
    <s v="QU40461-529"/>
    <x v="255"/>
    <n v="2"/>
    <x v="2"/>
    <x v="0"/>
    <x v="0"/>
    <x v="2"/>
    <x v="0"/>
    <x v="0"/>
  </r>
  <r>
    <s v="QU40461-455"/>
    <x v="255"/>
    <n v="39"/>
    <x v="3"/>
    <x v="0"/>
    <x v="0"/>
    <x v="3"/>
    <x v="0"/>
    <x v="0"/>
  </r>
  <r>
    <s v="ON40461-800"/>
    <x v="255"/>
    <n v="13"/>
    <x v="1"/>
    <x v="0"/>
    <x v="0"/>
    <x v="0"/>
    <x v="0"/>
    <x v="0"/>
  </r>
  <r>
    <s v="NO40461-460"/>
    <x v="255"/>
    <n v="12"/>
    <x v="3"/>
    <x v="0"/>
    <x v="0"/>
    <x v="3"/>
    <x v="0"/>
    <x v="0"/>
  </r>
  <r>
    <s v="WE40461-860"/>
    <x v="255"/>
    <n v="43"/>
    <x v="1"/>
    <x v="1"/>
    <x v="0"/>
    <x v="1"/>
    <x v="0"/>
    <x v="0"/>
  </r>
  <r>
    <s v="ON40462-585"/>
    <x v="256"/>
    <n v="19"/>
    <x v="0"/>
    <x v="2"/>
    <x v="1"/>
    <x v="1"/>
    <x v="1"/>
    <x v="1"/>
  </r>
  <r>
    <s v="NO40462-911"/>
    <x v="256"/>
    <n v="25"/>
    <x v="0"/>
    <x v="2"/>
    <x v="0"/>
    <x v="3"/>
    <x v="1"/>
    <x v="1"/>
  </r>
  <r>
    <s v="AT40463-047"/>
    <x v="257"/>
    <n v="27"/>
    <x v="2"/>
    <x v="1"/>
    <x v="2"/>
    <x v="2"/>
    <x v="0"/>
    <x v="0"/>
  </r>
  <r>
    <s v="WE40483-567"/>
    <x v="258"/>
    <n v="12"/>
    <x v="1"/>
    <x v="0"/>
    <x v="2"/>
    <x v="1"/>
    <x v="0"/>
    <x v="0"/>
  </r>
  <r>
    <s v="WE40483-327"/>
    <x v="258"/>
    <n v="42"/>
    <x v="3"/>
    <x v="0"/>
    <x v="0"/>
    <x v="1"/>
    <x v="0"/>
    <x v="0"/>
  </r>
  <r>
    <s v="AT40483-270"/>
    <x v="258"/>
    <n v="48"/>
    <x v="0"/>
    <x v="0"/>
    <x v="2"/>
    <x v="2"/>
    <x v="0"/>
    <x v="0"/>
  </r>
  <r>
    <s v="QU40483-487"/>
    <x v="258"/>
    <n v="27"/>
    <x v="2"/>
    <x v="1"/>
    <x v="0"/>
    <x v="0"/>
    <x v="1"/>
    <x v="1"/>
  </r>
  <r>
    <s v="WE40484-850"/>
    <x v="259"/>
    <n v="8"/>
    <x v="0"/>
    <x v="0"/>
    <x v="0"/>
    <x v="3"/>
    <x v="0"/>
    <x v="0"/>
  </r>
  <r>
    <s v="WE40484-555"/>
    <x v="259"/>
    <n v="36"/>
    <x v="2"/>
    <x v="0"/>
    <x v="0"/>
    <x v="0"/>
    <x v="0"/>
    <x v="0"/>
  </r>
  <r>
    <s v="PR40484-103"/>
    <x v="259"/>
    <n v="30"/>
    <x v="3"/>
    <x v="0"/>
    <x v="0"/>
    <x v="1"/>
    <x v="0"/>
    <x v="0"/>
  </r>
  <r>
    <s v="AT40484-078"/>
    <x v="259"/>
    <n v="1"/>
    <x v="0"/>
    <x v="0"/>
    <x v="2"/>
    <x v="2"/>
    <x v="0"/>
    <x v="0"/>
  </r>
  <r>
    <s v="PR40484-245"/>
    <x v="259"/>
    <n v="17"/>
    <x v="1"/>
    <x v="0"/>
    <x v="0"/>
    <x v="2"/>
    <x v="0"/>
    <x v="0"/>
  </r>
  <r>
    <s v="PR40485-993"/>
    <x v="260"/>
    <n v="36"/>
    <x v="0"/>
    <x v="0"/>
    <x v="0"/>
    <x v="0"/>
    <x v="0"/>
    <x v="0"/>
  </r>
  <r>
    <s v="WE40486-078"/>
    <x v="261"/>
    <n v="9"/>
    <x v="0"/>
    <x v="0"/>
    <x v="0"/>
    <x v="3"/>
    <x v="0"/>
    <x v="0"/>
  </r>
  <r>
    <s v="AT40486-121"/>
    <x v="261"/>
    <n v="31"/>
    <x v="3"/>
    <x v="0"/>
    <x v="0"/>
    <x v="2"/>
    <x v="0"/>
    <x v="0"/>
  </r>
  <r>
    <s v="WE40486-203"/>
    <x v="261"/>
    <n v="18"/>
    <x v="2"/>
    <x v="0"/>
    <x v="0"/>
    <x v="1"/>
    <x v="1"/>
    <x v="3"/>
  </r>
  <r>
    <s v="PR40486-040"/>
    <x v="261"/>
    <n v="13"/>
    <x v="3"/>
    <x v="2"/>
    <x v="1"/>
    <x v="2"/>
    <x v="0"/>
    <x v="0"/>
  </r>
  <r>
    <s v="WE40486-839"/>
    <x v="261"/>
    <n v="8"/>
    <x v="0"/>
    <x v="1"/>
    <x v="0"/>
    <x v="3"/>
    <x v="0"/>
    <x v="0"/>
  </r>
  <r>
    <s v="YU40486-643"/>
    <x v="261"/>
    <n v="40"/>
    <x v="2"/>
    <x v="1"/>
    <x v="0"/>
    <x v="3"/>
    <x v="0"/>
    <x v="0"/>
  </r>
  <r>
    <s v="AT40487-913"/>
    <x v="262"/>
    <n v="23"/>
    <x v="3"/>
    <x v="0"/>
    <x v="0"/>
    <x v="2"/>
    <x v="0"/>
    <x v="0"/>
  </r>
  <r>
    <s v="QU40487-356"/>
    <x v="262"/>
    <n v="37"/>
    <x v="3"/>
    <x v="2"/>
    <x v="2"/>
    <x v="3"/>
    <x v="0"/>
    <x v="0"/>
  </r>
  <r>
    <s v="WE40487-371"/>
    <x v="262"/>
    <n v="5"/>
    <x v="3"/>
    <x v="2"/>
    <x v="0"/>
    <x v="1"/>
    <x v="0"/>
    <x v="0"/>
  </r>
  <r>
    <s v="ON40487-710"/>
    <x v="262"/>
    <n v="34"/>
    <x v="1"/>
    <x v="2"/>
    <x v="0"/>
    <x v="0"/>
    <x v="0"/>
    <x v="0"/>
  </r>
  <r>
    <s v="ON40487-857"/>
    <x v="262"/>
    <n v="16"/>
    <x v="0"/>
    <x v="1"/>
    <x v="0"/>
    <x v="0"/>
    <x v="0"/>
    <x v="0"/>
  </r>
  <r>
    <s v="PR40488-211"/>
    <x v="263"/>
    <n v="47"/>
    <x v="2"/>
    <x v="1"/>
    <x v="0"/>
    <x v="3"/>
    <x v="0"/>
    <x v="0"/>
  </r>
  <r>
    <s v="ON40490-861"/>
    <x v="264"/>
    <n v="7"/>
    <x v="0"/>
    <x v="0"/>
    <x v="0"/>
    <x v="0"/>
    <x v="0"/>
    <x v="0"/>
  </r>
  <r>
    <s v="QU40490-650"/>
    <x v="264"/>
    <n v="19"/>
    <x v="1"/>
    <x v="2"/>
    <x v="0"/>
    <x v="1"/>
    <x v="0"/>
    <x v="0"/>
  </r>
  <r>
    <s v="ON40491-025"/>
    <x v="265"/>
    <n v="38"/>
    <x v="1"/>
    <x v="0"/>
    <x v="0"/>
    <x v="3"/>
    <x v="0"/>
    <x v="0"/>
  </r>
  <r>
    <s v="AT40491-141"/>
    <x v="265"/>
    <n v="29"/>
    <x v="3"/>
    <x v="0"/>
    <x v="0"/>
    <x v="2"/>
    <x v="0"/>
    <x v="0"/>
  </r>
  <r>
    <s v="WE40491-115"/>
    <x v="265"/>
    <n v="25"/>
    <x v="3"/>
    <x v="2"/>
    <x v="0"/>
    <x v="1"/>
    <x v="0"/>
    <x v="0"/>
  </r>
  <r>
    <s v="WE40492-952"/>
    <x v="266"/>
    <n v="28"/>
    <x v="3"/>
    <x v="0"/>
    <x v="0"/>
    <x v="1"/>
    <x v="0"/>
    <x v="0"/>
  </r>
  <r>
    <s v="WE40492-972"/>
    <x v="266"/>
    <n v="46"/>
    <x v="3"/>
    <x v="0"/>
    <x v="1"/>
    <x v="1"/>
    <x v="0"/>
    <x v="0"/>
  </r>
  <r>
    <s v="NO40492-469"/>
    <x v="266"/>
    <n v="44"/>
    <x v="0"/>
    <x v="0"/>
    <x v="0"/>
    <x v="3"/>
    <x v="0"/>
    <x v="0"/>
  </r>
  <r>
    <s v="YU40493-091"/>
    <x v="267"/>
    <n v="42"/>
    <x v="0"/>
    <x v="0"/>
    <x v="0"/>
    <x v="3"/>
    <x v="0"/>
    <x v="0"/>
  </r>
  <r>
    <s v="ON40494-053"/>
    <x v="268"/>
    <n v="4"/>
    <x v="3"/>
    <x v="0"/>
    <x v="0"/>
    <x v="1"/>
    <x v="0"/>
    <x v="0"/>
  </r>
  <r>
    <s v="AT40494-438"/>
    <x v="268"/>
    <n v="28"/>
    <x v="0"/>
    <x v="2"/>
    <x v="0"/>
    <x v="2"/>
    <x v="0"/>
    <x v="0"/>
  </r>
  <r>
    <s v="QU40494-194"/>
    <x v="268"/>
    <n v="25"/>
    <x v="1"/>
    <x v="1"/>
    <x v="0"/>
    <x v="0"/>
    <x v="0"/>
    <x v="0"/>
  </r>
  <r>
    <s v="ON40513-494"/>
    <x v="269"/>
    <n v="39"/>
    <x v="0"/>
    <x v="0"/>
    <x v="0"/>
    <x v="0"/>
    <x v="0"/>
    <x v="0"/>
  </r>
  <r>
    <s v="WE40513-857"/>
    <x v="269"/>
    <n v="37"/>
    <x v="0"/>
    <x v="2"/>
    <x v="0"/>
    <x v="2"/>
    <x v="0"/>
    <x v="0"/>
  </r>
  <r>
    <s v="ON40513-369"/>
    <x v="269"/>
    <n v="3"/>
    <x v="1"/>
    <x v="2"/>
    <x v="0"/>
    <x v="3"/>
    <x v="0"/>
    <x v="0"/>
  </r>
  <r>
    <s v="WE40513-948"/>
    <x v="269"/>
    <n v="15"/>
    <x v="3"/>
    <x v="1"/>
    <x v="2"/>
    <x v="1"/>
    <x v="0"/>
    <x v="0"/>
  </r>
  <r>
    <s v="YU40514-080"/>
    <x v="270"/>
    <n v="20"/>
    <x v="2"/>
    <x v="0"/>
    <x v="0"/>
    <x v="3"/>
    <x v="0"/>
    <x v="0"/>
  </r>
  <r>
    <s v="WE40514-054"/>
    <x v="270"/>
    <n v="47"/>
    <x v="2"/>
    <x v="0"/>
    <x v="0"/>
    <x v="1"/>
    <x v="0"/>
    <x v="0"/>
  </r>
  <r>
    <s v="PR40514-159"/>
    <x v="270"/>
    <n v="17"/>
    <x v="1"/>
    <x v="0"/>
    <x v="2"/>
    <x v="0"/>
    <x v="0"/>
    <x v="0"/>
  </r>
  <r>
    <s v="PR40514-502"/>
    <x v="270"/>
    <n v="23"/>
    <x v="1"/>
    <x v="2"/>
    <x v="2"/>
    <x v="0"/>
    <x v="0"/>
    <x v="0"/>
  </r>
  <r>
    <s v="NU40515-412"/>
    <x v="271"/>
    <n v="13"/>
    <x v="1"/>
    <x v="2"/>
    <x v="1"/>
    <x v="0"/>
    <x v="0"/>
    <x v="0"/>
  </r>
  <r>
    <s v="NO40515-804"/>
    <x v="271"/>
    <n v="36"/>
    <x v="3"/>
    <x v="2"/>
    <x v="2"/>
    <x v="3"/>
    <x v="0"/>
    <x v="0"/>
  </r>
  <r>
    <s v="PR40515-234"/>
    <x v="271"/>
    <n v="21"/>
    <x v="1"/>
    <x v="2"/>
    <x v="0"/>
    <x v="3"/>
    <x v="0"/>
    <x v="0"/>
  </r>
  <r>
    <s v="AT40515-149"/>
    <x v="271"/>
    <n v="4"/>
    <x v="2"/>
    <x v="2"/>
    <x v="0"/>
    <x v="2"/>
    <x v="0"/>
    <x v="0"/>
  </r>
  <r>
    <s v="AT40515-884"/>
    <x v="271"/>
    <n v="29"/>
    <x v="1"/>
    <x v="2"/>
    <x v="2"/>
    <x v="2"/>
    <x v="0"/>
    <x v="0"/>
  </r>
  <r>
    <s v="WE40516-409"/>
    <x v="272"/>
    <n v="11"/>
    <x v="0"/>
    <x v="0"/>
    <x v="2"/>
    <x v="1"/>
    <x v="0"/>
    <x v="0"/>
  </r>
  <r>
    <s v="NO40516-456"/>
    <x v="272"/>
    <n v="15"/>
    <x v="2"/>
    <x v="0"/>
    <x v="0"/>
    <x v="3"/>
    <x v="0"/>
    <x v="0"/>
  </r>
  <r>
    <s v="ON40516-272"/>
    <x v="272"/>
    <n v="39"/>
    <x v="0"/>
    <x v="2"/>
    <x v="2"/>
    <x v="0"/>
    <x v="0"/>
    <x v="0"/>
  </r>
  <r>
    <s v="WE40516-001"/>
    <x v="272"/>
    <n v="17"/>
    <x v="2"/>
    <x v="1"/>
    <x v="1"/>
    <x v="3"/>
    <x v="0"/>
    <x v="0"/>
  </r>
  <r>
    <s v="ON40516-899"/>
    <x v="272"/>
    <n v="9"/>
    <x v="2"/>
    <x v="1"/>
    <x v="0"/>
    <x v="1"/>
    <x v="1"/>
    <x v="1"/>
  </r>
  <r>
    <s v="QU40517-842"/>
    <x v="273"/>
    <n v="50"/>
    <x v="3"/>
    <x v="0"/>
    <x v="1"/>
    <x v="2"/>
    <x v="0"/>
    <x v="0"/>
  </r>
  <r>
    <s v="AT40517-995"/>
    <x v="273"/>
    <n v="9"/>
    <x v="0"/>
    <x v="0"/>
    <x v="0"/>
    <x v="2"/>
    <x v="0"/>
    <x v="0"/>
  </r>
  <r>
    <s v="AT40517-383"/>
    <x v="273"/>
    <n v="36"/>
    <x v="2"/>
    <x v="0"/>
    <x v="0"/>
    <x v="2"/>
    <x v="0"/>
    <x v="0"/>
  </r>
  <r>
    <s v="AT40517-120"/>
    <x v="273"/>
    <n v="43"/>
    <x v="2"/>
    <x v="2"/>
    <x v="0"/>
    <x v="2"/>
    <x v="0"/>
    <x v="0"/>
  </r>
  <r>
    <s v="QU40517-480"/>
    <x v="273"/>
    <n v="25"/>
    <x v="3"/>
    <x v="1"/>
    <x v="0"/>
    <x v="3"/>
    <x v="0"/>
    <x v="0"/>
  </r>
  <r>
    <s v="WE40520-074"/>
    <x v="274"/>
    <n v="37"/>
    <x v="2"/>
    <x v="0"/>
    <x v="0"/>
    <x v="3"/>
    <x v="0"/>
    <x v="0"/>
  </r>
  <r>
    <s v="WE40520-563"/>
    <x v="274"/>
    <n v="7"/>
    <x v="3"/>
    <x v="0"/>
    <x v="1"/>
    <x v="1"/>
    <x v="1"/>
    <x v="2"/>
  </r>
  <r>
    <s v="PR40520-117"/>
    <x v="274"/>
    <n v="16"/>
    <x v="3"/>
    <x v="1"/>
    <x v="1"/>
    <x v="1"/>
    <x v="0"/>
    <x v="0"/>
  </r>
  <r>
    <s v="ON40521-102"/>
    <x v="275"/>
    <n v="8"/>
    <x v="3"/>
    <x v="0"/>
    <x v="0"/>
    <x v="1"/>
    <x v="0"/>
    <x v="0"/>
  </r>
  <r>
    <s v="AT40521-276"/>
    <x v="275"/>
    <n v="21"/>
    <x v="2"/>
    <x v="0"/>
    <x v="1"/>
    <x v="2"/>
    <x v="0"/>
    <x v="0"/>
  </r>
  <r>
    <s v="WE40521-862"/>
    <x v="275"/>
    <n v="1"/>
    <x v="1"/>
    <x v="2"/>
    <x v="1"/>
    <x v="1"/>
    <x v="0"/>
    <x v="0"/>
  </r>
  <r>
    <s v="WE40522-259"/>
    <x v="276"/>
    <n v="4"/>
    <x v="3"/>
    <x v="0"/>
    <x v="1"/>
    <x v="1"/>
    <x v="0"/>
    <x v="0"/>
  </r>
  <r>
    <s v="WE40522-410"/>
    <x v="276"/>
    <n v="45"/>
    <x v="3"/>
    <x v="0"/>
    <x v="2"/>
    <x v="1"/>
    <x v="0"/>
    <x v="0"/>
  </r>
  <r>
    <s v="PR40522-559"/>
    <x v="276"/>
    <n v="9"/>
    <x v="2"/>
    <x v="0"/>
    <x v="0"/>
    <x v="3"/>
    <x v="0"/>
    <x v="0"/>
  </r>
  <r>
    <s v="AT40522-314"/>
    <x v="276"/>
    <n v="22"/>
    <x v="2"/>
    <x v="1"/>
    <x v="1"/>
    <x v="2"/>
    <x v="0"/>
    <x v="0"/>
  </r>
  <r>
    <s v="PR40522-849"/>
    <x v="276"/>
    <n v="3"/>
    <x v="0"/>
    <x v="1"/>
    <x v="0"/>
    <x v="2"/>
    <x v="0"/>
    <x v="0"/>
  </r>
  <r>
    <s v="AT40522-015"/>
    <x v="276"/>
    <n v="47"/>
    <x v="1"/>
    <x v="1"/>
    <x v="0"/>
    <x v="2"/>
    <x v="0"/>
    <x v="0"/>
  </r>
  <r>
    <s v="WE40523-992"/>
    <x v="277"/>
    <n v="3"/>
    <x v="0"/>
    <x v="0"/>
    <x v="0"/>
    <x v="2"/>
    <x v="0"/>
    <x v="0"/>
  </r>
  <r>
    <s v="WE40523-553"/>
    <x v="277"/>
    <n v="15"/>
    <x v="1"/>
    <x v="0"/>
    <x v="0"/>
    <x v="1"/>
    <x v="0"/>
    <x v="0"/>
  </r>
  <r>
    <s v="YU40524-992"/>
    <x v="278"/>
    <n v="15"/>
    <x v="0"/>
    <x v="0"/>
    <x v="0"/>
    <x v="3"/>
    <x v="0"/>
    <x v="0"/>
  </r>
  <r>
    <s v="ON40524-160"/>
    <x v="278"/>
    <n v="48"/>
    <x v="2"/>
    <x v="0"/>
    <x v="2"/>
    <x v="1"/>
    <x v="0"/>
    <x v="0"/>
  </r>
  <r>
    <s v="WE40524-149"/>
    <x v="278"/>
    <n v="8"/>
    <x v="3"/>
    <x v="0"/>
    <x v="0"/>
    <x v="1"/>
    <x v="0"/>
    <x v="0"/>
  </r>
  <r>
    <s v="ON40524-908"/>
    <x v="278"/>
    <n v="40"/>
    <x v="1"/>
    <x v="0"/>
    <x v="0"/>
    <x v="3"/>
    <x v="0"/>
    <x v="0"/>
  </r>
  <r>
    <s v="WE40524-668"/>
    <x v="278"/>
    <n v="8"/>
    <x v="1"/>
    <x v="0"/>
    <x v="2"/>
    <x v="1"/>
    <x v="0"/>
    <x v="0"/>
  </r>
  <r>
    <s v="PR40524-492"/>
    <x v="278"/>
    <n v="9"/>
    <x v="0"/>
    <x v="0"/>
    <x v="0"/>
    <x v="3"/>
    <x v="0"/>
    <x v="0"/>
  </r>
  <r>
    <s v="ON40524-210"/>
    <x v="278"/>
    <n v="10"/>
    <x v="2"/>
    <x v="0"/>
    <x v="0"/>
    <x v="1"/>
    <x v="1"/>
    <x v="1"/>
  </r>
  <r>
    <s v="PR40524-844"/>
    <x v="278"/>
    <n v="41"/>
    <x v="0"/>
    <x v="2"/>
    <x v="2"/>
    <x v="1"/>
    <x v="0"/>
    <x v="0"/>
  </r>
  <r>
    <s v="PR40524-579"/>
    <x v="278"/>
    <n v="33"/>
    <x v="1"/>
    <x v="2"/>
    <x v="0"/>
    <x v="2"/>
    <x v="0"/>
    <x v="0"/>
  </r>
  <r>
    <s v="PR40524-242"/>
    <x v="278"/>
    <n v="32"/>
    <x v="3"/>
    <x v="1"/>
    <x v="0"/>
    <x v="0"/>
    <x v="0"/>
    <x v="0"/>
  </r>
  <r>
    <s v="PR40524-777"/>
    <x v="278"/>
    <n v="19"/>
    <x v="0"/>
    <x v="1"/>
    <x v="1"/>
    <x v="3"/>
    <x v="0"/>
    <x v="0"/>
  </r>
  <r>
    <s v="PR40544-262"/>
    <x v="279"/>
    <n v="11"/>
    <x v="2"/>
    <x v="2"/>
    <x v="1"/>
    <x v="0"/>
    <x v="0"/>
    <x v="0"/>
  </r>
  <r>
    <s v="PR40544-640"/>
    <x v="279"/>
    <n v="18"/>
    <x v="3"/>
    <x v="2"/>
    <x v="1"/>
    <x v="3"/>
    <x v="0"/>
    <x v="0"/>
  </r>
  <r>
    <s v="NU40544-277"/>
    <x v="279"/>
    <n v="10"/>
    <x v="1"/>
    <x v="1"/>
    <x v="0"/>
    <x v="0"/>
    <x v="0"/>
    <x v="0"/>
  </r>
  <r>
    <s v="PR40544-058"/>
    <x v="279"/>
    <n v="15"/>
    <x v="0"/>
    <x v="1"/>
    <x v="0"/>
    <x v="3"/>
    <x v="1"/>
    <x v="3"/>
  </r>
  <r>
    <s v="WE40545-791"/>
    <x v="280"/>
    <n v="14"/>
    <x v="3"/>
    <x v="0"/>
    <x v="1"/>
    <x v="0"/>
    <x v="0"/>
    <x v="0"/>
  </r>
  <r>
    <s v="PR40545-956"/>
    <x v="280"/>
    <n v="2"/>
    <x v="0"/>
    <x v="2"/>
    <x v="0"/>
    <x v="0"/>
    <x v="0"/>
    <x v="0"/>
  </r>
  <r>
    <s v="PR40545-160"/>
    <x v="280"/>
    <n v="44"/>
    <x v="3"/>
    <x v="1"/>
    <x v="0"/>
    <x v="0"/>
    <x v="0"/>
    <x v="0"/>
  </r>
  <r>
    <s v="AT40545-075"/>
    <x v="280"/>
    <n v="21"/>
    <x v="0"/>
    <x v="1"/>
    <x v="2"/>
    <x v="2"/>
    <x v="0"/>
    <x v="0"/>
  </r>
  <r>
    <s v="PR40545-140"/>
    <x v="280"/>
    <n v="4"/>
    <x v="0"/>
    <x v="1"/>
    <x v="0"/>
    <x v="2"/>
    <x v="0"/>
    <x v="0"/>
  </r>
  <r>
    <s v="PR40546-194"/>
    <x v="281"/>
    <n v="19"/>
    <x v="0"/>
    <x v="0"/>
    <x v="0"/>
    <x v="1"/>
    <x v="0"/>
    <x v="0"/>
  </r>
  <r>
    <s v="YU40546-188"/>
    <x v="281"/>
    <n v="24"/>
    <x v="1"/>
    <x v="0"/>
    <x v="0"/>
    <x v="1"/>
    <x v="0"/>
    <x v="0"/>
  </r>
  <r>
    <s v="AT40546-868"/>
    <x v="281"/>
    <n v="2"/>
    <x v="0"/>
    <x v="2"/>
    <x v="0"/>
    <x v="2"/>
    <x v="0"/>
    <x v="0"/>
  </r>
  <r>
    <s v="WE40546-928"/>
    <x v="281"/>
    <n v="21"/>
    <x v="2"/>
    <x v="2"/>
    <x v="1"/>
    <x v="1"/>
    <x v="1"/>
    <x v="1"/>
  </r>
  <r>
    <s v="PR40547-342"/>
    <x v="282"/>
    <n v="40"/>
    <x v="0"/>
    <x v="2"/>
    <x v="0"/>
    <x v="2"/>
    <x v="0"/>
    <x v="0"/>
  </r>
  <r>
    <s v="WE40547-380"/>
    <x v="282"/>
    <n v="29"/>
    <x v="0"/>
    <x v="1"/>
    <x v="0"/>
    <x v="0"/>
    <x v="1"/>
    <x v="1"/>
  </r>
  <r>
    <s v="WE40548-834"/>
    <x v="283"/>
    <n v="22"/>
    <x v="0"/>
    <x v="0"/>
    <x v="2"/>
    <x v="1"/>
    <x v="0"/>
    <x v="0"/>
  </r>
  <r>
    <s v="YU40548-848"/>
    <x v="283"/>
    <n v="13"/>
    <x v="3"/>
    <x v="0"/>
    <x v="2"/>
    <x v="1"/>
    <x v="0"/>
    <x v="0"/>
  </r>
  <r>
    <s v="PR40548-979"/>
    <x v="283"/>
    <n v="29"/>
    <x v="1"/>
    <x v="0"/>
    <x v="2"/>
    <x v="0"/>
    <x v="0"/>
    <x v="0"/>
  </r>
  <r>
    <s v="PR40548-878"/>
    <x v="283"/>
    <n v="50"/>
    <x v="0"/>
    <x v="0"/>
    <x v="2"/>
    <x v="2"/>
    <x v="0"/>
    <x v="0"/>
  </r>
  <r>
    <s v="ON40548-755"/>
    <x v="283"/>
    <n v="20"/>
    <x v="0"/>
    <x v="1"/>
    <x v="0"/>
    <x v="3"/>
    <x v="0"/>
    <x v="0"/>
  </r>
  <r>
    <s v="WE40548-311"/>
    <x v="283"/>
    <n v="31"/>
    <x v="0"/>
    <x v="1"/>
    <x v="0"/>
    <x v="2"/>
    <x v="0"/>
    <x v="0"/>
  </r>
  <r>
    <s v="AT40549-059"/>
    <x v="284"/>
    <n v="50"/>
    <x v="3"/>
    <x v="0"/>
    <x v="0"/>
    <x v="2"/>
    <x v="0"/>
    <x v="0"/>
  </r>
  <r>
    <s v="PR40549-650"/>
    <x v="284"/>
    <n v="25"/>
    <x v="0"/>
    <x v="2"/>
    <x v="0"/>
    <x v="0"/>
    <x v="0"/>
    <x v="0"/>
  </r>
  <r>
    <s v="ON40549-349"/>
    <x v="284"/>
    <n v="11"/>
    <x v="0"/>
    <x v="1"/>
    <x v="0"/>
    <x v="3"/>
    <x v="1"/>
    <x v="0"/>
  </r>
  <r>
    <s v="WE40550-566"/>
    <x v="285"/>
    <n v="34"/>
    <x v="2"/>
    <x v="0"/>
    <x v="0"/>
    <x v="3"/>
    <x v="0"/>
    <x v="0"/>
  </r>
  <r>
    <s v="ON40550-918"/>
    <x v="285"/>
    <n v="38"/>
    <x v="1"/>
    <x v="2"/>
    <x v="0"/>
    <x v="1"/>
    <x v="0"/>
    <x v="0"/>
  </r>
  <r>
    <s v="WE40550-433"/>
    <x v="285"/>
    <n v="11"/>
    <x v="0"/>
    <x v="1"/>
    <x v="2"/>
    <x v="1"/>
    <x v="0"/>
    <x v="0"/>
  </r>
  <r>
    <s v="WE40551-633"/>
    <x v="286"/>
    <n v="36"/>
    <x v="2"/>
    <x v="1"/>
    <x v="2"/>
    <x v="3"/>
    <x v="0"/>
    <x v="0"/>
  </r>
  <r>
    <s v="PR40551-610"/>
    <x v="286"/>
    <n v="38"/>
    <x v="0"/>
    <x v="1"/>
    <x v="1"/>
    <x v="3"/>
    <x v="0"/>
    <x v="0"/>
  </r>
  <r>
    <s v="PR40552-112"/>
    <x v="287"/>
    <n v="13"/>
    <x v="0"/>
    <x v="0"/>
    <x v="0"/>
    <x v="0"/>
    <x v="0"/>
    <x v="0"/>
  </r>
  <r>
    <s v="WE40552-906"/>
    <x v="287"/>
    <n v="24"/>
    <x v="0"/>
    <x v="1"/>
    <x v="0"/>
    <x v="1"/>
    <x v="0"/>
    <x v="0"/>
  </r>
  <r>
    <s v="WE40553-006"/>
    <x v="288"/>
    <n v="16"/>
    <x v="0"/>
    <x v="0"/>
    <x v="0"/>
    <x v="1"/>
    <x v="0"/>
    <x v="0"/>
  </r>
  <r>
    <s v="PR40553-760"/>
    <x v="288"/>
    <n v="3"/>
    <x v="3"/>
    <x v="1"/>
    <x v="0"/>
    <x v="0"/>
    <x v="0"/>
    <x v="0"/>
  </r>
  <r>
    <s v="QU40553-582"/>
    <x v="288"/>
    <n v="26"/>
    <x v="0"/>
    <x v="1"/>
    <x v="2"/>
    <x v="0"/>
    <x v="1"/>
    <x v="2"/>
  </r>
  <r>
    <s v="AT40554-425"/>
    <x v="289"/>
    <n v="42"/>
    <x v="0"/>
    <x v="0"/>
    <x v="1"/>
    <x v="2"/>
    <x v="0"/>
    <x v="0"/>
  </r>
  <r>
    <s v="QU40554-368"/>
    <x v="289"/>
    <n v="31"/>
    <x v="1"/>
    <x v="0"/>
    <x v="0"/>
    <x v="0"/>
    <x v="1"/>
    <x v="1"/>
  </r>
  <r>
    <s v="PR40554-281"/>
    <x v="289"/>
    <n v="36"/>
    <x v="0"/>
    <x v="2"/>
    <x v="2"/>
    <x v="3"/>
    <x v="0"/>
    <x v="0"/>
  </r>
  <r>
    <s v="ON40554-162"/>
    <x v="289"/>
    <n v="39"/>
    <x v="1"/>
    <x v="1"/>
    <x v="0"/>
    <x v="3"/>
    <x v="0"/>
    <x v="0"/>
  </r>
  <r>
    <s v="WE40555-248"/>
    <x v="290"/>
    <n v="33"/>
    <x v="3"/>
    <x v="0"/>
    <x v="1"/>
    <x v="0"/>
    <x v="0"/>
    <x v="0"/>
  </r>
  <r>
    <s v="ON40555-106"/>
    <x v="290"/>
    <n v="1"/>
    <x v="0"/>
    <x v="1"/>
    <x v="0"/>
    <x v="3"/>
    <x v="0"/>
    <x v="0"/>
  </r>
  <r>
    <s v="QU40575-436"/>
    <x v="291"/>
    <n v="24"/>
    <x v="2"/>
    <x v="0"/>
    <x v="0"/>
    <x v="1"/>
    <x v="0"/>
    <x v="0"/>
  </r>
  <r>
    <s v="WE40575-144"/>
    <x v="291"/>
    <n v="16"/>
    <x v="0"/>
    <x v="0"/>
    <x v="2"/>
    <x v="1"/>
    <x v="0"/>
    <x v="0"/>
  </r>
  <r>
    <s v="PR40575-033"/>
    <x v="291"/>
    <n v="50"/>
    <x v="0"/>
    <x v="2"/>
    <x v="2"/>
    <x v="0"/>
    <x v="0"/>
    <x v="0"/>
  </r>
  <r>
    <s v="ON40576-543"/>
    <x v="292"/>
    <n v="16"/>
    <x v="2"/>
    <x v="0"/>
    <x v="2"/>
    <x v="1"/>
    <x v="0"/>
    <x v="0"/>
  </r>
  <r>
    <s v="ON40576-326"/>
    <x v="292"/>
    <n v="4"/>
    <x v="3"/>
    <x v="0"/>
    <x v="0"/>
    <x v="1"/>
    <x v="0"/>
    <x v="0"/>
  </r>
  <r>
    <s v="AT40576-958"/>
    <x v="292"/>
    <n v="27"/>
    <x v="1"/>
    <x v="0"/>
    <x v="0"/>
    <x v="2"/>
    <x v="0"/>
    <x v="0"/>
  </r>
  <r>
    <s v="YU40576-639"/>
    <x v="292"/>
    <n v="24"/>
    <x v="1"/>
    <x v="1"/>
    <x v="0"/>
    <x v="1"/>
    <x v="0"/>
    <x v="0"/>
  </r>
  <r>
    <s v="QU40577-115"/>
    <x v="293"/>
    <n v="35"/>
    <x v="3"/>
    <x v="0"/>
    <x v="0"/>
    <x v="0"/>
    <x v="0"/>
    <x v="0"/>
  </r>
  <r>
    <s v="WE40577-824"/>
    <x v="293"/>
    <n v="19"/>
    <x v="0"/>
    <x v="0"/>
    <x v="0"/>
    <x v="1"/>
    <x v="0"/>
    <x v="0"/>
  </r>
  <r>
    <s v="YU40577-642"/>
    <x v="293"/>
    <n v="46"/>
    <x v="1"/>
    <x v="0"/>
    <x v="0"/>
    <x v="1"/>
    <x v="0"/>
    <x v="0"/>
  </r>
  <r>
    <s v="QU40577-165"/>
    <x v="293"/>
    <n v="50"/>
    <x v="0"/>
    <x v="2"/>
    <x v="0"/>
    <x v="0"/>
    <x v="0"/>
    <x v="0"/>
  </r>
  <r>
    <s v="ON40578-805"/>
    <x v="294"/>
    <n v="14"/>
    <x v="3"/>
    <x v="0"/>
    <x v="0"/>
    <x v="0"/>
    <x v="0"/>
    <x v="0"/>
  </r>
  <r>
    <s v="ON40578-323"/>
    <x v="294"/>
    <n v="32"/>
    <x v="1"/>
    <x v="0"/>
    <x v="0"/>
    <x v="2"/>
    <x v="0"/>
    <x v="0"/>
  </r>
  <r>
    <s v="NO40578-715"/>
    <x v="294"/>
    <n v="28"/>
    <x v="2"/>
    <x v="0"/>
    <x v="1"/>
    <x v="3"/>
    <x v="0"/>
    <x v="0"/>
  </r>
  <r>
    <s v="AT40578-372"/>
    <x v="294"/>
    <n v="48"/>
    <x v="2"/>
    <x v="0"/>
    <x v="0"/>
    <x v="2"/>
    <x v="1"/>
    <x v="1"/>
  </r>
  <r>
    <s v="ON40579-978"/>
    <x v="295"/>
    <n v="28"/>
    <x v="2"/>
    <x v="0"/>
    <x v="0"/>
    <x v="1"/>
    <x v="0"/>
    <x v="0"/>
  </r>
  <r>
    <s v="WE40579-725"/>
    <x v="295"/>
    <n v="18"/>
    <x v="3"/>
    <x v="0"/>
    <x v="0"/>
    <x v="0"/>
    <x v="0"/>
    <x v="0"/>
  </r>
  <r>
    <s v="PR40579-695"/>
    <x v="295"/>
    <n v="39"/>
    <x v="0"/>
    <x v="0"/>
    <x v="0"/>
    <x v="3"/>
    <x v="0"/>
    <x v="0"/>
  </r>
  <r>
    <s v="AT40579-929"/>
    <x v="295"/>
    <n v="8"/>
    <x v="2"/>
    <x v="0"/>
    <x v="0"/>
    <x v="2"/>
    <x v="0"/>
    <x v="0"/>
  </r>
  <r>
    <s v="PR40580-996"/>
    <x v="296"/>
    <n v="13"/>
    <x v="2"/>
    <x v="0"/>
    <x v="0"/>
    <x v="3"/>
    <x v="0"/>
    <x v="0"/>
  </r>
  <r>
    <s v="WE40580-063"/>
    <x v="296"/>
    <n v="26"/>
    <x v="3"/>
    <x v="0"/>
    <x v="0"/>
    <x v="0"/>
    <x v="0"/>
    <x v="0"/>
  </r>
  <r>
    <s v="NO40580-457"/>
    <x v="296"/>
    <n v="40"/>
    <x v="0"/>
    <x v="1"/>
    <x v="2"/>
    <x v="3"/>
    <x v="0"/>
    <x v="0"/>
  </r>
  <r>
    <s v="PR40581-405"/>
    <x v="297"/>
    <n v="8"/>
    <x v="3"/>
    <x v="0"/>
    <x v="0"/>
    <x v="2"/>
    <x v="0"/>
    <x v="0"/>
  </r>
  <r>
    <s v="AT40581-950"/>
    <x v="297"/>
    <n v="24"/>
    <x v="1"/>
    <x v="0"/>
    <x v="0"/>
    <x v="2"/>
    <x v="0"/>
    <x v="0"/>
  </r>
  <r>
    <s v="WE40581-844"/>
    <x v="297"/>
    <n v="14"/>
    <x v="1"/>
    <x v="0"/>
    <x v="2"/>
    <x v="2"/>
    <x v="1"/>
    <x v="0"/>
  </r>
  <r>
    <s v="WE40581-129"/>
    <x v="297"/>
    <n v="20"/>
    <x v="0"/>
    <x v="2"/>
    <x v="0"/>
    <x v="1"/>
    <x v="0"/>
    <x v="0"/>
  </r>
  <r>
    <s v="WE40582-448"/>
    <x v="298"/>
    <n v="23"/>
    <x v="0"/>
    <x v="0"/>
    <x v="1"/>
    <x v="1"/>
    <x v="0"/>
    <x v="0"/>
  </r>
  <r>
    <s v="YU40582-356"/>
    <x v="298"/>
    <n v="6"/>
    <x v="0"/>
    <x v="0"/>
    <x v="1"/>
    <x v="1"/>
    <x v="0"/>
    <x v="0"/>
  </r>
  <r>
    <s v="PR40582-345"/>
    <x v="298"/>
    <n v="23"/>
    <x v="0"/>
    <x v="0"/>
    <x v="0"/>
    <x v="0"/>
    <x v="0"/>
    <x v="0"/>
  </r>
  <r>
    <s v="AT40582-799"/>
    <x v="298"/>
    <n v="34"/>
    <x v="1"/>
    <x v="0"/>
    <x v="2"/>
    <x v="2"/>
    <x v="0"/>
    <x v="0"/>
  </r>
  <r>
    <s v="NO40583-778"/>
    <x v="299"/>
    <n v="1"/>
    <x v="0"/>
    <x v="0"/>
    <x v="0"/>
    <x v="3"/>
    <x v="0"/>
    <x v="0"/>
  </r>
  <r>
    <s v="AT40583-578"/>
    <x v="299"/>
    <n v="40"/>
    <x v="0"/>
    <x v="0"/>
    <x v="0"/>
    <x v="2"/>
    <x v="0"/>
    <x v="0"/>
  </r>
  <r>
    <s v="AT40583-896"/>
    <x v="299"/>
    <n v="21"/>
    <x v="1"/>
    <x v="0"/>
    <x v="1"/>
    <x v="2"/>
    <x v="0"/>
    <x v="0"/>
  </r>
  <r>
    <s v="AT40583-027"/>
    <x v="299"/>
    <n v="30"/>
    <x v="2"/>
    <x v="2"/>
    <x v="0"/>
    <x v="2"/>
    <x v="1"/>
    <x v="2"/>
  </r>
  <r>
    <s v="WE40584-317"/>
    <x v="300"/>
    <n v="40"/>
    <x v="1"/>
    <x v="0"/>
    <x v="2"/>
    <x v="1"/>
    <x v="0"/>
    <x v="0"/>
  </r>
  <r>
    <s v="PR40584-965"/>
    <x v="300"/>
    <n v="19"/>
    <x v="2"/>
    <x v="0"/>
    <x v="0"/>
    <x v="2"/>
    <x v="0"/>
    <x v="0"/>
  </r>
  <r>
    <s v="AT40584-223"/>
    <x v="300"/>
    <n v="24"/>
    <x v="3"/>
    <x v="0"/>
    <x v="0"/>
    <x v="2"/>
    <x v="0"/>
    <x v="0"/>
  </r>
  <r>
    <s v="ON40584-460"/>
    <x v="300"/>
    <n v="27"/>
    <x v="0"/>
    <x v="2"/>
    <x v="0"/>
    <x v="2"/>
    <x v="0"/>
    <x v="0"/>
  </r>
  <r>
    <s v="ON40584-236"/>
    <x v="300"/>
    <n v="1"/>
    <x v="0"/>
    <x v="1"/>
    <x v="0"/>
    <x v="3"/>
    <x v="0"/>
    <x v="0"/>
  </r>
  <r>
    <s v="YU40585-577"/>
    <x v="301"/>
    <n v="30"/>
    <x v="0"/>
    <x v="0"/>
    <x v="2"/>
    <x v="1"/>
    <x v="0"/>
    <x v="0"/>
  </r>
  <r>
    <s v="WE40585-179"/>
    <x v="301"/>
    <n v="21"/>
    <x v="1"/>
    <x v="0"/>
    <x v="0"/>
    <x v="1"/>
    <x v="0"/>
    <x v="0"/>
  </r>
  <r>
    <s v="WE40585-136"/>
    <x v="301"/>
    <n v="46"/>
    <x v="0"/>
    <x v="1"/>
    <x v="0"/>
    <x v="1"/>
    <x v="0"/>
    <x v="0"/>
  </r>
  <r>
    <s v="QU40585-206"/>
    <x v="301"/>
    <n v="20"/>
    <x v="3"/>
    <x v="1"/>
    <x v="1"/>
    <x v="2"/>
    <x v="0"/>
    <x v="0"/>
  </r>
  <r>
    <s v="WE40586-563"/>
    <x v="302"/>
    <n v="31"/>
    <x v="0"/>
    <x v="0"/>
    <x v="0"/>
    <x v="1"/>
    <x v="0"/>
    <x v="0"/>
  </r>
  <r>
    <s v="QU40586-065"/>
    <x v="302"/>
    <n v="25"/>
    <x v="3"/>
    <x v="0"/>
    <x v="0"/>
    <x v="2"/>
    <x v="0"/>
    <x v="0"/>
  </r>
  <r>
    <s v="ON40586-510"/>
    <x v="302"/>
    <n v="42"/>
    <x v="0"/>
    <x v="0"/>
    <x v="0"/>
    <x v="2"/>
    <x v="1"/>
    <x v="2"/>
  </r>
  <r>
    <s v="QU40586-376"/>
    <x v="302"/>
    <n v="19"/>
    <x v="2"/>
    <x v="2"/>
    <x v="2"/>
    <x v="3"/>
    <x v="0"/>
    <x v="0"/>
  </r>
  <r>
    <s v="PR40586-667"/>
    <x v="302"/>
    <n v="31"/>
    <x v="0"/>
    <x v="2"/>
    <x v="0"/>
    <x v="2"/>
    <x v="0"/>
    <x v="0"/>
  </r>
  <r>
    <s v="ON40603-006"/>
    <x v="303"/>
    <n v="38"/>
    <x v="3"/>
    <x v="0"/>
    <x v="0"/>
    <x v="0"/>
    <x v="1"/>
    <x v="3"/>
  </r>
  <r>
    <s v="WE40603-221"/>
    <x v="303"/>
    <n v="9"/>
    <x v="2"/>
    <x v="2"/>
    <x v="0"/>
    <x v="2"/>
    <x v="0"/>
    <x v="0"/>
  </r>
  <r>
    <s v="QU40603-188"/>
    <x v="303"/>
    <n v="20"/>
    <x v="3"/>
    <x v="1"/>
    <x v="0"/>
    <x v="1"/>
    <x v="0"/>
    <x v="0"/>
  </r>
  <r>
    <s v="QU40604-057"/>
    <x v="304"/>
    <n v="28"/>
    <x v="2"/>
    <x v="0"/>
    <x v="0"/>
    <x v="1"/>
    <x v="0"/>
    <x v="0"/>
  </r>
  <r>
    <s v="WE40604-102"/>
    <x v="304"/>
    <n v="46"/>
    <x v="3"/>
    <x v="0"/>
    <x v="1"/>
    <x v="0"/>
    <x v="0"/>
    <x v="0"/>
  </r>
  <r>
    <s v="AT40604-059"/>
    <x v="304"/>
    <n v="35"/>
    <x v="1"/>
    <x v="2"/>
    <x v="1"/>
    <x v="2"/>
    <x v="0"/>
    <x v="0"/>
  </r>
  <r>
    <s v="WE40604-784"/>
    <x v="304"/>
    <n v="50"/>
    <x v="3"/>
    <x v="1"/>
    <x v="0"/>
    <x v="3"/>
    <x v="0"/>
    <x v="0"/>
  </r>
  <r>
    <s v="WE40605-525"/>
    <x v="305"/>
    <n v="40"/>
    <x v="3"/>
    <x v="0"/>
    <x v="0"/>
    <x v="3"/>
    <x v="0"/>
    <x v="0"/>
  </r>
  <r>
    <s v="WE40605-723"/>
    <x v="305"/>
    <n v="8"/>
    <x v="2"/>
    <x v="2"/>
    <x v="0"/>
    <x v="2"/>
    <x v="0"/>
    <x v="0"/>
  </r>
  <r>
    <s v="YU40605-433"/>
    <x v="305"/>
    <n v="44"/>
    <x v="0"/>
    <x v="1"/>
    <x v="0"/>
    <x v="1"/>
    <x v="0"/>
    <x v="0"/>
  </r>
  <r>
    <s v="AT40605-071"/>
    <x v="305"/>
    <n v="1"/>
    <x v="2"/>
    <x v="1"/>
    <x v="1"/>
    <x v="2"/>
    <x v="0"/>
    <x v="0"/>
  </r>
  <r>
    <s v="ON40606-370"/>
    <x v="306"/>
    <n v="50"/>
    <x v="0"/>
    <x v="0"/>
    <x v="0"/>
    <x v="2"/>
    <x v="0"/>
    <x v="0"/>
  </r>
  <r>
    <s v="WE40606-286"/>
    <x v="306"/>
    <n v="26"/>
    <x v="0"/>
    <x v="2"/>
    <x v="0"/>
    <x v="1"/>
    <x v="0"/>
    <x v="0"/>
  </r>
  <r>
    <s v="AT40606-922"/>
    <x v="306"/>
    <n v="24"/>
    <x v="1"/>
    <x v="2"/>
    <x v="2"/>
    <x v="2"/>
    <x v="0"/>
    <x v="0"/>
  </r>
  <r>
    <s v="WE40606-377"/>
    <x v="306"/>
    <n v="47"/>
    <x v="2"/>
    <x v="1"/>
    <x v="0"/>
    <x v="2"/>
    <x v="0"/>
    <x v="0"/>
  </r>
  <r>
    <s v="ON40607-584"/>
    <x v="307"/>
    <n v="15"/>
    <x v="3"/>
    <x v="0"/>
    <x v="1"/>
    <x v="0"/>
    <x v="0"/>
    <x v="0"/>
  </r>
  <r>
    <s v="WE40607-539"/>
    <x v="307"/>
    <n v="24"/>
    <x v="0"/>
    <x v="2"/>
    <x v="1"/>
    <x v="1"/>
    <x v="0"/>
    <x v="0"/>
  </r>
  <r>
    <s v="ON40607-960"/>
    <x v="307"/>
    <n v="16"/>
    <x v="2"/>
    <x v="2"/>
    <x v="0"/>
    <x v="1"/>
    <x v="0"/>
    <x v="0"/>
  </r>
  <r>
    <s v="PR40607-696"/>
    <x v="307"/>
    <n v="4"/>
    <x v="0"/>
    <x v="2"/>
    <x v="0"/>
    <x v="0"/>
    <x v="0"/>
    <x v="0"/>
  </r>
  <r>
    <s v="WE40607-925"/>
    <x v="307"/>
    <n v="47"/>
    <x v="2"/>
    <x v="1"/>
    <x v="0"/>
    <x v="1"/>
    <x v="0"/>
    <x v="0"/>
  </r>
  <r>
    <s v="PR40607-871"/>
    <x v="307"/>
    <n v="27"/>
    <x v="0"/>
    <x v="1"/>
    <x v="0"/>
    <x v="2"/>
    <x v="0"/>
    <x v="0"/>
  </r>
  <r>
    <s v="NO40608-117"/>
    <x v="308"/>
    <n v="17"/>
    <x v="0"/>
    <x v="0"/>
    <x v="0"/>
    <x v="3"/>
    <x v="0"/>
    <x v="0"/>
  </r>
  <r>
    <s v="ON40608-579"/>
    <x v="308"/>
    <n v="19"/>
    <x v="1"/>
    <x v="0"/>
    <x v="0"/>
    <x v="3"/>
    <x v="1"/>
    <x v="2"/>
  </r>
  <r>
    <s v="QU40608-326"/>
    <x v="308"/>
    <n v="34"/>
    <x v="0"/>
    <x v="2"/>
    <x v="0"/>
    <x v="0"/>
    <x v="0"/>
    <x v="0"/>
  </r>
  <r>
    <s v="ON40608-006"/>
    <x v="308"/>
    <n v="27"/>
    <x v="3"/>
    <x v="2"/>
    <x v="1"/>
    <x v="0"/>
    <x v="0"/>
    <x v="0"/>
  </r>
  <r>
    <s v="WE40608-505"/>
    <x v="308"/>
    <n v="1"/>
    <x v="2"/>
    <x v="1"/>
    <x v="0"/>
    <x v="1"/>
    <x v="0"/>
    <x v="0"/>
  </r>
  <r>
    <s v="ON40609-675"/>
    <x v="309"/>
    <n v="39"/>
    <x v="0"/>
    <x v="0"/>
    <x v="0"/>
    <x v="0"/>
    <x v="0"/>
    <x v="0"/>
  </r>
  <r>
    <s v="WE40609-986"/>
    <x v="309"/>
    <n v="40"/>
    <x v="0"/>
    <x v="0"/>
    <x v="0"/>
    <x v="1"/>
    <x v="0"/>
    <x v="0"/>
  </r>
  <r>
    <s v="PR40609-160"/>
    <x v="309"/>
    <n v="5"/>
    <x v="1"/>
    <x v="0"/>
    <x v="1"/>
    <x v="0"/>
    <x v="0"/>
    <x v="0"/>
  </r>
  <r>
    <s v="PR40609-727"/>
    <x v="309"/>
    <n v="45"/>
    <x v="1"/>
    <x v="0"/>
    <x v="0"/>
    <x v="3"/>
    <x v="0"/>
    <x v="0"/>
  </r>
  <r>
    <s v="WE40609-569"/>
    <x v="309"/>
    <n v="46"/>
    <x v="0"/>
    <x v="2"/>
    <x v="0"/>
    <x v="1"/>
    <x v="0"/>
    <x v="0"/>
  </r>
  <r>
    <s v="AT40609-393"/>
    <x v="309"/>
    <n v="7"/>
    <x v="0"/>
    <x v="2"/>
    <x v="2"/>
    <x v="2"/>
    <x v="0"/>
    <x v="0"/>
  </r>
  <r>
    <s v="ON40609-876"/>
    <x v="309"/>
    <n v="47"/>
    <x v="0"/>
    <x v="1"/>
    <x v="0"/>
    <x v="0"/>
    <x v="0"/>
    <x v="0"/>
  </r>
  <r>
    <s v="WE40610-684"/>
    <x v="310"/>
    <n v="10"/>
    <x v="2"/>
    <x v="0"/>
    <x v="0"/>
    <x v="1"/>
    <x v="0"/>
    <x v="0"/>
  </r>
  <r>
    <s v="WE40610-512"/>
    <x v="310"/>
    <n v="48"/>
    <x v="1"/>
    <x v="2"/>
    <x v="0"/>
    <x v="1"/>
    <x v="0"/>
    <x v="0"/>
  </r>
  <r>
    <s v="AT40610-494"/>
    <x v="310"/>
    <n v="42"/>
    <x v="1"/>
    <x v="2"/>
    <x v="0"/>
    <x v="2"/>
    <x v="0"/>
    <x v="0"/>
  </r>
  <r>
    <s v="AT40610-647"/>
    <x v="310"/>
    <n v="41"/>
    <x v="3"/>
    <x v="1"/>
    <x v="0"/>
    <x v="2"/>
    <x v="0"/>
    <x v="0"/>
  </r>
  <r>
    <s v="PR40611-180"/>
    <x v="311"/>
    <n v="2"/>
    <x v="0"/>
    <x v="0"/>
    <x v="1"/>
    <x v="0"/>
    <x v="0"/>
    <x v="0"/>
  </r>
  <r>
    <s v="WE40611-152"/>
    <x v="311"/>
    <n v="49"/>
    <x v="0"/>
    <x v="0"/>
    <x v="0"/>
    <x v="1"/>
    <x v="0"/>
    <x v="0"/>
  </r>
  <r>
    <s v="WE40611-904"/>
    <x v="311"/>
    <n v="8"/>
    <x v="0"/>
    <x v="2"/>
    <x v="0"/>
    <x v="1"/>
    <x v="0"/>
    <x v="0"/>
  </r>
  <r>
    <s v="YU40611-309"/>
    <x v="311"/>
    <n v="7"/>
    <x v="2"/>
    <x v="2"/>
    <x v="0"/>
    <x v="3"/>
    <x v="0"/>
    <x v="0"/>
  </r>
  <r>
    <s v="ON40611-274"/>
    <x v="311"/>
    <n v="23"/>
    <x v="0"/>
    <x v="1"/>
    <x v="0"/>
    <x v="0"/>
    <x v="0"/>
    <x v="0"/>
  </r>
  <r>
    <s v="PR40611-660"/>
    <x v="311"/>
    <n v="4"/>
    <x v="1"/>
    <x v="1"/>
    <x v="0"/>
    <x v="0"/>
    <x v="0"/>
    <x v="0"/>
  </r>
  <r>
    <s v="PR40612-010"/>
    <x v="312"/>
    <n v="11"/>
    <x v="1"/>
    <x v="0"/>
    <x v="2"/>
    <x v="2"/>
    <x v="0"/>
    <x v="0"/>
  </r>
  <r>
    <s v="ON40612-657"/>
    <x v="312"/>
    <n v="48"/>
    <x v="2"/>
    <x v="2"/>
    <x v="0"/>
    <x v="1"/>
    <x v="0"/>
    <x v="0"/>
  </r>
  <r>
    <s v="QU40612-351"/>
    <x v="312"/>
    <n v="17"/>
    <x v="3"/>
    <x v="2"/>
    <x v="0"/>
    <x v="1"/>
    <x v="0"/>
    <x v="0"/>
  </r>
  <r>
    <s v="PR40612-211"/>
    <x v="312"/>
    <n v="30"/>
    <x v="1"/>
    <x v="2"/>
    <x v="0"/>
    <x v="3"/>
    <x v="0"/>
    <x v="0"/>
  </r>
  <r>
    <s v="QU40612-916"/>
    <x v="312"/>
    <n v="40"/>
    <x v="0"/>
    <x v="1"/>
    <x v="0"/>
    <x v="0"/>
    <x v="0"/>
    <x v="0"/>
  </r>
  <r>
    <s v="YU40612-737"/>
    <x v="312"/>
    <n v="50"/>
    <x v="0"/>
    <x v="1"/>
    <x v="0"/>
    <x v="1"/>
    <x v="0"/>
    <x v="0"/>
  </r>
  <r>
    <s v="NO40612-971"/>
    <x v="312"/>
    <n v="39"/>
    <x v="1"/>
    <x v="1"/>
    <x v="0"/>
    <x v="3"/>
    <x v="0"/>
    <x v="0"/>
  </r>
  <r>
    <s v="WE40613-056"/>
    <x v="313"/>
    <n v="13"/>
    <x v="1"/>
    <x v="0"/>
    <x v="0"/>
    <x v="1"/>
    <x v="0"/>
    <x v="0"/>
  </r>
  <r>
    <s v="WE40613-116"/>
    <x v="313"/>
    <n v="22"/>
    <x v="1"/>
    <x v="0"/>
    <x v="2"/>
    <x v="1"/>
    <x v="0"/>
    <x v="0"/>
  </r>
  <r>
    <s v="PR40613-254"/>
    <x v="313"/>
    <n v="11"/>
    <x v="1"/>
    <x v="1"/>
    <x v="0"/>
    <x v="3"/>
    <x v="0"/>
    <x v="0"/>
  </r>
  <r>
    <s v="WE40614-774"/>
    <x v="314"/>
    <n v="17"/>
    <x v="1"/>
    <x v="0"/>
    <x v="0"/>
    <x v="1"/>
    <x v="0"/>
    <x v="0"/>
  </r>
  <r>
    <s v="WE40614-868"/>
    <x v="314"/>
    <n v="34"/>
    <x v="2"/>
    <x v="0"/>
    <x v="0"/>
    <x v="0"/>
    <x v="1"/>
    <x v="2"/>
  </r>
  <r>
    <s v="ON40614-255"/>
    <x v="314"/>
    <n v="11"/>
    <x v="2"/>
    <x v="2"/>
    <x v="1"/>
    <x v="0"/>
    <x v="0"/>
    <x v="0"/>
  </r>
  <r>
    <s v="PR40614-755"/>
    <x v="314"/>
    <n v="7"/>
    <x v="2"/>
    <x v="1"/>
    <x v="0"/>
    <x v="3"/>
    <x v="0"/>
    <x v="0"/>
  </r>
  <r>
    <s v="ON40634-802"/>
    <x v="315"/>
    <n v="33"/>
    <x v="0"/>
    <x v="0"/>
    <x v="0"/>
    <x v="0"/>
    <x v="0"/>
    <x v="0"/>
  </r>
  <r>
    <s v="PR40634-560"/>
    <x v="315"/>
    <n v="20"/>
    <x v="2"/>
    <x v="0"/>
    <x v="0"/>
    <x v="0"/>
    <x v="0"/>
    <x v="0"/>
  </r>
  <r>
    <s v="PR40634-473"/>
    <x v="315"/>
    <n v="50"/>
    <x v="2"/>
    <x v="0"/>
    <x v="0"/>
    <x v="3"/>
    <x v="0"/>
    <x v="0"/>
  </r>
  <r>
    <s v="ON40634-054"/>
    <x v="315"/>
    <n v="26"/>
    <x v="0"/>
    <x v="2"/>
    <x v="0"/>
    <x v="0"/>
    <x v="0"/>
    <x v="0"/>
  </r>
  <r>
    <s v="NO40634-528"/>
    <x v="315"/>
    <n v="17"/>
    <x v="3"/>
    <x v="2"/>
    <x v="0"/>
    <x v="3"/>
    <x v="0"/>
    <x v="0"/>
  </r>
  <r>
    <s v="WE40634-198"/>
    <x v="315"/>
    <n v="35"/>
    <x v="3"/>
    <x v="1"/>
    <x v="1"/>
    <x v="1"/>
    <x v="0"/>
    <x v="0"/>
  </r>
  <r>
    <s v="QU40634-486"/>
    <x v="315"/>
    <n v="41"/>
    <x v="1"/>
    <x v="1"/>
    <x v="0"/>
    <x v="1"/>
    <x v="0"/>
    <x v="0"/>
  </r>
  <r>
    <s v="ON40635-949"/>
    <x v="316"/>
    <n v="32"/>
    <x v="3"/>
    <x v="0"/>
    <x v="1"/>
    <x v="0"/>
    <x v="0"/>
    <x v="0"/>
  </r>
  <r>
    <s v="PR40635-484"/>
    <x v="316"/>
    <n v="9"/>
    <x v="1"/>
    <x v="0"/>
    <x v="2"/>
    <x v="1"/>
    <x v="0"/>
    <x v="0"/>
  </r>
  <r>
    <s v="AT40635-978"/>
    <x v="316"/>
    <n v="49"/>
    <x v="0"/>
    <x v="2"/>
    <x v="0"/>
    <x v="2"/>
    <x v="0"/>
    <x v="0"/>
  </r>
  <r>
    <s v="QU40636-968"/>
    <x v="317"/>
    <n v="19"/>
    <x v="0"/>
    <x v="0"/>
    <x v="0"/>
    <x v="3"/>
    <x v="0"/>
    <x v="0"/>
  </r>
  <r>
    <s v="ON40636-555"/>
    <x v="317"/>
    <n v="50"/>
    <x v="3"/>
    <x v="0"/>
    <x v="2"/>
    <x v="0"/>
    <x v="0"/>
    <x v="0"/>
  </r>
  <r>
    <s v="ON40636-811"/>
    <x v="317"/>
    <n v="31"/>
    <x v="1"/>
    <x v="0"/>
    <x v="0"/>
    <x v="2"/>
    <x v="0"/>
    <x v="0"/>
  </r>
  <r>
    <s v="WE40636-450"/>
    <x v="317"/>
    <n v="29"/>
    <x v="1"/>
    <x v="2"/>
    <x v="1"/>
    <x v="1"/>
    <x v="0"/>
    <x v="0"/>
  </r>
  <r>
    <s v="PR40636-955"/>
    <x v="317"/>
    <n v="43"/>
    <x v="1"/>
    <x v="1"/>
    <x v="2"/>
    <x v="2"/>
    <x v="0"/>
    <x v="0"/>
  </r>
  <r>
    <s v="WE40637-212"/>
    <x v="318"/>
    <n v="24"/>
    <x v="3"/>
    <x v="1"/>
    <x v="1"/>
    <x v="3"/>
    <x v="0"/>
    <x v="0"/>
  </r>
  <r>
    <s v="QU40638-955"/>
    <x v="319"/>
    <n v="10"/>
    <x v="1"/>
    <x v="0"/>
    <x v="0"/>
    <x v="1"/>
    <x v="0"/>
    <x v="0"/>
  </r>
  <r>
    <s v="WE40638-745"/>
    <x v="319"/>
    <n v="8"/>
    <x v="1"/>
    <x v="0"/>
    <x v="2"/>
    <x v="1"/>
    <x v="0"/>
    <x v="0"/>
  </r>
  <r>
    <s v="PR40638-649"/>
    <x v="319"/>
    <n v="25"/>
    <x v="0"/>
    <x v="2"/>
    <x v="1"/>
    <x v="0"/>
    <x v="0"/>
    <x v="0"/>
  </r>
  <r>
    <s v="ON40638-414"/>
    <x v="319"/>
    <n v="34"/>
    <x v="0"/>
    <x v="2"/>
    <x v="0"/>
    <x v="0"/>
    <x v="0"/>
    <x v="0"/>
  </r>
  <r>
    <s v="ON40638-314"/>
    <x v="319"/>
    <n v="21"/>
    <x v="3"/>
    <x v="1"/>
    <x v="0"/>
    <x v="3"/>
    <x v="0"/>
    <x v="0"/>
  </r>
  <r>
    <s v="NO40639-264"/>
    <x v="320"/>
    <n v="3"/>
    <x v="2"/>
    <x v="0"/>
    <x v="0"/>
    <x v="3"/>
    <x v="0"/>
    <x v="0"/>
  </r>
  <r>
    <s v="ON40640-145"/>
    <x v="321"/>
    <n v="18"/>
    <x v="2"/>
    <x v="0"/>
    <x v="0"/>
    <x v="0"/>
    <x v="0"/>
    <x v="0"/>
  </r>
  <r>
    <s v="ON40640-447"/>
    <x v="321"/>
    <n v="39"/>
    <x v="1"/>
    <x v="0"/>
    <x v="0"/>
    <x v="2"/>
    <x v="0"/>
    <x v="0"/>
  </r>
  <r>
    <s v="NO40640-495"/>
    <x v="321"/>
    <n v="6"/>
    <x v="0"/>
    <x v="0"/>
    <x v="2"/>
    <x v="3"/>
    <x v="0"/>
    <x v="0"/>
  </r>
  <r>
    <s v="PR40640-805"/>
    <x v="321"/>
    <n v="39"/>
    <x v="1"/>
    <x v="0"/>
    <x v="0"/>
    <x v="3"/>
    <x v="0"/>
    <x v="0"/>
  </r>
  <r>
    <s v="WE40640-382"/>
    <x v="321"/>
    <n v="20"/>
    <x v="1"/>
    <x v="1"/>
    <x v="0"/>
    <x v="1"/>
    <x v="0"/>
    <x v="0"/>
  </r>
  <r>
    <s v="QU40641-401"/>
    <x v="322"/>
    <n v="10"/>
    <x v="1"/>
    <x v="0"/>
    <x v="0"/>
    <x v="1"/>
    <x v="0"/>
    <x v="0"/>
  </r>
  <r>
    <s v="YU40641-788"/>
    <x v="322"/>
    <n v="41"/>
    <x v="1"/>
    <x v="0"/>
    <x v="1"/>
    <x v="1"/>
    <x v="0"/>
    <x v="0"/>
  </r>
  <r>
    <s v="QU40641-113"/>
    <x v="322"/>
    <n v="22"/>
    <x v="0"/>
    <x v="1"/>
    <x v="2"/>
    <x v="0"/>
    <x v="0"/>
    <x v="0"/>
  </r>
  <r>
    <s v="ON40642-573"/>
    <x v="323"/>
    <n v="23"/>
    <x v="2"/>
    <x v="0"/>
    <x v="0"/>
    <x v="0"/>
    <x v="0"/>
    <x v="0"/>
  </r>
  <r>
    <s v="WE40642-955"/>
    <x v="323"/>
    <n v="37"/>
    <x v="2"/>
    <x v="0"/>
    <x v="0"/>
    <x v="1"/>
    <x v="0"/>
    <x v="0"/>
  </r>
  <r>
    <s v="WE40642-889"/>
    <x v="323"/>
    <n v="49"/>
    <x v="3"/>
    <x v="0"/>
    <x v="2"/>
    <x v="3"/>
    <x v="0"/>
    <x v="0"/>
  </r>
  <r>
    <s v="PR40642-895"/>
    <x v="323"/>
    <n v="21"/>
    <x v="1"/>
    <x v="0"/>
    <x v="0"/>
    <x v="1"/>
    <x v="0"/>
    <x v="0"/>
  </r>
  <r>
    <s v="WE40642-969"/>
    <x v="323"/>
    <n v="16"/>
    <x v="0"/>
    <x v="2"/>
    <x v="0"/>
    <x v="1"/>
    <x v="0"/>
    <x v="0"/>
  </r>
  <r>
    <s v="ON40642-863"/>
    <x v="323"/>
    <n v="18"/>
    <x v="0"/>
    <x v="1"/>
    <x v="0"/>
    <x v="0"/>
    <x v="0"/>
    <x v="0"/>
  </r>
  <r>
    <s v="QU40643-077"/>
    <x v="324"/>
    <n v="2"/>
    <x v="0"/>
    <x v="0"/>
    <x v="0"/>
    <x v="3"/>
    <x v="0"/>
    <x v="0"/>
  </r>
  <r>
    <s v="PR40643-979"/>
    <x v="324"/>
    <n v="15"/>
    <x v="3"/>
    <x v="0"/>
    <x v="0"/>
    <x v="0"/>
    <x v="0"/>
    <x v="0"/>
  </r>
  <r>
    <s v="PR40643-871"/>
    <x v="324"/>
    <n v="46"/>
    <x v="1"/>
    <x v="0"/>
    <x v="0"/>
    <x v="2"/>
    <x v="0"/>
    <x v="0"/>
  </r>
  <r>
    <s v="ON40645-664"/>
    <x v="325"/>
    <n v="5"/>
    <x v="0"/>
    <x v="0"/>
    <x v="0"/>
    <x v="0"/>
    <x v="0"/>
    <x v="0"/>
  </r>
  <r>
    <s v="AT40645-376"/>
    <x v="325"/>
    <n v="44"/>
    <x v="0"/>
    <x v="0"/>
    <x v="0"/>
    <x v="2"/>
    <x v="0"/>
    <x v="0"/>
  </r>
  <r>
    <s v="ON40645-401"/>
    <x v="325"/>
    <n v="34"/>
    <x v="0"/>
    <x v="1"/>
    <x v="0"/>
    <x v="0"/>
    <x v="0"/>
    <x v="0"/>
  </r>
  <r>
    <s v="PR40645-963"/>
    <x v="325"/>
    <n v="37"/>
    <x v="1"/>
    <x v="1"/>
    <x v="0"/>
    <x v="0"/>
    <x v="0"/>
    <x v="0"/>
  </r>
  <r>
    <s v="WE40664-028"/>
    <x v="326"/>
    <n v="5"/>
    <x v="0"/>
    <x v="1"/>
    <x v="2"/>
    <x v="1"/>
    <x v="0"/>
    <x v="0"/>
  </r>
  <r>
    <s v="ON40665-926"/>
    <x v="327"/>
    <n v="17"/>
    <x v="0"/>
    <x v="0"/>
    <x v="0"/>
    <x v="3"/>
    <x v="0"/>
    <x v="0"/>
  </r>
  <r>
    <s v="PR40665-028"/>
    <x v="327"/>
    <n v="43"/>
    <x v="3"/>
    <x v="0"/>
    <x v="2"/>
    <x v="0"/>
    <x v="0"/>
    <x v="0"/>
  </r>
  <r>
    <s v="PR40665-503"/>
    <x v="327"/>
    <n v="14"/>
    <x v="1"/>
    <x v="0"/>
    <x v="1"/>
    <x v="2"/>
    <x v="0"/>
    <x v="0"/>
  </r>
  <r>
    <s v="WE40665-007"/>
    <x v="327"/>
    <n v="41"/>
    <x v="2"/>
    <x v="2"/>
    <x v="2"/>
    <x v="1"/>
    <x v="0"/>
    <x v="0"/>
  </r>
  <r>
    <s v="AT40665-155"/>
    <x v="327"/>
    <n v="4"/>
    <x v="0"/>
    <x v="2"/>
    <x v="0"/>
    <x v="2"/>
    <x v="0"/>
    <x v="0"/>
  </r>
  <r>
    <s v="WE40665-767"/>
    <x v="327"/>
    <n v="48"/>
    <x v="0"/>
    <x v="1"/>
    <x v="0"/>
    <x v="1"/>
    <x v="0"/>
    <x v="0"/>
  </r>
  <r>
    <s v="PR40665-719"/>
    <x v="327"/>
    <n v="3"/>
    <x v="1"/>
    <x v="1"/>
    <x v="2"/>
    <x v="3"/>
    <x v="0"/>
    <x v="0"/>
  </r>
  <r>
    <s v="WE40666-603"/>
    <x v="328"/>
    <n v="23"/>
    <x v="2"/>
    <x v="0"/>
    <x v="0"/>
    <x v="1"/>
    <x v="0"/>
    <x v="0"/>
  </r>
  <r>
    <s v="QU40666-878"/>
    <x v="328"/>
    <n v="50"/>
    <x v="1"/>
    <x v="0"/>
    <x v="2"/>
    <x v="1"/>
    <x v="0"/>
    <x v="0"/>
  </r>
  <r>
    <s v="ON40666-486"/>
    <x v="328"/>
    <n v="34"/>
    <x v="0"/>
    <x v="0"/>
    <x v="0"/>
    <x v="3"/>
    <x v="1"/>
    <x v="0"/>
  </r>
  <r>
    <s v="WE40666-688"/>
    <x v="328"/>
    <n v="49"/>
    <x v="1"/>
    <x v="1"/>
    <x v="0"/>
    <x v="1"/>
    <x v="0"/>
    <x v="0"/>
  </r>
  <r>
    <s v="WE40667-787"/>
    <x v="329"/>
    <n v="35"/>
    <x v="3"/>
    <x v="0"/>
    <x v="1"/>
    <x v="1"/>
    <x v="1"/>
    <x v="3"/>
  </r>
  <r>
    <s v="WE40667-287"/>
    <x v="329"/>
    <n v="38"/>
    <x v="0"/>
    <x v="1"/>
    <x v="0"/>
    <x v="1"/>
    <x v="0"/>
    <x v="0"/>
  </r>
  <r>
    <s v="QU40667-643"/>
    <x v="329"/>
    <n v="23"/>
    <x v="0"/>
    <x v="1"/>
    <x v="0"/>
    <x v="3"/>
    <x v="0"/>
    <x v="0"/>
  </r>
  <r>
    <s v="WE40667-988"/>
    <x v="329"/>
    <n v="12"/>
    <x v="1"/>
    <x v="1"/>
    <x v="0"/>
    <x v="1"/>
    <x v="0"/>
    <x v="0"/>
  </r>
  <r>
    <s v="PR40668-346"/>
    <x v="330"/>
    <n v="8"/>
    <x v="1"/>
    <x v="0"/>
    <x v="0"/>
    <x v="3"/>
    <x v="0"/>
    <x v="0"/>
  </r>
  <r>
    <s v="WE40668-503"/>
    <x v="330"/>
    <n v="46"/>
    <x v="1"/>
    <x v="2"/>
    <x v="2"/>
    <x v="1"/>
    <x v="0"/>
    <x v="0"/>
  </r>
  <r>
    <s v="YU40668-617"/>
    <x v="330"/>
    <n v="6"/>
    <x v="1"/>
    <x v="2"/>
    <x v="1"/>
    <x v="1"/>
    <x v="0"/>
    <x v="0"/>
  </r>
  <r>
    <s v="WE40668-628"/>
    <x v="330"/>
    <n v="4"/>
    <x v="1"/>
    <x v="2"/>
    <x v="2"/>
    <x v="3"/>
    <x v="1"/>
    <x v="2"/>
  </r>
  <r>
    <s v="PR40669-102"/>
    <x v="331"/>
    <n v="15"/>
    <x v="0"/>
    <x v="0"/>
    <x v="0"/>
    <x v="3"/>
    <x v="0"/>
    <x v="0"/>
  </r>
  <r>
    <s v="AT40669-367"/>
    <x v="331"/>
    <n v="46"/>
    <x v="2"/>
    <x v="0"/>
    <x v="0"/>
    <x v="2"/>
    <x v="0"/>
    <x v="0"/>
  </r>
  <r>
    <s v="WE40669-948"/>
    <x v="331"/>
    <n v="9"/>
    <x v="1"/>
    <x v="1"/>
    <x v="0"/>
    <x v="1"/>
    <x v="0"/>
    <x v="0"/>
  </r>
  <r>
    <s v="WE40670-482"/>
    <x v="332"/>
    <n v="7"/>
    <x v="3"/>
    <x v="0"/>
    <x v="1"/>
    <x v="2"/>
    <x v="0"/>
    <x v="0"/>
  </r>
  <r>
    <s v="PR40670-714"/>
    <x v="332"/>
    <n v="50"/>
    <x v="0"/>
    <x v="1"/>
    <x v="1"/>
    <x v="0"/>
    <x v="0"/>
    <x v="0"/>
  </r>
  <r>
    <s v="YU40670-235"/>
    <x v="332"/>
    <n v="6"/>
    <x v="0"/>
    <x v="1"/>
    <x v="0"/>
    <x v="3"/>
    <x v="0"/>
    <x v="0"/>
  </r>
  <r>
    <s v="PR40670-363"/>
    <x v="332"/>
    <n v="44"/>
    <x v="0"/>
    <x v="1"/>
    <x v="0"/>
    <x v="2"/>
    <x v="0"/>
    <x v="0"/>
  </r>
  <r>
    <s v="PR40671-782"/>
    <x v="333"/>
    <n v="42"/>
    <x v="2"/>
    <x v="0"/>
    <x v="0"/>
    <x v="3"/>
    <x v="0"/>
    <x v="0"/>
  </r>
  <r>
    <s v="WE40671-787"/>
    <x v="333"/>
    <n v="22"/>
    <x v="2"/>
    <x v="2"/>
    <x v="0"/>
    <x v="0"/>
    <x v="1"/>
    <x v="2"/>
  </r>
  <r>
    <s v="ON40672-684"/>
    <x v="334"/>
    <n v="1"/>
    <x v="2"/>
    <x v="0"/>
    <x v="0"/>
    <x v="0"/>
    <x v="0"/>
    <x v="0"/>
  </r>
  <r>
    <s v="WE40672-179"/>
    <x v="334"/>
    <n v="3"/>
    <x v="3"/>
    <x v="0"/>
    <x v="0"/>
    <x v="2"/>
    <x v="0"/>
    <x v="0"/>
  </r>
  <r>
    <s v="PR40672-363"/>
    <x v="334"/>
    <n v="35"/>
    <x v="2"/>
    <x v="1"/>
    <x v="2"/>
    <x v="0"/>
    <x v="0"/>
    <x v="0"/>
  </r>
  <r>
    <s v="NO40672-138"/>
    <x v="334"/>
    <n v="30"/>
    <x v="2"/>
    <x v="1"/>
    <x v="1"/>
    <x v="3"/>
    <x v="1"/>
    <x v="0"/>
  </r>
  <r>
    <s v="QU40673-156"/>
    <x v="335"/>
    <n v="12"/>
    <x v="2"/>
    <x v="0"/>
    <x v="0"/>
    <x v="1"/>
    <x v="0"/>
    <x v="0"/>
  </r>
  <r>
    <s v="QU40673-988"/>
    <x v="335"/>
    <n v="9"/>
    <x v="1"/>
    <x v="0"/>
    <x v="0"/>
    <x v="1"/>
    <x v="0"/>
    <x v="0"/>
  </r>
  <r>
    <s v="ON40673-036"/>
    <x v="335"/>
    <n v="6"/>
    <x v="3"/>
    <x v="0"/>
    <x v="0"/>
    <x v="0"/>
    <x v="1"/>
    <x v="3"/>
  </r>
  <r>
    <s v="ON40674-690"/>
    <x v="336"/>
    <n v="14"/>
    <x v="0"/>
    <x v="0"/>
    <x v="2"/>
    <x v="3"/>
    <x v="0"/>
    <x v="0"/>
  </r>
  <r>
    <s v="NO40674-321"/>
    <x v="336"/>
    <n v="48"/>
    <x v="0"/>
    <x v="0"/>
    <x v="0"/>
    <x v="3"/>
    <x v="0"/>
    <x v="0"/>
  </r>
  <r>
    <s v="PR40674-009"/>
    <x v="336"/>
    <n v="10"/>
    <x v="1"/>
    <x v="0"/>
    <x v="0"/>
    <x v="2"/>
    <x v="0"/>
    <x v="0"/>
  </r>
  <r>
    <s v="WE40674-399"/>
    <x v="336"/>
    <n v="9"/>
    <x v="1"/>
    <x v="2"/>
    <x v="0"/>
    <x v="1"/>
    <x v="0"/>
    <x v="0"/>
  </r>
  <r>
    <s v="WE40675-641"/>
    <x v="337"/>
    <n v="13"/>
    <x v="0"/>
    <x v="0"/>
    <x v="0"/>
    <x v="1"/>
    <x v="0"/>
    <x v="0"/>
  </r>
  <r>
    <s v="ON40675-303"/>
    <x v="337"/>
    <n v="47"/>
    <x v="3"/>
    <x v="0"/>
    <x v="0"/>
    <x v="3"/>
    <x v="0"/>
    <x v="0"/>
  </r>
  <r>
    <s v="AT40675-531"/>
    <x v="337"/>
    <n v="26"/>
    <x v="2"/>
    <x v="1"/>
    <x v="1"/>
    <x v="2"/>
    <x v="0"/>
    <x v="0"/>
  </r>
  <r>
    <s v="QU40695-845"/>
    <x v="338"/>
    <n v="15"/>
    <x v="0"/>
    <x v="0"/>
    <x v="2"/>
    <x v="0"/>
    <x v="0"/>
    <x v="0"/>
  </r>
  <r>
    <s v="ON40695-808"/>
    <x v="338"/>
    <n v="16"/>
    <x v="2"/>
    <x v="0"/>
    <x v="0"/>
    <x v="0"/>
    <x v="0"/>
    <x v="0"/>
  </r>
  <r>
    <s v="QU40695-958"/>
    <x v="338"/>
    <n v="47"/>
    <x v="0"/>
    <x v="2"/>
    <x v="0"/>
    <x v="3"/>
    <x v="0"/>
    <x v="0"/>
  </r>
  <r>
    <s v="QU40695-195"/>
    <x v="338"/>
    <n v="5"/>
    <x v="3"/>
    <x v="2"/>
    <x v="1"/>
    <x v="1"/>
    <x v="0"/>
    <x v="0"/>
  </r>
  <r>
    <s v="WE40696-633"/>
    <x v="339"/>
    <n v="12"/>
    <x v="0"/>
    <x v="0"/>
    <x v="1"/>
    <x v="0"/>
    <x v="0"/>
    <x v="0"/>
  </r>
  <r>
    <s v="YU40696-066"/>
    <x v="339"/>
    <n v="27"/>
    <x v="3"/>
    <x v="0"/>
    <x v="0"/>
    <x v="1"/>
    <x v="0"/>
    <x v="0"/>
  </r>
  <r>
    <s v="PR40696-497"/>
    <x v="339"/>
    <n v="34"/>
    <x v="0"/>
    <x v="0"/>
    <x v="1"/>
    <x v="0"/>
    <x v="0"/>
    <x v="0"/>
  </r>
  <r>
    <s v="PR40696-110"/>
    <x v="339"/>
    <n v="3"/>
    <x v="0"/>
    <x v="0"/>
    <x v="0"/>
    <x v="3"/>
    <x v="0"/>
    <x v="0"/>
  </r>
  <r>
    <s v="YU40696-711"/>
    <x v="339"/>
    <n v="25"/>
    <x v="2"/>
    <x v="2"/>
    <x v="0"/>
    <x v="2"/>
    <x v="0"/>
    <x v="0"/>
  </r>
  <r>
    <s v="ON40696-053"/>
    <x v="339"/>
    <n v="39"/>
    <x v="0"/>
    <x v="2"/>
    <x v="2"/>
    <x v="0"/>
    <x v="0"/>
    <x v="0"/>
  </r>
  <r>
    <s v="ON40696-307"/>
    <x v="339"/>
    <n v="32"/>
    <x v="3"/>
    <x v="2"/>
    <x v="0"/>
    <x v="3"/>
    <x v="0"/>
    <x v="0"/>
  </r>
  <r>
    <s v="QU40696-622"/>
    <x v="339"/>
    <n v="4"/>
    <x v="3"/>
    <x v="2"/>
    <x v="2"/>
    <x v="1"/>
    <x v="0"/>
    <x v="0"/>
  </r>
  <r>
    <s v="PR40696-882"/>
    <x v="339"/>
    <n v="17"/>
    <x v="0"/>
    <x v="2"/>
    <x v="0"/>
    <x v="2"/>
    <x v="0"/>
    <x v="0"/>
  </r>
  <r>
    <s v="WE40696-270"/>
    <x v="339"/>
    <n v="11"/>
    <x v="0"/>
    <x v="1"/>
    <x v="0"/>
    <x v="1"/>
    <x v="0"/>
    <x v="0"/>
  </r>
  <r>
    <s v="WE40698-860"/>
    <x v="340"/>
    <n v="16"/>
    <x v="0"/>
    <x v="0"/>
    <x v="1"/>
    <x v="1"/>
    <x v="0"/>
    <x v="0"/>
  </r>
  <r>
    <s v="ON40698-601"/>
    <x v="340"/>
    <n v="20"/>
    <x v="2"/>
    <x v="2"/>
    <x v="0"/>
    <x v="3"/>
    <x v="0"/>
    <x v="0"/>
  </r>
  <r>
    <s v="PR40698-197"/>
    <x v="340"/>
    <n v="23"/>
    <x v="0"/>
    <x v="1"/>
    <x v="0"/>
    <x v="3"/>
    <x v="0"/>
    <x v="0"/>
  </r>
  <r>
    <s v="WE40699-883"/>
    <x v="341"/>
    <n v="38"/>
    <x v="2"/>
    <x v="0"/>
    <x v="2"/>
    <x v="1"/>
    <x v="0"/>
    <x v="0"/>
  </r>
  <r>
    <s v="AT40699-407"/>
    <x v="341"/>
    <n v="29"/>
    <x v="0"/>
    <x v="0"/>
    <x v="0"/>
    <x v="2"/>
    <x v="0"/>
    <x v="0"/>
  </r>
  <r>
    <s v="PR40699-857"/>
    <x v="341"/>
    <n v="45"/>
    <x v="2"/>
    <x v="1"/>
    <x v="1"/>
    <x v="2"/>
    <x v="0"/>
    <x v="0"/>
  </r>
  <r>
    <s v="NU40699-702"/>
    <x v="341"/>
    <n v="23"/>
    <x v="0"/>
    <x v="1"/>
    <x v="0"/>
    <x v="0"/>
    <x v="0"/>
    <x v="0"/>
  </r>
  <r>
    <s v="ON40700-571"/>
    <x v="342"/>
    <n v="42"/>
    <x v="2"/>
    <x v="0"/>
    <x v="0"/>
    <x v="3"/>
    <x v="0"/>
    <x v="0"/>
  </r>
  <r>
    <s v="WE40700-412"/>
    <x v="342"/>
    <n v="18"/>
    <x v="1"/>
    <x v="0"/>
    <x v="0"/>
    <x v="1"/>
    <x v="0"/>
    <x v="0"/>
  </r>
  <r>
    <s v="QU40700-540"/>
    <x v="342"/>
    <n v="21"/>
    <x v="2"/>
    <x v="2"/>
    <x v="0"/>
    <x v="1"/>
    <x v="0"/>
    <x v="0"/>
  </r>
  <r>
    <s v="PR40700-568"/>
    <x v="342"/>
    <n v="8"/>
    <x v="3"/>
    <x v="1"/>
    <x v="0"/>
    <x v="2"/>
    <x v="0"/>
    <x v="0"/>
  </r>
  <r>
    <s v="WE40701-493"/>
    <x v="343"/>
    <n v="31"/>
    <x v="2"/>
    <x v="0"/>
    <x v="0"/>
    <x v="1"/>
    <x v="0"/>
    <x v="0"/>
  </r>
  <r>
    <s v="PR40701-663"/>
    <x v="343"/>
    <n v="38"/>
    <x v="1"/>
    <x v="0"/>
    <x v="2"/>
    <x v="1"/>
    <x v="0"/>
    <x v="0"/>
  </r>
  <r>
    <s v="AT40701-258"/>
    <x v="343"/>
    <n v="1"/>
    <x v="3"/>
    <x v="0"/>
    <x v="0"/>
    <x v="2"/>
    <x v="0"/>
    <x v="0"/>
  </r>
  <r>
    <s v="ON40701-263"/>
    <x v="343"/>
    <n v="12"/>
    <x v="0"/>
    <x v="0"/>
    <x v="0"/>
    <x v="3"/>
    <x v="1"/>
    <x v="2"/>
  </r>
  <r>
    <s v="ON40702-144"/>
    <x v="344"/>
    <n v="25"/>
    <x v="2"/>
    <x v="0"/>
    <x v="2"/>
    <x v="3"/>
    <x v="0"/>
    <x v="0"/>
  </r>
  <r>
    <s v="AT40702-196"/>
    <x v="344"/>
    <n v="6"/>
    <x v="1"/>
    <x v="2"/>
    <x v="0"/>
    <x v="2"/>
    <x v="0"/>
    <x v="0"/>
  </r>
  <r>
    <s v="WE40703-806"/>
    <x v="345"/>
    <n v="8"/>
    <x v="1"/>
    <x v="0"/>
    <x v="0"/>
    <x v="3"/>
    <x v="1"/>
    <x v="2"/>
  </r>
  <r>
    <s v="AT40703-500"/>
    <x v="345"/>
    <n v="11"/>
    <x v="2"/>
    <x v="2"/>
    <x v="0"/>
    <x v="2"/>
    <x v="0"/>
    <x v="0"/>
  </r>
  <r>
    <s v="ON40703-323"/>
    <x v="345"/>
    <n v="45"/>
    <x v="0"/>
    <x v="1"/>
    <x v="1"/>
    <x v="2"/>
    <x v="0"/>
    <x v="0"/>
  </r>
  <r>
    <s v="WE40704-919"/>
    <x v="346"/>
    <n v="7"/>
    <x v="3"/>
    <x v="0"/>
    <x v="1"/>
    <x v="2"/>
    <x v="0"/>
    <x v="0"/>
  </r>
  <r>
    <s v="ON40704-128"/>
    <x v="346"/>
    <n v="38"/>
    <x v="1"/>
    <x v="2"/>
    <x v="0"/>
    <x v="1"/>
    <x v="0"/>
    <x v="0"/>
  </r>
  <r>
    <s v="PR40704-911"/>
    <x v="346"/>
    <n v="43"/>
    <x v="0"/>
    <x v="2"/>
    <x v="0"/>
    <x v="0"/>
    <x v="0"/>
    <x v="0"/>
  </r>
  <r>
    <s v="WE40705-672"/>
    <x v="347"/>
    <n v="20"/>
    <x v="0"/>
    <x v="0"/>
    <x v="0"/>
    <x v="1"/>
    <x v="0"/>
    <x v="0"/>
  </r>
  <r>
    <s v="ON40705-503"/>
    <x v="347"/>
    <n v="26"/>
    <x v="1"/>
    <x v="0"/>
    <x v="0"/>
    <x v="1"/>
    <x v="0"/>
    <x v="0"/>
  </r>
  <r>
    <s v="QU40705-191"/>
    <x v="347"/>
    <n v="35"/>
    <x v="3"/>
    <x v="1"/>
    <x v="2"/>
    <x v="1"/>
    <x v="0"/>
    <x v="0"/>
  </r>
  <r>
    <s v="YU40706-864"/>
    <x v="348"/>
    <n v="19"/>
    <x v="0"/>
    <x v="0"/>
    <x v="0"/>
    <x v="3"/>
    <x v="1"/>
    <x v="1"/>
  </r>
  <r>
    <s v="YU40706-344"/>
    <x v="348"/>
    <n v="18"/>
    <x v="2"/>
    <x v="2"/>
    <x v="0"/>
    <x v="2"/>
    <x v="0"/>
    <x v="0"/>
  </r>
  <r>
    <s v="QU40706-400"/>
    <x v="348"/>
    <n v="29"/>
    <x v="1"/>
    <x v="2"/>
    <x v="0"/>
    <x v="1"/>
    <x v="0"/>
    <x v="0"/>
  </r>
  <r>
    <s v="PR40725-488"/>
    <x v="349"/>
    <n v="39"/>
    <x v="3"/>
    <x v="1"/>
    <x v="2"/>
    <x v="0"/>
    <x v="0"/>
    <x v="0"/>
  </r>
  <r>
    <s v="AT40725-945"/>
    <x v="349"/>
    <n v="27"/>
    <x v="3"/>
    <x v="1"/>
    <x v="0"/>
    <x v="2"/>
    <x v="0"/>
    <x v="0"/>
  </r>
  <r>
    <s v="ON40726-046"/>
    <x v="350"/>
    <n v="42"/>
    <x v="0"/>
    <x v="0"/>
    <x v="0"/>
    <x v="3"/>
    <x v="0"/>
    <x v="0"/>
  </r>
  <r>
    <s v="QU40726-881"/>
    <x v="350"/>
    <n v="37"/>
    <x v="3"/>
    <x v="0"/>
    <x v="0"/>
    <x v="0"/>
    <x v="0"/>
    <x v="0"/>
  </r>
  <r>
    <s v="YU40726-637"/>
    <x v="350"/>
    <n v="36"/>
    <x v="1"/>
    <x v="0"/>
    <x v="1"/>
    <x v="1"/>
    <x v="0"/>
    <x v="0"/>
  </r>
  <r>
    <s v="ON40726-953"/>
    <x v="350"/>
    <n v="42"/>
    <x v="0"/>
    <x v="1"/>
    <x v="0"/>
    <x v="3"/>
    <x v="0"/>
    <x v="0"/>
  </r>
  <r>
    <s v="ON40726-824"/>
    <x v="350"/>
    <n v="37"/>
    <x v="2"/>
    <x v="1"/>
    <x v="1"/>
    <x v="1"/>
    <x v="1"/>
    <x v="1"/>
  </r>
  <r>
    <s v="AT40727-021"/>
    <x v="351"/>
    <n v="12"/>
    <x v="0"/>
    <x v="0"/>
    <x v="1"/>
    <x v="2"/>
    <x v="0"/>
    <x v="0"/>
  </r>
  <r>
    <s v="AT40727-100"/>
    <x v="351"/>
    <n v="44"/>
    <x v="3"/>
    <x v="0"/>
    <x v="0"/>
    <x v="2"/>
    <x v="0"/>
    <x v="0"/>
  </r>
  <r>
    <s v="WE40727-026"/>
    <x v="351"/>
    <n v="36"/>
    <x v="2"/>
    <x v="0"/>
    <x v="0"/>
    <x v="3"/>
    <x v="1"/>
    <x v="1"/>
  </r>
  <r>
    <s v="WE40727-578"/>
    <x v="351"/>
    <n v="38"/>
    <x v="0"/>
    <x v="2"/>
    <x v="2"/>
    <x v="1"/>
    <x v="0"/>
    <x v="0"/>
  </r>
  <r>
    <s v="PR40727-600"/>
    <x v="351"/>
    <n v="33"/>
    <x v="2"/>
    <x v="1"/>
    <x v="0"/>
    <x v="3"/>
    <x v="0"/>
    <x v="0"/>
  </r>
  <r>
    <s v="WE40728-700"/>
    <x v="352"/>
    <n v="36"/>
    <x v="2"/>
    <x v="0"/>
    <x v="0"/>
    <x v="1"/>
    <x v="0"/>
    <x v="0"/>
  </r>
  <r>
    <s v="WE40728-375"/>
    <x v="352"/>
    <n v="43"/>
    <x v="1"/>
    <x v="0"/>
    <x v="0"/>
    <x v="1"/>
    <x v="0"/>
    <x v="0"/>
  </r>
  <r>
    <s v="YU40729-520"/>
    <x v="353"/>
    <n v="43"/>
    <x v="0"/>
    <x v="0"/>
    <x v="1"/>
    <x v="1"/>
    <x v="0"/>
    <x v="0"/>
  </r>
  <r>
    <s v="WE40729-686"/>
    <x v="353"/>
    <n v="16"/>
    <x v="3"/>
    <x v="0"/>
    <x v="0"/>
    <x v="1"/>
    <x v="0"/>
    <x v="0"/>
  </r>
  <r>
    <s v="ON40729-679"/>
    <x v="353"/>
    <n v="7"/>
    <x v="1"/>
    <x v="0"/>
    <x v="0"/>
    <x v="1"/>
    <x v="0"/>
    <x v="0"/>
  </r>
  <r>
    <s v="PR40729-876"/>
    <x v="353"/>
    <n v="8"/>
    <x v="0"/>
    <x v="0"/>
    <x v="0"/>
    <x v="2"/>
    <x v="0"/>
    <x v="0"/>
  </r>
  <r>
    <s v="WE40729-791"/>
    <x v="353"/>
    <n v="37"/>
    <x v="3"/>
    <x v="1"/>
    <x v="0"/>
    <x v="1"/>
    <x v="0"/>
    <x v="0"/>
  </r>
  <r>
    <s v="PR40730-885"/>
    <x v="354"/>
    <n v="27"/>
    <x v="2"/>
    <x v="0"/>
    <x v="0"/>
    <x v="0"/>
    <x v="0"/>
    <x v="0"/>
  </r>
  <r>
    <s v="NO40730-144"/>
    <x v="354"/>
    <n v="48"/>
    <x v="0"/>
    <x v="0"/>
    <x v="0"/>
    <x v="3"/>
    <x v="0"/>
    <x v="0"/>
  </r>
  <r>
    <s v="YU40730-159"/>
    <x v="354"/>
    <n v="5"/>
    <x v="2"/>
    <x v="2"/>
    <x v="1"/>
    <x v="2"/>
    <x v="0"/>
    <x v="0"/>
  </r>
  <r>
    <s v="YU40730-346"/>
    <x v="354"/>
    <n v="46"/>
    <x v="0"/>
    <x v="2"/>
    <x v="0"/>
    <x v="2"/>
    <x v="1"/>
    <x v="1"/>
  </r>
  <r>
    <s v="ON40731-512"/>
    <x v="355"/>
    <n v="4"/>
    <x v="0"/>
    <x v="2"/>
    <x v="0"/>
    <x v="2"/>
    <x v="0"/>
    <x v="0"/>
  </r>
  <r>
    <s v="YU40731-558"/>
    <x v="355"/>
    <n v="21"/>
    <x v="1"/>
    <x v="2"/>
    <x v="0"/>
    <x v="1"/>
    <x v="0"/>
    <x v="0"/>
  </r>
  <r>
    <s v="PR40731-936"/>
    <x v="355"/>
    <n v="23"/>
    <x v="0"/>
    <x v="2"/>
    <x v="0"/>
    <x v="3"/>
    <x v="0"/>
    <x v="0"/>
  </r>
  <r>
    <s v="ON40732-324"/>
    <x v="356"/>
    <n v="48"/>
    <x v="0"/>
    <x v="0"/>
    <x v="0"/>
    <x v="2"/>
    <x v="0"/>
    <x v="0"/>
  </r>
  <r>
    <s v="WE40732-374"/>
    <x v="356"/>
    <n v="29"/>
    <x v="0"/>
    <x v="0"/>
    <x v="1"/>
    <x v="1"/>
    <x v="0"/>
    <x v="0"/>
  </r>
  <r>
    <s v="NU40732-110"/>
    <x v="356"/>
    <n v="22"/>
    <x v="2"/>
    <x v="0"/>
    <x v="0"/>
    <x v="0"/>
    <x v="0"/>
    <x v="0"/>
  </r>
  <r>
    <s v="AT40732-378"/>
    <x v="356"/>
    <n v="34"/>
    <x v="3"/>
    <x v="0"/>
    <x v="0"/>
    <x v="2"/>
    <x v="0"/>
    <x v="0"/>
  </r>
  <r>
    <s v="QU40733-079"/>
    <x v="357"/>
    <n v="46"/>
    <x v="0"/>
    <x v="0"/>
    <x v="0"/>
    <x v="3"/>
    <x v="0"/>
    <x v="0"/>
  </r>
  <r>
    <s v="ON40733-626"/>
    <x v="357"/>
    <n v="16"/>
    <x v="1"/>
    <x v="0"/>
    <x v="0"/>
    <x v="1"/>
    <x v="0"/>
    <x v="0"/>
  </r>
  <r>
    <s v="PR40733-621"/>
    <x v="357"/>
    <n v="20"/>
    <x v="0"/>
    <x v="0"/>
    <x v="0"/>
    <x v="3"/>
    <x v="0"/>
    <x v="0"/>
  </r>
  <r>
    <s v="ON40733-566"/>
    <x v="357"/>
    <n v="48"/>
    <x v="1"/>
    <x v="0"/>
    <x v="0"/>
    <x v="2"/>
    <x v="1"/>
    <x v="2"/>
  </r>
  <r>
    <s v="PR40733-333"/>
    <x v="357"/>
    <n v="16"/>
    <x v="0"/>
    <x v="1"/>
    <x v="0"/>
    <x v="0"/>
    <x v="0"/>
    <x v="0"/>
  </r>
  <r>
    <s v="ON40734-108"/>
    <x v="358"/>
    <n v="21"/>
    <x v="2"/>
    <x v="0"/>
    <x v="0"/>
    <x v="3"/>
    <x v="0"/>
    <x v="0"/>
  </r>
  <r>
    <s v="ON40734-835"/>
    <x v="358"/>
    <n v="18"/>
    <x v="1"/>
    <x v="0"/>
    <x v="0"/>
    <x v="1"/>
    <x v="0"/>
    <x v="0"/>
  </r>
  <r>
    <s v="ON40734-181"/>
    <x v="358"/>
    <n v="41"/>
    <x v="2"/>
    <x v="0"/>
    <x v="0"/>
    <x v="1"/>
    <x v="1"/>
    <x v="2"/>
  </r>
  <r>
    <s v="ON40734-077"/>
    <x v="358"/>
    <n v="29"/>
    <x v="0"/>
    <x v="1"/>
    <x v="0"/>
    <x v="0"/>
    <x v="0"/>
    <x v="0"/>
  </r>
  <r>
    <s v="WE40735-387"/>
    <x v="359"/>
    <n v="32"/>
    <x v="0"/>
    <x v="0"/>
    <x v="0"/>
    <x v="0"/>
    <x v="0"/>
    <x v="0"/>
  </r>
  <r>
    <s v="YU40735-459"/>
    <x v="359"/>
    <n v="26"/>
    <x v="0"/>
    <x v="2"/>
    <x v="0"/>
    <x v="1"/>
    <x v="0"/>
    <x v="0"/>
  </r>
  <r>
    <s v="YU40735-008"/>
    <x v="359"/>
    <n v="41"/>
    <x v="3"/>
    <x v="2"/>
    <x v="0"/>
    <x v="1"/>
    <x v="0"/>
    <x v="0"/>
  </r>
  <r>
    <s v="PR40735-931"/>
    <x v="359"/>
    <n v="9"/>
    <x v="2"/>
    <x v="1"/>
    <x v="0"/>
    <x v="2"/>
    <x v="0"/>
    <x v="0"/>
  </r>
  <r>
    <s v="AT40735-525"/>
    <x v="359"/>
    <n v="18"/>
    <x v="2"/>
    <x v="1"/>
    <x v="1"/>
    <x v="2"/>
    <x v="0"/>
    <x v="0"/>
  </r>
  <r>
    <s v="ON40736-146"/>
    <x v="360"/>
    <n v="41"/>
    <x v="2"/>
    <x v="0"/>
    <x v="0"/>
    <x v="2"/>
    <x v="0"/>
    <x v="0"/>
  </r>
  <r>
    <s v="ON40736-875"/>
    <x v="360"/>
    <n v="24"/>
    <x v="0"/>
    <x v="0"/>
    <x v="1"/>
    <x v="3"/>
    <x v="0"/>
    <x v="0"/>
  </r>
  <r>
    <s v="QU40736-279"/>
    <x v="360"/>
    <n v="25"/>
    <x v="0"/>
    <x v="0"/>
    <x v="0"/>
    <x v="2"/>
    <x v="0"/>
    <x v="0"/>
  </r>
  <r>
    <s v="QU40736-581"/>
    <x v="360"/>
    <n v="1"/>
    <x v="3"/>
    <x v="1"/>
    <x v="0"/>
    <x v="0"/>
    <x v="0"/>
    <x v="0"/>
  </r>
  <r>
    <s v="AT40736-480"/>
    <x v="360"/>
    <n v="19"/>
    <x v="0"/>
    <x v="1"/>
    <x v="1"/>
    <x v="2"/>
    <x v="0"/>
    <x v="0"/>
  </r>
  <r>
    <s v="AT40756-340"/>
    <x v="361"/>
    <n v="36"/>
    <x v="3"/>
    <x v="0"/>
    <x v="0"/>
    <x v="2"/>
    <x v="0"/>
    <x v="0"/>
  </r>
  <r>
    <s v="YU40756-840"/>
    <x v="361"/>
    <n v="34"/>
    <x v="2"/>
    <x v="2"/>
    <x v="0"/>
    <x v="1"/>
    <x v="0"/>
    <x v="0"/>
  </r>
  <r>
    <s v="ON40756-402"/>
    <x v="361"/>
    <n v="27"/>
    <x v="3"/>
    <x v="2"/>
    <x v="0"/>
    <x v="3"/>
    <x v="0"/>
    <x v="0"/>
  </r>
  <r>
    <s v="PR40756-672"/>
    <x v="361"/>
    <n v="29"/>
    <x v="2"/>
    <x v="1"/>
    <x v="0"/>
    <x v="0"/>
    <x v="0"/>
    <x v="0"/>
  </r>
  <r>
    <s v="PR40757-922"/>
    <x v="362"/>
    <n v="50"/>
    <x v="0"/>
    <x v="0"/>
    <x v="0"/>
    <x v="0"/>
    <x v="0"/>
    <x v="0"/>
  </r>
  <r>
    <s v="NO40757-532"/>
    <x v="362"/>
    <n v="13"/>
    <x v="0"/>
    <x v="2"/>
    <x v="0"/>
    <x v="3"/>
    <x v="0"/>
    <x v="0"/>
  </r>
  <r>
    <s v="WE40757-300"/>
    <x v="362"/>
    <n v="42"/>
    <x v="0"/>
    <x v="1"/>
    <x v="1"/>
    <x v="0"/>
    <x v="0"/>
    <x v="0"/>
  </r>
  <r>
    <s v="WE40758-686"/>
    <x v="363"/>
    <n v="41"/>
    <x v="2"/>
    <x v="0"/>
    <x v="0"/>
    <x v="1"/>
    <x v="0"/>
    <x v="0"/>
  </r>
  <r>
    <s v="ON40758-797"/>
    <x v="363"/>
    <n v="27"/>
    <x v="1"/>
    <x v="0"/>
    <x v="0"/>
    <x v="2"/>
    <x v="1"/>
    <x v="1"/>
  </r>
  <r>
    <s v="NO40758-095"/>
    <x v="363"/>
    <n v="40"/>
    <x v="1"/>
    <x v="0"/>
    <x v="0"/>
    <x v="3"/>
    <x v="1"/>
    <x v="1"/>
  </r>
  <r>
    <s v="QU40758-029"/>
    <x v="363"/>
    <n v="17"/>
    <x v="0"/>
    <x v="2"/>
    <x v="0"/>
    <x v="2"/>
    <x v="0"/>
    <x v="0"/>
  </r>
  <r>
    <s v="PR40758-809"/>
    <x v="363"/>
    <n v="12"/>
    <x v="1"/>
    <x v="1"/>
    <x v="0"/>
    <x v="3"/>
    <x v="0"/>
    <x v="0"/>
  </r>
  <r>
    <s v="WE40759-680"/>
    <x v="364"/>
    <n v="32"/>
    <x v="1"/>
    <x v="0"/>
    <x v="0"/>
    <x v="1"/>
    <x v="0"/>
    <x v="0"/>
  </r>
  <r>
    <s v="NO40759-929"/>
    <x v="364"/>
    <n v="43"/>
    <x v="0"/>
    <x v="0"/>
    <x v="1"/>
    <x v="3"/>
    <x v="0"/>
    <x v="0"/>
  </r>
  <r>
    <s v="ON40759-083"/>
    <x v="364"/>
    <n v="33"/>
    <x v="1"/>
    <x v="0"/>
    <x v="2"/>
    <x v="0"/>
    <x v="1"/>
    <x v="0"/>
  </r>
  <r>
    <s v="ON40759-291"/>
    <x v="364"/>
    <n v="31"/>
    <x v="1"/>
    <x v="2"/>
    <x v="0"/>
    <x v="1"/>
    <x v="0"/>
    <x v="0"/>
  </r>
  <r>
    <s v="WE40759-940"/>
    <x v="364"/>
    <n v="20"/>
    <x v="3"/>
    <x v="1"/>
    <x v="0"/>
    <x v="0"/>
    <x v="0"/>
    <x v="0"/>
  </r>
  <r>
    <s v="ON40759-550"/>
    <x v="364"/>
    <n v="33"/>
    <x v="1"/>
    <x v="1"/>
    <x v="0"/>
    <x v="1"/>
    <x v="0"/>
    <x v="0"/>
  </r>
  <r>
    <s v="QU40760-841"/>
    <x v="365"/>
    <n v="23"/>
    <x v="3"/>
    <x v="0"/>
    <x v="0"/>
    <x v="0"/>
    <x v="0"/>
    <x v="0"/>
  </r>
  <r>
    <s v="PR40760-128"/>
    <x v="365"/>
    <n v="46"/>
    <x v="0"/>
    <x v="0"/>
    <x v="0"/>
    <x v="0"/>
    <x v="0"/>
    <x v="0"/>
  </r>
  <r>
    <s v="PR40760-242"/>
    <x v="365"/>
    <n v="35"/>
    <x v="0"/>
    <x v="0"/>
    <x v="0"/>
    <x v="2"/>
    <x v="1"/>
    <x v="2"/>
  </r>
  <r>
    <s v="AT40760-616"/>
    <x v="365"/>
    <n v="29"/>
    <x v="0"/>
    <x v="2"/>
    <x v="0"/>
    <x v="2"/>
    <x v="1"/>
    <x v="2"/>
  </r>
  <r>
    <s v="NO40760-035"/>
    <x v="365"/>
    <n v="19"/>
    <x v="1"/>
    <x v="1"/>
    <x v="0"/>
    <x v="3"/>
    <x v="0"/>
    <x v="0"/>
  </r>
  <r>
    <s v="PR40761-221"/>
    <x v="366"/>
    <n v="48"/>
    <x v="1"/>
    <x v="0"/>
    <x v="0"/>
    <x v="3"/>
    <x v="0"/>
    <x v="0"/>
  </r>
  <r>
    <s v="WE40761-470"/>
    <x v="366"/>
    <n v="24"/>
    <x v="0"/>
    <x v="0"/>
    <x v="0"/>
    <x v="3"/>
    <x v="1"/>
    <x v="1"/>
  </r>
  <r>
    <s v="WE40762-855"/>
    <x v="367"/>
    <n v="17"/>
    <x v="1"/>
    <x v="0"/>
    <x v="0"/>
    <x v="1"/>
    <x v="0"/>
    <x v="0"/>
  </r>
  <r>
    <s v="NU40762-284"/>
    <x v="367"/>
    <n v="7"/>
    <x v="1"/>
    <x v="1"/>
    <x v="0"/>
    <x v="0"/>
    <x v="0"/>
    <x v="0"/>
  </r>
  <r>
    <s v="QU40763-811"/>
    <x v="368"/>
    <n v="49"/>
    <x v="2"/>
    <x v="0"/>
    <x v="1"/>
    <x v="1"/>
    <x v="0"/>
    <x v="0"/>
  </r>
  <r>
    <s v="YU40763-427"/>
    <x v="368"/>
    <n v="30"/>
    <x v="2"/>
    <x v="0"/>
    <x v="0"/>
    <x v="1"/>
    <x v="0"/>
    <x v="0"/>
  </r>
  <r>
    <s v="PR40763-700"/>
    <x v="368"/>
    <n v="35"/>
    <x v="0"/>
    <x v="2"/>
    <x v="0"/>
    <x v="0"/>
    <x v="0"/>
    <x v="0"/>
  </r>
  <r>
    <s v="PR40763-956"/>
    <x v="368"/>
    <n v="43"/>
    <x v="0"/>
    <x v="2"/>
    <x v="0"/>
    <x v="2"/>
    <x v="0"/>
    <x v="0"/>
  </r>
  <r>
    <s v="NO40763-370"/>
    <x v="368"/>
    <n v="12"/>
    <x v="1"/>
    <x v="1"/>
    <x v="0"/>
    <x v="3"/>
    <x v="0"/>
    <x v="0"/>
  </r>
  <r>
    <s v="AT40764-266"/>
    <x v="369"/>
    <n v="9"/>
    <x v="0"/>
    <x v="0"/>
    <x v="0"/>
    <x v="2"/>
    <x v="0"/>
    <x v="0"/>
  </r>
  <r>
    <s v="AT40764-593"/>
    <x v="369"/>
    <n v="29"/>
    <x v="0"/>
    <x v="0"/>
    <x v="0"/>
    <x v="2"/>
    <x v="0"/>
    <x v="0"/>
  </r>
  <r>
    <s v="YU40764-054"/>
    <x v="369"/>
    <n v="6"/>
    <x v="2"/>
    <x v="0"/>
    <x v="1"/>
    <x v="1"/>
    <x v="1"/>
    <x v="1"/>
  </r>
  <r>
    <s v="AT40764-706"/>
    <x v="369"/>
    <n v="42"/>
    <x v="0"/>
    <x v="2"/>
    <x v="0"/>
    <x v="2"/>
    <x v="0"/>
    <x v="0"/>
  </r>
  <r>
    <s v="PR40764-823"/>
    <x v="369"/>
    <n v="17"/>
    <x v="0"/>
    <x v="1"/>
    <x v="0"/>
    <x v="2"/>
    <x v="1"/>
    <x v="2"/>
  </r>
  <r>
    <s v="WE40765-174"/>
    <x v="370"/>
    <n v="17"/>
    <x v="0"/>
    <x v="0"/>
    <x v="0"/>
    <x v="1"/>
    <x v="0"/>
    <x v="0"/>
  </r>
  <r>
    <s v="WE40765-443"/>
    <x v="370"/>
    <n v="35"/>
    <x v="0"/>
    <x v="2"/>
    <x v="0"/>
    <x v="1"/>
    <x v="0"/>
    <x v="0"/>
  </r>
  <r>
    <s v="ON40766-930"/>
    <x v="371"/>
    <n v="16"/>
    <x v="2"/>
    <x v="0"/>
    <x v="0"/>
    <x v="2"/>
    <x v="0"/>
    <x v="0"/>
  </r>
  <r>
    <s v="QU40766-448"/>
    <x v="371"/>
    <n v="33"/>
    <x v="0"/>
    <x v="0"/>
    <x v="0"/>
    <x v="2"/>
    <x v="0"/>
    <x v="0"/>
  </r>
  <r>
    <s v="AT40767-098"/>
    <x v="372"/>
    <n v="11"/>
    <x v="3"/>
    <x v="2"/>
    <x v="0"/>
    <x v="2"/>
    <x v="0"/>
    <x v="0"/>
  </r>
  <r>
    <s v="PR40767-829"/>
    <x v="372"/>
    <n v="23"/>
    <x v="0"/>
    <x v="2"/>
    <x v="0"/>
    <x v="0"/>
    <x v="1"/>
    <x v="3"/>
  </r>
  <r>
    <s v="PR40767-042"/>
    <x v="372"/>
    <n v="28"/>
    <x v="0"/>
    <x v="1"/>
    <x v="1"/>
    <x v="2"/>
    <x v="0"/>
    <x v="0"/>
  </r>
  <r>
    <s v="PR40787-225"/>
    <x v="373"/>
    <n v="50"/>
    <x v="2"/>
    <x v="0"/>
    <x v="0"/>
    <x v="2"/>
    <x v="0"/>
    <x v="0"/>
  </r>
  <r>
    <s v="ON40787-693"/>
    <x v="373"/>
    <n v="39"/>
    <x v="0"/>
    <x v="0"/>
    <x v="0"/>
    <x v="3"/>
    <x v="0"/>
    <x v="0"/>
  </r>
  <r>
    <s v="WE40787-445"/>
    <x v="373"/>
    <n v="3"/>
    <x v="3"/>
    <x v="0"/>
    <x v="0"/>
    <x v="0"/>
    <x v="0"/>
    <x v="0"/>
  </r>
  <r>
    <s v="WE40787-814"/>
    <x v="373"/>
    <n v="40"/>
    <x v="3"/>
    <x v="0"/>
    <x v="0"/>
    <x v="0"/>
    <x v="0"/>
    <x v="0"/>
  </r>
  <r>
    <s v="AT40787-556"/>
    <x v="373"/>
    <n v="34"/>
    <x v="3"/>
    <x v="2"/>
    <x v="1"/>
    <x v="2"/>
    <x v="0"/>
    <x v="0"/>
  </r>
  <r>
    <s v="PR40787-654"/>
    <x v="373"/>
    <n v="8"/>
    <x v="0"/>
    <x v="1"/>
    <x v="0"/>
    <x v="0"/>
    <x v="0"/>
    <x v="0"/>
  </r>
  <r>
    <s v="WE40788-428"/>
    <x v="374"/>
    <n v="50"/>
    <x v="0"/>
    <x v="0"/>
    <x v="1"/>
    <x v="1"/>
    <x v="0"/>
    <x v="0"/>
  </r>
  <r>
    <s v="NU40789-539"/>
    <x v="375"/>
    <n v="33"/>
    <x v="2"/>
    <x v="0"/>
    <x v="0"/>
    <x v="0"/>
    <x v="0"/>
    <x v="0"/>
  </r>
  <r>
    <s v="ON40790-820"/>
    <x v="376"/>
    <n v="21"/>
    <x v="0"/>
    <x v="0"/>
    <x v="1"/>
    <x v="2"/>
    <x v="0"/>
    <x v="0"/>
  </r>
  <r>
    <s v="WE40790-424"/>
    <x v="376"/>
    <n v="29"/>
    <x v="1"/>
    <x v="0"/>
    <x v="0"/>
    <x v="1"/>
    <x v="0"/>
    <x v="0"/>
  </r>
  <r>
    <s v="PR40790-104"/>
    <x v="376"/>
    <n v="3"/>
    <x v="3"/>
    <x v="0"/>
    <x v="1"/>
    <x v="2"/>
    <x v="0"/>
    <x v="0"/>
  </r>
  <r>
    <s v="WE40790-648"/>
    <x v="376"/>
    <n v="1"/>
    <x v="2"/>
    <x v="0"/>
    <x v="0"/>
    <x v="3"/>
    <x v="1"/>
    <x v="1"/>
  </r>
  <r>
    <s v="WE40790-825"/>
    <x v="376"/>
    <n v="36"/>
    <x v="2"/>
    <x v="2"/>
    <x v="0"/>
    <x v="1"/>
    <x v="0"/>
    <x v="0"/>
  </r>
  <r>
    <s v="PR40790-652"/>
    <x v="376"/>
    <n v="37"/>
    <x v="1"/>
    <x v="1"/>
    <x v="1"/>
    <x v="3"/>
    <x v="0"/>
    <x v="0"/>
  </r>
  <r>
    <s v="QU40791-730"/>
    <x v="377"/>
    <n v="26"/>
    <x v="0"/>
    <x v="0"/>
    <x v="2"/>
    <x v="3"/>
    <x v="0"/>
    <x v="0"/>
  </r>
  <r>
    <s v="PR40791-288"/>
    <x v="377"/>
    <n v="22"/>
    <x v="0"/>
    <x v="0"/>
    <x v="0"/>
    <x v="0"/>
    <x v="0"/>
    <x v="0"/>
  </r>
  <r>
    <s v="WE40791-434"/>
    <x v="377"/>
    <n v="16"/>
    <x v="1"/>
    <x v="0"/>
    <x v="0"/>
    <x v="1"/>
    <x v="0"/>
    <x v="0"/>
  </r>
  <r>
    <s v="WE40792-074"/>
    <x v="378"/>
    <n v="21"/>
    <x v="0"/>
    <x v="0"/>
    <x v="0"/>
    <x v="0"/>
    <x v="0"/>
    <x v="0"/>
  </r>
  <r>
    <s v="NO40792-462"/>
    <x v="378"/>
    <n v="43"/>
    <x v="0"/>
    <x v="0"/>
    <x v="0"/>
    <x v="3"/>
    <x v="0"/>
    <x v="0"/>
  </r>
  <r>
    <s v="NO40792-169"/>
    <x v="378"/>
    <n v="6"/>
    <x v="2"/>
    <x v="1"/>
    <x v="0"/>
    <x v="3"/>
    <x v="0"/>
    <x v="0"/>
  </r>
  <r>
    <s v="WE40794-583"/>
    <x v="379"/>
    <n v="17"/>
    <x v="0"/>
    <x v="0"/>
    <x v="0"/>
    <x v="1"/>
    <x v="0"/>
    <x v="0"/>
  </r>
  <r>
    <s v="ON40794-972"/>
    <x v="379"/>
    <n v="3"/>
    <x v="1"/>
    <x v="0"/>
    <x v="0"/>
    <x v="1"/>
    <x v="0"/>
    <x v="0"/>
  </r>
  <r>
    <s v="PR40794-440"/>
    <x v="379"/>
    <n v="41"/>
    <x v="2"/>
    <x v="0"/>
    <x v="0"/>
    <x v="0"/>
    <x v="0"/>
    <x v="0"/>
  </r>
  <r>
    <s v="ON40794-558"/>
    <x v="379"/>
    <n v="4"/>
    <x v="2"/>
    <x v="1"/>
    <x v="0"/>
    <x v="2"/>
    <x v="0"/>
    <x v="0"/>
  </r>
  <r>
    <s v="YU40795-151"/>
    <x v="380"/>
    <n v="26"/>
    <x v="1"/>
    <x v="0"/>
    <x v="0"/>
    <x v="1"/>
    <x v="0"/>
    <x v="0"/>
  </r>
  <r>
    <s v="QU40795-414"/>
    <x v="380"/>
    <n v="39"/>
    <x v="2"/>
    <x v="1"/>
    <x v="2"/>
    <x v="3"/>
    <x v="1"/>
    <x v="1"/>
  </r>
  <r>
    <s v="QU40795-257"/>
    <x v="380"/>
    <n v="49"/>
    <x v="3"/>
    <x v="1"/>
    <x v="1"/>
    <x v="0"/>
    <x v="1"/>
    <x v="0"/>
  </r>
  <r>
    <s v="NO40796-116"/>
    <x v="381"/>
    <n v="1"/>
    <x v="0"/>
    <x v="0"/>
    <x v="0"/>
    <x v="3"/>
    <x v="0"/>
    <x v="0"/>
  </r>
  <r>
    <s v="PR40796-422"/>
    <x v="381"/>
    <n v="40"/>
    <x v="0"/>
    <x v="0"/>
    <x v="0"/>
    <x v="3"/>
    <x v="0"/>
    <x v="0"/>
  </r>
  <r>
    <s v="WE40796-134"/>
    <x v="381"/>
    <n v="10"/>
    <x v="2"/>
    <x v="0"/>
    <x v="0"/>
    <x v="2"/>
    <x v="1"/>
    <x v="2"/>
  </r>
  <r>
    <s v="ON40796-318"/>
    <x v="381"/>
    <n v="21"/>
    <x v="2"/>
    <x v="2"/>
    <x v="1"/>
    <x v="1"/>
    <x v="0"/>
    <x v="0"/>
  </r>
  <r>
    <s v="WE40796-332"/>
    <x v="381"/>
    <n v="4"/>
    <x v="0"/>
    <x v="2"/>
    <x v="1"/>
    <x v="1"/>
    <x v="0"/>
    <x v="0"/>
  </r>
  <r>
    <s v="WE40796-649"/>
    <x v="381"/>
    <n v="9"/>
    <x v="3"/>
    <x v="2"/>
    <x v="0"/>
    <x v="0"/>
    <x v="0"/>
    <x v="0"/>
  </r>
  <r>
    <s v="YU40796-689"/>
    <x v="381"/>
    <n v="39"/>
    <x v="2"/>
    <x v="1"/>
    <x v="0"/>
    <x v="1"/>
    <x v="0"/>
    <x v="0"/>
  </r>
  <r>
    <s v="ON40797-198"/>
    <x v="382"/>
    <n v="31"/>
    <x v="3"/>
    <x v="2"/>
    <x v="0"/>
    <x v="2"/>
    <x v="0"/>
    <x v="0"/>
  </r>
  <r>
    <s v="WE40797-369"/>
    <x v="382"/>
    <n v="4"/>
    <x v="2"/>
    <x v="1"/>
    <x v="0"/>
    <x v="1"/>
    <x v="0"/>
    <x v="0"/>
  </r>
  <r>
    <s v="QU40797-141"/>
    <x v="382"/>
    <n v="30"/>
    <x v="0"/>
    <x v="1"/>
    <x v="0"/>
    <x v="1"/>
    <x v="0"/>
    <x v="0"/>
  </r>
  <r>
    <s v="ON40798-130"/>
    <x v="383"/>
    <n v="37"/>
    <x v="1"/>
    <x v="2"/>
    <x v="0"/>
    <x v="1"/>
    <x v="0"/>
    <x v="0"/>
  </r>
  <r>
    <s v="YU40798-093"/>
    <x v="383"/>
    <n v="36"/>
    <x v="3"/>
    <x v="2"/>
    <x v="0"/>
    <x v="1"/>
    <x v="1"/>
    <x v="1"/>
  </r>
  <r>
    <s v="ON40798-200"/>
    <x v="383"/>
    <n v="4"/>
    <x v="3"/>
    <x v="1"/>
    <x v="0"/>
    <x v="2"/>
    <x v="0"/>
    <x v="0"/>
  </r>
  <r>
    <s v="PR40798-452"/>
    <x v="383"/>
    <n v="50"/>
    <x v="1"/>
    <x v="1"/>
    <x v="0"/>
    <x v="1"/>
    <x v="0"/>
    <x v="0"/>
  </r>
  <r>
    <s v="WE40817-420"/>
    <x v="384"/>
    <n v="22"/>
    <x v="0"/>
    <x v="0"/>
    <x v="0"/>
    <x v="0"/>
    <x v="0"/>
    <x v="0"/>
  </r>
  <r>
    <s v="ON40817-081"/>
    <x v="384"/>
    <n v="36"/>
    <x v="2"/>
    <x v="0"/>
    <x v="0"/>
    <x v="1"/>
    <x v="0"/>
    <x v="0"/>
  </r>
  <r>
    <s v="QU40817-254"/>
    <x v="384"/>
    <n v="17"/>
    <x v="0"/>
    <x v="0"/>
    <x v="0"/>
    <x v="1"/>
    <x v="0"/>
    <x v="0"/>
  </r>
  <r>
    <s v="NO40817-266"/>
    <x v="384"/>
    <n v="39"/>
    <x v="1"/>
    <x v="0"/>
    <x v="0"/>
    <x v="3"/>
    <x v="0"/>
    <x v="0"/>
  </r>
  <r>
    <s v="WE40817-901"/>
    <x v="384"/>
    <n v="13"/>
    <x v="0"/>
    <x v="0"/>
    <x v="0"/>
    <x v="3"/>
    <x v="1"/>
    <x v="1"/>
  </r>
  <r>
    <s v="WE40817-895"/>
    <x v="384"/>
    <n v="8"/>
    <x v="1"/>
    <x v="2"/>
    <x v="0"/>
    <x v="1"/>
    <x v="0"/>
    <x v="0"/>
  </r>
  <r>
    <s v="ON40817-805"/>
    <x v="384"/>
    <n v="12"/>
    <x v="0"/>
    <x v="1"/>
    <x v="0"/>
    <x v="0"/>
    <x v="0"/>
    <x v="0"/>
  </r>
  <r>
    <s v="QU40818-892"/>
    <x v="385"/>
    <n v="26"/>
    <x v="2"/>
    <x v="0"/>
    <x v="0"/>
    <x v="1"/>
    <x v="0"/>
    <x v="0"/>
  </r>
  <r>
    <s v="WE40818-773"/>
    <x v="385"/>
    <n v="48"/>
    <x v="2"/>
    <x v="0"/>
    <x v="0"/>
    <x v="1"/>
    <x v="0"/>
    <x v="0"/>
  </r>
  <r>
    <s v="QU40818-764"/>
    <x v="385"/>
    <n v="31"/>
    <x v="0"/>
    <x v="0"/>
    <x v="0"/>
    <x v="1"/>
    <x v="0"/>
    <x v="0"/>
  </r>
  <r>
    <s v="PR40818-461"/>
    <x v="385"/>
    <n v="43"/>
    <x v="1"/>
    <x v="0"/>
    <x v="0"/>
    <x v="2"/>
    <x v="0"/>
    <x v="0"/>
  </r>
  <r>
    <s v="ON40818-989"/>
    <x v="385"/>
    <n v="9"/>
    <x v="2"/>
    <x v="1"/>
    <x v="0"/>
    <x v="1"/>
    <x v="0"/>
    <x v="0"/>
  </r>
  <r>
    <s v="YU40819-554"/>
    <x v="386"/>
    <n v="45"/>
    <x v="1"/>
    <x v="0"/>
    <x v="2"/>
    <x v="1"/>
    <x v="0"/>
    <x v="0"/>
  </r>
  <r>
    <s v="WE40819-916"/>
    <x v="386"/>
    <n v="23"/>
    <x v="3"/>
    <x v="0"/>
    <x v="0"/>
    <x v="3"/>
    <x v="0"/>
    <x v="0"/>
  </r>
  <r>
    <s v="PR40819-086"/>
    <x v="386"/>
    <n v="27"/>
    <x v="3"/>
    <x v="0"/>
    <x v="0"/>
    <x v="0"/>
    <x v="0"/>
    <x v="0"/>
  </r>
  <r>
    <s v="AT40819-714"/>
    <x v="386"/>
    <n v="30"/>
    <x v="3"/>
    <x v="0"/>
    <x v="0"/>
    <x v="2"/>
    <x v="0"/>
    <x v="0"/>
  </r>
  <r>
    <s v="WE40819-610"/>
    <x v="386"/>
    <n v="31"/>
    <x v="0"/>
    <x v="2"/>
    <x v="0"/>
    <x v="3"/>
    <x v="0"/>
    <x v="0"/>
  </r>
  <r>
    <s v="WE40819-034"/>
    <x v="386"/>
    <n v="47"/>
    <x v="3"/>
    <x v="2"/>
    <x v="1"/>
    <x v="0"/>
    <x v="0"/>
    <x v="0"/>
  </r>
  <r>
    <s v="WE40819-081"/>
    <x v="386"/>
    <n v="2"/>
    <x v="2"/>
    <x v="1"/>
    <x v="0"/>
    <x v="0"/>
    <x v="0"/>
    <x v="0"/>
  </r>
  <r>
    <s v="ON40819-453"/>
    <x v="386"/>
    <n v="23"/>
    <x v="3"/>
    <x v="1"/>
    <x v="0"/>
    <x v="3"/>
    <x v="1"/>
    <x v="0"/>
  </r>
  <r>
    <s v="YU40820-569"/>
    <x v="387"/>
    <n v="13"/>
    <x v="1"/>
    <x v="0"/>
    <x v="1"/>
    <x v="1"/>
    <x v="0"/>
    <x v="0"/>
  </r>
  <r>
    <s v="ON40820-182"/>
    <x v="387"/>
    <n v="45"/>
    <x v="3"/>
    <x v="0"/>
    <x v="0"/>
    <x v="2"/>
    <x v="0"/>
    <x v="0"/>
  </r>
  <r>
    <s v="NO40820-795"/>
    <x v="387"/>
    <n v="30"/>
    <x v="1"/>
    <x v="0"/>
    <x v="0"/>
    <x v="3"/>
    <x v="0"/>
    <x v="0"/>
  </r>
  <r>
    <s v="PR40821-657"/>
    <x v="388"/>
    <n v="6"/>
    <x v="0"/>
    <x v="0"/>
    <x v="1"/>
    <x v="3"/>
    <x v="0"/>
    <x v="0"/>
  </r>
  <r>
    <s v="PR40822-095"/>
    <x v="389"/>
    <n v="23"/>
    <x v="0"/>
    <x v="0"/>
    <x v="0"/>
    <x v="3"/>
    <x v="0"/>
    <x v="0"/>
  </r>
  <r>
    <s v="ON40822-519"/>
    <x v="389"/>
    <n v="39"/>
    <x v="3"/>
    <x v="0"/>
    <x v="0"/>
    <x v="1"/>
    <x v="0"/>
    <x v="0"/>
  </r>
  <r>
    <s v="ON40822-671"/>
    <x v="389"/>
    <n v="41"/>
    <x v="3"/>
    <x v="0"/>
    <x v="0"/>
    <x v="1"/>
    <x v="0"/>
    <x v="0"/>
  </r>
  <r>
    <s v="ON40822-274"/>
    <x v="389"/>
    <n v="9"/>
    <x v="0"/>
    <x v="2"/>
    <x v="0"/>
    <x v="0"/>
    <x v="0"/>
    <x v="0"/>
  </r>
  <r>
    <s v="PR40822-702"/>
    <x v="389"/>
    <n v="44"/>
    <x v="1"/>
    <x v="2"/>
    <x v="0"/>
    <x v="3"/>
    <x v="0"/>
    <x v="0"/>
  </r>
  <r>
    <s v="PR40823-126"/>
    <x v="390"/>
    <n v="33"/>
    <x v="2"/>
    <x v="0"/>
    <x v="2"/>
    <x v="2"/>
    <x v="0"/>
    <x v="0"/>
  </r>
  <r>
    <s v="WE40823-481"/>
    <x v="390"/>
    <n v="37"/>
    <x v="1"/>
    <x v="0"/>
    <x v="0"/>
    <x v="1"/>
    <x v="0"/>
    <x v="0"/>
  </r>
  <r>
    <s v="NU40823-483"/>
    <x v="390"/>
    <n v="30"/>
    <x v="0"/>
    <x v="0"/>
    <x v="0"/>
    <x v="0"/>
    <x v="0"/>
    <x v="0"/>
  </r>
  <r>
    <s v="WE40823-298"/>
    <x v="390"/>
    <n v="33"/>
    <x v="1"/>
    <x v="2"/>
    <x v="0"/>
    <x v="1"/>
    <x v="0"/>
    <x v="0"/>
  </r>
  <r>
    <s v="WE40823-977"/>
    <x v="390"/>
    <n v="24"/>
    <x v="2"/>
    <x v="1"/>
    <x v="0"/>
    <x v="0"/>
    <x v="0"/>
    <x v="0"/>
  </r>
  <r>
    <s v="NO40824-683"/>
    <x v="391"/>
    <n v="31"/>
    <x v="0"/>
    <x v="0"/>
    <x v="0"/>
    <x v="3"/>
    <x v="0"/>
    <x v="0"/>
  </r>
  <r>
    <s v="NO40824-387"/>
    <x v="391"/>
    <n v="23"/>
    <x v="0"/>
    <x v="0"/>
    <x v="0"/>
    <x v="3"/>
    <x v="0"/>
    <x v="0"/>
  </r>
  <r>
    <s v="WE40824-288"/>
    <x v="391"/>
    <n v="19"/>
    <x v="0"/>
    <x v="1"/>
    <x v="0"/>
    <x v="3"/>
    <x v="1"/>
    <x v="2"/>
  </r>
  <r>
    <s v="QU40825-752"/>
    <x v="392"/>
    <n v="5"/>
    <x v="0"/>
    <x v="0"/>
    <x v="0"/>
    <x v="1"/>
    <x v="0"/>
    <x v="0"/>
  </r>
  <r>
    <s v="WE40825-084"/>
    <x v="392"/>
    <n v="3"/>
    <x v="1"/>
    <x v="0"/>
    <x v="2"/>
    <x v="1"/>
    <x v="0"/>
    <x v="0"/>
  </r>
  <r>
    <s v="YU40825-436"/>
    <x v="392"/>
    <n v="14"/>
    <x v="1"/>
    <x v="0"/>
    <x v="1"/>
    <x v="1"/>
    <x v="0"/>
    <x v="0"/>
  </r>
  <r>
    <s v="NO40825-702"/>
    <x v="392"/>
    <n v="6"/>
    <x v="2"/>
    <x v="0"/>
    <x v="0"/>
    <x v="3"/>
    <x v="0"/>
    <x v="0"/>
  </r>
  <r>
    <s v="ON40825-368"/>
    <x v="392"/>
    <n v="5"/>
    <x v="0"/>
    <x v="2"/>
    <x v="0"/>
    <x v="0"/>
    <x v="0"/>
    <x v="0"/>
  </r>
  <r>
    <s v="ON40825-809"/>
    <x v="392"/>
    <n v="2"/>
    <x v="1"/>
    <x v="2"/>
    <x v="2"/>
    <x v="2"/>
    <x v="0"/>
    <x v="0"/>
  </r>
  <r>
    <s v="QU40826-075"/>
    <x v="393"/>
    <n v="15"/>
    <x v="2"/>
    <x v="0"/>
    <x v="0"/>
    <x v="1"/>
    <x v="0"/>
    <x v="0"/>
  </r>
  <r>
    <s v="WE40826-675"/>
    <x v="393"/>
    <n v="4"/>
    <x v="3"/>
    <x v="0"/>
    <x v="0"/>
    <x v="3"/>
    <x v="0"/>
    <x v="0"/>
  </r>
  <r>
    <s v="NU40826-532"/>
    <x v="393"/>
    <n v="39"/>
    <x v="0"/>
    <x v="0"/>
    <x v="0"/>
    <x v="0"/>
    <x v="0"/>
    <x v="0"/>
  </r>
  <r>
    <s v="NO40826-127"/>
    <x v="393"/>
    <n v="7"/>
    <x v="1"/>
    <x v="0"/>
    <x v="1"/>
    <x v="3"/>
    <x v="0"/>
    <x v="0"/>
  </r>
  <r>
    <s v="ON40827-432"/>
    <x v="394"/>
    <n v="30"/>
    <x v="1"/>
    <x v="0"/>
    <x v="0"/>
    <x v="2"/>
    <x v="0"/>
    <x v="0"/>
  </r>
  <r>
    <s v="NO40827-870"/>
    <x v="394"/>
    <n v="35"/>
    <x v="0"/>
    <x v="0"/>
    <x v="0"/>
    <x v="3"/>
    <x v="0"/>
    <x v="0"/>
  </r>
  <r>
    <s v="WE40827-587"/>
    <x v="394"/>
    <n v="43"/>
    <x v="3"/>
    <x v="2"/>
    <x v="0"/>
    <x v="1"/>
    <x v="0"/>
    <x v="0"/>
  </r>
  <r>
    <s v="WE40827-926"/>
    <x v="394"/>
    <n v="37"/>
    <x v="2"/>
    <x v="2"/>
    <x v="0"/>
    <x v="1"/>
    <x v="0"/>
    <x v="0"/>
  </r>
  <r>
    <s v="ON40827-223"/>
    <x v="394"/>
    <n v="21"/>
    <x v="2"/>
    <x v="1"/>
    <x v="1"/>
    <x v="1"/>
    <x v="0"/>
    <x v="0"/>
  </r>
  <r>
    <s v="ON40827-652"/>
    <x v="394"/>
    <n v="35"/>
    <x v="1"/>
    <x v="1"/>
    <x v="0"/>
    <x v="0"/>
    <x v="1"/>
    <x v="2"/>
  </r>
  <r>
    <s v="QU40828-912"/>
    <x v="395"/>
    <n v="14"/>
    <x v="1"/>
    <x v="0"/>
    <x v="0"/>
    <x v="1"/>
    <x v="0"/>
    <x v="0"/>
  </r>
  <r>
    <s v="PR40828-510"/>
    <x v="395"/>
    <n v="6"/>
    <x v="1"/>
    <x v="0"/>
    <x v="0"/>
    <x v="2"/>
    <x v="1"/>
    <x v="2"/>
  </r>
  <r>
    <s v="ON40828-219"/>
    <x v="395"/>
    <n v="32"/>
    <x v="0"/>
    <x v="2"/>
    <x v="2"/>
    <x v="0"/>
    <x v="0"/>
    <x v="0"/>
  </r>
  <r>
    <s v="QU40828-941"/>
    <x v="395"/>
    <n v="15"/>
    <x v="1"/>
    <x v="2"/>
    <x v="2"/>
    <x v="1"/>
    <x v="0"/>
    <x v="0"/>
  </r>
  <r>
    <s v="YU40828-927"/>
    <x v="395"/>
    <n v="23"/>
    <x v="0"/>
    <x v="1"/>
    <x v="2"/>
    <x v="3"/>
    <x v="0"/>
    <x v="0"/>
  </r>
  <r>
    <s v="YU40828-848"/>
    <x v="395"/>
    <n v="20"/>
    <x v="1"/>
    <x v="1"/>
    <x v="0"/>
    <x v="1"/>
    <x v="0"/>
    <x v="0"/>
  </r>
  <r>
    <s v="YU40828-262"/>
    <x v="395"/>
    <n v="45"/>
    <x v="2"/>
    <x v="1"/>
    <x v="2"/>
    <x v="1"/>
    <x v="1"/>
    <x v="2"/>
  </r>
  <r>
    <s v="QU40828-265"/>
    <x v="395"/>
    <n v="31"/>
    <x v="0"/>
    <x v="1"/>
    <x v="0"/>
    <x v="0"/>
    <x v="1"/>
    <x v="3"/>
  </r>
  <r>
    <s v="YU40848-134"/>
    <x v="396"/>
    <n v="48"/>
    <x v="1"/>
    <x v="0"/>
    <x v="2"/>
    <x v="1"/>
    <x v="0"/>
    <x v="0"/>
  </r>
  <r>
    <s v="AT40848-773"/>
    <x v="396"/>
    <n v="6"/>
    <x v="2"/>
    <x v="0"/>
    <x v="0"/>
    <x v="2"/>
    <x v="0"/>
    <x v="0"/>
  </r>
  <r>
    <s v="ON40848-670"/>
    <x v="396"/>
    <n v="24"/>
    <x v="0"/>
    <x v="1"/>
    <x v="0"/>
    <x v="3"/>
    <x v="0"/>
    <x v="0"/>
  </r>
  <r>
    <s v="ON40848-468"/>
    <x v="396"/>
    <n v="46"/>
    <x v="1"/>
    <x v="1"/>
    <x v="0"/>
    <x v="1"/>
    <x v="0"/>
    <x v="0"/>
  </r>
  <r>
    <s v="ON40849-403"/>
    <x v="397"/>
    <n v="41"/>
    <x v="2"/>
    <x v="0"/>
    <x v="0"/>
    <x v="1"/>
    <x v="0"/>
    <x v="0"/>
  </r>
  <r>
    <s v="WE40849-243"/>
    <x v="397"/>
    <n v="10"/>
    <x v="0"/>
    <x v="1"/>
    <x v="0"/>
    <x v="3"/>
    <x v="0"/>
    <x v="0"/>
  </r>
  <r>
    <s v="ON40849-244"/>
    <x v="397"/>
    <n v="1"/>
    <x v="3"/>
    <x v="1"/>
    <x v="0"/>
    <x v="1"/>
    <x v="0"/>
    <x v="0"/>
  </r>
  <r>
    <s v="PR40850-867"/>
    <x v="398"/>
    <n v="6"/>
    <x v="1"/>
    <x v="0"/>
    <x v="1"/>
    <x v="0"/>
    <x v="0"/>
    <x v="0"/>
  </r>
  <r>
    <s v="PR40850-465"/>
    <x v="398"/>
    <n v="29"/>
    <x v="3"/>
    <x v="0"/>
    <x v="0"/>
    <x v="2"/>
    <x v="0"/>
    <x v="0"/>
  </r>
  <r>
    <s v="PR40850-271"/>
    <x v="398"/>
    <n v="16"/>
    <x v="3"/>
    <x v="2"/>
    <x v="2"/>
    <x v="0"/>
    <x v="0"/>
    <x v="0"/>
  </r>
  <r>
    <s v="QU40851-522"/>
    <x v="399"/>
    <n v="20"/>
    <x v="1"/>
    <x v="0"/>
    <x v="1"/>
    <x v="1"/>
    <x v="0"/>
    <x v="0"/>
  </r>
  <r>
    <s v="ON40851-251"/>
    <x v="399"/>
    <n v="38"/>
    <x v="3"/>
    <x v="0"/>
    <x v="1"/>
    <x v="1"/>
    <x v="0"/>
    <x v="0"/>
  </r>
  <r>
    <s v="PR40851-025"/>
    <x v="399"/>
    <n v="26"/>
    <x v="0"/>
    <x v="0"/>
    <x v="0"/>
    <x v="3"/>
    <x v="0"/>
    <x v="0"/>
  </r>
  <r>
    <s v="WE40851-423"/>
    <x v="399"/>
    <n v="49"/>
    <x v="0"/>
    <x v="1"/>
    <x v="0"/>
    <x v="1"/>
    <x v="0"/>
    <x v="0"/>
  </r>
  <r>
    <s v="WE40851-180"/>
    <x v="399"/>
    <n v="44"/>
    <x v="3"/>
    <x v="1"/>
    <x v="0"/>
    <x v="3"/>
    <x v="0"/>
    <x v="0"/>
  </r>
  <r>
    <s v="NO40851-907"/>
    <x v="399"/>
    <n v="36"/>
    <x v="0"/>
    <x v="1"/>
    <x v="2"/>
    <x v="3"/>
    <x v="0"/>
    <x v="0"/>
  </r>
  <r>
    <s v="WE40851-027"/>
    <x v="399"/>
    <n v="41"/>
    <x v="0"/>
    <x v="1"/>
    <x v="0"/>
    <x v="2"/>
    <x v="1"/>
    <x v="0"/>
  </r>
  <r>
    <s v="ON40852-322"/>
    <x v="400"/>
    <n v="36"/>
    <x v="2"/>
    <x v="0"/>
    <x v="1"/>
    <x v="1"/>
    <x v="0"/>
    <x v="0"/>
  </r>
  <r>
    <s v="ON40852-127"/>
    <x v="400"/>
    <n v="50"/>
    <x v="0"/>
    <x v="2"/>
    <x v="0"/>
    <x v="3"/>
    <x v="0"/>
    <x v="0"/>
  </r>
  <r>
    <s v="QU40853-496"/>
    <x v="401"/>
    <n v="20"/>
    <x v="1"/>
    <x v="0"/>
    <x v="0"/>
    <x v="1"/>
    <x v="0"/>
    <x v="0"/>
  </r>
  <r>
    <s v="PR40853-871"/>
    <x v="401"/>
    <n v="8"/>
    <x v="0"/>
    <x v="2"/>
    <x v="2"/>
    <x v="2"/>
    <x v="0"/>
    <x v="0"/>
  </r>
  <r>
    <s v="AT40853-107"/>
    <x v="401"/>
    <n v="7"/>
    <x v="3"/>
    <x v="2"/>
    <x v="0"/>
    <x v="2"/>
    <x v="0"/>
    <x v="0"/>
  </r>
  <r>
    <s v="ON40853-519"/>
    <x v="401"/>
    <n v="22"/>
    <x v="0"/>
    <x v="2"/>
    <x v="0"/>
    <x v="2"/>
    <x v="1"/>
    <x v="3"/>
  </r>
  <r>
    <s v="PR40853-070"/>
    <x v="401"/>
    <n v="22"/>
    <x v="0"/>
    <x v="1"/>
    <x v="1"/>
    <x v="2"/>
    <x v="0"/>
    <x v="0"/>
  </r>
  <r>
    <s v="NO40854-618"/>
    <x v="402"/>
    <n v="14"/>
    <x v="0"/>
    <x v="0"/>
    <x v="0"/>
    <x v="3"/>
    <x v="0"/>
    <x v="0"/>
  </r>
  <r>
    <s v="ON40855-754"/>
    <x v="403"/>
    <n v="13"/>
    <x v="0"/>
    <x v="0"/>
    <x v="0"/>
    <x v="3"/>
    <x v="0"/>
    <x v="0"/>
  </r>
  <r>
    <s v="WE40855-304"/>
    <x v="403"/>
    <n v="30"/>
    <x v="0"/>
    <x v="0"/>
    <x v="0"/>
    <x v="3"/>
    <x v="0"/>
    <x v="0"/>
  </r>
  <r>
    <s v="WE40855-051"/>
    <x v="403"/>
    <n v="23"/>
    <x v="3"/>
    <x v="0"/>
    <x v="2"/>
    <x v="3"/>
    <x v="0"/>
    <x v="0"/>
  </r>
  <r>
    <s v="QU40855-958"/>
    <x v="403"/>
    <n v="33"/>
    <x v="2"/>
    <x v="1"/>
    <x v="0"/>
    <x v="1"/>
    <x v="0"/>
    <x v="0"/>
  </r>
  <r>
    <s v="PR40855-620"/>
    <x v="403"/>
    <n v="20"/>
    <x v="0"/>
    <x v="1"/>
    <x v="0"/>
    <x v="0"/>
    <x v="0"/>
    <x v="0"/>
  </r>
  <r>
    <s v="YU40856-169"/>
    <x v="404"/>
    <n v="16"/>
    <x v="1"/>
    <x v="0"/>
    <x v="0"/>
    <x v="1"/>
    <x v="0"/>
    <x v="0"/>
  </r>
  <r>
    <s v="PR40856-687"/>
    <x v="404"/>
    <n v="42"/>
    <x v="2"/>
    <x v="0"/>
    <x v="0"/>
    <x v="0"/>
    <x v="0"/>
    <x v="0"/>
  </r>
  <r>
    <s v="QU40856-109"/>
    <x v="404"/>
    <n v="47"/>
    <x v="0"/>
    <x v="0"/>
    <x v="0"/>
    <x v="2"/>
    <x v="1"/>
    <x v="2"/>
  </r>
  <r>
    <s v="PR40856-166"/>
    <x v="404"/>
    <n v="10"/>
    <x v="0"/>
    <x v="2"/>
    <x v="1"/>
    <x v="0"/>
    <x v="0"/>
    <x v="0"/>
  </r>
  <r>
    <s v="AT40856-451"/>
    <x v="404"/>
    <n v="4"/>
    <x v="0"/>
    <x v="1"/>
    <x v="1"/>
    <x v="2"/>
    <x v="0"/>
    <x v="0"/>
  </r>
  <r>
    <s v="YU40857-339"/>
    <x v="405"/>
    <n v="49"/>
    <x v="2"/>
    <x v="0"/>
    <x v="0"/>
    <x v="1"/>
    <x v="0"/>
    <x v="0"/>
  </r>
  <r>
    <s v="PR40857-571"/>
    <x v="405"/>
    <n v="1"/>
    <x v="3"/>
    <x v="2"/>
    <x v="0"/>
    <x v="3"/>
    <x v="0"/>
    <x v="0"/>
  </r>
  <r>
    <s v="WE40857-986"/>
    <x v="405"/>
    <n v="46"/>
    <x v="0"/>
    <x v="2"/>
    <x v="0"/>
    <x v="2"/>
    <x v="1"/>
    <x v="2"/>
  </r>
  <r>
    <s v="AT40858-783"/>
    <x v="406"/>
    <n v="10"/>
    <x v="3"/>
    <x v="2"/>
    <x v="2"/>
    <x v="2"/>
    <x v="0"/>
    <x v="0"/>
  </r>
  <r>
    <s v="YU40859-464"/>
    <x v="407"/>
    <n v="25"/>
    <x v="0"/>
    <x v="0"/>
    <x v="0"/>
    <x v="2"/>
    <x v="0"/>
    <x v="0"/>
  </r>
  <r>
    <s v="QU40859-870"/>
    <x v="407"/>
    <n v="43"/>
    <x v="1"/>
    <x v="0"/>
    <x v="0"/>
    <x v="1"/>
    <x v="0"/>
    <x v="0"/>
  </r>
  <r>
    <s v="WE40859-083"/>
    <x v="407"/>
    <n v="38"/>
    <x v="0"/>
    <x v="2"/>
    <x v="0"/>
    <x v="1"/>
    <x v="0"/>
    <x v="0"/>
  </r>
  <r>
    <s v="QU40879-562"/>
    <x v="408"/>
    <n v="35"/>
    <x v="1"/>
    <x v="1"/>
    <x v="2"/>
    <x v="1"/>
    <x v="0"/>
    <x v="0"/>
  </r>
  <r>
    <s v="PR40879-156"/>
    <x v="408"/>
    <n v="30"/>
    <x v="2"/>
    <x v="1"/>
    <x v="0"/>
    <x v="3"/>
    <x v="0"/>
    <x v="0"/>
  </r>
  <r>
    <s v="AT40880-432"/>
    <x v="409"/>
    <n v="42"/>
    <x v="0"/>
    <x v="0"/>
    <x v="0"/>
    <x v="2"/>
    <x v="0"/>
    <x v="0"/>
  </r>
  <r>
    <s v="ON40880-134"/>
    <x v="409"/>
    <n v="26"/>
    <x v="2"/>
    <x v="0"/>
    <x v="0"/>
    <x v="0"/>
    <x v="1"/>
    <x v="0"/>
  </r>
  <r>
    <s v="PR40880-789"/>
    <x v="409"/>
    <n v="23"/>
    <x v="1"/>
    <x v="2"/>
    <x v="0"/>
    <x v="1"/>
    <x v="1"/>
    <x v="3"/>
  </r>
  <r>
    <s v="ON40881-406"/>
    <x v="410"/>
    <n v="40"/>
    <x v="1"/>
    <x v="1"/>
    <x v="0"/>
    <x v="1"/>
    <x v="0"/>
    <x v="0"/>
  </r>
  <r>
    <s v="ON40881-985"/>
    <x v="410"/>
    <n v="4"/>
    <x v="3"/>
    <x v="1"/>
    <x v="2"/>
    <x v="3"/>
    <x v="1"/>
    <x v="2"/>
  </r>
  <r>
    <s v="WE40882-397"/>
    <x v="411"/>
    <n v="35"/>
    <x v="0"/>
    <x v="0"/>
    <x v="2"/>
    <x v="1"/>
    <x v="0"/>
    <x v="0"/>
  </r>
  <r>
    <s v="AT40882-973"/>
    <x v="411"/>
    <n v="15"/>
    <x v="1"/>
    <x v="0"/>
    <x v="0"/>
    <x v="2"/>
    <x v="0"/>
    <x v="0"/>
  </r>
  <r>
    <s v="WE40882-486"/>
    <x v="411"/>
    <n v="42"/>
    <x v="0"/>
    <x v="0"/>
    <x v="0"/>
    <x v="0"/>
    <x v="1"/>
    <x v="2"/>
  </r>
  <r>
    <s v="PR40882-064"/>
    <x v="411"/>
    <n v="44"/>
    <x v="0"/>
    <x v="1"/>
    <x v="2"/>
    <x v="3"/>
    <x v="0"/>
    <x v="0"/>
  </r>
  <r>
    <s v="YU40882-662"/>
    <x v="411"/>
    <n v="45"/>
    <x v="2"/>
    <x v="1"/>
    <x v="0"/>
    <x v="1"/>
    <x v="1"/>
    <x v="1"/>
  </r>
  <r>
    <s v="QU40883-592"/>
    <x v="412"/>
    <n v="28"/>
    <x v="2"/>
    <x v="0"/>
    <x v="2"/>
    <x v="1"/>
    <x v="0"/>
    <x v="0"/>
  </r>
  <r>
    <s v="PR40883-852"/>
    <x v="412"/>
    <n v="24"/>
    <x v="3"/>
    <x v="0"/>
    <x v="0"/>
    <x v="3"/>
    <x v="0"/>
    <x v="0"/>
  </r>
  <r>
    <s v="WE40883-671"/>
    <x v="412"/>
    <n v="13"/>
    <x v="2"/>
    <x v="2"/>
    <x v="0"/>
    <x v="0"/>
    <x v="0"/>
    <x v="0"/>
  </r>
  <r>
    <s v="ON40884-933"/>
    <x v="413"/>
    <n v="32"/>
    <x v="0"/>
    <x v="0"/>
    <x v="0"/>
    <x v="3"/>
    <x v="0"/>
    <x v="0"/>
  </r>
  <r>
    <s v="WE40884-232"/>
    <x v="413"/>
    <n v="11"/>
    <x v="2"/>
    <x v="0"/>
    <x v="0"/>
    <x v="0"/>
    <x v="0"/>
    <x v="0"/>
  </r>
  <r>
    <s v="WE40884-760"/>
    <x v="413"/>
    <n v="38"/>
    <x v="1"/>
    <x v="0"/>
    <x v="0"/>
    <x v="1"/>
    <x v="0"/>
    <x v="0"/>
  </r>
  <r>
    <s v="WE40884-366"/>
    <x v="413"/>
    <n v="23"/>
    <x v="2"/>
    <x v="2"/>
    <x v="0"/>
    <x v="3"/>
    <x v="1"/>
    <x v="1"/>
  </r>
  <r>
    <s v="QU40884-013"/>
    <x v="413"/>
    <n v="5"/>
    <x v="2"/>
    <x v="1"/>
    <x v="0"/>
    <x v="1"/>
    <x v="0"/>
    <x v="0"/>
  </r>
  <r>
    <s v="WE40884-572"/>
    <x v="413"/>
    <n v="30"/>
    <x v="3"/>
    <x v="1"/>
    <x v="0"/>
    <x v="2"/>
    <x v="0"/>
    <x v="0"/>
  </r>
  <r>
    <s v="NO40885-553"/>
    <x v="414"/>
    <n v="48"/>
    <x v="3"/>
    <x v="0"/>
    <x v="2"/>
    <x v="3"/>
    <x v="0"/>
    <x v="0"/>
  </r>
  <r>
    <s v="AT40885-465"/>
    <x v="414"/>
    <n v="36"/>
    <x v="2"/>
    <x v="0"/>
    <x v="1"/>
    <x v="2"/>
    <x v="0"/>
    <x v="0"/>
  </r>
  <r>
    <s v="PR40886-671"/>
    <x v="415"/>
    <n v="6"/>
    <x v="0"/>
    <x v="0"/>
    <x v="0"/>
    <x v="3"/>
    <x v="0"/>
    <x v="0"/>
  </r>
  <r>
    <s v="YU40886-575"/>
    <x v="415"/>
    <n v="26"/>
    <x v="3"/>
    <x v="0"/>
    <x v="0"/>
    <x v="1"/>
    <x v="0"/>
    <x v="0"/>
  </r>
  <r>
    <s v="AT40886-171"/>
    <x v="415"/>
    <n v="39"/>
    <x v="3"/>
    <x v="0"/>
    <x v="0"/>
    <x v="2"/>
    <x v="1"/>
    <x v="1"/>
  </r>
  <r>
    <s v="WE40886-111"/>
    <x v="415"/>
    <n v="27"/>
    <x v="0"/>
    <x v="2"/>
    <x v="0"/>
    <x v="3"/>
    <x v="0"/>
    <x v="0"/>
  </r>
  <r>
    <s v="PR40886-815"/>
    <x v="415"/>
    <n v="22"/>
    <x v="2"/>
    <x v="2"/>
    <x v="0"/>
    <x v="2"/>
    <x v="0"/>
    <x v="0"/>
  </r>
  <r>
    <s v="ON40886-181"/>
    <x v="415"/>
    <n v="40"/>
    <x v="3"/>
    <x v="1"/>
    <x v="0"/>
    <x v="1"/>
    <x v="0"/>
    <x v="0"/>
  </r>
  <r>
    <s v="NO40886-101"/>
    <x v="415"/>
    <n v="4"/>
    <x v="0"/>
    <x v="1"/>
    <x v="0"/>
    <x v="3"/>
    <x v="0"/>
    <x v="0"/>
  </r>
  <r>
    <s v="PR40886-278"/>
    <x v="415"/>
    <n v="25"/>
    <x v="2"/>
    <x v="1"/>
    <x v="2"/>
    <x v="2"/>
    <x v="0"/>
    <x v="0"/>
  </r>
  <r>
    <s v="PR40887-499"/>
    <x v="416"/>
    <n v="18"/>
    <x v="1"/>
    <x v="0"/>
    <x v="2"/>
    <x v="0"/>
    <x v="0"/>
    <x v="0"/>
  </r>
  <r>
    <s v="ON40887-322"/>
    <x v="416"/>
    <n v="15"/>
    <x v="1"/>
    <x v="1"/>
    <x v="0"/>
    <x v="1"/>
    <x v="0"/>
    <x v="0"/>
  </r>
  <r>
    <s v="PR40887-217"/>
    <x v="416"/>
    <n v="8"/>
    <x v="0"/>
    <x v="1"/>
    <x v="1"/>
    <x v="0"/>
    <x v="0"/>
    <x v="0"/>
  </r>
  <r>
    <s v="PR40887-641"/>
    <x v="416"/>
    <n v="33"/>
    <x v="1"/>
    <x v="1"/>
    <x v="1"/>
    <x v="3"/>
    <x v="0"/>
    <x v="0"/>
  </r>
  <r>
    <s v="WE40888-944"/>
    <x v="417"/>
    <n v="9"/>
    <x v="0"/>
    <x v="0"/>
    <x v="0"/>
    <x v="2"/>
    <x v="0"/>
    <x v="0"/>
  </r>
  <r>
    <s v="WE40888-126"/>
    <x v="417"/>
    <n v="46"/>
    <x v="0"/>
    <x v="0"/>
    <x v="1"/>
    <x v="1"/>
    <x v="0"/>
    <x v="0"/>
  </r>
  <r>
    <s v="WE40888-239"/>
    <x v="417"/>
    <n v="21"/>
    <x v="0"/>
    <x v="0"/>
    <x v="0"/>
    <x v="1"/>
    <x v="0"/>
    <x v="0"/>
  </r>
  <r>
    <s v="AT40888-700"/>
    <x v="417"/>
    <n v="38"/>
    <x v="3"/>
    <x v="0"/>
    <x v="0"/>
    <x v="2"/>
    <x v="0"/>
    <x v="0"/>
  </r>
  <r>
    <s v="NU40888-925"/>
    <x v="417"/>
    <n v="44"/>
    <x v="2"/>
    <x v="1"/>
    <x v="0"/>
    <x v="0"/>
    <x v="0"/>
    <x v="0"/>
  </r>
  <r>
    <s v="PR40889-956"/>
    <x v="418"/>
    <n v="22"/>
    <x v="3"/>
    <x v="1"/>
    <x v="1"/>
    <x v="0"/>
    <x v="0"/>
    <x v="0"/>
  </r>
  <r>
    <s v="WE40909-648"/>
    <x v="419"/>
    <n v="45"/>
    <x v="2"/>
    <x v="0"/>
    <x v="0"/>
    <x v="0"/>
    <x v="0"/>
    <x v="0"/>
  </r>
  <r>
    <s v="ON40910-113"/>
    <x v="420"/>
    <n v="48"/>
    <x v="0"/>
    <x v="0"/>
    <x v="0"/>
    <x v="2"/>
    <x v="0"/>
    <x v="0"/>
  </r>
  <r>
    <s v="WE40910-757"/>
    <x v="420"/>
    <n v="27"/>
    <x v="3"/>
    <x v="0"/>
    <x v="0"/>
    <x v="1"/>
    <x v="1"/>
    <x v="1"/>
  </r>
  <r>
    <s v="WE40910-148"/>
    <x v="420"/>
    <n v="9"/>
    <x v="3"/>
    <x v="2"/>
    <x v="0"/>
    <x v="2"/>
    <x v="0"/>
    <x v="0"/>
  </r>
  <r>
    <s v="QU40910-470"/>
    <x v="420"/>
    <n v="31"/>
    <x v="1"/>
    <x v="1"/>
    <x v="2"/>
    <x v="1"/>
    <x v="0"/>
    <x v="0"/>
  </r>
  <r>
    <s v="QU40911-606"/>
    <x v="421"/>
    <n v="46"/>
    <x v="0"/>
    <x v="0"/>
    <x v="0"/>
    <x v="3"/>
    <x v="0"/>
    <x v="0"/>
  </r>
  <r>
    <s v="ON40911-035"/>
    <x v="421"/>
    <n v="7"/>
    <x v="3"/>
    <x v="0"/>
    <x v="0"/>
    <x v="1"/>
    <x v="0"/>
    <x v="0"/>
  </r>
  <r>
    <s v="AT40911-317"/>
    <x v="421"/>
    <n v="36"/>
    <x v="2"/>
    <x v="0"/>
    <x v="0"/>
    <x v="2"/>
    <x v="0"/>
    <x v="0"/>
  </r>
  <r>
    <s v="WE40911-358"/>
    <x v="421"/>
    <n v="1"/>
    <x v="1"/>
    <x v="2"/>
    <x v="0"/>
    <x v="1"/>
    <x v="0"/>
    <x v="0"/>
  </r>
  <r>
    <s v="AT40912-546"/>
    <x v="422"/>
    <n v="4"/>
    <x v="0"/>
    <x v="0"/>
    <x v="1"/>
    <x v="2"/>
    <x v="0"/>
    <x v="0"/>
  </r>
  <r>
    <s v="PR40912-208"/>
    <x v="422"/>
    <n v="34"/>
    <x v="1"/>
    <x v="0"/>
    <x v="0"/>
    <x v="2"/>
    <x v="0"/>
    <x v="0"/>
  </r>
  <r>
    <s v="ON40912-604"/>
    <x v="422"/>
    <n v="6"/>
    <x v="3"/>
    <x v="1"/>
    <x v="1"/>
    <x v="1"/>
    <x v="0"/>
    <x v="0"/>
  </r>
  <r>
    <s v="ON40912-041"/>
    <x v="422"/>
    <n v="35"/>
    <x v="1"/>
    <x v="1"/>
    <x v="0"/>
    <x v="1"/>
    <x v="0"/>
    <x v="0"/>
  </r>
  <r>
    <s v="WE40913-410"/>
    <x v="423"/>
    <n v="16"/>
    <x v="0"/>
    <x v="0"/>
    <x v="1"/>
    <x v="1"/>
    <x v="0"/>
    <x v="0"/>
  </r>
  <r>
    <s v="AT40913-952"/>
    <x v="423"/>
    <n v="47"/>
    <x v="0"/>
    <x v="1"/>
    <x v="1"/>
    <x v="2"/>
    <x v="0"/>
    <x v="0"/>
  </r>
  <r>
    <s v="ON40914-883"/>
    <x v="424"/>
    <n v="35"/>
    <x v="2"/>
    <x v="0"/>
    <x v="2"/>
    <x v="1"/>
    <x v="0"/>
    <x v="0"/>
  </r>
  <r>
    <s v="WE40914-832"/>
    <x v="424"/>
    <n v="43"/>
    <x v="2"/>
    <x v="0"/>
    <x v="0"/>
    <x v="3"/>
    <x v="0"/>
    <x v="0"/>
  </r>
  <r>
    <s v="WE40914-762"/>
    <x v="424"/>
    <n v="28"/>
    <x v="0"/>
    <x v="2"/>
    <x v="0"/>
    <x v="1"/>
    <x v="0"/>
    <x v="0"/>
  </r>
  <r>
    <s v="WE40914-911"/>
    <x v="424"/>
    <n v="21"/>
    <x v="0"/>
    <x v="1"/>
    <x v="2"/>
    <x v="1"/>
    <x v="0"/>
    <x v="0"/>
  </r>
  <r>
    <s v="WE40915-801"/>
    <x v="425"/>
    <n v="20"/>
    <x v="1"/>
    <x v="0"/>
    <x v="0"/>
    <x v="1"/>
    <x v="0"/>
    <x v="0"/>
  </r>
  <r>
    <s v="WE40916-247"/>
    <x v="426"/>
    <n v="6"/>
    <x v="1"/>
    <x v="0"/>
    <x v="2"/>
    <x v="1"/>
    <x v="0"/>
    <x v="0"/>
  </r>
  <r>
    <s v="AT40916-302"/>
    <x v="426"/>
    <n v="41"/>
    <x v="0"/>
    <x v="0"/>
    <x v="0"/>
    <x v="2"/>
    <x v="0"/>
    <x v="0"/>
  </r>
  <r>
    <s v="PR40916-431"/>
    <x v="426"/>
    <n v="5"/>
    <x v="0"/>
    <x v="0"/>
    <x v="0"/>
    <x v="2"/>
    <x v="0"/>
    <x v="0"/>
  </r>
  <r>
    <s v="PR40916-399"/>
    <x v="426"/>
    <n v="26"/>
    <x v="2"/>
    <x v="2"/>
    <x v="0"/>
    <x v="0"/>
    <x v="0"/>
    <x v="0"/>
  </r>
  <r>
    <s v="PR40916-988"/>
    <x v="426"/>
    <n v="34"/>
    <x v="1"/>
    <x v="1"/>
    <x v="0"/>
    <x v="2"/>
    <x v="0"/>
    <x v="0"/>
  </r>
  <r>
    <s v="ON40917-054"/>
    <x v="427"/>
    <n v="33"/>
    <x v="1"/>
    <x v="0"/>
    <x v="0"/>
    <x v="1"/>
    <x v="0"/>
    <x v="0"/>
  </r>
  <r>
    <s v="YU40917-797"/>
    <x v="427"/>
    <n v="28"/>
    <x v="1"/>
    <x v="0"/>
    <x v="0"/>
    <x v="1"/>
    <x v="0"/>
    <x v="0"/>
  </r>
  <r>
    <s v="NO40917-253"/>
    <x v="427"/>
    <n v="46"/>
    <x v="0"/>
    <x v="0"/>
    <x v="0"/>
    <x v="3"/>
    <x v="0"/>
    <x v="0"/>
  </r>
  <r>
    <s v="QU40917-270"/>
    <x v="427"/>
    <n v="35"/>
    <x v="3"/>
    <x v="2"/>
    <x v="0"/>
    <x v="1"/>
    <x v="0"/>
    <x v="0"/>
  </r>
  <r>
    <s v="AT40917-588"/>
    <x v="427"/>
    <n v="16"/>
    <x v="3"/>
    <x v="1"/>
    <x v="2"/>
    <x v="2"/>
    <x v="0"/>
    <x v="0"/>
  </r>
  <r>
    <s v="YU40918-929"/>
    <x v="428"/>
    <n v="21"/>
    <x v="0"/>
    <x v="0"/>
    <x v="0"/>
    <x v="2"/>
    <x v="0"/>
    <x v="0"/>
  </r>
  <r>
    <s v="WE40918-150"/>
    <x v="428"/>
    <n v="38"/>
    <x v="0"/>
    <x v="0"/>
    <x v="0"/>
    <x v="1"/>
    <x v="0"/>
    <x v="0"/>
  </r>
  <r>
    <s v="AT40918-579"/>
    <x v="428"/>
    <n v="16"/>
    <x v="3"/>
    <x v="0"/>
    <x v="0"/>
    <x v="2"/>
    <x v="0"/>
    <x v="0"/>
  </r>
  <r>
    <s v="WE40918-980"/>
    <x v="428"/>
    <n v="17"/>
    <x v="1"/>
    <x v="2"/>
    <x v="0"/>
    <x v="1"/>
    <x v="0"/>
    <x v="0"/>
  </r>
  <r>
    <s v="NU40918-293"/>
    <x v="428"/>
    <n v="49"/>
    <x v="0"/>
    <x v="2"/>
    <x v="2"/>
    <x v="0"/>
    <x v="0"/>
    <x v="0"/>
  </r>
  <r>
    <s v="WE40919-325"/>
    <x v="429"/>
    <n v="45"/>
    <x v="0"/>
    <x v="0"/>
    <x v="0"/>
    <x v="1"/>
    <x v="0"/>
    <x v="0"/>
  </r>
  <r>
    <s v="YU40919-456"/>
    <x v="429"/>
    <n v="37"/>
    <x v="3"/>
    <x v="0"/>
    <x v="0"/>
    <x v="1"/>
    <x v="0"/>
    <x v="0"/>
  </r>
  <r>
    <s v="NO40919-990"/>
    <x v="429"/>
    <n v="44"/>
    <x v="1"/>
    <x v="0"/>
    <x v="0"/>
    <x v="3"/>
    <x v="0"/>
    <x v="0"/>
  </r>
  <r>
    <s v="AT40919-287"/>
    <x v="429"/>
    <n v="45"/>
    <x v="2"/>
    <x v="0"/>
    <x v="0"/>
    <x v="2"/>
    <x v="0"/>
    <x v="0"/>
  </r>
  <r>
    <s v="ON40919-231"/>
    <x v="429"/>
    <n v="44"/>
    <x v="2"/>
    <x v="2"/>
    <x v="0"/>
    <x v="0"/>
    <x v="0"/>
    <x v="0"/>
  </r>
  <r>
    <s v="PR40919-586"/>
    <x v="429"/>
    <n v="36"/>
    <x v="1"/>
    <x v="1"/>
    <x v="0"/>
    <x v="0"/>
    <x v="0"/>
    <x v="0"/>
  </r>
  <r>
    <s v="QU40920-435"/>
    <x v="430"/>
    <n v="41"/>
    <x v="1"/>
    <x v="0"/>
    <x v="2"/>
    <x v="1"/>
    <x v="0"/>
    <x v="0"/>
  </r>
  <r>
    <s v="ON40920-576"/>
    <x v="430"/>
    <n v="17"/>
    <x v="1"/>
    <x v="1"/>
    <x v="0"/>
    <x v="1"/>
    <x v="0"/>
    <x v="0"/>
  </r>
  <r>
    <s v="YU40940-591"/>
    <x v="431"/>
    <n v="27"/>
    <x v="2"/>
    <x v="0"/>
    <x v="0"/>
    <x v="1"/>
    <x v="0"/>
    <x v="0"/>
  </r>
  <r>
    <s v="WE40940-214"/>
    <x v="431"/>
    <n v="38"/>
    <x v="3"/>
    <x v="0"/>
    <x v="1"/>
    <x v="2"/>
    <x v="0"/>
    <x v="0"/>
  </r>
  <r>
    <s v="NO40940-030"/>
    <x v="431"/>
    <n v="10"/>
    <x v="3"/>
    <x v="0"/>
    <x v="0"/>
    <x v="3"/>
    <x v="0"/>
    <x v="0"/>
  </r>
  <r>
    <s v="WE40941-513"/>
    <x v="432"/>
    <n v="23"/>
    <x v="2"/>
    <x v="0"/>
    <x v="0"/>
    <x v="3"/>
    <x v="0"/>
    <x v="0"/>
  </r>
  <r>
    <s v="YU40941-832"/>
    <x v="432"/>
    <n v="39"/>
    <x v="2"/>
    <x v="0"/>
    <x v="0"/>
    <x v="1"/>
    <x v="0"/>
    <x v="0"/>
  </r>
  <r>
    <s v="ON40941-916"/>
    <x v="432"/>
    <n v="18"/>
    <x v="3"/>
    <x v="0"/>
    <x v="0"/>
    <x v="1"/>
    <x v="0"/>
    <x v="0"/>
  </r>
  <r>
    <s v="WE40941-813"/>
    <x v="432"/>
    <n v="48"/>
    <x v="1"/>
    <x v="2"/>
    <x v="0"/>
    <x v="1"/>
    <x v="0"/>
    <x v="0"/>
  </r>
  <r>
    <s v="ON40941-345"/>
    <x v="432"/>
    <n v="36"/>
    <x v="3"/>
    <x v="1"/>
    <x v="0"/>
    <x v="1"/>
    <x v="0"/>
    <x v="0"/>
  </r>
  <r>
    <s v="QU40942-917"/>
    <x v="433"/>
    <n v="27"/>
    <x v="0"/>
    <x v="0"/>
    <x v="0"/>
    <x v="2"/>
    <x v="0"/>
    <x v="0"/>
  </r>
  <r>
    <s v="WE40942-384"/>
    <x v="433"/>
    <n v="50"/>
    <x v="2"/>
    <x v="0"/>
    <x v="2"/>
    <x v="3"/>
    <x v="0"/>
    <x v="0"/>
  </r>
  <r>
    <s v="NO40942-392"/>
    <x v="433"/>
    <n v="37"/>
    <x v="2"/>
    <x v="0"/>
    <x v="0"/>
    <x v="3"/>
    <x v="0"/>
    <x v="0"/>
  </r>
  <r>
    <s v="ON40942-967"/>
    <x v="433"/>
    <n v="17"/>
    <x v="2"/>
    <x v="1"/>
    <x v="1"/>
    <x v="0"/>
    <x v="0"/>
    <x v="0"/>
  </r>
  <r>
    <s v="ON40942-042"/>
    <x v="433"/>
    <n v="45"/>
    <x v="0"/>
    <x v="1"/>
    <x v="0"/>
    <x v="1"/>
    <x v="0"/>
    <x v="0"/>
  </r>
  <r>
    <s v="PR40942-478"/>
    <x v="433"/>
    <n v="16"/>
    <x v="2"/>
    <x v="1"/>
    <x v="0"/>
    <x v="3"/>
    <x v="0"/>
    <x v="0"/>
  </r>
  <r>
    <s v="ON40942-564"/>
    <x v="433"/>
    <n v="30"/>
    <x v="0"/>
    <x v="1"/>
    <x v="0"/>
    <x v="2"/>
    <x v="1"/>
    <x v="2"/>
  </r>
  <r>
    <s v="PR40943-045"/>
    <x v="434"/>
    <n v="44"/>
    <x v="3"/>
    <x v="0"/>
    <x v="0"/>
    <x v="0"/>
    <x v="0"/>
    <x v="0"/>
  </r>
  <r>
    <s v="WE40944-093"/>
    <x v="435"/>
    <n v="3"/>
    <x v="2"/>
    <x v="0"/>
    <x v="0"/>
    <x v="3"/>
    <x v="0"/>
    <x v="0"/>
  </r>
  <r>
    <s v="NU40944-524"/>
    <x v="435"/>
    <n v="21"/>
    <x v="0"/>
    <x v="0"/>
    <x v="0"/>
    <x v="0"/>
    <x v="0"/>
    <x v="0"/>
  </r>
  <r>
    <s v="ON40944-339"/>
    <x v="435"/>
    <n v="48"/>
    <x v="2"/>
    <x v="0"/>
    <x v="1"/>
    <x v="0"/>
    <x v="1"/>
    <x v="2"/>
  </r>
  <r>
    <s v="ON40944-131"/>
    <x v="435"/>
    <n v="24"/>
    <x v="2"/>
    <x v="1"/>
    <x v="0"/>
    <x v="0"/>
    <x v="0"/>
    <x v="0"/>
  </r>
  <r>
    <s v="WE40945-652"/>
    <x v="436"/>
    <n v="28"/>
    <x v="1"/>
    <x v="0"/>
    <x v="2"/>
    <x v="1"/>
    <x v="0"/>
    <x v="0"/>
  </r>
  <r>
    <s v="AT40945-654"/>
    <x v="436"/>
    <n v="39"/>
    <x v="2"/>
    <x v="0"/>
    <x v="0"/>
    <x v="2"/>
    <x v="0"/>
    <x v="0"/>
  </r>
  <r>
    <s v="PR40945-055"/>
    <x v="436"/>
    <n v="25"/>
    <x v="3"/>
    <x v="2"/>
    <x v="0"/>
    <x v="0"/>
    <x v="0"/>
    <x v="0"/>
  </r>
  <r>
    <s v="WE40945-172"/>
    <x v="436"/>
    <n v="33"/>
    <x v="1"/>
    <x v="2"/>
    <x v="0"/>
    <x v="1"/>
    <x v="0"/>
    <x v="0"/>
  </r>
  <r>
    <s v="PR40945-292"/>
    <x v="436"/>
    <n v="32"/>
    <x v="1"/>
    <x v="2"/>
    <x v="0"/>
    <x v="3"/>
    <x v="0"/>
    <x v="0"/>
  </r>
  <r>
    <s v="WE40945-027"/>
    <x v="436"/>
    <n v="19"/>
    <x v="3"/>
    <x v="1"/>
    <x v="2"/>
    <x v="1"/>
    <x v="0"/>
    <x v="0"/>
  </r>
  <r>
    <s v="AT40945-024"/>
    <x v="436"/>
    <n v="44"/>
    <x v="3"/>
    <x v="1"/>
    <x v="0"/>
    <x v="2"/>
    <x v="0"/>
    <x v="0"/>
  </r>
  <r>
    <s v="YU40946-297"/>
    <x v="437"/>
    <n v="20"/>
    <x v="1"/>
    <x v="0"/>
    <x v="0"/>
    <x v="1"/>
    <x v="0"/>
    <x v="0"/>
  </r>
  <r>
    <s v="QU40946-096"/>
    <x v="437"/>
    <n v="21"/>
    <x v="1"/>
    <x v="0"/>
    <x v="0"/>
    <x v="1"/>
    <x v="0"/>
    <x v="0"/>
  </r>
  <r>
    <s v="AT40946-313"/>
    <x v="437"/>
    <n v="44"/>
    <x v="1"/>
    <x v="0"/>
    <x v="0"/>
    <x v="2"/>
    <x v="0"/>
    <x v="0"/>
  </r>
  <r>
    <s v="AT40946-938"/>
    <x v="437"/>
    <n v="18"/>
    <x v="1"/>
    <x v="0"/>
    <x v="1"/>
    <x v="2"/>
    <x v="0"/>
    <x v="0"/>
  </r>
  <r>
    <s v="ON40946-526"/>
    <x v="437"/>
    <n v="23"/>
    <x v="0"/>
    <x v="0"/>
    <x v="0"/>
    <x v="2"/>
    <x v="1"/>
    <x v="1"/>
  </r>
  <r>
    <s v="QU40946-103"/>
    <x v="437"/>
    <n v="3"/>
    <x v="2"/>
    <x v="1"/>
    <x v="0"/>
    <x v="1"/>
    <x v="0"/>
    <x v="0"/>
  </r>
  <r>
    <s v="WE40947-445"/>
    <x v="438"/>
    <n v="18"/>
    <x v="2"/>
    <x v="0"/>
    <x v="2"/>
    <x v="2"/>
    <x v="0"/>
    <x v="0"/>
  </r>
  <r>
    <s v="QU40947-039"/>
    <x v="438"/>
    <n v="48"/>
    <x v="2"/>
    <x v="0"/>
    <x v="0"/>
    <x v="1"/>
    <x v="0"/>
    <x v="0"/>
  </r>
  <r>
    <s v="ON40948-193"/>
    <x v="439"/>
    <n v="34"/>
    <x v="0"/>
    <x v="0"/>
    <x v="1"/>
    <x v="0"/>
    <x v="0"/>
    <x v="0"/>
  </r>
  <r>
    <s v="QU40948-985"/>
    <x v="439"/>
    <n v="50"/>
    <x v="2"/>
    <x v="0"/>
    <x v="0"/>
    <x v="1"/>
    <x v="0"/>
    <x v="0"/>
  </r>
  <r>
    <s v="WE40948-808"/>
    <x v="439"/>
    <n v="50"/>
    <x v="2"/>
    <x v="0"/>
    <x v="0"/>
    <x v="2"/>
    <x v="0"/>
    <x v="0"/>
  </r>
  <r>
    <s v="ON40948-345"/>
    <x v="439"/>
    <n v="24"/>
    <x v="1"/>
    <x v="0"/>
    <x v="0"/>
    <x v="1"/>
    <x v="0"/>
    <x v="0"/>
  </r>
  <r>
    <s v="WE40948-702"/>
    <x v="439"/>
    <n v="14"/>
    <x v="1"/>
    <x v="0"/>
    <x v="1"/>
    <x v="1"/>
    <x v="0"/>
    <x v="0"/>
  </r>
  <r>
    <s v="AT40948-666"/>
    <x v="439"/>
    <n v="36"/>
    <x v="0"/>
    <x v="2"/>
    <x v="0"/>
    <x v="2"/>
    <x v="0"/>
    <x v="0"/>
  </r>
  <r>
    <s v="YU40948-066"/>
    <x v="439"/>
    <n v="3"/>
    <x v="1"/>
    <x v="1"/>
    <x v="0"/>
    <x v="1"/>
    <x v="0"/>
    <x v="0"/>
  </r>
  <r>
    <s v="WE40949-596"/>
    <x v="440"/>
    <n v="42"/>
    <x v="2"/>
    <x v="0"/>
    <x v="2"/>
    <x v="2"/>
    <x v="0"/>
    <x v="0"/>
  </r>
  <r>
    <s v="WE40949-261"/>
    <x v="440"/>
    <n v="22"/>
    <x v="0"/>
    <x v="0"/>
    <x v="2"/>
    <x v="3"/>
    <x v="1"/>
    <x v="1"/>
  </r>
  <r>
    <s v="YU40949-476"/>
    <x v="440"/>
    <n v="21"/>
    <x v="1"/>
    <x v="2"/>
    <x v="0"/>
    <x v="1"/>
    <x v="0"/>
    <x v="0"/>
  </r>
  <r>
    <s v="WE40950-297"/>
    <x v="441"/>
    <n v="40"/>
    <x v="0"/>
    <x v="2"/>
    <x v="0"/>
    <x v="2"/>
    <x v="0"/>
    <x v="0"/>
  </r>
  <r>
    <s v="YU40951-570"/>
    <x v="442"/>
    <n v="2"/>
    <x v="1"/>
    <x v="0"/>
    <x v="0"/>
    <x v="1"/>
    <x v="0"/>
    <x v="0"/>
  </r>
  <r>
    <s v="PR40951-708"/>
    <x v="442"/>
    <n v="36"/>
    <x v="1"/>
    <x v="0"/>
    <x v="2"/>
    <x v="0"/>
    <x v="0"/>
    <x v="0"/>
  </r>
  <r>
    <s v="PR40951-590"/>
    <x v="442"/>
    <n v="4"/>
    <x v="1"/>
    <x v="0"/>
    <x v="0"/>
    <x v="3"/>
    <x v="0"/>
    <x v="0"/>
  </r>
  <r>
    <s v="PR40951-954"/>
    <x v="442"/>
    <n v="32"/>
    <x v="1"/>
    <x v="0"/>
    <x v="2"/>
    <x v="3"/>
    <x v="0"/>
    <x v="0"/>
  </r>
  <r>
    <s v="ON40951-747"/>
    <x v="442"/>
    <n v="36"/>
    <x v="0"/>
    <x v="0"/>
    <x v="2"/>
    <x v="0"/>
    <x v="1"/>
    <x v="0"/>
  </r>
  <r>
    <s v="ON40951-837"/>
    <x v="442"/>
    <n v="22"/>
    <x v="3"/>
    <x v="1"/>
    <x v="0"/>
    <x v="1"/>
    <x v="0"/>
    <x v="0"/>
  </r>
  <r>
    <s v="WE40969-811"/>
    <x v="443"/>
    <n v="49"/>
    <x v="1"/>
    <x v="0"/>
    <x v="0"/>
    <x v="1"/>
    <x v="0"/>
    <x v="0"/>
  </r>
  <r>
    <s v="AT40969-471"/>
    <x v="443"/>
    <n v="25"/>
    <x v="2"/>
    <x v="0"/>
    <x v="2"/>
    <x v="2"/>
    <x v="0"/>
    <x v="0"/>
  </r>
  <r>
    <s v="NO40969-945"/>
    <x v="443"/>
    <n v="14"/>
    <x v="3"/>
    <x v="2"/>
    <x v="0"/>
    <x v="3"/>
    <x v="0"/>
    <x v="0"/>
  </r>
  <r>
    <s v="WE40969-494"/>
    <x v="443"/>
    <n v="2"/>
    <x v="3"/>
    <x v="2"/>
    <x v="0"/>
    <x v="1"/>
    <x v="1"/>
    <x v="2"/>
  </r>
  <r>
    <s v="PR40969-164"/>
    <x v="443"/>
    <n v="26"/>
    <x v="2"/>
    <x v="1"/>
    <x v="2"/>
    <x v="1"/>
    <x v="0"/>
    <x v="0"/>
  </r>
  <r>
    <s v="WE40971-489"/>
    <x v="444"/>
    <n v="42"/>
    <x v="3"/>
    <x v="0"/>
    <x v="0"/>
    <x v="1"/>
    <x v="0"/>
    <x v="0"/>
  </r>
  <r>
    <s v="WE40971-296"/>
    <x v="444"/>
    <n v="41"/>
    <x v="3"/>
    <x v="0"/>
    <x v="0"/>
    <x v="1"/>
    <x v="0"/>
    <x v="0"/>
  </r>
  <r>
    <s v="WE40971-968"/>
    <x v="444"/>
    <n v="21"/>
    <x v="1"/>
    <x v="0"/>
    <x v="0"/>
    <x v="1"/>
    <x v="0"/>
    <x v="0"/>
  </r>
  <r>
    <s v="NO40971-767"/>
    <x v="444"/>
    <n v="7"/>
    <x v="0"/>
    <x v="0"/>
    <x v="0"/>
    <x v="3"/>
    <x v="0"/>
    <x v="0"/>
  </r>
  <r>
    <s v="AT40971-666"/>
    <x v="444"/>
    <n v="26"/>
    <x v="3"/>
    <x v="0"/>
    <x v="1"/>
    <x v="2"/>
    <x v="0"/>
    <x v="0"/>
  </r>
  <r>
    <s v="YU40971-230"/>
    <x v="444"/>
    <n v="18"/>
    <x v="3"/>
    <x v="0"/>
    <x v="0"/>
    <x v="3"/>
    <x v="1"/>
    <x v="2"/>
  </r>
  <r>
    <s v="QU40971-902"/>
    <x v="444"/>
    <n v="34"/>
    <x v="0"/>
    <x v="1"/>
    <x v="1"/>
    <x v="2"/>
    <x v="0"/>
    <x v="0"/>
  </r>
  <r>
    <s v="PR40972-605"/>
    <x v="445"/>
    <n v="42"/>
    <x v="1"/>
    <x v="0"/>
    <x v="0"/>
    <x v="3"/>
    <x v="0"/>
    <x v="0"/>
  </r>
  <r>
    <s v="ON40972-633"/>
    <x v="445"/>
    <n v="18"/>
    <x v="1"/>
    <x v="0"/>
    <x v="2"/>
    <x v="0"/>
    <x v="0"/>
    <x v="0"/>
  </r>
  <r>
    <s v="WE40972-518"/>
    <x v="445"/>
    <n v="8"/>
    <x v="1"/>
    <x v="2"/>
    <x v="0"/>
    <x v="2"/>
    <x v="1"/>
    <x v="1"/>
  </r>
  <r>
    <s v="QU40972-894"/>
    <x v="445"/>
    <n v="47"/>
    <x v="2"/>
    <x v="1"/>
    <x v="2"/>
    <x v="1"/>
    <x v="0"/>
    <x v="0"/>
  </r>
  <r>
    <s v="ON40973-917"/>
    <x v="446"/>
    <n v="14"/>
    <x v="0"/>
    <x v="0"/>
    <x v="0"/>
    <x v="1"/>
    <x v="0"/>
    <x v="0"/>
  </r>
  <r>
    <s v="WE40973-488"/>
    <x v="446"/>
    <n v="9"/>
    <x v="2"/>
    <x v="0"/>
    <x v="0"/>
    <x v="1"/>
    <x v="0"/>
    <x v="0"/>
  </r>
  <r>
    <s v="ON40973-951"/>
    <x v="446"/>
    <n v="24"/>
    <x v="3"/>
    <x v="0"/>
    <x v="0"/>
    <x v="1"/>
    <x v="0"/>
    <x v="0"/>
  </r>
  <r>
    <s v="PR40973-375"/>
    <x v="446"/>
    <n v="20"/>
    <x v="2"/>
    <x v="0"/>
    <x v="0"/>
    <x v="0"/>
    <x v="0"/>
    <x v="0"/>
  </r>
  <r>
    <s v="PR40973-749"/>
    <x v="446"/>
    <n v="42"/>
    <x v="3"/>
    <x v="0"/>
    <x v="0"/>
    <x v="2"/>
    <x v="0"/>
    <x v="0"/>
  </r>
  <r>
    <s v="WE40973-267"/>
    <x v="446"/>
    <n v="46"/>
    <x v="2"/>
    <x v="1"/>
    <x v="2"/>
    <x v="1"/>
    <x v="0"/>
    <x v="0"/>
  </r>
  <r>
    <s v="WE40974-679"/>
    <x v="447"/>
    <n v="22"/>
    <x v="3"/>
    <x v="0"/>
    <x v="0"/>
    <x v="1"/>
    <x v="0"/>
    <x v="0"/>
  </r>
  <r>
    <s v="WE40975-761"/>
    <x v="448"/>
    <n v="48"/>
    <x v="3"/>
    <x v="0"/>
    <x v="0"/>
    <x v="1"/>
    <x v="0"/>
    <x v="0"/>
  </r>
  <r>
    <s v="PR40975-555"/>
    <x v="448"/>
    <n v="34"/>
    <x v="3"/>
    <x v="0"/>
    <x v="0"/>
    <x v="3"/>
    <x v="0"/>
    <x v="0"/>
  </r>
  <r>
    <s v="NO40975-914"/>
    <x v="448"/>
    <n v="49"/>
    <x v="0"/>
    <x v="0"/>
    <x v="0"/>
    <x v="3"/>
    <x v="1"/>
    <x v="2"/>
  </r>
  <r>
    <s v="WE40975-509"/>
    <x v="448"/>
    <n v="13"/>
    <x v="0"/>
    <x v="2"/>
    <x v="0"/>
    <x v="2"/>
    <x v="0"/>
    <x v="0"/>
  </r>
  <r>
    <s v="ON40976-691"/>
    <x v="449"/>
    <n v="37"/>
    <x v="1"/>
    <x v="0"/>
    <x v="0"/>
    <x v="0"/>
    <x v="0"/>
    <x v="0"/>
  </r>
  <r>
    <s v="WE40976-412"/>
    <x v="449"/>
    <n v="17"/>
    <x v="0"/>
    <x v="2"/>
    <x v="0"/>
    <x v="1"/>
    <x v="0"/>
    <x v="0"/>
  </r>
  <r>
    <s v="ON40977-094"/>
    <x v="450"/>
    <n v="31"/>
    <x v="0"/>
    <x v="2"/>
    <x v="0"/>
    <x v="1"/>
    <x v="0"/>
    <x v="0"/>
  </r>
  <r>
    <s v="ON40977-802"/>
    <x v="450"/>
    <n v="28"/>
    <x v="0"/>
    <x v="2"/>
    <x v="2"/>
    <x v="0"/>
    <x v="1"/>
    <x v="1"/>
  </r>
  <r>
    <s v="WE40977-152"/>
    <x v="450"/>
    <n v="6"/>
    <x v="2"/>
    <x v="1"/>
    <x v="0"/>
    <x v="1"/>
    <x v="0"/>
    <x v="0"/>
  </r>
  <r>
    <s v="YU40977-581"/>
    <x v="450"/>
    <n v="25"/>
    <x v="1"/>
    <x v="1"/>
    <x v="0"/>
    <x v="1"/>
    <x v="0"/>
    <x v="0"/>
  </r>
  <r>
    <s v="AT40977-781"/>
    <x v="450"/>
    <n v="29"/>
    <x v="0"/>
    <x v="1"/>
    <x v="0"/>
    <x v="2"/>
    <x v="0"/>
    <x v="0"/>
  </r>
  <r>
    <s v="ON40978-266"/>
    <x v="451"/>
    <n v="16"/>
    <x v="0"/>
    <x v="0"/>
    <x v="2"/>
    <x v="0"/>
    <x v="0"/>
    <x v="0"/>
  </r>
  <r>
    <s v="ON40978-534"/>
    <x v="451"/>
    <n v="13"/>
    <x v="0"/>
    <x v="2"/>
    <x v="0"/>
    <x v="0"/>
    <x v="0"/>
    <x v="0"/>
  </r>
  <r>
    <s v="QU40979-022"/>
    <x v="452"/>
    <n v="6"/>
    <x v="1"/>
    <x v="0"/>
    <x v="0"/>
    <x v="0"/>
    <x v="0"/>
    <x v="0"/>
  </r>
  <r>
    <s v="AT40979-890"/>
    <x v="452"/>
    <n v="42"/>
    <x v="0"/>
    <x v="2"/>
    <x v="1"/>
    <x v="2"/>
    <x v="0"/>
    <x v="0"/>
  </r>
  <r>
    <s v="WE40980-671"/>
    <x v="453"/>
    <n v="49"/>
    <x v="0"/>
    <x v="0"/>
    <x v="0"/>
    <x v="1"/>
    <x v="0"/>
    <x v="0"/>
  </r>
  <r>
    <s v="AT40980-451"/>
    <x v="453"/>
    <n v="24"/>
    <x v="0"/>
    <x v="0"/>
    <x v="2"/>
    <x v="2"/>
    <x v="0"/>
    <x v="0"/>
  </r>
  <r>
    <s v="ON40980-615"/>
    <x v="453"/>
    <n v="4"/>
    <x v="2"/>
    <x v="0"/>
    <x v="0"/>
    <x v="3"/>
    <x v="1"/>
    <x v="3"/>
  </r>
  <r>
    <s v="AT40980-239"/>
    <x v="453"/>
    <n v="13"/>
    <x v="0"/>
    <x v="2"/>
    <x v="1"/>
    <x v="2"/>
    <x v="0"/>
    <x v="0"/>
  </r>
  <r>
    <s v="QU40980-505"/>
    <x v="453"/>
    <n v="3"/>
    <x v="2"/>
    <x v="1"/>
    <x v="2"/>
    <x v="1"/>
    <x v="0"/>
    <x v="0"/>
  </r>
  <r>
    <s v="WE41000-011"/>
    <x v="454"/>
    <n v="48"/>
    <x v="0"/>
    <x v="0"/>
    <x v="0"/>
    <x v="1"/>
    <x v="0"/>
    <x v="0"/>
  </r>
  <r>
    <s v="PR41000-107"/>
    <x v="454"/>
    <n v="3"/>
    <x v="1"/>
    <x v="0"/>
    <x v="0"/>
    <x v="1"/>
    <x v="1"/>
    <x v="1"/>
  </r>
  <r>
    <s v="PR41000-619"/>
    <x v="454"/>
    <n v="15"/>
    <x v="2"/>
    <x v="2"/>
    <x v="0"/>
    <x v="2"/>
    <x v="1"/>
    <x v="1"/>
  </r>
  <r>
    <s v="PR41000-646"/>
    <x v="454"/>
    <n v="47"/>
    <x v="2"/>
    <x v="1"/>
    <x v="0"/>
    <x v="0"/>
    <x v="0"/>
    <x v="0"/>
  </r>
  <r>
    <s v="PR41000-555"/>
    <x v="454"/>
    <n v="38"/>
    <x v="2"/>
    <x v="1"/>
    <x v="0"/>
    <x v="2"/>
    <x v="0"/>
    <x v="0"/>
  </r>
  <r>
    <s v="ON41001-072"/>
    <x v="455"/>
    <n v="29"/>
    <x v="0"/>
    <x v="0"/>
    <x v="0"/>
    <x v="1"/>
    <x v="0"/>
    <x v="0"/>
  </r>
  <r>
    <s v="ON41001-100"/>
    <x v="455"/>
    <n v="47"/>
    <x v="2"/>
    <x v="1"/>
    <x v="0"/>
    <x v="0"/>
    <x v="0"/>
    <x v="0"/>
  </r>
  <r>
    <s v="ON41002-404"/>
    <x v="456"/>
    <n v="50"/>
    <x v="0"/>
    <x v="0"/>
    <x v="0"/>
    <x v="1"/>
    <x v="0"/>
    <x v="0"/>
  </r>
  <r>
    <s v="WE41002-925"/>
    <x v="456"/>
    <n v="7"/>
    <x v="0"/>
    <x v="0"/>
    <x v="0"/>
    <x v="1"/>
    <x v="0"/>
    <x v="0"/>
  </r>
  <r>
    <s v="WE41002-322"/>
    <x v="456"/>
    <n v="14"/>
    <x v="3"/>
    <x v="2"/>
    <x v="0"/>
    <x v="0"/>
    <x v="0"/>
    <x v="0"/>
  </r>
  <r>
    <s v="ON41002-559"/>
    <x v="456"/>
    <n v="34"/>
    <x v="2"/>
    <x v="2"/>
    <x v="0"/>
    <x v="3"/>
    <x v="1"/>
    <x v="0"/>
  </r>
  <r>
    <s v="WE41002-199"/>
    <x v="456"/>
    <n v="12"/>
    <x v="2"/>
    <x v="1"/>
    <x v="0"/>
    <x v="1"/>
    <x v="0"/>
    <x v="0"/>
  </r>
  <r>
    <s v="QU41002-188"/>
    <x v="456"/>
    <n v="24"/>
    <x v="0"/>
    <x v="1"/>
    <x v="1"/>
    <x v="1"/>
    <x v="0"/>
    <x v="0"/>
  </r>
  <r>
    <s v="WE41003-194"/>
    <x v="457"/>
    <n v="49"/>
    <x v="3"/>
    <x v="0"/>
    <x v="0"/>
    <x v="0"/>
    <x v="0"/>
    <x v="0"/>
  </r>
  <r>
    <s v="AT41003-458"/>
    <x v="457"/>
    <n v="16"/>
    <x v="0"/>
    <x v="0"/>
    <x v="0"/>
    <x v="2"/>
    <x v="0"/>
    <x v="0"/>
  </r>
  <r>
    <s v="PR41003-142"/>
    <x v="457"/>
    <n v="21"/>
    <x v="1"/>
    <x v="0"/>
    <x v="0"/>
    <x v="2"/>
    <x v="0"/>
    <x v="0"/>
  </r>
  <r>
    <s v="WE41004-470"/>
    <x v="458"/>
    <n v="35"/>
    <x v="0"/>
    <x v="0"/>
    <x v="0"/>
    <x v="1"/>
    <x v="0"/>
    <x v="0"/>
  </r>
  <r>
    <s v="NU41004-833"/>
    <x v="458"/>
    <n v="40"/>
    <x v="2"/>
    <x v="0"/>
    <x v="0"/>
    <x v="0"/>
    <x v="0"/>
    <x v="0"/>
  </r>
  <r>
    <s v="WE41004-652"/>
    <x v="458"/>
    <n v="5"/>
    <x v="2"/>
    <x v="2"/>
    <x v="0"/>
    <x v="1"/>
    <x v="0"/>
    <x v="0"/>
  </r>
  <r>
    <s v="AT41004-380"/>
    <x v="458"/>
    <n v="11"/>
    <x v="3"/>
    <x v="2"/>
    <x v="0"/>
    <x v="2"/>
    <x v="0"/>
    <x v="0"/>
  </r>
  <r>
    <s v="AT41005-754"/>
    <x v="459"/>
    <n v="16"/>
    <x v="0"/>
    <x v="1"/>
    <x v="0"/>
    <x v="2"/>
    <x v="0"/>
    <x v="0"/>
  </r>
  <r>
    <s v="AT41005-809"/>
    <x v="459"/>
    <n v="7"/>
    <x v="1"/>
    <x v="1"/>
    <x v="0"/>
    <x v="2"/>
    <x v="0"/>
    <x v="0"/>
  </r>
  <r>
    <s v="WE41007-167"/>
    <x v="460"/>
    <n v="4"/>
    <x v="0"/>
    <x v="0"/>
    <x v="0"/>
    <x v="1"/>
    <x v="0"/>
    <x v="0"/>
  </r>
  <r>
    <s v="WE41007-886"/>
    <x v="460"/>
    <n v="39"/>
    <x v="0"/>
    <x v="0"/>
    <x v="0"/>
    <x v="1"/>
    <x v="0"/>
    <x v="0"/>
  </r>
  <r>
    <s v="WE41007-803"/>
    <x v="460"/>
    <n v="42"/>
    <x v="1"/>
    <x v="0"/>
    <x v="0"/>
    <x v="1"/>
    <x v="0"/>
    <x v="0"/>
  </r>
  <r>
    <s v="PR41007-197"/>
    <x v="460"/>
    <n v="23"/>
    <x v="0"/>
    <x v="0"/>
    <x v="0"/>
    <x v="0"/>
    <x v="0"/>
    <x v="0"/>
  </r>
  <r>
    <s v="NU41007-933"/>
    <x v="460"/>
    <n v="15"/>
    <x v="1"/>
    <x v="0"/>
    <x v="0"/>
    <x v="0"/>
    <x v="0"/>
    <x v="0"/>
  </r>
  <r>
    <s v="QU41007-761"/>
    <x v="460"/>
    <n v="45"/>
    <x v="0"/>
    <x v="1"/>
    <x v="0"/>
    <x v="2"/>
    <x v="0"/>
    <x v="0"/>
  </r>
  <r>
    <s v="NU41007-540"/>
    <x v="460"/>
    <n v="30"/>
    <x v="0"/>
    <x v="1"/>
    <x v="0"/>
    <x v="0"/>
    <x v="0"/>
    <x v="0"/>
  </r>
  <r>
    <s v="ON41008-555"/>
    <x v="461"/>
    <n v="38"/>
    <x v="2"/>
    <x v="0"/>
    <x v="0"/>
    <x v="2"/>
    <x v="1"/>
    <x v="2"/>
  </r>
  <r>
    <s v="AT41008-231"/>
    <x v="461"/>
    <n v="20"/>
    <x v="2"/>
    <x v="2"/>
    <x v="2"/>
    <x v="2"/>
    <x v="0"/>
    <x v="0"/>
  </r>
  <r>
    <s v="ON41008-560"/>
    <x v="461"/>
    <n v="32"/>
    <x v="0"/>
    <x v="1"/>
    <x v="0"/>
    <x v="1"/>
    <x v="0"/>
    <x v="0"/>
  </r>
  <r>
    <s v="PR41009-333"/>
    <x v="462"/>
    <n v="30"/>
    <x v="1"/>
    <x v="0"/>
    <x v="2"/>
    <x v="3"/>
    <x v="0"/>
    <x v="0"/>
  </r>
  <r>
    <s v="AT41009-651"/>
    <x v="462"/>
    <n v="40"/>
    <x v="1"/>
    <x v="0"/>
    <x v="1"/>
    <x v="2"/>
    <x v="0"/>
    <x v="0"/>
  </r>
  <r>
    <s v="AT41009-000"/>
    <x v="462"/>
    <n v="15"/>
    <x v="1"/>
    <x v="0"/>
    <x v="0"/>
    <x v="2"/>
    <x v="0"/>
    <x v="0"/>
  </r>
  <r>
    <s v="WE41009-849"/>
    <x v="462"/>
    <n v="47"/>
    <x v="2"/>
    <x v="1"/>
    <x v="1"/>
    <x v="1"/>
    <x v="0"/>
    <x v="0"/>
  </r>
  <r>
    <s v="ON41009-697"/>
    <x v="462"/>
    <n v="31"/>
    <x v="0"/>
    <x v="1"/>
    <x v="0"/>
    <x v="1"/>
    <x v="0"/>
    <x v="0"/>
  </r>
  <r>
    <s v="WE41010-798"/>
    <x v="463"/>
    <n v="23"/>
    <x v="0"/>
    <x v="2"/>
    <x v="2"/>
    <x v="1"/>
    <x v="0"/>
    <x v="0"/>
  </r>
  <r>
    <s v="YU41010-143"/>
    <x v="463"/>
    <n v="3"/>
    <x v="0"/>
    <x v="1"/>
    <x v="2"/>
    <x v="2"/>
    <x v="0"/>
    <x v="0"/>
  </r>
  <r>
    <s v="WE41011-216"/>
    <x v="464"/>
    <n v="36"/>
    <x v="0"/>
    <x v="0"/>
    <x v="0"/>
    <x v="1"/>
    <x v="0"/>
    <x v="0"/>
  </r>
  <r>
    <s v="WE41011-329"/>
    <x v="464"/>
    <n v="35"/>
    <x v="0"/>
    <x v="0"/>
    <x v="0"/>
    <x v="1"/>
    <x v="0"/>
    <x v="0"/>
  </r>
  <r>
    <s v="PR41011-712"/>
    <x v="464"/>
    <n v="1"/>
    <x v="0"/>
    <x v="0"/>
    <x v="2"/>
    <x v="3"/>
    <x v="1"/>
    <x v="1"/>
  </r>
  <r>
    <s v="WE41011-031"/>
    <x v="464"/>
    <n v="34"/>
    <x v="2"/>
    <x v="2"/>
    <x v="0"/>
    <x v="1"/>
    <x v="0"/>
    <x v="0"/>
  </r>
  <r>
    <s v="ON41030-516"/>
    <x v="465"/>
    <n v="50"/>
    <x v="0"/>
    <x v="0"/>
    <x v="2"/>
    <x v="3"/>
    <x v="0"/>
    <x v="0"/>
  </r>
  <r>
    <s v="QU41030-800"/>
    <x v="465"/>
    <n v="4"/>
    <x v="2"/>
    <x v="0"/>
    <x v="0"/>
    <x v="1"/>
    <x v="0"/>
    <x v="0"/>
  </r>
  <r>
    <s v="WE41030-432"/>
    <x v="465"/>
    <n v="13"/>
    <x v="2"/>
    <x v="0"/>
    <x v="0"/>
    <x v="1"/>
    <x v="0"/>
    <x v="0"/>
  </r>
  <r>
    <s v="AT41030-036"/>
    <x v="465"/>
    <n v="28"/>
    <x v="3"/>
    <x v="0"/>
    <x v="0"/>
    <x v="2"/>
    <x v="0"/>
    <x v="0"/>
  </r>
  <r>
    <s v="ON41030-601"/>
    <x v="465"/>
    <n v="10"/>
    <x v="0"/>
    <x v="2"/>
    <x v="0"/>
    <x v="3"/>
    <x v="0"/>
    <x v="0"/>
  </r>
  <r>
    <s v="ON41030-444"/>
    <x v="465"/>
    <n v="33"/>
    <x v="0"/>
    <x v="2"/>
    <x v="0"/>
    <x v="3"/>
    <x v="1"/>
    <x v="1"/>
  </r>
  <r>
    <s v="AT41030-442"/>
    <x v="465"/>
    <n v="32"/>
    <x v="0"/>
    <x v="1"/>
    <x v="0"/>
    <x v="2"/>
    <x v="0"/>
    <x v="0"/>
  </r>
  <r>
    <s v="YU41031-098"/>
    <x v="466"/>
    <n v="46"/>
    <x v="2"/>
    <x v="0"/>
    <x v="0"/>
    <x v="1"/>
    <x v="0"/>
    <x v="0"/>
  </r>
  <r>
    <s v="WE41031-083"/>
    <x v="466"/>
    <n v="29"/>
    <x v="1"/>
    <x v="0"/>
    <x v="1"/>
    <x v="1"/>
    <x v="0"/>
    <x v="0"/>
  </r>
  <r>
    <s v="ON41031-548"/>
    <x v="466"/>
    <n v="22"/>
    <x v="1"/>
    <x v="2"/>
    <x v="0"/>
    <x v="0"/>
    <x v="0"/>
    <x v="0"/>
  </r>
  <r>
    <s v="QU41031-567"/>
    <x v="466"/>
    <n v="22"/>
    <x v="3"/>
    <x v="1"/>
    <x v="2"/>
    <x v="0"/>
    <x v="0"/>
    <x v="0"/>
  </r>
  <r>
    <s v="PR41032-437"/>
    <x v="467"/>
    <n v="43"/>
    <x v="0"/>
    <x v="0"/>
    <x v="2"/>
    <x v="2"/>
    <x v="0"/>
    <x v="0"/>
  </r>
  <r>
    <s v="YU41032-677"/>
    <x v="467"/>
    <n v="44"/>
    <x v="2"/>
    <x v="2"/>
    <x v="0"/>
    <x v="1"/>
    <x v="0"/>
    <x v="0"/>
  </r>
  <r>
    <s v="PR41032-240"/>
    <x v="467"/>
    <n v="17"/>
    <x v="1"/>
    <x v="2"/>
    <x v="0"/>
    <x v="0"/>
    <x v="1"/>
    <x v="0"/>
  </r>
  <r>
    <s v="WE41033-868"/>
    <x v="468"/>
    <n v="30"/>
    <x v="0"/>
    <x v="0"/>
    <x v="0"/>
    <x v="1"/>
    <x v="0"/>
    <x v="0"/>
  </r>
  <r>
    <s v="WE41033-005"/>
    <x v="468"/>
    <n v="24"/>
    <x v="0"/>
    <x v="0"/>
    <x v="0"/>
    <x v="1"/>
    <x v="0"/>
    <x v="0"/>
  </r>
  <r>
    <s v="ON41033-986"/>
    <x v="468"/>
    <n v="43"/>
    <x v="1"/>
    <x v="0"/>
    <x v="0"/>
    <x v="0"/>
    <x v="0"/>
    <x v="0"/>
  </r>
  <r>
    <s v="WE41033-856"/>
    <x v="468"/>
    <n v="47"/>
    <x v="1"/>
    <x v="0"/>
    <x v="0"/>
    <x v="1"/>
    <x v="0"/>
    <x v="0"/>
  </r>
  <r>
    <s v="PR41034-477"/>
    <x v="469"/>
    <n v="32"/>
    <x v="0"/>
    <x v="0"/>
    <x v="2"/>
    <x v="0"/>
    <x v="0"/>
    <x v="0"/>
  </r>
  <r>
    <s v="WE41034-197"/>
    <x v="469"/>
    <n v="32"/>
    <x v="1"/>
    <x v="2"/>
    <x v="0"/>
    <x v="1"/>
    <x v="0"/>
    <x v="0"/>
  </r>
  <r>
    <s v="WE41034-409"/>
    <x v="469"/>
    <n v="12"/>
    <x v="0"/>
    <x v="1"/>
    <x v="0"/>
    <x v="1"/>
    <x v="0"/>
    <x v="0"/>
  </r>
  <r>
    <s v="WE41034-257"/>
    <x v="469"/>
    <n v="16"/>
    <x v="1"/>
    <x v="1"/>
    <x v="0"/>
    <x v="1"/>
    <x v="0"/>
    <x v="0"/>
  </r>
  <r>
    <s v="PR41034-023"/>
    <x v="469"/>
    <n v="4"/>
    <x v="2"/>
    <x v="1"/>
    <x v="0"/>
    <x v="3"/>
    <x v="0"/>
    <x v="0"/>
  </r>
  <r>
    <s v="PR41035-805"/>
    <x v="470"/>
    <n v="38"/>
    <x v="0"/>
    <x v="0"/>
    <x v="2"/>
    <x v="3"/>
    <x v="0"/>
    <x v="0"/>
  </r>
  <r>
    <s v="WE41035-315"/>
    <x v="470"/>
    <n v="43"/>
    <x v="2"/>
    <x v="0"/>
    <x v="0"/>
    <x v="1"/>
    <x v="0"/>
    <x v="0"/>
  </r>
  <r>
    <s v="PR41035-354"/>
    <x v="470"/>
    <n v="13"/>
    <x v="3"/>
    <x v="1"/>
    <x v="0"/>
    <x v="0"/>
    <x v="0"/>
    <x v="0"/>
  </r>
  <r>
    <s v="ON41036-747"/>
    <x v="471"/>
    <n v="3"/>
    <x v="3"/>
    <x v="0"/>
    <x v="0"/>
    <x v="1"/>
    <x v="0"/>
    <x v="0"/>
  </r>
  <r>
    <s v="ON41036-726"/>
    <x v="471"/>
    <n v="46"/>
    <x v="1"/>
    <x v="0"/>
    <x v="0"/>
    <x v="0"/>
    <x v="0"/>
    <x v="0"/>
  </r>
  <r>
    <s v="ON41037-909"/>
    <x v="472"/>
    <n v="11"/>
    <x v="2"/>
    <x v="0"/>
    <x v="2"/>
    <x v="0"/>
    <x v="0"/>
    <x v="0"/>
  </r>
  <r>
    <s v="ON41037-299"/>
    <x v="472"/>
    <n v="41"/>
    <x v="0"/>
    <x v="0"/>
    <x v="0"/>
    <x v="1"/>
    <x v="0"/>
    <x v="0"/>
  </r>
  <r>
    <s v="NO41037-423"/>
    <x v="472"/>
    <n v="19"/>
    <x v="3"/>
    <x v="0"/>
    <x v="0"/>
    <x v="3"/>
    <x v="0"/>
    <x v="0"/>
  </r>
  <r>
    <s v="AT41037-849"/>
    <x v="472"/>
    <n v="6"/>
    <x v="0"/>
    <x v="0"/>
    <x v="0"/>
    <x v="2"/>
    <x v="0"/>
    <x v="0"/>
  </r>
  <r>
    <s v="ON41037-597"/>
    <x v="472"/>
    <n v="18"/>
    <x v="0"/>
    <x v="2"/>
    <x v="0"/>
    <x v="3"/>
    <x v="0"/>
    <x v="0"/>
  </r>
  <r>
    <s v="ON41038-695"/>
    <x v="473"/>
    <n v="40"/>
    <x v="0"/>
    <x v="0"/>
    <x v="2"/>
    <x v="2"/>
    <x v="0"/>
    <x v="0"/>
  </r>
  <r>
    <s v="WE41038-852"/>
    <x v="473"/>
    <n v="26"/>
    <x v="2"/>
    <x v="0"/>
    <x v="0"/>
    <x v="1"/>
    <x v="0"/>
    <x v="0"/>
  </r>
  <r>
    <s v="WE41038-660"/>
    <x v="473"/>
    <n v="16"/>
    <x v="0"/>
    <x v="0"/>
    <x v="0"/>
    <x v="1"/>
    <x v="0"/>
    <x v="0"/>
  </r>
  <r>
    <s v="ON41038-649"/>
    <x v="473"/>
    <n v="30"/>
    <x v="1"/>
    <x v="0"/>
    <x v="0"/>
    <x v="3"/>
    <x v="0"/>
    <x v="0"/>
  </r>
  <r>
    <s v="PR41038-182"/>
    <x v="473"/>
    <n v="4"/>
    <x v="3"/>
    <x v="0"/>
    <x v="0"/>
    <x v="0"/>
    <x v="0"/>
    <x v="0"/>
  </r>
  <r>
    <s v="PR41038-548"/>
    <x v="473"/>
    <n v="7"/>
    <x v="3"/>
    <x v="0"/>
    <x v="2"/>
    <x v="2"/>
    <x v="0"/>
    <x v="0"/>
  </r>
  <r>
    <s v="PR41038-130"/>
    <x v="473"/>
    <n v="13"/>
    <x v="2"/>
    <x v="2"/>
    <x v="0"/>
    <x v="3"/>
    <x v="0"/>
    <x v="0"/>
  </r>
  <r>
    <s v="PR41038-147"/>
    <x v="473"/>
    <n v="15"/>
    <x v="1"/>
    <x v="1"/>
    <x v="1"/>
    <x v="2"/>
    <x v="0"/>
    <x v="0"/>
  </r>
  <r>
    <s v="WE41039-336"/>
    <x v="474"/>
    <n v="14"/>
    <x v="1"/>
    <x v="0"/>
    <x v="0"/>
    <x v="1"/>
    <x v="0"/>
    <x v="0"/>
  </r>
  <r>
    <s v="WE41039-655"/>
    <x v="474"/>
    <n v="3"/>
    <x v="1"/>
    <x v="0"/>
    <x v="0"/>
    <x v="1"/>
    <x v="0"/>
    <x v="0"/>
  </r>
  <r>
    <s v="PR41039-991"/>
    <x v="474"/>
    <n v="41"/>
    <x v="2"/>
    <x v="0"/>
    <x v="0"/>
    <x v="3"/>
    <x v="1"/>
    <x v="2"/>
  </r>
  <r>
    <s v="PR41039-623"/>
    <x v="474"/>
    <n v="47"/>
    <x v="0"/>
    <x v="0"/>
    <x v="2"/>
    <x v="3"/>
    <x v="1"/>
    <x v="2"/>
  </r>
  <r>
    <s v="ON41040-163"/>
    <x v="475"/>
    <n v="32"/>
    <x v="2"/>
    <x v="0"/>
    <x v="0"/>
    <x v="3"/>
    <x v="0"/>
    <x v="0"/>
  </r>
  <r>
    <s v="PR41040-032"/>
    <x v="475"/>
    <n v="8"/>
    <x v="3"/>
    <x v="0"/>
    <x v="0"/>
    <x v="3"/>
    <x v="0"/>
    <x v="0"/>
  </r>
  <r>
    <s v="QU41040-188"/>
    <x v="475"/>
    <n v="22"/>
    <x v="0"/>
    <x v="1"/>
    <x v="0"/>
    <x v="1"/>
    <x v="0"/>
    <x v="0"/>
  </r>
  <r>
    <s v="WE41041-745"/>
    <x v="476"/>
    <n v="12"/>
    <x v="2"/>
    <x v="0"/>
    <x v="0"/>
    <x v="1"/>
    <x v="0"/>
    <x v="0"/>
  </r>
  <r>
    <s v="PR41061-645"/>
    <x v="477"/>
    <n v="46"/>
    <x v="2"/>
    <x v="1"/>
    <x v="0"/>
    <x v="0"/>
    <x v="0"/>
    <x v="0"/>
  </r>
  <r>
    <s v="AT41061-698"/>
    <x v="477"/>
    <n v="10"/>
    <x v="1"/>
    <x v="1"/>
    <x v="0"/>
    <x v="2"/>
    <x v="0"/>
    <x v="0"/>
  </r>
  <r>
    <s v="ON41062-755"/>
    <x v="478"/>
    <n v="30"/>
    <x v="1"/>
    <x v="0"/>
    <x v="0"/>
    <x v="3"/>
    <x v="0"/>
    <x v="0"/>
  </r>
  <r>
    <s v="PR41062-448"/>
    <x v="478"/>
    <n v="46"/>
    <x v="0"/>
    <x v="0"/>
    <x v="2"/>
    <x v="2"/>
    <x v="0"/>
    <x v="0"/>
  </r>
  <r>
    <s v="AT41062-978"/>
    <x v="478"/>
    <n v="13"/>
    <x v="2"/>
    <x v="2"/>
    <x v="0"/>
    <x v="2"/>
    <x v="0"/>
    <x v="0"/>
  </r>
  <r>
    <s v="PR41062-866"/>
    <x v="478"/>
    <n v="43"/>
    <x v="1"/>
    <x v="1"/>
    <x v="0"/>
    <x v="3"/>
    <x v="0"/>
    <x v="0"/>
  </r>
  <r>
    <s v="YU41063-991"/>
    <x v="479"/>
    <n v="24"/>
    <x v="0"/>
    <x v="0"/>
    <x v="0"/>
    <x v="1"/>
    <x v="0"/>
    <x v="0"/>
  </r>
  <r>
    <s v="AT41063-044"/>
    <x v="479"/>
    <n v="42"/>
    <x v="2"/>
    <x v="0"/>
    <x v="0"/>
    <x v="2"/>
    <x v="0"/>
    <x v="0"/>
  </r>
  <r>
    <s v="PR41063-876"/>
    <x v="479"/>
    <n v="2"/>
    <x v="0"/>
    <x v="2"/>
    <x v="0"/>
    <x v="0"/>
    <x v="1"/>
    <x v="3"/>
  </r>
  <r>
    <s v="ON41064-411"/>
    <x v="480"/>
    <n v="29"/>
    <x v="0"/>
    <x v="0"/>
    <x v="0"/>
    <x v="2"/>
    <x v="0"/>
    <x v="0"/>
  </r>
  <r>
    <s v="PR41064-143"/>
    <x v="480"/>
    <n v="46"/>
    <x v="1"/>
    <x v="2"/>
    <x v="2"/>
    <x v="2"/>
    <x v="0"/>
    <x v="0"/>
  </r>
  <r>
    <s v="PR41065-265"/>
    <x v="481"/>
    <n v="49"/>
    <x v="0"/>
    <x v="0"/>
    <x v="0"/>
    <x v="0"/>
    <x v="0"/>
    <x v="0"/>
  </r>
  <r>
    <s v="ON41065-272"/>
    <x v="481"/>
    <n v="37"/>
    <x v="0"/>
    <x v="1"/>
    <x v="0"/>
    <x v="2"/>
    <x v="0"/>
    <x v="0"/>
  </r>
  <r>
    <s v="ON41065-796"/>
    <x v="481"/>
    <n v="46"/>
    <x v="2"/>
    <x v="1"/>
    <x v="0"/>
    <x v="3"/>
    <x v="0"/>
    <x v="0"/>
  </r>
  <r>
    <s v="WE41065-679"/>
    <x v="481"/>
    <n v="46"/>
    <x v="3"/>
    <x v="1"/>
    <x v="0"/>
    <x v="0"/>
    <x v="0"/>
    <x v="0"/>
  </r>
  <r>
    <s v="AT41065-785"/>
    <x v="481"/>
    <n v="7"/>
    <x v="3"/>
    <x v="1"/>
    <x v="0"/>
    <x v="2"/>
    <x v="0"/>
    <x v="0"/>
  </r>
  <r>
    <s v="NO41066-591"/>
    <x v="482"/>
    <n v="31"/>
    <x v="0"/>
    <x v="0"/>
    <x v="0"/>
    <x v="3"/>
    <x v="0"/>
    <x v="0"/>
  </r>
  <r>
    <s v="AT41066-762"/>
    <x v="482"/>
    <n v="20"/>
    <x v="3"/>
    <x v="0"/>
    <x v="0"/>
    <x v="2"/>
    <x v="0"/>
    <x v="0"/>
  </r>
  <r>
    <s v="ON41066-390"/>
    <x v="482"/>
    <n v="2"/>
    <x v="2"/>
    <x v="1"/>
    <x v="1"/>
    <x v="3"/>
    <x v="0"/>
    <x v="0"/>
  </r>
  <r>
    <s v="WE41067-741"/>
    <x v="483"/>
    <n v="40"/>
    <x v="1"/>
    <x v="2"/>
    <x v="0"/>
    <x v="1"/>
    <x v="0"/>
    <x v="0"/>
  </r>
  <r>
    <s v="ON41068-454"/>
    <x v="484"/>
    <n v="25"/>
    <x v="3"/>
    <x v="0"/>
    <x v="0"/>
    <x v="1"/>
    <x v="0"/>
    <x v="0"/>
  </r>
  <r>
    <s v="ON41068-398"/>
    <x v="484"/>
    <n v="16"/>
    <x v="0"/>
    <x v="1"/>
    <x v="0"/>
    <x v="1"/>
    <x v="0"/>
    <x v="0"/>
  </r>
  <r>
    <s v="QU41069-309"/>
    <x v="485"/>
    <n v="16"/>
    <x v="0"/>
    <x v="0"/>
    <x v="0"/>
    <x v="1"/>
    <x v="0"/>
    <x v="0"/>
  </r>
  <r>
    <s v="ON41069-991"/>
    <x v="485"/>
    <n v="27"/>
    <x v="1"/>
    <x v="0"/>
    <x v="0"/>
    <x v="3"/>
    <x v="0"/>
    <x v="0"/>
  </r>
  <r>
    <s v="WE41069-086"/>
    <x v="485"/>
    <n v="23"/>
    <x v="2"/>
    <x v="0"/>
    <x v="2"/>
    <x v="3"/>
    <x v="1"/>
    <x v="2"/>
  </r>
  <r>
    <s v="WE41070-067"/>
    <x v="486"/>
    <n v="16"/>
    <x v="0"/>
    <x v="0"/>
    <x v="0"/>
    <x v="1"/>
    <x v="0"/>
    <x v="0"/>
  </r>
  <r>
    <s v="YU41070-709"/>
    <x v="486"/>
    <n v="3"/>
    <x v="0"/>
    <x v="0"/>
    <x v="0"/>
    <x v="1"/>
    <x v="0"/>
    <x v="0"/>
  </r>
  <r>
    <s v="NO41070-444"/>
    <x v="486"/>
    <n v="11"/>
    <x v="3"/>
    <x v="0"/>
    <x v="0"/>
    <x v="3"/>
    <x v="0"/>
    <x v="0"/>
  </r>
  <r>
    <s v="PR41070-818"/>
    <x v="486"/>
    <n v="34"/>
    <x v="3"/>
    <x v="0"/>
    <x v="0"/>
    <x v="2"/>
    <x v="1"/>
    <x v="2"/>
  </r>
  <r>
    <s v="ON41070-848"/>
    <x v="486"/>
    <n v="50"/>
    <x v="1"/>
    <x v="2"/>
    <x v="0"/>
    <x v="3"/>
    <x v="0"/>
    <x v="0"/>
  </r>
  <r>
    <s v="PR41071-951"/>
    <x v="487"/>
    <n v="14"/>
    <x v="1"/>
    <x v="0"/>
    <x v="0"/>
    <x v="0"/>
    <x v="0"/>
    <x v="0"/>
  </r>
  <r>
    <s v="NO41071-937"/>
    <x v="487"/>
    <n v="32"/>
    <x v="2"/>
    <x v="0"/>
    <x v="0"/>
    <x v="3"/>
    <x v="0"/>
    <x v="0"/>
  </r>
  <r>
    <s v="PR41071-370"/>
    <x v="487"/>
    <n v="25"/>
    <x v="0"/>
    <x v="0"/>
    <x v="1"/>
    <x v="3"/>
    <x v="0"/>
    <x v="0"/>
  </r>
  <r>
    <s v="QU41071-249"/>
    <x v="487"/>
    <n v="34"/>
    <x v="3"/>
    <x v="2"/>
    <x v="0"/>
    <x v="0"/>
    <x v="0"/>
    <x v="0"/>
  </r>
  <r>
    <s v="ON41072-729"/>
    <x v="488"/>
    <n v="28"/>
    <x v="2"/>
    <x v="0"/>
    <x v="0"/>
    <x v="3"/>
    <x v="1"/>
    <x v="0"/>
  </r>
  <r>
    <s v="ON41072-210"/>
    <x v="488"/>
    <n v="38"/>
    <x v="3"/>
    <x v="1"/>
    <x v="0"/>
    <x v="1"/>
    <x v="0"/>
    <x v="0"/>
  </r>
  <r>
    <s v="PR41091-115"/>
    <x v="489"/>
    <n v="24"/>
    <x v="2"/>
    <x v="0"/>
    <x v="0"/>
    <x v="2"/>
    <x v="0"/>
    <x v="0"/>
  </r>
  <r>
    <s v="WE41091-284"/>
    <x v="489"/>
    <n v="7"/>
    <x v="0"/>
    <x v="2"/>
    <x v="0"/>
    <x v="1"/>
    <x v="0"/>
    <x v="0"/>
  </r>
  <r>
    <s v="QU41092-390"/>
    <x v="490"/>
    <n v="44"/>
    <x v="0"/>
    <x v="0"/>
    <x v="0"/>
    <x v="1"/>
    <x v="0"/>
    <x v="0"/>
  </r>
  <r>
    <s v="WE41092-822"/>
    <x v="490"/>
    <n v="6"/>
    <x v="3"/>
    <x v="0"/>
    <x v="0"/>
    <x v="0"/>
    <x v="0"/>
    <x v="0"/>
  </r>
  <r>
    <s v="ON41092-224"/>
    <x v="490"/>
    <n v="41"/>
    <x v="1"/>
    <x v="0"/>
    <x v="0"/>
    <x v="2"/>
    <x v="0"/>
    <x v="0"/>
  </r>
  <r>
    <s v="QU41092-683"/>
    <x v="490"/>
    <n v="28"/>
    <x v="1"/>
    <x v="0"/>
    <x v="0"/>
    <x v="0"/>
    <x v="0"/>
    <x v="0"/>
  </r>
  <r>
    <s v="NO41092-909"/>
    <x v="490"/>
    <n v="1"/>
    <x v="0"/>
    <x v="0"/>
    <x v="0"/>
    <x v="3"/>
    <x v="0"/>
    <x v="0"/>
  </r>
  <r>
    <s v="WE41092-117"/>
    <x v="490"/>
    <n v="45"/>
    <x v="0"/>
    <x v="0"/>
    <x v="0"/>
    <x v="0"/>
    <x v="1"/>
    <x v="3"/>
  </r>
  <r>
    <s v="ON41093-645"/>
    <x v="491"/>
    <n v="11"/>
    <x v="2"/>
    <x v="0"/>
    <x v="0"/>
    <x v="3"/>
    <x v="0"/>
    <x v="0"/>
  </r>
  <r>
    <s v="PR41093-651"/>
    <x v="491"/>
    <n v="41"/>
    <x v="3"/>
    <x v="0"/>
    <x v="0"/>
    <x v="0"/>
    <x v="0"/>
    <x v="0"/>
  </r>
  <r>
    <s v="WE41093-586"/>
    <x v="491"/>
    <n v="25"/>
    <x v="2"/>
    <x v="2"/>
    <x v="0"/>
    <x v="1"/>
    <x v="0"/>
    <x v="0"/>
  </r>
  <r>
    <s v="ON41094-635"/>
    <x v="492"/>
    <n v="50"/>
    <x v="2"/>
    <x v="0"/>
    <x v="0"/>
    <x v="2"/>
    <x v="0"/>
    <x v="0"/>
  </r>
  <r>
    <s v="NO41094-364"/>
    <x v="492"/>
    <n v="21"/>
    <x v="0"/>
    <x v="0"/>
    <x v="0"/>
    <x v="3"/>
    <x v="0"/>
    <x v="0"/>
  </r>
  <r>
    <s v="AT41094-793"/>
    <x v="492"/>
    <n v="27"/>
    <x v="2"/>
    <x v="2"/>
    <x v="0"/>
    <x v="2"/>
    <x v="0"/>
    <x v="0"/>
  </r>
  <r>
    <s v="YU41094-738"/>
    <x v="492"/>
    <n v="2"/>
    <x v="0"/>
    <x v="1"/>
    <x v="0"/>
    <x v="3"/>
    <x v="1"/>
    <x v="2"/>
  </r>
  <r>
    <s v="PR41095-130"/>
    <x v="493"/>
    <n v="3"/>
    <x v="0"/>
    <x v="0"/>
    <x v="1"/>
    <x v="2"/>
    <x v="0"/>
    <x v="0"/>
  </r>
  <r>
    <s v="QU41095-784"/>
    <x v="493"/>
    <n v="10"/>
    <x v="3"/>
    <x v="0"/>
    <x v="2"/>
    <x v="3"/>
    <x v="0"/>
    <x v="0"/>
  </r>
  <r>
    <s v="PR41095-862"/>
    <x v="493"/>
    <n v="1"/>
    <x v="1"/>
    <x v="0"/>
    <x v="0"/>
    <x v="3"/>
    <x v="0"/>
    <x v="0"/>
  </r>
  <r>
    <s v="ON41095-977"/>
    <x v="493"/>
    <n v="10"/>
    <x v="3"/>
    <x v="2"/>
    <x v="0"/>
    <x v="1"/>
    <x v="0"/>
    <x v="0"/>
  </r>
  <r>
    <s v="ON41095-435"/>
    <x v="493"/>
    <n v="11"/>
    <x v="2"/>
    <x v="1"/>
    <x v="0"/>
    <x v="2"/>
    <x v="0"/>
    <x v="0"/>
  </r>
  <r>
    <s v="ON41096-028"/>
    <x v="494"/>
    <n v="38"/>
    <x v="0"/>
    <x v="2"/>
    <x v="0"/>
    <x v="1"/>
    <x v="0"/>
    <x v="0"/>
  </r>
  <r>
    <s v="AT41096-054"/>
    <x v="494"/>
    <n v="1"/>
    <x v="1"/>
    <x v="2"/>
    <x v="0"/>
    <x v="2"/>
    <x v="0"/>
    <x v="0"/>
  </r>
  <r>
    <s v="ON41096-943"/>
    <x v="494"/>
    <n v="16"/>
    <x v="0"/>
    <x v="2"/>
    <x v="0"/>
    <x v="0"/>
    <x v="1"/>
    <x v="2"/>
  </r>
  <r>
    <s v="WE41096-505"/>
    <x v="494"/>
    <n v="2"/>
    <x v="0"/>
    <x v="1"/>
    <x v="0"/>
    <x v="1"/>
    <x v="0"/>
    <x v="0"/>
  </r>
  <r>
    <s v="ON41096-144"/>
    <x v="494"/>
    <n v="36"/>
    <x v="0"/>
    <x v="1"/>
    <x v="1"/>
    <x v="0"/>
    <x v="0"/>
    <x v="0"/>
  </r>
  <r>
    <s v="ON41097-436"/>
    <x v="495"/>
    <n v="30"/>
    <x v="2"/>
    <x v="0"/>
    <x v="1"/>
    <x v="2"/>
    <x v="0"/>
    <x v="0"/>
  </r>
  <r>
    <s v="AT41097-835"/>
    <x v="495"/>
    <n v="15"/>
    <x v="3"/>
    <x v="0"/>
    <x v="0"/>
    <x v="2"/>
    <x v="0"/>
    <x v="0"/>
  </r>
  <r>
    <s v="ON41097-120"/>
    <x v="495"/>
    <n v="35"/>
    <x v="2"/>
    <x v="2"/>
    <x v="0"/>
    <x v="3"/>
    <x v="1"/>
    <x v="0"/>
  </r>
  <r>
    <s v="WE41098-861"/>
    <x v="496"/>
    <n v="44"/>
    <x v="0"/>
    <x v="0"/>
    <x v="2"/>
    <x v="1"/>
    <x v="0"/>
    <x v="0"/>
  </r>
  <r>
    <s v="QU41098-670"/>
    <x v="496"/>
    <n v="2"/>
    <x v="2"/>
    <x v="0"/>
    <x v="0"/>
    <x v="0"/>
    <x v="0"/>
    <x v="0"/>
  </r>
  <r>
    <s v="WE41098-323"/>
    <x v="496"/>
    <n v="27"/>
    <x v="3"/>
    <x v="0"/>
    <x v="2"/>
    <x v="0"/>
    <x v="0"/>
    <x v="0"/>
  </r>
  <r>
    <s v="PR41098-296"/>
    <x v="496"/>
    <n v="38"/>
    <x v="1"/>
    <x v="0"/>
    <x v="0"/>
    <x v="0"/>
    <x v="0"/>
    <x v="0"/>
  </r>
  <r>
    <s v="PR41098-365"/>
    <x v="496"/>
    <n v="35"/>
    <x v="0"/>
    <x v="0"/>
    <x v="0"/>
    <x v="2"/>
    <x v="0"/>
    <x v="0"/>
  </r>
  <r>
    <s v="AT41098-327"/>
    <x v="496"/>
    <n v="45"/>
    <x v="2"/>
    <x v="0"/>
    <x v="2"/>
    <x v="2"/>
    <x v="0"/>
    <x v="0"/>
  </r>
  <r>
    <s v="ON41099-713"/>
    <x v="497"/>
    <n v="12"/>
    <x v="3"/>
    <x v="0"/>
    <x v="0"/>
    <x v="2"/>
    <x v="1"/>
    <x v="3"/>
  </r>
  <r>
    <s v="WE41099-536"/>
    <x v="497"/>
    <n v="5"/>
    <x v="3"/>
    <x v="2"/>
    <x v="2"/>
    <x v="3"/>
    <x v="0"/>
    <x v="0"/>
  </r>
  <r>
    <s v="QU41100-677"/>
    <x v="498"/>
    <n v="38"/>
    <x v="0"/>
    <x v="0"/>
    <x v="0"/>
    <x v="1"/>
    <x v="0"/>
    <x v="0"/>
  </r>
  <r>
    <s v="PR41100-825"/>
    <x v="498"/>
    <n v="43"/>
    <x v="3"/>
    <x v="0"/>
    <x v="0"/>
    <x v="3"/>
    <x v="0"/>
    <x v="0"/>
  </r>
  <r>
    <s v="PR41100-181"/>
    <x v="498"/>
    <n v="5"/>
    <x v="1"/>
    <x v="0"/>
    <x v="0"/>
    <x v="3"/>
    <x v="0"/>
    <x v="0"/>
  </r>
  <r>
    <s v="WE41100-481"/>
    <x v="498"/>
    <n v="44"/>
    <x v="0"/>
    <x v="1"/>
    <x v="0"/>
    <x v="1"/>
    <x v="0"/>
    <x v="0"/>
  </r>
  <r>
    <s v="WE41100-722"/>
    <x v="498"/>
    <n v="23"/>
    <x v="1"/>
    <x v="1"/>
    <x v="0"/>
    <x v="1"/>
    <x v="0"/>
    <x v="0"/>
  </r>
  <r>
    <s v="NO41100-509"/>
    <x v="498"/>
    <n v="36"/>
    <x v="1"/>
    <x v="1"/>
    <x v="2"/>
    <x v="3"/>
    <x v="0"/>
    <x v="0"/>
  </r>
  <r>
    <s v="ON41101-927"/>
    <x v="499"/>
    <n v="19"/>
    <x v="0"/>
    <x v="0"/>
    <x v="0"/>
    <x v="1"/>
    <x v="0"/>
    <x v="0"/>
  </r>
  <r>
    <s v="PR41101-681"/>
    <x v="499"/>
    <n v="38"/>
    <x v="1"/>
    <x v="0"/>
    <x v="0"/>
    <x v="2"/>
    <x v="0"/>
    <x v="0"/>
  </r>
  <r>
    <s v="AT41101-671"/>
    <x v="499"/>
    <n v="6"/>
    <x v="1"/>
    <x v="2"/>
    <x v="0"/>
    <x v="2"/>
    <x v="0"/>
    <x v="0"/>
  </r>
  <r>
    <s v="YU41102-752"/>
    <x v="500"/>
    <n v="2"/>
    <x v="2"/>
    <x v="0"/>
    <x v="0"/>
    <x v="1"/>
    <x v="0"/>
    <x v="0"/>
  </r>
  <r>
    <s v="YU41102-450"/>
    <x v="500"/>
    <n v="26"/>
    <x v="3"/>
    <x v="1"/>
    <x v="2"/>
    <x v="1"/>
    <x v="0"/>
    <x v="0"/>
  </r>
  <r>
    <s v="WE41122-307"/>
    <x v="501"/>
    <n v="41"/>
    <x v="0"/>
    <x v="0"/>
    <x v="0"/>
    <x v="1"/>
    <x v="0"/>
    <x v="0"/>
  </r>
  <r>
    <s v="QU41122-818"/>
    <x v="501"/>
    <n v="23"/>
    <x v="1"/>
    <x v="0"/>
    <x v="0"/>
    <x v="0"/>
    <x v="0"/>
    <x v="0"/>
  </r>
  <r>
    <s v="NU41122-409"/>
    <x v="501"/>
    <n v="11"/>
    <x v="2"/>
    <x v="0"/>
    <x v="0"/>
    <x v="0"/>
    <x v="0"/>
    <x v="0"/>
  </r>
  <r>
    <s v="PR41122-886"/>
    <x v="501"/>
    <n v="42"/>
    <x v="3"/>
    <x v="0"/>
    <x v="0"/>
    <x v="0"/>
    <x v="0"/>
    <x v="0"/>
  </r>
  <r>
    <s v="NO41122-726"/>
    <x v="501"/>
    <n v="15"/>
    <x v="2"/>
    <x v="2"/>
    <x v="0"/>
    <x v="3"/>
    <x v="0"/>
    <x v="0"/>
  </r>
  <r>
    <s v="PR41122-456"/>
    <x v="501"/>
    <n v="30"/>
    <x v="2"/>
    <x v="1"/>
    <x v="0"/>
    <x v="1"/>
    <x v="0"/>
    <x v="0"/>
  </r>
  <r>
    <s v="YU41122-042"/>
    <x v="501"/>
    <n v="4"/>
    <x v="3"/>
    <x v="1"/>
    <x v="2"/>
    <x v="1"/>
    <x v="0"/>
    <x v="0"/>
  </r>
  <r>
    <s v="ON41123-557"/>
    <x v="502"/>
    <n v="18"/>
    <x v="2"/>
    <x v="0"/>
    <x v="0"/>
    <x v="1"/>
    <x v="0"/>
    <x v="0"/>
  </r>
  <r>
    <s v="PR41123-906"/>
    <x v="502"/>
    <n v="50"/>
    <x v="0"/>
    <x v="0"/>
    <x v="0"/>
    <x v="3"/>
    <x v="0"/>
    <x v="0"/>
  </r>
  <r>
    <s v="QU41123-763"/>
    <x v="502"/>
    <n v="29"/>
    <x v="1"/>
    <x v="2"/>
    <x v="0"/>
    <x v="0"/>
    <x v="0"/>
    <x v="0"/>
  </r>
  <r>
    <s v="NO41123-109"/>
    <x v="502"/>
    <n v="48"/>
    <x v="0"/>
    <x v="2"/>
    <x v="0"/>
    <x v="3"/>
    <x v="0"/>
    <x v="0"/>
  </r>
  <r>
    <s v="AT41123-198"/>
    <x v="502"/>
    <n v="50"/>
    <x v="3"/>
    <x v="2"/>
    <x v="0"/>
    <x v="2"/>
    <x v="0"/>
    <x v="0"/>
  </r>
  <r>
    <s v="PR41123-140"/>
    <x v="502"/>
    <n v="18"/>
    <x v="0"/>
    <x v="1"/>
    <x v="0"/>
    <x v="2"/>
    <x v="0"/>
    <x v="0"/>
  </r>
  <r>
    <s v="QU41124-620"/>
    <x v="503"/>
    <n v="12"/>
    <x v="3"/>
    <x v="0"/>
    <x v="0"/>
    <x v="3"/>
    <x v="0"/>
    <x v="0"/>
  </r>
  <r>
    <s v="ON41124-523"/>
    <x v="503"/>
    <n v="17"/>
    <x v="2"/>
    <x v="1"/>
    <x v="0"/>
    <x v="1"/>
    <x v="0"/>
    <x v="0"/>
  </r>
  <r>
    <s v="WE41124-602"/>
    <x v="503"/>
    <n v="31"/>
    <x v="1"/>
    <x v="1"/>
    <x v="2"/>
    <x v="1"/>
    <x v="0"/>
    <x v="0"/>
  </r>
  <r>
    <s v="QU41125-370"/>
    <x v="504"/>
    <n v="49"/>
    <x v="1"/>
    <x v="0"/>
    <x v="0"/>
    <x v="0"/>
    <x v="0"/>
    <x v="0"/>
  </r>
  <r>
    <s v="PR41125-605"/>
    <x v="504"/>
    <n v="32"/>
    <x v="0"/>
    <x v="0"/>
    <x v="2"/>
    <x v="2"/>
    <x v="0"/>
    <x v="0"/>
  </r>
  <r>
    <s v="WE41126-510"/>
    <x v="505"/>
    <n v="16"/>
    <x v="0"/>
    <x v="0"/>
    <x v="1"/>
    <x v="1"/>
    <x v="0"/>
    <x v="0"/>
  </r>
  <r>
    <s v="ON41126-437"/>
    <x v="505"/>
    <n v="19"/>
    <x v="1"/>
    <x v="0"/>
    <x v="2"/>
    <x v="0"/>
    <x v="0"/>
    <x v="0"/>
  </r>
  <r>
    <s v="WE41126-673"/>
    <x v="505"/>
    <n v="14"/>
    <x v="3"/>
    <x v="0"/>
    <x v="0"/>
    <x v="3"/>
    <x v="0"/>
    <x v="0"/>
  </r>
  <r>
    <s v="QU41127-874"/>
    <x v="506"/>
    <n v="31"/>
    <x v="0"/>
    <x v="0"/>
    <x v="0"/>
    <x v="1"/>
    <x v="0"/>
    <x v="0"/>
  </r>
  <r>
    <s v="ON41127-012"/>
    <x v="506"/>
    <n v="10"/>
    <x v="3"/>
    <x v="0"/>
    <x v="0"/>
    <x v="1"/>
    <x v="0"/>
    <x v="0"/>
  </r>
  <r>
    <s v="ON41127-431"/>
    <x v="506"/>
    <n v="13"/>
    <x v="1"/>
    <x v="0"/>
    <x v="0"/>
    <x v="2"/>
    <x v="0"/>
    <x v="0"/>
  </r>
  <r>
    <s v="ON41127-856"/>
    <x v="506"/>
    <n v="24"/>
    <x v="3"/>
    <x v="2"/>
    <x v="0"/>
    <x v="1"/>
    <x v="0"/>
    <x v="0"/>
  </r>
  <r>
    <s v="ON41127-686"/>
    <x v="506"/>
    <n v="2"/>
    <x v="1"/>
    <x v="1"/>
    <x v="2"/>
    <x v="2"/>
    <x v="0"/>
    <x v="0"/>
  </r>
  <r>
    <s v="NU41127-868"/>
    <x v="506"/>
    <n v="32"/>
    <x v="1"/>
    <x v="1"/>
    <x v="0"/>
    <x v="0"/>
    <x v="0"/>
    <x v="0"/>
  </r>
  <r>
    <s v="PR41128-577"/>
    <x v="507"/>
    <n v="6"/>
    <x v="3"/>
    <x v="0"/>
    <x v="0"/>
    <x v="3"/>
    <x v="0"/>
    <x v="0"/>
  </r>
  <r>
    <s v="YU41128-923"/>
    <x v="507"/>
    <n v="39"/>
    <x v="0"/>
    <x v="1"/>
    <x v="0"/>
    <x v="1"/>
    <x v="0"/>
    <x v="0"/>
  </r>
  <r>
    <s v="PR41129-543"/>
    <x v="508"/>
    <n v="2"/>
    <x v="3"/>
    <x v="0"/>
    <x v="0"/>
    <x v="2"/>
    <x v="0"/>
    <x v="0"/>
  </r>
  <r>
    <s v="ON41130-661"/>
    <x v="509"/>
    <n v="12"/>
    <x v="2"/>
    <x v="0"/>
    <x v="2"/>
    <x v="2"/>
    <x v="1"/>
    <x v="2"/>
  </r>
  <r>
    <s v="AT41130-202"/>
    <x v="509"/>
    <n v="7"/>
    <x v="3"/>
    <x v="2"/>
    <x v="0"/>
    <x v="2"/>
    <x v="0"/>
    <x v="0"/>
  </r>
  <r>
    <s v="QU41130-743"/>
    <x v="509"/>
    <n v="3"/>
    <x v="0"/>
    <x v="1"/>
    <x v="0"/>
    <x v="0"/>
    <x v="1"/>
    <x v="2"/>
  </r>
  <r>
    <s v="PR41131-731"/>
    <x v="510"/>
    <n v="27"/>
    <x v="0"/>
    <x v="0"/>
    <x v="2"/>
    <x v="0"/>
    <x v="0"/>
    <x v="0"/>
  </r>
  <r>
    <s v="NU41131-232"/>
    <x v="510"/>
    <n v="5"/>
    <x v="0"/>
    <x v="0"/>
    <x v="0"/>
    <x v="0"/>
    <x v="0"/>
    <x v="0"/>
  </r>
  <r>
    <s v="WE41131-241"/>
    <x v="510"/>
    <n v="4"/>
    <x v="2"/>
    <x v="1"/>
    <x v="0"/>
    <x v="1"/>
    <x v="0"/>
    <x v="0"/>
  </r>
  <r>
    <s v="PR41132-292"/>
    <x v="511"/>
    <n v="26"/>
    <x v="3"/>
    <x v="0"/>
    <x v="0"/>
    <x v="3"/>
    <x v="0"/>
    <x v="0"/>
  </r>
  <r>
    <s v="AT41132-056"/>
    <x v="511"/>
    <n v="29"/>
    <x v="2"/>
    <x v="0"/>
    <x v="2"/>
    <x v="2"/>
    <x v="0"/>
    <x v="0"/>
  </r>
  <r>
    <s v="AT41132-469"/>
    <x v="511"/>
    <n v="31"/>
    <x v="1"/>
    <x v="2"/>
    <x v="0"/>
    <x v="2"/>
    <x v="0"/>
    <x v="0"/>
  </r>
  <r>
    <s v="ON41132-109"/>
    <x v="511"/>
    <n v="28"/>
    <x v="0"/>
    <x v="1"/>
    <x v="0"/>
    <x v="1"/>
    <x v="0"/>
    <x v="0"/>
  </r>
  <r>
    <s v="WE41133-798"/>
    <x v="512"/>
    <n v="5"/>
    <x v="1"/>
    <x v="1"/>
    <x v="2"/>
    <x v="1"/>
    <x v="0"/>
    <x v="0"/>
  </r>
  <r>
    <s v="PR41133-634"/>
    <x v="512"/>
    <n v="7"/>
    <x v="1"/>
    <x v="1"/>
    <x v="0"/>
    <x v="0"/>
    <x v="0"/>
    <x v="0"/>
  </r>
  <r>
    <s v="WE41153-424"/>
    <x v="513"/>
    <n v="48"/>
    <x v="1"/>
    <x v="1"/>
    <x v="0"/>
    <x v="1"/>
    <x v="0"/>
    <x v="0"/>
  </r>
  <r>
    <s v="PR41153-704"/>
    <x v="513"/>
    <n v="11"/>
    <x v="0"/>
    <x v="1"/>
    <x v="0"/>
    <x v="3"/>
    <x v="0"/>
    <x v="0"/>
  </r>
  <r>
    <s v="ON41153-820"/>
    <x v="513"/>
    <n v="39"/>
    <x v="0"/>
    <x v="1"/>
    <x v="1"/>
    <x v="0"/>
    <x v="1"/>
    <x v="1"/>
  </r>
  <r>
    <s v="ON41154-239"/>
    <x v="514"/>
    <n v="33"/>
    <x v="1"/>
    <x v="0"/>
    <x v="2"/>
    <x v="0"/>
    <x v="0"/>
    <x v="0"/>
  </r>
  <r>
    <s v="AT41154-162"/>
    <x v="514"/>
    <n v="2"/>
    <x v="2"/>
    <x v="0"/>
    <x v="0"/>
    <x v="2"/>
    <x v="0"/>
    <x v="0"/>
  </r>
  <r>
    <s v="ON41154-507"/>
    <x v="514"/>
    <n v="14"/>
    <x v="2"/>
    <x v="2"/>
    <x v="2"/>
    <x v="1"/>
    <x v="0"/>
    <x v="0"/>
  </r>
  <r>
    <s v="AT41154-111"/>
    <x v="514"/>
    <n v="1"/>
    <x v="1"/>
    <x v="1"/>
    <x v="0"/>
    <x v="2"/>
    <x v="0"/>
    <x v="0"/>
  </r>
  <r>
    <s v="QU41155-471"/>
    <x v="515"/>
    <n v="23"/>
    <x v="2"/>
    <x v="2"/>
    <x v="0"/>
    <x v="0"/>
    <x v="0"/>
    <x v="0"/>
  </r>
  <r>
    <s v="PR41155-085"/>
    <x v="515"/>
    <n v="41"/>
    <x v="2"/>
    <x v="1"/>
    <x v="0"/>
    <x v="1"/>
    <x v="0"/>
    <x v="0"/>
  </r>
  <r>
    <s v="WE41155-848"/>
    <x v="515"/>
    <n v="35"/>
    <x v="3"/>
    <x v="1"/>
    <x v="2"/>
    <x v="1"/>
    <x v="0"/>
    <x v="0"/>
  </r>
  <r>
    <s v="ON41156-687"/>
    <x v="516"/>
    <n v="48"/>
    <x v="1"/>
    <x v="0"/>
    <x v="2"/>
    <x v="0"/>
    <x v="0"/>
    <x v="0"/>
  </r>
  <r>
    <s v="ON41156-574"/>
    <x v="516"/>
    <n v="8"/>
    <x v="3"/>
    <x v="0"/>
    <x v="0"/>
    <x v="1"/>
    <x v="0"/>
    <x v="0"/>
  </r>
  <r>
    <s v="NO41156-193"/>
    <x v="516"/>
    <n v="8"/>
    <x v="1"/>
    <x v="0"/>
    <x v="0"/>
    <x v="3"/>
    <x v="0"/>
    <x v="0"/>
  </r>
  <r>
    <s v="WE41156-293"/>
    <x v="516"/>
    <n v="47"/>
    <x v="1"/>
    <x v="0"/>
    <x v="0"/>
    <x v="3"/>
    <x v="1"/>
    <x v="1"/>
  </r>
  <r>
    <s v="ON41156-132"/>
    <x v="516"/>
    <n v="3"/>
    <x v="2"/>
    <x v="1"/>
    <x v="2"/>
    <x v="1"/>
    <x v="0"/>
    <x v="0"/>
  </r>
  <r>
    <s v="ON41156-386"/>
    <x v="516"/>
    <n v="27"/>
    <x v="3"/>
    <x v="1"/>
    <x v="0"/>
    <x v="1"/>
    <x v="0"/>
    <x v="0"/>
  </r>
  <r>
    <s v="ON41156-566"/>
    <x v="516"/>
    <n v="49"/>
    <x v="3"/>
    <x v="1"/>
    <x v="0"/>
    <x v="1"/>
    <x v="0"/>
    <x v="0"/>
  </r>
  <r>
    <s v="ON41156-236"/>
    <x v="516"/>
    <n v="33"/>
    <x v="1"/>
    <x v="1"/>
    <x v="0"/>
    <x v="1"/>
    <x v="0"/>
    <x v="0"/>
  </r>
  <r>
    <s v="WE41157-282"/>
    <x v="517"/>
    <n v="22"/>
    <x v="2"/>
    <x v="0"/>
    <x v="0"/>
    <x v="0"/>
    <x v="0"/>
    <x v="0"/>
  </r>
  <r>
    <s v="PR41157-058"/>
    <x v="517"/>
    <n v="28"/>
    <x v="3"/>
    <x v="0"/>
    <x v="1"/>
    <x v="3"/>
    <x v="0"/>
    <x v="0"/>
  </r>
  <r>
    <s v="PR41157-348"/>
    <x v="517"/>
    <n v="6"/>
    <x v="0"/>
    <x v="0"/>
    <x v="0"/>
    <x v="0"/>
    <x v="0"/>
    <x v="0"/>
  </r>
  <r>
    <s v="WE41158-664"/>
    <x v="518"/>
    <n v="24"/>
    <x v="1"/>
    <x v="1"/>
    <x v="0"/>
    <x v="1"/>
    <x v="0"/>
    <x v="0"/>
  </r>
  <r>
    <s v="ON41159-569"/>
    <x v="519"/>
    <n v="27"/>
    <x v="0"/>
    <x v="0"/>
    <x v="0"/>
    <x v="1"/>
    <x v="0"/>
    <x v="0"/>
  </r>
  <r>
    <s v="WE41159-706"/>
    <x v="519"/>
    <n v="34"/>
    <x v="2"/>
    <x v="0"/>
    <x v="1"/>
    <x v="0"/>
    <x v="0"/>
    <x v="0"/>
  </r>
  <r>
    <s v="NO41159-165"/>
    <x v="519"/>
    <n v="2"/>
    <x v="1"/>
    <x v="0"/>
    <x v="0"/>
    <x v="3"/>
    <x v="0"/>
    <x v="0"/>
  </r>
  <r>
    <s v="WE41159-486"/>
    <x v="519"/>
    <n v="36"/>
    <x v="1"/>
    <x v="0"/>
    <x v="0"/>
    <x v="3"/>
    <x v="1"/>
    <x v="1"/>
  </r>
  <r>
    <s v="AT41159-368"/>
    <x v="519"/>
    <n v="4"/>
    <x v="0"/>
    <x v="0"/>
    <x v="0"/>
    <x v="2"/>
    <x v="1"/>
    <x v="1"/>
  </r>
  <r>
    <s v="ON41159-209"/>
    <x v="519"/>
    <n v="27"/>
    <x v="0"/>
    <x v="2"/>
    <x v="2"/>
    <x v="1"/>
    <x v="0"/>
    <x v="0"/>
  </r>
  <r>
    <s v="WE41159-450"/>
    <x v="519"/>
    <n v="37"/>
    <x v="2"/>
    <x v="2"/>
    <x v="0"/>
    <x v="1"/>
    <x v="0"/>
    <x v="0"/>
  </r>
  <r>
    <s v="QU41160-774"/>
    <x v="520"/>
    <n v="31"/>
    <x v="0"/>
    <x v="0"/>
    <x v="2"/>
    <x v="1"/>
    <x v="0"/>
    <x v="0"/>
  </r>
  <r>
    <s v="WE41160-442"/>
    <x v="520"/>
    <n v="11"/>
    <x v="0"/>
    <x v="0"/>
    <x v="0"/>
    <x v="1"/>
    <x v="0"/>
    <x v="0"/>
  </r>
  <r>
    <s v="QU41160-347"/>
    <x v="520"/>
    <n v="31"/>
    <x v="2"/>
    <x v="0"/>
    <x v="0"/>
    <x v="0"/>
    <x v="0"/>
    <x v="0"/>
  </r>
  <r>
    <s v="NO41160-440"/>
    <x v="520"/>
    <n v="5"/>
    <x v="1"/>
    <x v="0"/>
    <x v="2"/>
    <x v="3"/>
    <x v="0"/>
    <x v="0"/>
  </r>
  <r>
    <s v="WE41160-436"/>
    <x v="520"/>
    <n v="30"/>
    <x v="1"/>
    <x v="0"/>
    <x v="2"/>
    <x v="2"/>
    <x v="1"/>
    <x v="2"/>
  </r>
  <r>
    <s v="AT41160-400"/>
    <x v="520"/>
    <n v="44"/>
    <x v="2"/>
    <x v="1"/>
    <x v="0"/>
    <x v="2"/>
    <x v="0"/>
    <x v="0"/>
  </r>
  <r>
    <s v="ON41161-874"/>
    <x v="521"/>
    <n v="1"/>
    <x v="3"/>
    <x v="0"/>
    <x v="0"/>
    <x v="1"/>
    <x v="0"/>
    <x v="0"/>
  </r>
  <r>
    <s v="PR41161-804"/>
    <x v="521"/>
    <n v="49"/>
    <x v="3"/>
    <x v="0"/>
    <x v="0"/>
    <x v="2"/>
    <x v="0"/>
    <x v="0"/>
  </r>
  <r>
    <s v="PR41161-744"/>
    <x v="521"/>
    <n v="12"/>
    <x v="3"/>
    <x v="2"/>
    <x v="0"/>
    <x v="0"/>
    <x v="0"/>
    <x v="0"/>
  </r>
  <r>
    <s v="QU41161-959"/>
    <x v="521"/>
    <n v="28"/>
    <x v="3"/>
    <x v="1"/>
    <x v="0"/>
    <x v="3"/>
    <x v="0"/>
    <x v="0"/>
  </r>
  <r>
    <s v="PR41162-929"/>
    <x v="522"/>
    <n v="37"/>
    <x v="3"/>
    <x v="0"/>
    <x v="0"/>
    <x v="0"/>
    <x v="0"/>
    <x v="0"/>
  </r>
  <r>
    <s v="AT41162-994"/>
    <x v="522"/>
    <n v="42"/>
    <x v="0"/>
    <x v="0"/>
    <x v="0"/>
    <x v="2"/>
    <x v="0"/>
    <x v="0"/>
  </r>
  <r>
    <s v="WE41162-010"/>
    <x v="522"/>
    <n v="40"/>
    <x v="0"/>
    <x v="1"/>
    <x v="0"/>
    <x v="1"/>
    <x v="0"/>
    <x v="0"/>
  </r>
  <r>
    <s v="YU41163-827"/>
    <x v="523"/>
    <n v="25"/>
    <x v="1"/>
    <x v="0"/>
    <x v="0"/>
    <x v="1"/>
    <x v="0"/>
    <x v="0"/>
  </r>
  <r>
    <s v="NO41163-364"/>
    <x v="523"/>
    <n v="29"/>
    <x v="0"/>
    <x v="0"/>
    <x v="0"/>
    <x v="3"/>
    <x v="0"/>
    <x v="0"/>
  </r>
  <r>
    <s v="WE41163-803"/>
    <x v="523"/>
    <n v="19"/>
    <x v="0"/>
    <x v="1"/>
    <x v="0"/>
    <x v="1"/>
    <x v="0"/>
    <x v="0"/>
  </r>
  <r>
    <s v="ON41163-847"/>
    <x v="523"/>
    <n v="7"/>
    <x v="1"/>
    <x v="1"/>
    <x v="0"/>
    <x v="1"/>
    <x v="0"/>
    <x v="0"/>
  </r>
  <r>
    <s v="WE41164-449"/>
    <x v="524"/>
    <n v="39"/>
    <x v="0"/>
    <x v="0"/>
    <x v="0"/>
    <x v="1"/>
    <x v="0"/>
    <x v="0"/>
  </r>
  <r>
    <s v="PR41164-723"/>
    <x v="524"/>
    <n v="4"/>
    <x v="3"/>
    <x v="0"/>
    <x v="2"/>
    <x v="3"/>
    <x v="0"/>
    <x v="0"/>
  </r>
  <r>
    <s v="AT41164-344"/>
    <x v="524"/>
    <n v="48"/>
    <x v="2"/>
    <x v="0"/>
    <x v="0"/>
    <x v="2"/>
    <x v="0"/>
    <x v="0"/>
  </r>
  <r>
    <s v="AT41164-680"/>
    <x v="524"/>
    <n v="27"/>
    <x v="1"/>
    <x v="0"/>
    <x v="0"/>
    <x v="2"/>
    <x v="0"/>
    <x v="0"/>
  </r>
  <r>
    <s v="ON41164-276"/>
    <x v="524"/>
    <n v="4"/>
    <x v="0"/>
    <x v="0"/>
    <x v="0"/>
    <x v="1"/>
    <x v="1"/>
    <x v="2"/>
  </r>
  <r>
    <s v="WE41164-063"/>
    <x v="524"/>
    <n v="50"/>
    <x v="1"/>
    <x v="1"/>
    <x v="0"/>
    <x v="1"/>
    <x v="0"/>
    <x v="0"/>
  </r>
  <r>
    <s v="PR41183-053"/>
    <x v="525"/>
    <n v="31"/>
    <x v="0"/>
    <x v="0"/>
    <x v="0"/>
    <x v="2"/>
    <x v="0"/>
    <x v="0"/>
  </r>
  <r>
    <s v="YU41183-275"/>
    <x v="525"/>
    <n v="25"/>
    <x v="2"/>
    <x v="0"/>
    <x v="0"/>
    <x v="1"/>
    <x v="0"/>
    <x v="0"/>
  </r>
  <r>
    <s v="QU41183-033"/>
    <x v="525"/>
    <n v="45"/>
    <x v="0"/>
    <x v="0"/>
    <x v="2"/>
    <x v="1"/>
    <x v="0"/>
    <x v="0"/>
  </r>
  <r>
    <s v="QU41183-662"/>
    <x v="525"/>
    <n v="35"/>
    <x v="0"/>
    <x v="2"/>
    <x v="2"/>
    <x v="1"/>
    <x v="0"/>
    <x v="0"/>
  </r>
  <r>
    <s v="ON41184-599"/>
    <x v="526"/>
    <n v="23"/>
    <x v="1"/>
    <x v="0"/>
    <x v="0"/>
    <x v="1"/>
    <x v="0"/>
    <x v="0"/>
  </r>
  <r>
    <s v="PR41184-784"/>
    <x v="526"/>
    <n v="20"/>
    <x v="0"/>
    <x v="0"/>
    <x v="0"/>
    <x v="3"/>
    <x v="0"/>
    <x v="0"/>
  </r>
  <r>
    <s v="AT41184-414"/>
    <x v="526"/>
    <n v="9"/>
    <x v="1"/>
    <x v="0"/>
    <x v="0"/>
    <x v="2"/>
    <x v="0"/>
    <x v="0"/>
  </r>
  <r>
    <s v="WE41184-917"/>
    <x v="526"/>
    <n v="14"/>
    <x v="3"/>
    <x v="0"/>
    <x v="1"/>
    <x v="2"/>
    <x v="1"/>
    <x v="1"/>
  </r>
  <r>
    <s v="QU41184-492"/>
    <x v="526"/>
    <n v="36"/>
    <x v="3"/>
    <x v="0"/>
    <x v="1"/>
    <x v="0"/>
    <x v="1"/>
    <x v="1"/>
  </r>
  <r>
    <s v="ON41185-237"/>
    <x v="527"/>
    <n v="26"/>
    <x v="3"/>
    <x v="0"/>
    <x v="0"/>
    <x v="0"/>
    <x v="0"/>
    <x v="0"/>
  </r>
  <r>
    <s v="NO41185-156"/>
    <x v="527"/>
    <n v="47"/>
    <x v="1"/>
    <x v="0"/>
    <x v="0"/>
    <x v="3"/>
    <x v="0"/>
    <x v="0"/>
  </r>
  <r>
    <s v="ON41185-707"/>
    <x v="527"/>
    <n v="14"/>
    <x v="3"/>
    <x v="0"/>
    <x v="0"/>
    <x v="3"/>
    <x v="1"/>
    <x v="0"/>
  </r>
  <r>
    <s v="ON41185-804"/>
    <x v="527"/>
    <n v="46"/>
    <x v="0"/>
    <x v="2"/>
    <x v="0"/>
    <x v="1"/>
    <x v="0"/>
    <x v="0"/>
  </r>
  <r>
    <s v="YU41185-174"/>
    <x v="527"/>
    <n v="10"/>
    <x v="1"/>
    <x v="2"/>
    <x v="0"/>
    <x v="1"/>
    <x v="0"/>
    <x v="0"/>
  </r>
  <r>
    <s v="ON41185-779"/>
    <x v="527"/>
    <n v="26"/>
    <x v="3"/>
    <x v="1"/>
    <x v="2"/>
    <x v="0"/>
    <x v="0"/>
    <x v="0"/>
  </r>
  <r>
    <s v="WE41186-939"/>
    <x v="528"/>
    <n v="8"/>
    <x v="3"/>
    <x v="0"/>
    <x v="0"/>
    <x v="3"/>
    <x v="0"/>
    <x v="0"/>
  </r>
  <r>
    <s v="QU41186-205"/>
    <x v="528"/>
    <n v="8"/>
    <x v="2"/>
    <x v="2"/>
    <x v="0"/>
    <x v="0"/>
    <x v="0"/>
    <x v="0"/>
  </r>
  <r>
    <s v="ON41186-894"/>
    <x v="528"/>
    <n v="31"/>
    <x v="3"/>
    <x v="1"/>
    <x v="0"/>
    <x v="0"/>
    <x v="0"/>
    <x v="0"/>
  </r>
  <r>
    <s v="PR41187-493"/>
    <x v="529"/>
    <n v="22"/>
    <x v="0"/>
    <x v="0"/>
    <x v="0"/>
    <x v="2"/>
    <x v="0"/>
    <x v="0"/>
  </r>
  <r>
    <s v="WE41187-121"/>
    <x v="529"/>
    <n v="45"/>
    <x v="1"/>
    <x v="0"/>
    <x v="0"/>
    <x v="1"/>
    <x v="0"/>
    <x v="0"/>
  </r>
  <r>
    <s v="WE41187-756"/>
    <x v="529"/>
    <n v="25"/>
    <x v="3"/>
    <x v="1"/>
    <x v="0"/>
    <x v="3"/>
    <x v="0"/>
    <x v="0"/>
  </r>
  <r>
    <s v="AT41187-106"/>
    <x v="529"/>
    <n v="8"/>
    <x v="2"/>
    <x v="1"/>
    <x v="0"/>
    <x v="2"/>
    <x v="0"/>
    <x v="0"/>
  </r>
  <r>
    <s v="YU41188-938"/>
    <x v="530"/>
    <n v="5"/>
    <x v="0"/>
    <x v="0"/>
    <x v="0"/>
    <x v="1"/>
    <x v="0"/>
    <x v="0"/>
  </r>
  <r>
    <s v="AT41188-851"/>
    <x v="530"/>
    <n v="1"/>
    <x v="1"/>
    <x v="0"/>
    <x v="0"/>
    <x v="2"/>
    <x v="0"/>
    <x v="0"/>
  </r>
  <r>
    <s v="PR41188-887"/>
    <x v="530"/>
    <n v="3"/>
    <x v="3"/>
    <x v="2"/>
    <x v="0"/>
    <x v="3"/>
    <x v="0"/>
    <x v="0"/>
  </r>
  <r>
    <s v="ON41188-874"/>
    <x v="530"/>
    <n v="46"/>
    <x v="0"/>
    <x v="1"/>
    <x v="0"/>
    <x v="0"/>
    <x v="0"/>
    <x v="0"/>
  </r>
  <r>
    <s v="PR41189-767"/>
    <x v="531"/>
    <n v="49"/>
    <x v="0"/>
    <x v="0"/>
    <x v="1"/>
    <x v="2"/>
    <x v="1"/>
    <x v="2"/>
  </r>
  <r>
    <s v="PR41189-600"/>
    <x v="531"/>
    <n v="8"/>
    <x v="3"/>
    <x v="0"/>
    <x v="1"/>
    <x v="2"/>
    <x v="1"/>
    <x v="0"/>
  </r>
  <r>
    <s v="WE41189-822"/>
    <x v="531"/>
    <n v="23"/>
    <x v="1"/>
    <x v="2"/>
    <x v="0"/>
    <x v="1"/>
    <x v="0"/>
    <x v="0"/>
  </r>
  <r>
    <s v="ON41189-797"/>
    <x v="531"/>
    <n v="10"/>
    <x v="2"/>
    <x v="1"/>
    <x v="2"/>
    <x v="1"/>
    <x v="0"/>
    <x v="0"/>
  </r>
  <r>
    <s v="WE41189-403"/>
    <x v="531"/>
    <n v="41"/>
    <x v="0"/>
    <x v="1"/>
    <x v="1"/>
    <x v="3"/>
    <x v="1"/>
    <x v="2"/>
  </r>
  <r>
    <s v="PR41190-299"/>
    <x v="532"/>
    <n v="41"/>
    <x v="1"/>
    <x v="0"/>
    <x v="0"/>
    <x v="0"/>
    <x v="0"/>
    <x v="0"/>
  </r>
  <r>
    <s v="AT41190-738"/>
    <x v="532"/>
    <n v="2"/>
    <x v="3"/>
    <x v="0"/>
    <x v="0"/>
    <x v="2"/>
    <x v="0"/>
    <x v="0"/>
  </r>
  <r>
    <s v="ON41190-748"/>
    <x v="532"/>
    <n v="26"/>
    <x v="0"/>
    <x v="0"/>
    <x v="2"/>
    <x v="3"/>
    <x v="1"/>
    <x v="3"/>
  </r>
  <r>
    <s v="QU41190-293"/>
    <x v="532"/>
    <n v="50"/>
    <x v="2"/>
    <x v="0"/>
    <x v="0"/>
    <x v="1"/>
    <x v="1"/>
    <x v="2"/>
  </r>
  <r>
    <s v="WE41190-656"/>
    <x v="532"/>
    <n v="13"/>
    <x v="2"/>
    <x v="2"/>
    <x v="0"/>
    <x v="0"/>
    <x v="0"/>
    <x v="0"/>
  </r>
  <r>
    <s v="WE41190-801"/>
    <x v="532"/>
    <n v="32"/>
    <x v="2"/>
    <x v="2"/>
    <x v="1"/>
    <x v="0"/>
    <x v="0"/>
    <x v="0"/>
  </r>
  <r>
    <s v="YU41190-630"/>
    <x v="532"/>
    <n v="11"/>
    <x v="2"/>
    <x v="1"/>
    <x v="0"/>
    <x v="0"/>
    <x v="0"/>
    <x v="0"/>
  </r>
  <r>
    <s v="WE41191-552"/>
    <x v="533"/>
    <n v="47"/>
    <x v="0"/>
    <x v="0"/>
    <x v="0"/>
    <x v="1"/>
    <x v="0"/>
    <x v="0"/>
  </r>
  <r>
    <s v="PR41191-278"/>
    <x v="533"/>
    <n v="37"/>
    <x v="0"/>
    <x v="0"/>
    <x v="0"/>
    <x v="3"/>
    <x v="0"/>
    <x v="0"/>
  </r>
  <r>
    <s v="AT41191-362"/>
    <x v="533"/>
    <n v="32"/>
    <x v="2"/>
    <x v="0"/>
    <x v="0"/>
    <x v="2"/>
    <x v="0"/>
    <x v="0"/>
  </r>
  <r>
    <s v="QU41191-332"/>
    <x v="533"/>
    <n v="31"/>
    <x v="0"/>
    <x v="1"/>
    <x v="1"/>
    <x v="1"/>
    <x v="0"/>
    <x v="0"/>
  </r>
  <r>
    <s v="NO41192-366"/>
    <x v="534"/>
    <n v="7"/>
    <x v="1"/>
    <x v="0"/>
    <x v="0"/>
    <x v="3"/>
    <x v="0"/>
    <x v="0"/>
  </r>
  <r>
    <s v="PR41192-356"/>
    <x v="534"/>
    <n v="12"/>
    <x v="1"/>
    <x v="1"/>
    <x v="0"/>
    <x v="2"/>
    <x v="0"/>
    <x v="0"/>
  </r>
  <r>
    <s v="ON41193-699"/>
    <x v="535"/>
    <n v="47"/>
    <x v="2"/>
    <x v="0"/>
    <x v="0"/>
    <x v="1"/>
    <x v="0"/>
    <x v="0"/>
  </r>
  <r>
    <s v="WE41193-777"/>
    <x v="535"/>
    <n v="6"/>
    <x v="1"/>
    <x v="0"/>
    <x v="0"/>
    <x v="1"/>
    <x v="0"/>
    <x v="0"/>
  </r>
  <r>
    <s v="WE41193-864"/>
    <x v="535"/>
    <n v="16"/>
    <x v="2"/>
    <x v="0"/>
    <x v="0"/>
    <x v="2"/>
    <x v="1"/>
    <x v="2"/>
  </r>
  <r>
    <s v="AT41193-602"/>
    <x v="535"/>
    <n v="27"/>
    <x v="3"/>
    <x v="2"/>
    <x v="2"/>
    <x v="2"/>
    <x v="0"/>
    <x v="0"/>
  </r>
  <r>
    <s v="QU41193-758"/>
    <x v="535"/>
    <n v="12"/>
    <x v="0"/>
    <x v="1"/>
    <x v="0"/>
    <x v="1"/>
    <x v="0"/>
    <x v="0"/>
  </r>
  <r>
    <s v="AT41193-819"/>
    <x v="535"/>
    <n v="1"/>
    <x v="0"/>
    <x v="1"/>
    <x v="0"/>
    <x v="2"/>
    <x v="0"/>
    <x v="0"/>
  </r>
  <r>
    <s v="ON41194-984"/>
    <x v="536"/>
    <n v="23"/>
    <x v="3"/>
    <x v="0"/>
    <x v="0"/>
    <x v="0"/>
    <x v="0"/>
    <x v="0"/>
  </r>
  <r>
    <s v="WE41194-011"/>
    <x v="536"/>
    <n v="14"/>
    <x v="1"/>
    <x v="0"/>
    <x v="0"/>
    <x v="1"/>
    <x v="0"/>
    <x v="0"/>
  </r>
  <r>
    <s v="ON41194-685"/>
    <x v="536"/>
    <n v="12"/>
    <x v="2"/>
    <x v="2"/>
    <x v="0"/>
    <x v="3"/>
    <x v="0"/>
    <x v="0"/>
  </r>
  <r>
    <s v="ON41194-205"/>
    <x v="536"/>
    <n v="17"/>
    <x v="0"/>
    <x v="1"/>
    <x v="1"/>
    <x v="0"/>
    <x v="0"/>
    <x v="0"/>
  </r>
  <r>
    <s v="WE41194-982"/>
    <x v="536"/>
    <n v="29"/>
    <x v="1"/>
    <x v="1"/>
    <x v="0"/>
    <x v="1"/>
    <x v="0"/>
    <x v="0"/>
  </r>
  <r>
    <s v="PR41194-919"/>
    <x v="536"/>
    <n v="12"/>
    <x v="2"/>
    <x v="1"/>
    <x v="0"/>
    <x v="0"/>
    <x v="0"/>
    <x v="0"/>
  </r>
  <r>
    <s v="PR41214-663"/>
    <x v="537"/>
    <n v="35"/>
    <x v="2"/>
    <x v="0"/>
    <x v="2"/>
    <x v="1"/>
    <x v="0"/>
    <x v="0"/>
  </r>
  <r>
    <s v="WE41214-879"/>
    <x v="537"/>
    <n v="19"/>
    <x v="0"/>
    <x v="0"/>
    <x v="0"/>
    <x v="1"/>
    <x v="0"/>
    <x v="0"/>
  </r>
  <r>
    <s v="NO41214-970"/>
    <x v="537"/>
    <n v="1"/>
    <x v="1"/>
    <x v="0"/>
    <x v="2"/>
    <x v="3"/>
    <x v="0"/>
    <x v="0"/>
  </r>
  <r>
    <s v="QU41214-036"/>
    <x v="537"/>
    <n v="40"/>
    <x v="0"/>
    <x v="2"/>
    <x v="1"/>
    <x v="1"/>
    <x v="0"/>
    <x v="0"/>
  </r>
  <r>
    <s v="PR41214-786"/>
    <x v="537"/>
    <n v="30"/>
    <x v="1"/>
    <x v="1"/>
    <x v="0"/>
    <x v="0"/>
    <x v="0"/>
    <x v="0"/>
  </r>
  <r>
    <s v="PR41214-969"/>
    <x v="537"/>
    <n v="42"/>
    <x v="0"/>
    <x v="1"/>
    <x v="0"/>
    <x v="3"/>
    <x v="0"/>
    <x v="0"/>
  </r>
  <r>
    <s v="YU41215-157"/>
    <x v="538"/>
    <n v="2"/>
    <x v="3"/>
    <x v="0"/>
    <x v="0"/>
    <x v="1"/>
    <x v="0"/>
    <x v="0"/>
  </r>
  <r>
    <s v="YU41215-093"/>
    <x v="538"/>
    <n v="50"/>
    <x v="1"/>
    <x v="0"/>
    <x v="2"/>
    <x v="1"/>
    <x v="0"/>
    <x v="0"/>
  </r>
  <r>
    <s v="PR41215-500"/>
    <x v="538"/>
    <n v="44"/>
    <x v="3"/>
    <x v="0"/>
    <x v="2"/>
    <x v="0"/>
    <x v="0"/>
    <x v="0"/>
  </r>
  <r>
    <s v="AT41215-007"/>
    <x v="538"/>
    <n v="5"/>
    <x v="2"/>
    <x v="0"/>
    <x v="0"/>
    <x v="2"/>
    <x v="0"/>
    <x v="0"/>
  </r>
  <r>
    <s v="QU41215-514"/>
    <x v="538"/>
    <n v="3"/>
    <x v="2"/>
    <x v="0"/>
    <x v="0"/>
    <x v="1"/>
    <x v="1"/>
    <x v="1"/>
  </r>
  <r>
    <s v="QU41215-981"/>
    <x v="538"/>
    <n v="31"/>
    <x v="0"/>
    <x v="1"/>
    <x v="0"/>
    <x v="1"/>
    <x v="0"/>
    <x v="0"/>
  </r>
  <r>
    <s v="ON41216-912"/>
    <x v="539"/>
    <n v="7"/>
    <x v="2"/>
    <x v="0"/>
    <x v="2"/>
    <x v="1"/>
    <x v="0"/>
    <x v="0"/>
  </r>
  <r>
    <s v="WE41216-631"/>
    <x v="539"/>
    <n v="39"/>
    <x v="1"/>
    <x v="0"/>
    <x v="0"/>
    <x v="1"/>
    <x v="0"/>
    <x v="0"/>
  </r>
  <r>
    <s v="PR41216-243"/>
    <x v="539"/>
    <n v="42"/>
    <x v="3"/>
    <x v="0"/>
    <x v="0"/>
    <x v="3"/>
    <x v="0"/>
    <x v="0"/>
  </r>
  <r>
    <s v="WE41217-044"/>
    <x v="540"/>
    <n v="32"/>
    <x v="2"/>
    <x v="0"/>
    <x v="0"/>
    <x v="0"/>
    <x v="0"/>
    <x v="0"/>
  </r>
  <r>
    <s v="NO41217-453"/>
    <x v="540"/>
    <n v="1"/>
    <x v="1"/>
    <x v="0"/>
    <x v="2"/>
    <x v="3"/>
    <x v="0"/>
    <x v="0"/>
  </r>
  <r>
    <s v="PR41217-767"/>
    <x v="540"/>
    <n v="34"/>
    <x v="0"/>
    <x v="0"/>
    <x v="0"/>
    <x v="2"/>
    <x v="0"/>
    <x v="0"/>
  </r>
  <r>
    <s v="PR41217-128"/>
    <x v="540"/>
    <n v="5"/>
    <x v="3"/>
    <x v="2"/>
    <x v="1"/>
    <x v="2"/>
    <x v="0"/>
    <x v="0"/>
  </r>
  <r>
    <s v="ON41217-589"/>
    <x v="540"/>
    <n v="25"/>
    <x v="3"/>
    <x v="1"/>
    <x v="0"/>
    <x v="0"/>
    <x v="0"/>
    <x v="0"/>
  </r>
  <r>
    <s v="PR41217-062"/>
    <x v="540"/>
    <n v="33"/>
    <x v="2"/>
    <x v="1"/>
    <x v="0"/>
    <x v="2"/>
    <x v="0"/>
    <x v="0"/>
  </r>
  <r>
    <s v="YU41218-851"/>
    <x v="541"/>
    <n v="6"/>
    <x v="1"/>
    <x v="0"/>
    <x v="0"/>
    <x v="1"/>
    <x v="0"/>
    <x v="0"/>
  </r>
  <r>
    <s v="NO41218-393"/>
    <x v="541"/>
    <n v="4"/>
    <x v="3"/>
    <x v="0"/>
    <x v="0"/>
    <x v="3"/>
    <x v="0"/>
    <x v="0"/>
  </r>
  <r>
    <s v="PR41218-524"/>
    <x v="541"/>
    <n v="27"/>
    <x v="3"/>
    <x v="2"/>
    <x v="0"/>
    <x v="2"/>
    <x v="0"/>
    <x v="0"/>
  </r>
  <r>
    <s v="ON41218-454"/>
    <x v="541"/>
    <n v="12"/>
    <x v="3"/>
    <x v="1"/>
    <x v="0"/>
    <x v="0"/>
    <x v="0"/>
    <x v="0"/>
  </r>
  <r>
    <s v="WE41219-901"/>
    <x v="542"/>
    <n v="23"/>
    <x v="0"/>
    <x v="0"/>
    <x v="0"/>
    <x v="1"/>
    <x v="0"/>
    <x v="0"/>
  </r>
  <r>
    <s v="ON41219-551"/>
    <x v="542"/>
    <n v="46"/>
    <x v="2"/>
    <x v="0"/>
    <x v="0"/>
    <x v="1"/>
    <x v="0"/>
    <x v="0"/>
  </r>
  <r>
    <s v="AT41219-460"/>
    <x v="542"/>
    <n v="2"/>
    <x v="3"/>
    <x v="0"/>
    <x v="0"/>
    <x v="2"/>
    <x v="0"/>
    <x v="0"/>
  </r>
  <r>
    <s v="WE41219-977"/>
    <x v="542"/>
    <n v="1"/>
    <x v="2"/>
    <x v="2"/>
    <x v="1"/>
    <x v="3"/>
    <x v="0"/>
    <x v="0"/>
  </r>
  <r>
    <s v="WE41219-658"/>
    <x v="542"/>
    <n v="7"/>
    <x v="3"/>
    <x v="2"/>
    <x v="2"/>
    <x v="2"/>
    <x v="0"/>
    <x v="0"/>
  </r>
  <r>
    <s v="NO41219-839"/>
    <x v="542"/>
    <n v="27"/>
    <x v="2"/>
    <x v="2"/>
    <x v="1"/>
    <x v="3"/>
    <x v="0"/>
    <x v="0"/>
  </r>
  <r>
    <s v="WE41220-016"/>
    <x v="543"/>
    <n v="9"/>
    <x v="2"/>
    <x v="0"/>
    <x v="2"/>
    <x v="3"/>
    <x v="0"/>
    <x v="0"/>
  </r>
  <r>
    <s v="WE41220-985"/>
    <x v="543"/>
    <n v="22"/>
    <x v="0"/>
    <x v="0"/>
    <x v="1"/>
    <x v="1"/>
    <x v="0"/>
    <x v="0"/>
  </r>
  <r>
    <s v="PR41220-228"/>
    <x v="543"/>
    <n v="5"/>
    <x v="1"/>
    <x v="0"/>
    <x v="0"/>
    <x v="0"/>
    <x v="0"/>
    <x v="0"/>
  </r>
  <r>
    <s v="ON41220-833"/>
    <x v="543"/>
    <n v="25"/>
    <x v="2"/>
    <x v="1"/>
    <x v="0"/>
    <x v="1"/>
    <x v="0"/>
    <x v="0"/>
  </r>
  <r>
    <s v="ON41220-793"/>
    <x v="543"/>
    <n v="36"/>
    <x v="1"/>
    <x v="1"/>
    <x v="0"/>
    <x v="1"/>
    <x v="0"/>
    <x v="0"/>
  </r>
  <r>
    <s v="AT41221-846"/>
    <x v="544"/>
    <n v="5"/>
    <x v="0"/>
    <x v="0"/>
    <x v="0"/>
    <x v="2"/>
    <x v="0"/>
    <x v="0"/>
  </r>
  <r>
    <s v="AT41221-376"/>
    <x v="544"/>
    <n v="20"/>
    <x v="0"/>
    <x v="2"/>
    <x v="0"/>
    <x v="2"/>
    <x v="1"/>
    <x v="1"/>
  </r>
  <r>
    <s v="AT41222-766"/>
    <x v="545"/>
    <n v="7"/>
    <x v="2"/>
    <x v="0"/>
    <x v="0"/>
    <x v="2"/>
    <x v="0"/>
    <x v="0"/>
  </r>
  <r>
    <s v="ON41222-653"/>
    <x v="545"/>
    <n v="34"/>
    <x v="1"/>
    <x v="1"/>
    <x v="0"/>
    <x v="1"/>
    <x v="0"/>
    <x v="0"/>
  </r>
  <r>
    <s v="WE41223-722"/>
    <x v="546"/>
    <n v="45"/>
    <x v="0"/>
    <x v="0"/>
    <x v="2"/>
    <x v="1"/>
    <x v="0"/>
    <x v="0"/>
  </r>
  <r>
    <s v="PR41223-473"/>
    <x v="546"/>
    <n v="3"/>
    <x v="1"/>
    <x v="0"/>
    <x v="0"/>
    <x v="0"/>
    <x v="0"/>
    <x v="0"/>
  </r>
  <r>
    <s v="ON41223-686"/>
    <x v="546"/>
    <n v="48"/>
    <x v="1"/>
    <x v="1"/>
    <x v="0"/>
    <x v="0"/>
    <x v="0"/>
    <x v="0"/>
  </r>
  <r>
    <s v="ON41224-552"/>
    <x v="547"/>
    <n v="17"/>
    <x v="0"/>
    <x v="0"/>
    <x v="0"/>
    <x v="0"/>
    <x v="0"/>
    <x v="0"/>
  </r>
  <r>
    <s v="WE41224-297"/>
    <x v="547"/>
    <n v="41"/>
    <x v="2"/>
    <x v="0"/>
    <x v="1"/>
    <x v="3"/>
    <x v="0"/>
    <x v="0"/>
  </r>
  <r>
    <s v="NO41224-600"/>
    <x v="547"/>
    <n v="32"/>
    <x v="0"/>
    <x v="0"/>
    <x v="0"/>
    <x v="3"/>
    <x v="1"/>
    <x v="1"/>
  </r>
  <r>
    <s v="ON41225-190"/>
    <x v="548"/>
    <n v="4"/>
    <x v="0"/>
    <x v="0"/>
    <x v="0"/>
    <x v="0"/>
    <x v="0"/>
    <x v="0"/>
  </r>
  <r>
    <s v="YU41225-555"/>
    <x v="548"/>
    <n v="29"/>
    <x v="0"/>
    <x v="0"/>
    <x v="0"/>
    <x v="1"/>
    <x v="0"/>
    <x v="0"/>
  </r>
  <r>
    <s v="WE41225-576"/>
    <x v="548"/>
    <n v="29"/>
    <x v="1"/>
    <x v="0"/>
    <x v="0"/>
    <x v="1"/>
    <x v="0"/>
    <x v="0"/>
  </r>
  <r>
    <s v="PR41225-339"/>
    <x v="548"/>
    <n v="20"/>
    <x v="0"/>
    <x v="0"/>
    <x v="0"/>
    <x v="3"/>
    <x v="0"/>
    <x v="0"/>
  </r>
  <r>
    <s v="WE41225-532"/>
    <x v="548"/>
    <n v="41"/>
    <x v="2"/>
    <x v="0"/>
    <x v="1"/>
    <x v="2"/>
    <x v="1"/>
    <x v="1"/>
  </r>
  <r>
    <s v="WE41225-048"/>
    <x v="548"/>
    <n v="10"/>
    <x v="3"/>
    <x v="1"/>
    <x v="1"/>
    <x v="2"/>
    <x v="0"/>
    <x v="0"/>
  </r>
  <r>
    <s v="WE41244-269"/>
    <x v="549"/>
    <n v="2"/>
    <x v="0"/>
    <x v="0"/>
    <x v="0"/>
    <x v="1"/>
    <x v="0"/>
    <x v="0"/>
  </r>
  <r>
    <s v="ON41244-382"/>
    <x v="549"/>
    <n v="27"/>
    <x v="0"/>
    <x v="0"/>
    <x v="0"/>
    <x v="3"/>
    <x v="0"/>
    <x v="0"/>
  </r>
  <r>
    <s v="PR41244-783"/>
    <x v="549"/>
    <n v="3"/>
    <x v="3"/>
    <x v="0"/>
    <x v="0"/>
    <x v="2"/>
    <x v="0"/>
    <x v="0"/>
  </r>
  <r>
    <s v="YU41244-485"/>
    <x v="549"/>
    <n v="12"/>
    <x v="0"/>
    <x v="2"/>
    <x v="0"/>
    <x v="1"/>
    <x v="0"/>
    <x v="0"/>
  </r>
  <r>
    <s v="QU41244-382"/>
    <x v="549"/>
    <n v="30"/>
    <x v="2"/>
    <x v="2"/>
    <x v="0"/>
    <x v="0"/>
    <x v="0"/>
    <x v="0"/>
  </r>
  <r>
    <s v="PR41244-292"/>
    <x v="549"/>
    <n v="43"/>
    <x v="0"/>
    <x v="2"/>
    <x v="0"/>
    <x v="0"/>
    <x v="0"/>
    <x v="0"/>
  </r>
  <r>
    <s v="WE41245-199"/>
    <x v="550"/>
    <n v="43"/>
    <x v="0"/>
    <x v="0"/>
    <x v="1"/>
    <x v="1"/>
    <x v="0"/>
    <x v="0"/>
  </r>
  <r>
    <s v="WE41245-661"/>
    <x v="550"/>
    <n v="48"/>
    <x v="0"/>
    <x v="0"/>
    <x v="0"/>
    <x v="1"/>
    <x v="1"/>
    <x v="2"/>
  </r>
  <r>
    <s v="QU41245-272"/>
    <x v="550"/>
    <n v="32"/>
    <x v="3"/>
    <x v="1"/>
    <x v="0"/>
    <x v="3"/>
    <x v="0"/>
    <x v="0"/>
  </r>
  <r>
    <s v="AT41245-593"/>
    <x v="550"/>
    <n v="27"/>
    <x v="0"/>
    <x v="1"/>
    <x v="0"/>
    <x v="2"/>
    <x v="0"/>
    <x v="0"/>
  </r>
  <r>
    <s v="ON41246-067"/>
    <x v="551"/>
    <n v="27"/>
    <x v="0"/>
    <x v="0"/>
    <x v="0"/>
    <x v="0"/>
    <x v="0"/>
    <x v="0"/>
  </r>
  <r>
    <s v="WE41246-099"/>
    <x v="551"/>
    <n v="34"/>
    <x v="3"/>
    <x v="0"/>
    <x v="0"/>
    <x v="2"/>
    <x v="0"/>
    <x v="0"/>
  </r>
  <r>
    <s v="NO41246-584"/>
    <x v="551"/>
    <n v="14"/>
    <x v="0"/>
    <x v="0"/>
    <x v="2"/>
    <x v="3"/>
    <x v="0"/>
    <x v="0"/>
  </r>
  <r>
    <s v="ON41246-152"/>
    <x v="551"/>
    <n v="32"/>
    <x v="0"/>
    <x v="1"/>
    <x v="0"/>
    <x v="3"/>
    <x v="0"/>
    <x v="0"/>
  </r>
  <r>
    <s v="ON41247-418"/>
    <x v="552"/>
    <n v="47"/>
    <x v="0"/>
    <x v="0"/>
    <x v="0"/>
    <x v="3"/>
    <x v="0"/>
    <x v="0"/>
  </r>
  <r>
    <s v="QU41247-373"/>
    <x v="552"/>
    <n v="35"/>
    <x v="0"/>
    <x v="0"/>
    <x v="0"/>
    <x v="1"/>
    <x v="0"/>
    <x v="0"/>
  </r>
  <r>
    <s v="PR41247-225"/>
    <x v="552"/>
    <n v="10"/>
    <x v="0"/>
    <x v="0"/>
    <x v="0"/>
    <x v="2"/>
    <x v="0"/>
    <x v="0"/>
  </r>
  <r>
    <s v="PR41247-575"/>
    <x v="552"/>
    <n v="46"/>
    <x v="0"/>
    <x v="0"/>
    <x v="0"/>
    <x v="2"/>
    <x v="0"/>
    <x v="0"/>
  </r>
  <r>
    <s v="YU41247-052"/>
    <x v="552"/>
    <n v="23"/>
    <x v="0"/>
    <x v="0"/>
    <x v="0"/>
    <x v="3"/>
    <x v="1"/>
    <x v="2"/>
  </r>
  <r>
    <s v="ON41248-024"/>
    <x v="553"/>
    <n v="9"/>
    <x v="1"/>
    <x v="0"/>
    <x v="0"/>
    <x v="0"/>
    <x v="0"/>
    <x v="0"/>
  </r>
  <r>
    <s v="PR41248-403"/>
    <x v="553"/>
    <n v="22"/>
    <x v="1"/>
    <x v="0"/>
    <x v="0"/>
    <x v="0"/>
    <x v="0"/>
    <x v="0"/>
  </r>
  <r>
    <s v="AT41248-688"/>
    <x v="553"/>
    <n v="14"/>
    <x v="3"/>
    <x v="0"/>
    <x v="0"/>
    <x v="2"/>
    <x v="0"/>
    <x v="0"/>
  </r>
  <r>
    <s v="QU41248-672"/>
    <x v="553"/>
    <n v="34"/>
    <x v="0"/>
    <x v="2"/>
    <x v="0"/>
    <x v="0"/>
    <x v="0"/>
    <x v="0"/>
  </r>
  <r>
    <s v="WE41248-069"/>
    <x v="553"/>
    <n v="8"/>
    <x v="3"/>
    <x v="2"/>
    <x v="0"/>
    <x v="1"/>
    <x v="0"/>
    <x v="0"/>
  </r>
  <r>
    <s v="PR41248-886"/>
    <x v="553"/>
    <n v="28"/>
    <x v="2"/>
    <x v="2"/>
    <x v="0"/>
    <x v="3"/>
    <x v="0"/>
    <x v="0"/>
  </r>
  <r>
    <s v="ON41248-932"/>
    <x v="553"/>
    <n v="3"/>
    <x v="2"/>
    <x v="1"/>
    <x v="0"/>
    <x v="1"/>
    <x v="0"/>
    <x v="0"/>
  </r>
  <r>
    <s v="NO41248-733"/>
    <x v="553"/>
    <n v="24"/>
    <x v="2"/>
    <x v="1"/>
    <x v="0"/>
    <x v="3"/>
    <x v="0"/>
    <x v="0"/>
  </r>
  <r>
    <s v="ON41249-853"/>
    <x v="554"/>
    <n v="21"/>
    <x v="2"/>
    <x v="0"/>
    <x v="0"/>
    <x v="1"/>
    <x v="0"/>
    <x v="0"/>
  </r>
  <r>
    <s v="WE41249-507"/>
    <x v="554"/>
    <n v="27"/>
    <x v="3"/>
    <x v="0"/>
    <x v="0"/>
    <x v="1"/>
    <x v="0"/>
    <x v="0"/>
  </r>
  <r>
    <s v="YU41249-274"/>
    <x v="554"/>
    <n v="41"/>
    <x v="1"/>
    <x v="0"/>
    <x v="0"/>
    <x v="1"/>
    <x v="0"/>
    <x v="0"/>
  </r>
  <r>
    <s v="NU41249-535"/>
    <x v="554"/>
    <n v="11"/>
    <x v="0"/>
    <x v="0"/>
    <x v="1"/>
    <x v="0"/>
    <x v="0"/>
    <x v="0"/>
  </r>
  <r>
    <s v="QU41249-823"/>
    <x v="554"/>
    <n v="3"/>
    <x v="2"/>
    <x v="1"/>
    <x v="0"/>
    <x v="3"/>
    <x v="0"/>
    <x v="0"/>
  </r>
  <r>
    <s v="ON41250-758"/>
    <x v="555"/>
    <n v="17"/>
    <x v="3"/>
    <x v="0"/>
    <x v="1"/>
    <x v="3"/>
    <x v="0"/>
    <x v="0"/>
  </r>
  <r>
    <s v="ON41250-735"/>
    <x v="555"/>
    <n v="45"/>
    <x v="2"/>
    <x v="2"/>
    <x v="0"/>
    <x v="1"/>
    <x v="0"/>
    <x v="0"/>
  </r>
  <r>
    <s v="ON41250-549"/>
    <x v="555"/>
    <n v="13"/>
    <x v="0"/>
    <x v="2"/>
    <x v="0"/>
    <x v="3"/>
    <x v="0"/>
    <x v="0"/>
  </r>
  <r>
    <s v="AT41250-925"/>
    <x v="555"/>
    <n v="3"/>
    <x v="1"/>
    <x v="1"/>
    <x v="0"/>
    <x v="2"/>
    <x v="0"/>
    <x v="0"/>
  </r>
  <r>
    <s v="PR41251-883"/>
    <x v="556"/>
    <n v="36"/>
    <x v="2"/>
    <x v="0"/>
    <x v="0"/>
    <x v="1"/>
    <x v="0"/>
    <x v="0"/>
  </r>
  <r>
    <s v="YU41251-002"/>
    <x v="556"/>
    <n v="9"/>
    <x v="3"/>
    <x v="0"/>
    <x v="0"/>
    <x v="0"/>
    <x v="0"/>
    <x v="0"/>
  </r>
  <r>
    <s v="PR41251-347"/>
    <x v="556"/>
    <n v="50"/>
    <x v="3"/>
    <x v="0"/>
    <x v="0"/>
    <x v="3"/>
    <x v="0"/>
    <x v="0"/>
  </r>
  <r>
    <s v="AT41251-078"/>
    <x v="556"/>
    <n v="22"/>
    <x v="1"/>
    <x v="0"/>
    <x v="0"/>
    <x v="2"/>
    <x v="0"/>
    <x v="0"/>
  </r>
  <r>
    <s v="YU41251-490"/>
    <x v="556"/>
    <n v="38"/>
    <x v="2"/>
    <x v="0"/>
    <x v="0"/>
    <x v="1"/>
    <x v="1"/>
    <x v="1"/>
  </r>
  <r>
    <s v="PR41251-860"/>
    <x v="556"/>
    <n v="12"/>
    <x v="2"/>
    <x v="2"/>
    <x v="0"/>
    <x v="1"/>
    <x v="0"/>
    <x v="0"/>
  </r>
  <r>
    <s v="AT41251-284"/>
    <x v="556"/>
    <n v="22"/>
    <x v="0"/>
    <x v="2"/>
    <x v="0"/>
    <x v="2"/>
    <x v="1"/>
    <x v="1"/>
  </r>
  <r>
    <s v="AT41251-905"/>
    <x v="556"/>
    <n v="20"/>
    <x v="0"/>
    <x v="1"/>
    <x v="0"/>
    <x v="2"/>
    <x v="0"/>
    <x v="0"/>
  </r>
  <r>
    <s v="PR41252-578"/>
    <x v="557"/>
    <n v="45"/>
    <x v="2"/>
    <x v="0"/>
    <x v="0"/>
    <x v="0"/>
    <x v="0"/>
    <x v="0"/>
  </r>
  <r>
    <s v="NO41252-564"/>
    <x v="557"/>
    <n v="35"/>
    <x v="2"/>
    <x v="0"/>
    <x v="2"/>
    <x v="3"/>
    <x v="0"/>
    <x v="0"/>
  </r>
  <r>
    <s v="PR41252-302"/>
    <x v="557"/>
    <n v="16"/>
    <x v="2"/>
    <x v="0"/>
    <x v="0"/>
    <x v="3"/>
    <x v="0"/>
    <x v="0"/>
  </r>
  <r>
    <s v="AT41252-862"/>
    <x v="557"/>
    <n v="24"/>
    <x v="1"/>
    <x v="0"/>
    <x v="0"/>
    <x v="2"/>
    <x v="0"/>
    <x v="0"/>
  </r>
  <r>
    <s v="PR41252-622"/>
    <x v="557"/>
    <n v="41"/>
    <x v="1"/>
    <x v="0"/>
    <x v="0"/>
    <x v="2"/>
    <x v="0"/>
    <x v="0"/>
  </r>
  <r>
    <s v="ON41252-212"/>
    <x v="557"/>
    <n v="7"/>
    <x v="1"/>
    <x v="2"/>
    <x v="2"/>
    <x v="0"/>
    <x v="0"/>
    <x v="0"/>
  </r>
  <r>
    <s v="AT41253-390"/>
    <x v="558"/>
    <n v="3"/>
    <x v="0"/>
    <x v="0"/>
    <x v="0"/>
    <x v="2"/>
    <x v="0"/>
    <x v="0"/>
  </r>
  <r>
    <s v="ON41253-765"/>
    <x v="558"/>
    <n v="26"/>
    <x v="2"/>
    <x v="1"/>
    <x v="0"/>
    <x v="1"/>
    <x v="0"/>
    <x v="0"/>
  </r>
  <r>
    <s v="WE41253-500"/>
    <x v="558"/>
    <n v="15"/>
    <x v="0"/>
    <x v="1"/>
    <x v="0"/>
    <x v="1"/>
    <x v="1"/>
    <x v="0"/>
  </r>
  <r>
    <s v="YU41254-564"/>
    <x v="559"/>
    <n v="49"/>
    <x v="2"/>
    <x v="1"/>
    <x v="0"/>
    <x v="1"/>
    <x v="0"/>
    <x v="0"/>
  </r>
  <r>
    <s v="AT41255-781"/>
    <x v="560"/>
    <n v="24"/>
    <x v="1"/>
    <x v="0"/>
    <x v="2"/>
    <x v="2"/>
    <x v="0"/>
    <x v="0"/>
  </r>
  <r>
    <s v="ON41255-889"/>
    <x v="560"/>
    <n v="47"/>
    <x v="0"/>
    <x v="1"/>
    <x v="0"/>
    <x v="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526FB-2C5C-456A-903A-181A048547BD}" name="TablaDinámica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3:F9" firstHeaderRow="0" firstDataRow="1" firstDataCol="1"/>
  <pivotFields count="11">
    <pivotField showAll="0" insertBlankRow="1"/>
    <pivotField numFmtId="14" showAll="0" insertBlankRow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 insertBlankRow="1"/>
    <pivotField axis="axisRow" showAll="0" insertBlankRow="1">
      <items count="5">
        <item x="0"/>
        <item x="2"/>
        <item x="3"/>
        <item x="1"/>
        <item t="default"/>
      </items>
    </pivotField>
    <pivotField axis="axisRow" showAll="0" insertBlankRow="1">
      <items count="4">
        <item sd="0" x="2"/>
        <item sd="0" x="0"/>
        <item sd="0" x="1"/>
        <item t="default"/>
      </items>
    </pivotField>
    <pivotField showAll="0" insertBlankRow="1"/>
    <pivotField axis="axisRow" showAll="0" insertBlankRow="1">
      <items count="5">
        <item x="1"/>
        <item x="0"/>
        <item x="3"/>
        <item x="2"/>
        <item t="default"/>
      </items>
    </pivotField>
    <pivotField subtotalTop="0" showAll="0" insertBlankRow="1"/>
    <pivotField subtotalTop="0" showAll="0" insertBlankRow="1"/>
    <pivotField subtotalTop="0" showAll="0" insertBlankRow="1">
      <items count="7">
        <item x="0"/>
        <item x="1"/>
        <item x="2"/>
        <item x="3"/>
        <item x="4"/>
        <item x="5"/>
        <item t="default"/>
      </items>
    </pivotField>
    <pivotField subtotalTop="0" showAll="0" insertBlankRow="1">
      <items count="7">
        <item x="0"/>
        <item x="1"/>
        <item x="2"/>
        <item x="3"/>
        <item x="4"/>
        <item x="5"/>
        <item t="default"/>
      </items>
    </pivotField>
  </pivotFields>
  <rowFields count="3">
    <field x="4"/>
    <field x="3"/>
    <field x="6"/>
  </rowFields>
  <rowItems count="6">
    <i>
      <x/>
    </i>
    <i t="blank">
      <x/>
    </i>
    <i>
      <x v="1"/>
    </i>
    <i t="blank">
      <x v="1"/>
    </i>
    <i>
      <x v="2"/>
    </i>
    <i t="blank">
      <x v="2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Cantidad" fld="2" baseField="0" baseItem="0"/>
    <dataField name="Suma de Cantidad2" fld="2" showDataAs="percentOfTotal" baseField="3" baseItem="0" numFmtId="10"/>
    <dataField name="Cuenta de Cantidad2" fld="2" subtotal="count" baseField="3" baseItem="0"/>
    <dataField name="Promedio de Cantidad2" fld="2" subtotal="average" baseField="4" baseItem="0" numFmtId="2"/>
    <dataField name="Máx. de Cantidad2" fld="2" subtotal="max" baseField="4" baseItem="0"/>
  </dataFields>
  <formats count="3">
    <format dxfId="11">
      <pivotArea dataOnly="0" outline="0" fieldPosition="0">
        <references count="1">
          <reference field="4294967294" count="1">
            <x v="3"/>
          </reference>
        </references>
      </pivotArea>
    </format>
    <format dxfId="10">
      <pivotArea outline="0" fieldPosition="0">
        <references count="1">
          <reference field="4294967294" count="1">
            <x v="3"/>
          </reference>
        </references>
      </pivotArea>
    </format>
    <format dxfId="9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180E2A-9416-4D5D-B6BE-E27636F3E127}" name="TD-RazonesFech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R18:W32" firstHeaderRow="1" firstDataRow="2" firstDataCol="1" rowPageCount="1" colPageCount="1"/>
  <pivotFields count="11"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axis="axisPage" showAll="0">
      <items count="3">
        <item x="1"/>
        <item x="0"/>
        <item t="default"/>
      </items>
    </pivotField>
    <pivotField axis="axisCol" showAll="0">
      <items count="5">
        <item x="1"/>
        <item x="2"/>
        <item x="3"/>
        <item x="0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h="1" x="0"/>
        <item h="1" x="1"/>
        <item h="1" x="2"/>
        <item x="3"/>
        <item h="1" x="4"/>
        <item h="1" x="5"/>
      </items>
    </pivotField>
  </pivotFields>
  <rowFields count="2">
    <field x="10"/>
    <field x="1"/>
  </rowFields>
  <rowItems count="13">
    <i>
      <x v="3"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pageFields count="1">
    <pageField fld="7" item="0" hier="-1"/>
  </pageFields>
  <dataFields count="1">
    <dataField name="Suma de Cantidad" fld="2" baseField="0" baseItem="0"/>
  </dataFields>
  <chartFormats count="4"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A2635F-FCCA-4AC7-906C-B65F2D1A9D8A}" name="TD-Razone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R4:S9" firstHeaderRow="1" firstDataRow="1" firstDataCol="1" rowPageCount="1" colPageCount="1"/>
  <pivotFields count="11">
    <pivotField showAll="0"/>
    <pivotField numFmtId="164" showAll="0"/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showAll="0" defaultSubtotal="0"/>
    <pivotField showAll="0" defaultSubtotal="0">
      <items count="6">
        <item h="1" x="0"/>
        <item h="1" x="1"/>
        <item h="1" x="2"/>
        <item x="3"/>
        <item h="1" x="4"/>
        <item h="1" x="5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7" item="0" hier="-1"/>
  </pageFields>
  <dataFields count="1">
    <dataField name="Suma de Cantidad" fld="2" baseField="0" baseItem="0"/>
  </dataFields>
  <chartFormats count="5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607649-3557-47F5-A4B7-24850C3AF40A}" name="TD_Entr_Dev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E4:H19" firstHeaderRow="1" firstDataRow="2" firstDataCol="1"/>
  <pivotFields count="11"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axis="axisCol" showAll="0" sortType="descending">
      <items count="3">
        <item x="0"/>
        <item x="1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h="1" x="0"/>
        <item h="1" x="1"/>
        <item h="1" x="2"/>
        <item x="3"/>
        <item h="1" x="4"/>
        <item h="1" x="5"/>
      </items>
    </pivotField>
  </pivotFields>
  <rowFields count="2">
    <field x="10"/>
    <field x="1"/>
  </rowFields>
  <rowItems count="14"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a de Cantidad" fld="2" showDataAs="percentOfRow" baseField="0" baseItem="0" numFmtId="9"/>
  </dataFields>
  <chartFormats count="2"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EBE802-01F6-4F4B-B5FE-077EAE00E1E6}" name="TD-TipoCliente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O20:P24" firstHeaderRow="1" firstDataRow="1" firstDataCol="1"/>
  <pivotFields count="11">
    <pivotField showAll="0"/>
    <pivotField numFmtId="164" showAll="0"/>
    <pivotField dataField="1" showAll="0"/>
    <pivotField showAll="0">
      <items count="5">
        <item x="0"/>
        <item x="2"/>
        <item x="3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/>
    <pivotField showAll="0"/>
    <pivotField showAll="0" defaultSubtotal="0"/>
    <pivotField showAll="0" defaultSubtotal="0">
      <items count="6">
        <item h="1" x="0"/>
        <item h="1" x="1"/>
        <item h="1" x="2"/>
        <item x="3"/>
        <item h="1" x="4"/>
        <item h="1" x="5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Cantidad" fld="2" baseField="0" baseItem="0"/>
  </dataFields>
  <chartFormats count="8"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A9533A-B382-4E7D-BD3F-C0379BC3844F}" name="TD_Pro_Ordene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4:C17" firstHeaderRow="0" firstDataRow="1" firstDataCol="1"/>
  <pivotFields count="11">
    <pivotField dataField="1"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3">
        <item x="1"/>
        <item h="1" x="0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h="1" x="0"/>
        <item h="1" x="1"/>
        <item h="1" x="2"/>
        <item x="3"/>
        <item h="1" x="4"/>
        <item h="1" x="5"/>
      </items>
    </pivotField>
  </pivotFields>
  <rowFields count="2">
    <field x="10"/>
    <field x="1"/>
  </rowFields>
  <rowItems count="13">
    <i>
      <x v="3"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Produccion" fld="2" baseField="10" baseItem="1" numFmtId="41"/>
    <dataField name="Ordenes" fld="0" subtotal="count" baseField="10" baseItem="1" numFmtId="41"/>
  </dataFields>
  <chartFormats count="4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C7BB26-8B82-4F66-A664-171A1EE786D1}" name="TD-Prioridad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O12:P17" firstHeaderRow="1" firstDataRow="1" firstDataCol="1"/>
  <pivotFields count="11">
    <pivotField showAll="0"/>
    <pivotField numFmtId="164" showAll="0"/>
    <pivotField dataField="1" showAll="0"/>
    <pivotField axis="axisRow"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3">
        <item x="1"/>
        <item h="1" x="0"/>
        <item t="default"/>
      </items>
    </pivotField>
    <pivotField showAll="0"/>
    <pivotField showAll="0" defaultSubtotal="0"/>
    <pivotField showAll="0" defaultSubtotal="0">
      <items count="6">
        <item h="1" x="0"/>
        <item h="1" x="1"/>
        <item h="1" x="2"/>
        <item x="3"/>
        <item h="1" x="4"/>
        <item h="1" x="5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Cantidad" fld="2" baseField="0" baseItem="0"/>
  </dataFields>
  <chartFormats count="10"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066F0D-98FA-4AC8-B4A7-78B2E5EB6659}" name="TablaDinámica2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A12:G25" firstHeaderRow="0" firstDataRow="1" firstDataCol="1"/>
  <pivotFields count="11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a de Cantidad" fld="2" baseField="0" baseItem="0"/>
    <dataField name="Suma de Cantidad4" fld="2" showDataAs="difference" baseField="1" baseItem="1048828"/>
    <dataField name="Suma de Cantidad3" fld="2" baseField="1" baseItem="0">
      <extLst>
        <ext xmlns:x14="http://schemas.microsoft.com/office/spreadsheetml/2009/9/main" uri="{E15A36E0-9728-4e99-A89B-3F7291B0FE68}">
          <x14:dataField pivotShowAs="rankDescending"/>
        </ext>
      </extLst>
    </dataField>
    <dataField name="Suma de Cantidad2" fld="2" showDataAs="runTotal" baseField="1" baseItem="0"/>
    <dataField name="Suma de Cantidad5" fld="2" showDataAs="percentOfTotal" baseField="1" baseItem="1" numFmtId="10"/>
    <dataField name="Suma de Cantidad6" fld="2" baseField="1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>
        <x14:conditionalFormats count="1">
          <x14:conditionalFormat priority="1" id="{3112FDE1-9209-4A43-9B3F-2C5CA9F456A7}">
            <x14:pivotAreas count="1">
              <pivotArea type="data" outline="0" collapsedLevelsAreSubtotals="1" fieldPosition="0">
                <references count="1">
                  <reference field="4294967294" count="1" selected="0">
                    <x v="1"/>
                  </reference>
                </references>
              </pivotArea>
            </x14:pivotAreas>
          </x14:conditionalFormat>
        </x14:conditionalFormats>
      </x14:pivotTableDefinition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504310-195F-4A05-BFB3-4171EFADE74C}" name="TablaDinámica1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A3:F9" firstHeaderRow="1" firstDataRow="2" firstDataCol="1"/>
  <pivotFields count="11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9"/>
  </rowFields>
  <rowItems count="5">
    <i>
      <x v="1"/>
    </i>
    <i>
      <x v="2"/>
    </i>
    <i>
      <x v="3"/>
    </i>
    <i>
      <x v="4"/>
    </i>
    <i t="grand">
      <x/>
    </i>
  </rowItems>
  <colFields count="1">
    <field x="10"/>
  </colFields>
  <colItems count="5">
    <i>
      <x v="1"/>
    </i>
    <i>
      <x v="2"/>
    </i>
    <i>
      <x v="3"/>
    </i>
    <i>
      <x v="4"/>
    </i>
    <i t="grand">
      <x/>
    </i>
  </colItems>
  <dataFields count="1">
    <dataField name="Suma de Cantidad" fld="2" baseField="7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124817-AC0C-4F0C-9414-A6F73B790939}" name="TablaDinámica1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">
  <location ref="A3:B56" firstHeaderRow="1" firstDataRow="1" firstDataCol="1"/>
  <pivotFields count="11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sd="0" x="0"/>
        <item x="1"/>
        <item x="2"/>
        <item x="3"/>
        <item x="4"/>
        <item sd="0" x="5"/>
      </items>
    </pivotField>
  </pivotFields>
  <rowFields count="2">
    <field x="10"/>
    <field x="1"/>
  </rowFields>
  <rowItems count="53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a de Cantidad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4A7ADF-BAF1-4D2A-BAD3-DA82CB9115D9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D5" firstHeaderRow="1" firstDataRow="2" firstDataCol="1"/>
  <pivotFields count="11">
    <pivotField showAll="0"/>
    <pivotField numFmtId="14" showAll="0"/>
    <pivotField dataField="1" showAll="0"/>
    <pivotField showAll="0"/>
    <pivotField showAll="0">
      <items count="4">
        <item h="1" x="2"/>
        <item x="0"/>
        <item h="1" x="1"/>
        <item t="default"/>
      </items>
    </pivotField>
    <pivotField showAll="0"/>
    <pivotField showAll="0">
      <items count="5">
        <item x="1"/>
        <item h="1" x="0"/>
        <item h="1" x="3"/>
        <item h="1" x="2"/>
        <item t="default"/>
      </items>
    </pivotField>
    <pivotField axis="axisCol" showAll="0" sortType="descending">
      <items count="3">
        <item x="0"/>
        <item x="1"/>
        <item t="default"/>
      </items>
    </pivotField>
    <pivotField showAll="0"/>
    <pivotField showAll="0" defaultSubtotal="0"/>
    <pivotField showAll="0" defaultSubtotal="0">
      <items count="6">
        <item h="1" x="0"/>
        <item h="1" x="1"/>
        <item h="1" x="2"/>
        <item h="1" x="3"/>
        <item x="4"/>
        <item h="1" x="5"/>
      </items>
    </pivotField>
  </pivotFields>
  <rowItems count="1">
    <i/>
  </rowItems>
  <colFields count="1">
    <field x="7"/>
  </colFields>
  <colItems count="3">
    <i>
      <x/>
    </i>
    <i>
      <x v="1"/>
    </i>
    <i t="grand">
      <x/>
    </i>
  </colItems>
  <dataFields count="1">
    <dataField name="Suma de Cantidad" fld="2" showDataAs="percentOfRow" baseField="0" baseItem="0" numFmtId="9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42A3AF-62CC-40A0-94FF-F51AD5EE9659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11:D65" firstHeaderRow="1" firstDataRow="2" firstDataCol="1"/>
  <pivotFields count="11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axis="axisCol" showAll="0" sortType="descending">
      <items count="3">
        <item x="0"/>
        <item x="1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0"/>
    <field x="1"/>
  </rowFields>
  <rowItems count="53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a de Cantidad" fld="2" showDataAs="percentOfRow" baseField="0" baseItem="0" numFmtId="9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085EC2-01BC-4449-8006-891CFBF52EED}" name="TD-Envi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O27:P31" firstHeaderRow="1" firstDataRow="1" firstDataCol="1"/>
  <pivotFields count="11">
    <pivotField showAll="0"/>
    <pivotField numFmtId="164" showAll="0"/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3">
        <item x="1"/>
        <item h="1" x="0"/>
        <item t="default"/>
      </items>
    </pivotField>
    <pivotField showAll="0"/>
    <pivotField showAll="0" defaultSubtotal="0"/>
    <pivotField showAll="0" defaultSubtotal="0">
      <items count="6">
        <item h="1" x="0"/>
        <item h="1" x="1"/>
        <item h="1" x="2"/>
        <item x="3"/>
        <item h="1" x="4"/>
        <item h="1" x="5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Cantidad" fld="2" baseField="0" baseItem="0"/>
  </dataFields>
  <chartFormats count="8"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E99388-AFED-41EA-9715-7D829DF53AFD}" name="Td_%Entr_DevBulb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J4:M6" firstHeaderRow="1" firstDataRow="2" firstDataCol="1"/>
  <pivotFields count="11"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axis="axisCol" showAll="0" sortType="descending">
      <items count="3">
        <item x="0"/>
        <item x="1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6">
        <item h="1" x="0"/>
        <item h="1" x="1"/>
        <item h="1" x="2"/>
        <item x="3"/>
        <item h="1" x="4"/>
        <item h="1" x="5"/>
      </items>
    </pivotField>
  </pivotFields>
  <rowItems count="1">
    <i/>
  </rowItems>
  <colFields count="1">
    <field x="7"/>
  </colFields>
  <colItems count="3">
    <i>
      <x/>
    </i>
    <i>
      <x v="1"/>
    </i>
    <i t="grand">
      <x/>
    </i>
  </colItems>
  <dataFields count="1">
    <dataField name="Suma de Cantidad" fld="2" showDataAs="percentOfRow" baseField="0" baseItem="0" numFmtId="9"/>
  </dataFields>
  <formats count="2">
    <format dxfId="8">
      <pivotArea outline="0" collapsedLevelsAreSubtotals="1" fieldPosition="0">
        <references count="1">
          <reference field="7" count="1" selected="0">
            <x v="0"/>
          </reference>
        </references>
      </pivotArea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727F10-BA6C-422A-98E3-B40F3AFB7DE4}" name="TD-Gerente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O4:P9" firstHeaderRow="1" firstDataRow="1" firstDataCol="1"/>
  <pivotFields count="11">
    <pivotField showAll="0"/>
    <pivotField numFmtId="164" showAll="0"/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>
      <items count="3">
        <item x="1"/>
        <item h="1" x="0"/>
        <item t="default"/>
      </items>
    </pivotField>
    <pivotField showAll="0"/>
    <pivotField showAll="0" defaultSubtotal="0"/>
    <pivotField showAll="0" defaultSubtotal="0">
      <items count="6">
        <item h="1" x="0"/>
        <item h="1" x="1"/>
        <item h="1" x="2"/>
        <item x="3"/>
        <item h="1" x="4"/>
        <item h="1" x="5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Cantidad" fld="2" baseField="0" baseItem="0"/>
  </dataFields>
  <chartFormats count="10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echa" xr10:uid="{8AFBF5D5-BF61-4859-B1B7-B1A0C830F344}" sourceName="Fecha">
  <pivotTables>
    <pivotTable tabId="5" name="TablaDinámica1"/>
  </pivotTables>
  <data>
    <tabular pivotCacheId="1772818645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Envio" xr10:uid="{40F94C08-EAA9-4EFD-B467-6B5F55E21EC5}" sourceName="Tipo Envio">
  <pivotTables>
    <pivotTable tabId="7" name="TD_Pro_Ordenes"/>
    <pivotTable tabId="7" name="Td_%Entr_DevBulbo"/>
    <pivotTable tabId="7" name="TD_Entr_Devo"/>
    <pivotTable tabId="7" name="TD-Envio"/>
    <pivotTable tabId="7" name="TD-Gerente"/>
    <pivotTable tabId="7" name="TD-Prioridad"/>
    <pivotTable tabId="7" name="TD-TipoCliente"/>
    <pivotTable tabId="7" name="TD-Razones"/>
    <pivotTable tabId="7" name="TD-RazonesFecha"/>
  </pivotTables>
  <data>
    <tabular pivotCacheId="1772818645">
      <items count="3">
        <i x="1" s="1"/>
        <i x="0" s="1"/>
        <i x="2" s="1"/>
      </items>
    </tabular>
  </data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erente1" xr10:uid="{E2903095-AE46-4434-BCBE-69C74D45059C}" sourceName="Gerente">
  <pivotTables>
    <pivotTable tabId="7" name="TD_Pro_Ordenes"/>
    <pivotTable tabId="7" name="Td_%Entr_DevBulbo"/>
    <pivotTable tabId="7" name="TD_Entr_Devo"/>
    <pivotTable tabId="7" name="TD-Envio"/>
    <pivotTable tabId="7" name="TD-Gerente"/>
    <pivotTable tabId="7" name="TD-Prioridad"/>
    <pivotTable tabId="7" name="TD-TipoCliente"/>
    <pivotTable tabId="7" name="TD-Razones"/>
    <pivotTable tabId="7" name="TD-RazonesFecha"/>
  </pivotTables>
  <data>
    <tabular pivotCacheId="1772818645">
      <items count="4">
        <i x="1" s="1"/>
        <i x="0" s="1"/>
        <i x="3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rimestres" xr10:uid="{3E213F02-BC54-47B2-8AA9-FB753E0EAD88}" sourceName="Trimestres">
  <pivotTables>
    <pivotTable tabId="5" name="TablaDinámica1"/>
  </pivotTables>
  <data>
    <tabular pivotCacheId="1772818645">
      <items count="6">
        <i x="1" s="1"/>
        <i x="2" s="1"/>
        <i x="3" s="1"/>
        <i x="4" s="1"/>
        <i x="0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s" xr10:uid="{491881C1-A8AA-4A69-BDF3-278868BE1512}" sourceName="Años">
  <pivotTables>
    <pivotTable tabId="6" name="TablaDinámica2"/>
  </pivotTables>
  <data>
    <tabular pivotCacheId="1772818645">
      <items count="6">
        <i x="1"/>
        <i x="2"/>
        <i x="3"/>
        <i x="4" s="1"/>
        <i x="0" nd="1"/>
        <i x="5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Cliente" xr10:uid="{736C40E7-FF95-411E-814A-ED93BA97A692}" sourceName="Tipo Cliente">
  <pivotTables>
    <pivotTable tabId="6" name="TablaDinámica2"/>
  </pivotTables>
  <data>
    <tabular pivotCacheId="1772818645">
      <items count="3">
        <i x="2"/>
        <i x="0" s="1"/>
        <i x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erente" xr10:uid="{2EE5F7C9-CEA2-4EEF-8127-6CC7E2DED71E}" sourceName="Gerente">
  <pivotTables>
    <pivotTable tabId="6" name="TablaDinámica2"/>
  </pivotTables>
  <data>
    <tabular pivotCacheId="1772818645">
      <items count="4">
        <i x="1" s="1"/>
        <i x="0"/>
        <i x="3"/>
        <i x="2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s1" xr10:uid="{F5AB2233-2EDF-4A7B-A759-AA7313324744}" sourceName="Años">
  <pivotTables>
    <pivotTable tabId="7" name="TD_Pro_Ordenes"/>
    <pivotTable tabId="7" name="TD_Entr_Devo"/>
    <pivotTable tabId="7" name="Td_%Entr_DevBulbo"/>
    <pivotTable tabId="7" name="TD-Envio"/>
    <pivotTable tabId="7" name="TD-Gerente"/>
    <pivotTable tabId="7" name="TD-Prioridad"/>
    <pivotTable tabId="7" name="TD-TipoCliente"/>
    <pivotTable tabId="7" name="TD-Razones"/>
    <pivotTable tabId="7" name="TD-RazonesFecha"/>
  </pivotTables>
  <data>
    <tabular pivotCacheId="1772818645">
      <items count="6">
        <i x="1"/>
        <i x="2"/>
        <i x="3" s="1"/>
        <i x="4"/>
        <i x="0" nd="1"/>
        <i x="5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tus" xr10:uid="{5D0E5888-A248-4033-BCF6-9DACBF2CAA1D}" sourceName="Estatus">
  <pivotTables>
    <pivotTable tabId="7" name="TD_Pro_Ordenes"/>
    <pivotTable tabId="7" name="TD-Envio"/>
    <pivotTable tabId="7" name="TD-Gerente"/>
    <pivotTable tabId="7" name="TD-Prioridad"/>
  </pivotTables>
  <data>
    <tabular pivotCacheId="1772818645">
      <items count="2">
        <i x="1" s="1"/>
        <i x="0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ioridad" xr10:uid="{4E2CD01C-CAD7-40CC-9D49-3A74694BD001}" sourceName="Prioridad">
  <pivotTables>
    <pivotTable tabId="7" name="TD_Pro_Ordenes"/>
    <pivotTable tabId="7" name="Td_%Entr_DevBulbo"/>
    <pivotTable tabId="7" name="TD_Entr_Devo"/>
    <pivotTable tabId="7" name="TD-Envio"/>
    <pivotTable tabId="7" name="TD-Gerente"/>
    <pivotTable tabId="7" name="TD-Prioridad"/>
    <pivotTable tabId="7" name="TD-TipoCliente"/>
    <pivotTable tabId="7" name="TD-Razones"/>
    <pivotTable tabId="7" name="TD-RazonesFecha"/>
  </pivotTables>
  <data>
    <tabular pivotCacheId="1772818645">
      <items count="4">
        <i x="0" s="1"/>
        <i x="2" s="1"/>
        <i x="3" s="1"/>
        <i x="1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Cliente1" xr10:uid="{93DEDA91-A2E7-416E-A42C-93C61F21F9A9}" sourceName="Tipo Cliente">
  <pivotTables>
    <pivotTable tabId="7" name="TD_Pro_Ordenes"/>
    <pivotTable tabId="7" name="Td_%Entr_DevBulbo"/>
    <pivotTable tabId="7" name="TD_Entr_Devo"/>
    <pivotTable tabId="7" name="TD-Envio"/>
    <pivotTable tabId="7" name="TD-Gerente"/>
    <pivotTable tabId="7" name="TD-Prioridad"/>
    <pivotTable tabId="7" name="TD-TipoCliente"/>
    <pivotTable tabId="7" name="TD-Razones"/>
    <pivotTable tabId="7" name="TD-RazonesFecha"/>
  </pivotTables>
  <data>
    <tabular pivotCacheId="1772818645">
      <items count="3">
        <i x="2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echa 1" xr10:uid="{D1C939A5-96A4-43E5-91A7-83FFCB6448BC}" cache="SegmentaciónDeDatos_Fecha" caption="Fecha" rowHeight="241300"/>
  <slicer name="Trimestres" xr10:uid="{2A6759C9-B940-451C-BF4C-6AFE17E71865}" cache="SegmentaciónDeDatos_Trimestres" caption="Trimestres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s" xr10:uid="{1FBFEA74-57A5-4A51-91CD-522F8BC30AF2}" cache="SegmentaciónDeDatos_Años" caption="Años" rowHeight="241300"/>
  <slicer name="Tipo Cliente" xr10:uid="{66086B83-2820-46A6-98C6-96FE344C7C28}" cache="SegmentaciónDeDatos_Tipo_Cliente" caption="Tipo Cliente" rowHeight="241300"/>
  <slicer name="Gerente" xr10:uid="{ED396A67-15CF-4973-9E39-8CF02CB561CD}" cache="SegmentaciónDeDatos_Gerente" caption="Gerente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s 1" xr10:uid="{6B62A7C6-C5DF-475A-95C1-559C0D8F6370}" cache="SegmentaciónDeDatos_Años1" caption="Año" columnCount="4" style="LAYT format" rowHeight="241300"/>
  <slicer name="Estatus" xr10:uid="{8ED9460D-C721-44BC-B7E8-60D73517A99C}" cache="SegmentaciónDeDatos_Estatus" caption="Estatus" columnCount="2" style="LAYT format" rowHeight="241300"/>
  <slicer name="Prioridad" xr10:uid="{4A699296-5A58-4A26-95EF-16C43A83407B}" cache="SegmentaciónDeDatos_Prioridad" caption="Prioridad" style="LAYT format" rowHeight="241300"/>
  <slicer name="Tipo Cliente 1" xr10:uid="{3252C0E4-7CBB-42CD-8C1C-FC68015EBE31}" cache="SegmentaciónDeDatos_Tipo_Cliente1" caption="Tipo Cliente" style="LAYT format" rowHeight="241300"/>
  <slicer name="Tipo Envio" xr10:uid="{93480435-3973-49AA-888F-A2A53FAAB945}" cache="SegmentaciónDeDatos_Tipo_Envio" caption="Tipo Envio" style="LAYT format" rowHeight="241300"/>
  <slicer name="Gerente 1" xr10:uid="{814F8958-604F-4607-AF55-5E52BA446DEA}" cache="SegmentaciónDeDatos_Gerente1" caption="Gerente" style="LAYT format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s 2" xr10:uid="{BF53DCE7-C912-4B71-8752-4D078374ED61}" cache="SegmentaciónDeDatos_Años1" caption="Año" columnCount="4" style="LAYT format" rowHeight="241300"/>
  <slicer name="Estatus 1" xr10:uid="{FC24298B-8B05-497C-9F4D-5A243766C2B1}" cache="SegmentaciónDeDatos_Estatus" caption="Estatus" columnCount="2" style="LAYT format" rowHeight="241300"/>
  <slicer name="Prioridad 1" xr10:uid="{872BECBC-7087-4ABB-A3DB-842CAE5AD284}" cache="SegmentaciónDeDatos_Prioridad" caption="Prioridad" style="LAYT format" rowHeight="241300"/>
  <slicer name="Tipo Cliente 2" xr10:uid="{E5A537C1-7A6A-4CC2-9E3A-CD643FD5F11F}" cache="SegmentaciónDeDatos_Tipo_Cliente1" caption="Tipo Cliente" style="LAYT format" rowHeight="241300"/>
  <slicer name="Tipo Envio 1" xr10:uid="{AD602757-B9FE-421B-B543-A98F1ABB3E33}" cache="SegmentaciónDeDatos_Tipo_Envio" caption="Tipo Envio" style="LAYT format" rowHeight="241300"/>
  <slicer name="Gerente 2" xr10:uid="{D4EFCCF7-2B6A-4404-B41F-B57EACE29F2E}" cache="SegmentaciónDeDatos_Gerente1" caption="Gerente" style="LAYT format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F50766-4A03-46FE-A999-1C5207C4F8F2}" name="TablaTransacciones" displayName="TablaTransacciones" ref="A1:I2224" totalsRowShown="0" headerRowDxfId="6">
  <autoFilter ref="A1:I2224" xr:uid="{78F50766-4A03-46FE-A999-1C5207C4F8F2}"/>
  <tableColumns count="9">
    <tableColumn id="1" xr3:uid="{33D50980-2661-4BE8-94B9-B3EB20AA3330}" name="ID Orden"/>
    <tableColumn id="2" xr3:uid="{7ABCBB58-7F57-4825-AB96-8174C2640CBF}" name="Fecha" dataDxfId="5"/>
    <tableColumn id="3" xr3:uid="{EC54575D-B1FB-405A-8789-982590E78735}" name="Cantidad"/>
    <tableColumn id="4" xr3:uid="{87B3F951-549C-4941-9077-D66CFC0F400C}" name="Prioridad"/>
    <tableColumn id="5" xr3:uid="{E8BBAE38-6210-47F1-9544-8501B35C2402}" name="Tipo Cliente"/>
    <tableColumn id="6" xr3:uid="{F7D62634-D1A4-4E21-873B-693F357DCC9C}" name="Tipo Envio"/>
    <tableColumn id="7" xr3:uid="{08F4E595-9BC0-492A-956F-475805ADA46C}" name="Gerente"/>
    <tableColumn id="8" xr3:uid="{8BB048EE-26E4-42B9-81B0-0FC52AAA56D8}" name="Estatus" dataDxfId="4">
      <calculatedColumnFormula>VLOOKUP(TablaTransacciones[[#This Row],[ID Orden]],TablaEstatus[],2,0)</calculatedColumnFormula>
    </tableColumn>
    <tableColumn id="9" xr3:uid="{A23E8206-E6BB-4C44-9A52-8EC89640659A}" name="Razon" dataDxfId="3">
      <calculatedColumnFormula>VLOOKUP(TablaTransacciones[[#This Row],[ID Orden]],TablaEstatus[],3,0)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B9E75B-D96F-4369-B73F-471CF4613970}" name="TablaEstatus" displayName="TablaEstatus" ref="A1:C2224" totalsRowShown="0" headerRowDxfId="2">
  <autoFilter ref="A1:C2224" xr:uid="{81B9E75B-D96F-4369-B73F-471CF4613970}"/>
  <tableColumns count="3">
    <tableColumn id="1" xr3:uid="{34FFB7BF-6E09-4AB9-9A9A-4F9088DDD2C5}" name="ID Orden"/>
    <tableColumn id="2" xr3:uid="{AE445C91-DF76-4A29-8040-FFEB0E75AFE3}" name="Estatus" dataDxfId="1"/>
    <tableColumn id="3" xr3:uid="{7CDE7A7A-766E-4879-A85D-52232CC7B691}" name="Raz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DFADC17B-CC15-4256-89E3-8EEF8AE25A1E}" sourceName="Fecha">
  <pivotTables>
    <pivotTable tabId="4" name="TablaDinámica1"/>
    <pivotTable tabId="4" name="TablaDinámica2"/>
  </pivotTables>
  <state minimalRefreshVersion="6" lastRefreshVersion="6" pivotCacheId="1772818645" filterType="unknown">
    <bounds startDate="2016-01-01T00:00:00" endDate="2020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1" xr10:uid="{46273C18-57C6-4E12-882D-A9416C94F714}" sourceName="Fecha">
  <pivotTables>
    <pivotTable tabId="5" name="TablaDinámica1"/>
  </pivotTables>
  <state minimalRefreshVersion="6" lastRefreshVersion="6" pivotCacheId="1772818645" filterType="unknown">
    <bounds startDate="2016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C270FF97-D85A-4DD4-A70A-35466D392151}" cache="NativeTimeline_Fecha" caption="Fecha" level="2" selectionLevel="2" scrollPosition="2018-10-20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2" xr10:uid="{0ED2B803-1067-46C5-B2EC-C3B3B7AFAF04}" cache="NativeTimeline_Fecha1" caption="Fecha" level="2" selectionLevel="2" scrollPosition="2019-05-29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Relationship Id="rId4" Type="http://schemas.microsoft.com/office/2011/relationships/timeline" Target="../timelines/timelin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microsoft.com/office/2007/relationships/slicer" Target="../slicers/slicer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4.xml"/><Relationship Id="rId3" Type="http://schemas.openxmlformats.org/officeDocument/2006/relationships/pivotTable" Target="../pivotTables/pivotTable9.xml"/><Relationship Id="rId7" Type="http://schemas.openxmlformats.org/officeDocument/2006/relationships/pivotTable" Target="../pivotTables/pivotTable13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10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10.xml"/><Relationship Id="rId9" Type="http://schemas.openxmlformats.org/officeDocument/2006/relationships/pivotTable" Target="../pivotTables/pivotTable1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microsoft.com/office/2007/relationships/slicer" Target="../slicers/slicer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BB73-7B44-4A32-BCA1-78BC04717470}">
  <dimension ref="A3:F9"/>
  <sheetViews>
    <sheetView workbookViewId="0">
      <selection activeCell="A8" sqref="A8"/>
    </sheetView>
  </sheetViews>
  <sheetFormatPr baseColWidth="10" defaultRowHeight="15" x14ac:dyDescent="0.25"/>
  <cols>
    <col min="1" max="1" width="17.5703125" bestFit="1" customWidth="1"/>
    <col min="2" max="2" width="17" bestFit="1" customWidth="1"/>
    <col min="3" max="3" width="18" bestFit="1" customWidth="1"/>
    <col min="4" max="4" width="19.42578125" bestFit="1" customWidth="1"/>
    <col min="5" max="5" width="22" bestFit="1" customWidth="1"/>
    <col min="6" max="6" width="17.5703125" bestFit="1" customWidth="1"/>
    <col min="7" max="7" width="5.5703125" bestFit="1" customWidth="1"/>
  </cols>
  <sheetData>
    <row r="3" spans="1:6" x14ac:dyDescent="0.25">
      <c r="A3" s="4" t="s">
        <v>2253</v>
      </c>
      <c r="B3" t="s">
        <v>2254</v>
      </c>
      <c r="C3" t="s">
        <v>2259</v>
      </c>
      <c r="D3" t="s">
        <v>2262</v>
      </c>
      <c r="E3" s="8" t="s">
        <v>2260</v>
      </c>
      <c r="F3" t="s">
        <v>2261</v>
      </c>
    </row>
    <row r="4" spans="1:6" x14ac:dyDescent="0.25">
      <c r="A4" s="5" t="s">
        <v>1255</v>
      </c>
      <c r="B4">
        <v>10900</v>
      </c>
      <c r="C4" s="8">
        <v>0.19561043016348725</v>
      </c>
      <c r="D4">
        <v>448</v>
      </c>
      <c r="E4" s="9">
        <v>24.330357142857142</v>
      </c>
      <c r="F4">
        <v>50</v>
      </c>
    </row>
    <row r="5" spans="1:6" x14ac:dyDescent="0.25">
      <c r="A5" s="5"/>
      <c r="C5" s="8"/>
      <c r="E5" s="9"/>
    </row>
    <row r="6" spans="1:6" x14ac:dyDescent="0.25">
      <c r="A6" s="5" t="s">
        <v>11</v>
      </c>
      <c r="B6">
        <v>31143</v>
      </c>
      <c r="C6" s="8">
        <v>0.55888950702582418</v>
      </c>
      <c r="D6">
        <v>1233</v>
      </c>
      <c r="E6" s="9">
        <v>25.257907542579076</v>
      </c>
      <c r="F6">
        <v>50</v>
      </c>
    </row>
    <row r="7" spans="1:6" x14ac:dyDescent="0.25">
      <c r="A7" s="5"/>
      <c r="C7" s="8"/>
      <c r="E7" s="9"/>
    </row>
    <row r="8" spans="1:6" x14ac:dyDescent="0.25">
      <c r="A8" s="5" t="s">
        <v>1704</v>
      </c>
      <c r="B8">
        <v>13680</v>
      </c>
      <c r="C8" s="8">
        <v>0.24550006281068859</v>
      </c>
      <c r="D8">
        <v>542</v>
      </c>
      <c r="E8" s="9">
        <v>25.239852398523986</v>
      </c>
      <c r="F8">
        <v>50</v>
      </c>
    </row>
    <row r="9" spans="1:6" x14ac:dyDescent="0.25">
      <c r="A9" s="5"/>
      <c r="C9" s="8"/>
      <c r="E9" s="9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93A26-B62D-4D11-BFE1-5D0C601D3CF5}">
  <dimension ref="A3:G25"/>
  <sheetViews>
    <sheetView workbookViewId="0">
      <selection activeCell="C12" sqref="C12:C25"/>
      <pivotSelection pane="bottomRight" showHeader="1" extendable="1" axis="axisCol" start="1" max="6" activeRow="11" activeCol="2" previousRow="11" previousCol="2" click="1" r:id="rId1">
        <pivotArea dataOnly="0" outline="0" fieldPosition="0">
          <references count="1">
            <reference field="4294967294" count="1">
              <x v="1"/>
            </reference>
          </references>
        </pivotArea>
      </pivotSelection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5" width="6" bestFit="1" customWidth="1"/>
    <col min="6" max="6" width="12.5703125" bestFit="1" customWidth="1"/>
    <col min="7" max="7" width="18" bestFit="1" customWidth="1"/>
  </cols>
  <sheetData>
    <row r="3" spans="1:7" x14ac:dyDescent="0.25">
      <c r="A3" s="4" t="s">
        <v>2254</v>
      </c>
      <c r="B3" s="4" t="s">
        <v>2252</v>
      </c>
    </row>
    <row r="4" spans="1:7" x14ac:dyDescent="0.25">
      <c r="A4" s="4" t="s">
        <v>2253</v>
      </c>
      <c r="B4" t="s">
        <v>2263</v>
      </c>
      <c r="C4" t="s">
        <v>2264</v>
      </c>
      <c r="D4" t="s">
        <v>2265</v>
      </c>
      <c r="E4" t="s">
        <v>2258</v>
      </c>
      <c r="F4" t="s">
        <v>2255</v>
      </c>
    </row>
    <row r="5" spans="1:7" x14ac:dyDescent="0.25">
      <c r="A5" s="5" t="s">
        <v>2256</v>
      </c>
      <c r="B5">
        <v>3381</v>
      </c>
      <c r="C5">
        <v>3043</v>
      </c>
      <c r="D5">
        <v>3681</v>
      </c>
      <c r="E5">
        <v>3827</v>
      </c>
      <c r="F5">
        <v>13932</v>
      </c>
    </row>
    <row r="6" spans="1:7" x14ac:dyDescent="0.25">
      <c r="A6" s="5" t="s">
        <v>2266</v>
      </c>
      <c r="B6">
        <v>4258</v>
      </c>
      <c r="C6">
        <v>3295</v>
      </c>
      <c r="D6">
        <v>3140</v>
      </c>
      <c r="E6">
        <v>3353</v>
      </c>
      <c r="F6">
        <v>14046</v>
      </c>
    </row>
    <row r="7" spans="1:7" x14ac:dyDescent="0.25">
      <c r="A7" s="5" t="s">
        <v>2267</v>
      </c>
      <c r="B7">
        <v>3102</v>
      </c>
      <c r="C7">
        <v>3639</v>
      </c>
      <c r="D7">
        <v>3667</v>
      </c>
      <c r="E7">
        <v>3311</v>
      </c>
      <c r="F7">
        <v>13719</v>
      </c>
    </row>
    <row r="8" spans="1:7" x14ac:dyDescent="0.25">
      <c r="A8" s="5" t="s">
        <v>2268</v>
      </c>
      <c r="B8">
        <v>3383</v>
      </c>
      <c r="C8">
        <v>3069</v>
      </c>
      <c r="D8">
        <v>3721</v>
      </c>
      <c r="E8">
        <v>3853</v>
      </c>
      <c r="F8">
        <v>14026</v>
      </c>
    </row>
    <row r="9" spans="1:7" x14ac:dyDescent="0.25">
      <c r="A9" s="5" t="s">
        <v>2255</v>
      </c>
      <c r="B9">
        <v>14124</v>
      </c>
      <c r="C9">
        <v>13046</v>
      </c>
      <c r="D9">
        <v>14209</v>
      </c>
      <c r="E9">
        <v>14344</v>
      </c>
      <c r="F9">
        <v>55723</v>
      </c>
    </row>
    <row r="12" spans="1:7" x14ac:dyDescent="0.25">
      <c r="A12" s="4" t="s">
        <v>2253</v>
      </c>
      <c r="B12" t="s">
        <v>2254</v>
      </c>
      <c r="C12" t="s">
        <v>2281</v>
      </c>
      <c r="D12" t="s">
        <v>2280</v>
      </c>
      <c r="E12" t="s">
        <v>2259</v>
      </c>
      <c r="F12" t="s">
        <v>2282</v>
      </c>
      <c r="G12" t="s">
        <v>2283</v>
      </c>
    </row>
    <row r="13" spans="1:7" x14ac:dyDescent="0.25">
      <c r="A13" s="11" t="s">
        <v>2269</v>
      </c>
      <c r="B13">
        <v>4457</v>
      </c>
      <c r="D13">
        <v>9</v>
      </c>
      <c r="E13">
        <v>4457</v>
      </c>
      <c r="F13" s="8">
        <v>7.9984925434739701E-2</v>
      </c>
      <c r="G13" s="8">
        <v>7.9984925434739701E-2</v>
      </c>
    </row>
    <row r="14" spans="1:7" x14ac:dyDescent="0.25">
      <c r="A14" s="11" t="s">
        <v>2257</v>
      </c>
      <c r="B14">
        <v>4870</v>
      </c>
      <c r="C14">
        <v>413</v>
      </c>
      <c r="D14">
        <v>4</v>
      </c>
      <c r="E14">
        <v>9327</v>
      </c>
      <c r="F14" s="8">
        <v>8.7396586687723196E-2</v>
      </c>
      <c r="G14" s="8">
        <v>0.16738151212246288</v>
      </c>
    </row>
    <row r="15" spans="1:7" x14ac:dyDescent="0.25">
      <c r="A15" s="11" t="s">
        <v>2270</v>
      </c>
      <c r="B15">
        <v>4605</v>
      </c>
      <c r="C15">
        <v>-265</v>
      </c>
      <c r="D15">
        <v>8</v>
      </c>
      <c r="E15">
        <v>13932</v>
      </c>
      <c r="F15" s="8">
        <v>8.2640920266317322E-2</v>
      </c>
      <c r="G15" s="8">
        <v>0.25002243238878019</v>
      </c>
    </row>
    <row r="16" spans="1:7" x14ac:dyDescent="0.25">
      <c r="A16" s="11" t="s">
        <v>2271</v>
      </c>
      <c r="B16">
        <v>5051</v>
      </c>
      <c r="C16">
        <v>446</v>
      </c>
      <c r="D16">
        <v>2</v>
      </c>
      <c r="E16">
        <v>18983</v>
      </c>
      <c r="F16" s="8">
        <v>9.0644796583098541E-2</v>
      </c>
      <c r="G16" s="8">
        <v>0.34066722897187873</v>
      </c>
    </row>
    <row r="17" spans="1:7" x14ac:dyDescent="0.25">
      <c r="A17" s="11" t="s">
        <v>2272</v>
      </c>
      <c r="B17">
        <v>4631</v>
      </c>
      <c r="C17">
        <v>-420</v>
      </c>
      <c r="D17">
        <v>7</v>
      </c>
      <c r="E17">
        <v>23614</v>
      </c>
      <c r="F17" s="8">
        <v>8.3107513952945827E-2</v>
      </c>
      <c r="G17" s="8">
        <v>0.42377474292482459</v>
      </c>
    </row>
    <row r="18" spans="1:7" x14ac:dyDescent="0.25">
      <c r="A18" s="11" t="s">
        <v>2273</v>
      </c>
      <c r="B18">
        <v>4364</v>
      </c>
      <c r="C18">
        <v>-267</v>
      </c>
      <c r="D18">
        <v>10</v>
      </c>
      <c r="E18">
        <v>27978</v>
      </c>
      <c r="F18" s="8">
        <v>7.8315955709491597E-2</v>
      </c>
      <c r="G18" s="8">
        <v>0.50209069863431621</v>
      </c>
    </row>
    <row r="19" spans="1:7" x14ac:dyDescent="0.25">
      <c r="A19" s="11" t="s">
        <v>2274</v>
      </c>
      <c r="B19">
        <v>5119</v>
      </c>
      <c r="C19">
        <v>755</v>
      </c>
      <c r="D19">
        <v>1</v>
      </c>
      <c r="E19">
        <v>33097</v>
      </c>
      <c r="F19" s="8">
        <v>9.1865118532742318E-2</v>
      </c>
      <c r="G19" s="8">
        <v>0.59395581716705848</v>
      </c>
    </row>
    <row r="20" spans="1:7" x14ac:dyDescent="0.25">
      <c r="A20" s="11" t="s">
        <v>2275</v>
      </c>
      <c r="B20">
        <v>3911</v>
      </c>
      <c r="C20">
        <v>-1208</v>
      </c>
      <c r="D20">
        <v>12</v>
      </c>
      <c r="E20">
        <v>37008</v>
      </c>
      <c r="F20" s="8">
        <v>7.0186458015541159E-2</v>
      </c>
      <c r="G20" s="8">
        <v>0.66414227518259961</v>
      </c>
    </row>
    <row r="21" spans="1:7" x14ac:dyDescent="0.25">
      <c r="A21" s="11" t="s">
        <v>2276</v>
      </c>
      <c r="B21">
        <v>4689</v>
      </c>
      <c r="C21">
        <v>778</v>
      </c>
      <c r="D21">
        <v>6</v>
      </c>
      <c r="E21">
        <v>41697</v>
      </c>
      <c r="F21" s="8">
        <v>8.4148376792347865E-2</v>
      </c>
      <c r="G21" s="8">
        <v>0.74829065197494748</v>
      </c>
    </row>
    <row r="22" spans="1:7" x14ac:dyDescent="0.25">
      <c r="A22" s="11" t="s">
        <v>2277</v>
      </c>
      <c r="B22">
        <v>5011</v>
      </c>
      <c r="C22">
        <v>322</v>
      </c>
      <c r="D22">
        <v>3</v>
      </c>
      <c r="E22">
        <v>46708</v>
      </c>
      <c r="F22" s="8">
        <v>8.9926960142131612E-2</v>
      </c>
      <c r="G22" s="8">
        <v>0.83821761211707912</v>
      </c>
    </row>
    <row r="23" spans="1:7" x14ac:dyDescent="0.25">
      <c r="A23" s="11" t="s">
        <v>2278</v>
      </c>
      <c r="B23">
        <v>4170</v>
      </c>
      <c r="C23">
        <v>-841</v>
      </c>
      <c r="D23">
        <v>11</v>
      </c>
      <c r="E23">
        <v>50878</v>
      </c>
      <c r="F23" s="8">
        <v>7.4834448970802006E-2</v>
      </c>
      <c r="G23" s="8">
        <v>0.91305206108788117</v>
      </c>
    </row>
    <row r="24" spans="1:7" x14ac:dyDescent="0.25">
      <c r="A24" s="11" t="s">
        <v>2279</v>
      </c>
      <c r="B24">
        <v>4845</v>
      </c>
      <c r="C24">
        <v>675</v>
      </c>
      <c r="D24">
        <v>5</v>
      </c>
      <c r="E24">
        <v>55723</v>
      </c>
      <c r="F24" s="8">
        <v>8.6947938912118869E-2</v>
      </c>
      <c r="G24" s="8">
        <v>1</v>
      </c>
    </row>
    <row r="25" spans="1:7" x14ac:dyDescent="0.25">
      <c r="A25" s="11" t="s">
        <v>2255</v>
      </c>
      <c r="B25">
        <v>55723</v>
      </c>
      <c r="F25" s="8">
        <v>1</v>
      </c>
      <c r="G25" s="8"/>
    </row>
  </sheetData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iconSet" priority="1" id="{3112FDE1-9209-4A43-9B3F-2C5CA9F456A7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</x14:iconSet>
          </x14:cfRule>
          <xm:sqref>C13:C25</xm:sqref>
        </x14:conditionalFormatting>
      </x14:conditionalFormattings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504AC-AE6B-449F-901F-F26109B19ED0}">
  <dimension ref="A3:B56"/>
  <sheetViews>
    <sheetView workbookViewId="0">
      <selection activeCell="A19" sqref="A19"/>
    </sheetView>
  </sheetViews>
  <sheetFormatPr baseColWidth="10" defaultRowHeight="15" x14ac:dyDescent="0.25"/>
  <cols>
    <col min="1" max="1" width="17.5703125" bestFit="1" customWidth="1"/>
    <col min="2" max="2" width="17" bestFit="1" customWidth="1"/>
  </cols>
  <sheetData>
    <row r="3" spans="1:2" x14ac:dyDescent="0.25">
      <c r="A3" s="4" t="s">
        <v>2253</v>
      </c>
      <c r="B3" t="s">
        <v>2254</v>
      </c>
    </row>
    <row r="4" spans="1:2" x14ac:dyDescent="0.25">
      <c r="A4" s="5" t="s">
        <v>2263</v>
      </c>
    </row>
    <row r="5" spans="1:2" x14ac:dyDescent="0.25">
      <c r="A5" s="10" t="s">
        <v>2269</v>
      </c>
      <c r="B5">
        <v>1249</v>
      </c>
    </row>
    <row r="6" spans="1:2" x14ac:dyDescent="0.25">
      <c r="A6" s="10" t="s">
        <v>2257</v>
      </c>
      <c r="B6">
        <v>1262</v>
      </c>
    </row>
    <row r="7" spans="1:2" x14ac:dyDescent="0.25">
      <c r="A7" s="10" t="s">
        <v>2270</v>
      </c>
      <c r="B7">
        <v>870</v>
      </c>
    </row>
    <row r="8" spans="1:2" x14ac:dyDescent="0.25">
      <c r="A8" s="10" t="s">
        <v>2271</v>
      </c>
      <c r="B8">
        <v>1506</v>
      </c>
    </row>
    <row r="9" spans="1:2" x14ac:dyDescent="0.25">
      <c r="A9" s="10" t="s">
        <v>2272</v>
      </c>
      <c r="B9">
        <v>1376</v>
      </c>
    </row>
    <row r="10" spans="1:2" x14ac:dyDescent="0.25">
      <c r="A10" s="10" t="s">
        <v>2273</v>
      </c>
      <c r="B10">
        <v>1376</v>
      </c>
    </row>
    <row r="11" spans="1:2" x14ac:dyDescent="0.25">
      <c r="A11" s="10" t="s">
        <v>2274</v>
      </c>
      <c r="B11">
        <v>1184</v>
      </c>
    </row>
    <row r="12" spans="1:2" x14ac:dyDescent="0.25">
      <c r="A12" s="10" t="s">
        <v>2275</v>
      </c>
      <c r="B12">
        <v>872</v>
      </c>
    </row>
    <row r="13" spans="1:2" x14ac:dyDescent="0.25">
      <c r="A13" s="10" t="s">
        <v>2276</v>
      </c>
      <c r="B13">
        <v>1046</v>
      </c>
    </row>
    <row r="14" spans="1:2" x14ac:dyDescent="0.25">
      <c r="A14" s="10" t="s">
        <v>2277</v>
      </c>
      <c r="B14">
        <v>1078</v>
      </c>
    </row>
    <row r="15" spans="1:2" x14ac:dyDescent="0.25">
      <c r="A15" s="10" t="s">
        <v>2278</v>
      </c>
      <c r="B15">
        <v>1030</v>
      </c>
    </row>
    <row r="16" spans="1:2" x14ac:dyDescent="0.25">
      <c r="A16" s="10" t="s">
        <v>2279</v>
      </c>
      <c r="B16">
        <v>1275</v>
      </c>
    </row>
    <row r="17" spans="1:2" x14ac:dyDescent="0.25">
      <c r="A17" s="5" t="s">
        <v>2264</v>
      </c>
    </row>
    <row r="18" spans="1:2" x14ac:dyDescent="0.25">
      <c r="A18" s="10" t="s">
        <v>2269</v>
      </c>
      <c r="B18">
        <v>1003</v>
      </c>
    </row>
    <row r="19" spans="1:2" x14ac:dyDescent="0.25">
      <c r="A19" s="10" t="s">
        <v>2257</v>
      </c>
      <c r="B19">
        <v>899</v>
      </c>
    </row>
    <row r="20" spans="1:2" x14ac:dyDescent="0.25">
      <c r="A20" s="10" t="s">
        <v>2270</v>
      </c>
      <c r="B20">
        <v>1141</v>
      </c>
    </row>
    <row r="21" spans="1:2" x14ac:dyDescent="0.25">
      <c r="A21" s="10" t="s">
        <v>2271</v>
      </c>
      <c r="B21">
        <v>1243</v>
      </c>
    </row>
    <row r="22" spans="1:2" x14ac:dyDescent="0.25">
      <c r="A22" s="10" t="s">
        <v>2272</v>
      </c>
      <c r="B22">
        <v>1047</v>
      </c>
    </row>
    <row r="23" spans="1:2" x14ac:dyDescent="0.25">
      <c r="A23" s="10" t="s">
        <v>2273</v>
      </c>
      <c r="B23">
        <v>1005</v>
      </c>
    </row>
    <row r="24" spans="1:2" x14ac:dyDescent="0.25">
      <c r="A24" s="10" t="s">
        <v>2274</v>
      </c>
      <c r="B24">
        <v>1455</v>
      </c>
    </row>
    <row r="25" spans="1:2" x14ac:dyDescent="0.25">
      <c r="A25" s="10" t="s">
        <v>2275</v>
      </c>
      <c r="B25">
        <v>884</v>
      </c>
    </row>
    <row r="26" spans="1:2" x14ac:dyDescent="0.25">
      <c r="A26" s="10" t="s">
        <v>2276</v>
      </c>
      <c r="B26">
        <v>1300</v>
      </c>
    </row>
    <row r="27" spans="1:2" x14ac:dyDescent="0.25">
      <c r="A27" s="10" t="s">
        <v>2277</v>
      </c>
      <c r="B27">
        <v>1137</v>
      </c>
    </row>
    <row r="28" spans="1:2" x14ac:dyDescent="0.25">
      <c r="A28" s="10" t="s">
        <v>2278</v>
      </c>
      <c r="B28">
        <v>873</v>
      </c>
    </row>
    <row r="29" spans="1:2" x14ac:dyDescent="0.25">
      <c r="A29" s="10" t="s">
        <v>2279</v>
      </c>
      <c r="B29">
        <v>1059</v>
      </c>
    </row>
    <row r="30" spans="1:2" x14ac:dyDescent="0.25">
      <c r="A30" s="5" t="s">
        <v>2265</v>
      </c>
    </row>
    <row r="31" spans="1:2" x14ac:dyDescent="0.25">
      <c r="A31" s="10" t="s">
        <v>2269</v>
      </c>
      <c r="B31">
        <v>946</v>
      </c>
    </row>
    <row r="32" spans="1:2" x14ac:dyDescent="0.25">
      <c r="A32" s="10" t="s">
        <v>2257</v>
      </c>
      <c r="B32">
        <v>1225</v>
      </c>
    </row>
    <row r="33" spans="1:2" x14ac:dyDescent="0.25">
      <c r="A33" s="10" t="s">
        <v>2270</v>
      </c>
      <c r="B33">
        <v>1510</v>
      </c>
    </row>
    <row r="34" spans="1:2" x14ac:dyDescent="0.25">
      <c r="A34" s="10" t="s">
        <v>2271</v>
      </c>
      <c r="B34">
        <v>1151</v>
      </c>
    </row>
    <row r="35" spans="1:2" x14ac:dyDescent="0.25">
      <c r="A35" s="10" t="s">
        <v>2272</v>
      </c>
      <c r="B35">
        <v>1007</v>
      </c>
    </row>
    <row r="36" spans="1:2" x14ac:dyDescent="0.25">
      <c r="A36" s="10" t="s">
        <v>2273</v>
      </c>
      <c r="B36">
        <v>982</v>
      </c>
    </row>
    <row r="37" spans="1:2" x14ac:dyDescent="0.25">
      <c r="A37" s="10" t="s">
        <v>2274</v>
      </c>
      <c r="B37">
        <v>1411</v>
      </c>
    </row>
    <row r="38" spans="1:2" x14ac:dyDescent="0.25">
      <c r="A38" s="10" t="s">
        <v>2275</v>
      </c>
      <c r="B38">
        <v>1243</v>
      </c>
    </row>
    <row r="39" spans="1:2" x14ac:dyDescent="0.25">
      <c r="A39" s="10" t="s">
        <v>2276</v>
      </c>
      <c r="B39">
        <v>1013</v>
      </c>
    </row>
    <row r="40" spans="1:2" x14ac:dyDescent="0.25">
      <c r="A40" s="10" t="s">
        <v>2277</v>
      </c>
      <c r="B40">
        <v>1499</v>
      </c>
    </row>
    <row r="41" spans="1:2" x14ac:dyDescent="0.25">
      <c r="A41" s="10" t="s">
        <v>2278</v>
      </c>
      <c r="B41">
        <v>1110</v>
      </c>
    </row>
    <row r="42" spans="1:2" x14ac:dyDescent="0.25">
      <c r="A42" s="10" t="s">
        <v>2279</v>
      </c>
      <c r="B42">
        <v>1112</v>
      </c>
    </row>
    <row r="43" spans="1:2" x14ac:dyDescent="0.25">
      <c r="A43" s="5" t="s">
        <v>2258</v>
      </c>
    </row>
    <row r="44" spans="1:2" x14ac:dyDescent="0.25">
      <c r="A44" s="10" t="s">
        <v>2269</v>
      </c>
      <c r="B44">
        <v>1259</v>
      </c>
    </row>
    <row r="45" spans="1:2" x14ac:dyDescent="0.25">
      <c r="A45" s="10" t="s">
        <v>2257</v>
      </c>
      <c r="B45">
        <v>1484</v>
      </c>
    </row>
    <row r="46" spans="1:2" x14ac:dyDescent="0.25">
      <c r="A46" s="10" t="s">
        <v>2270</v>
      </c>
      <c r="B46">
        <v>1084</v>
      </c>
    </row>
    <row r="47" spans="1:2" x14ac:dyDescent="0.25">
      <c r="A47" s="10" t="s">
        <v>2271</v>
      </c>
      <c r="B47">
        <v>1151</v>
      </c>
    </row>
    <row r="48" spans="1:2" x14ac:dyDescent="0.25">
      <c r="A48" s="10" t="s">
        <v>2272</v>
      </c>
      <c r="B48">
        <v>1201</v>
      </c>
    </row>
    <row r="49" spans="1:2" x14ac:dyDescent="0.25">
      <c r="A49" s="10" t="s">
        <v>2273</v>
      </c>
      <c r="B49">
        <v>1001</v>
      </c>
    </row>
    <row r="50" spans="1:2" x14ac:dyDescent="0.25">
      <c r="A50" s="10" t="s">
        <v>2274</v>
      </c>
      <c r="B50">
        <v>1069</v>
      </c>
    </row>
    <row r="51" spans="1:2" x14ac:dyDescent="0.25">
      <c r="A51" s="10" t="s">
        <v>2275</v>
      </c>
      <c r="B51">
        <v>912</v>
      </c>
    </row>
    <row r="52" spans="1:2" x14ac:dyDescent="0.25">
      <c r="A52" s="10" t="s">
        <v>2276</v>
      </c>
      <c r="B52">
        <v>1330</v>
      </c>
    </row>
    <row r="53" spans="1:2" x14ac:dyDescent="0.25">
      <c r="A53" s="10" t="s">
        <v>2277</v>
      </c>
      <c r="B53">
        <v>1297</v>
      </c>
    </row>
    <row r="54" spans="1:2" x14ac:dyDescent="0.25">
      <c r="A54" s="10" t="s">
        <v>2278</v>
      </c>
      <c r="B54">
        <v>1157</v>
      </c>
    </row>
    <row r="55" spans="1:2" x14ac:dyDescent="0.25">
      <c r="A55" s="10" t="s">
        <v>2279</v>
      </c>
      <c r="B55">
        <v>1399</v>
      </c>
    </row>
    <row r="56" spans="1:2" x14ac:dyDescent="0.25">
      <c r="A56" s="5" t="s">
        <v>2255</v>
      </c>
      <c r="B56">
        <v>55723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22B9A-160D-40CD-B7D7-F746F659C074}">
  <dimension ref="A3:D65"/>
  <sheetViews>
    <sheetView workbookViewId="0">
      <selection activeCell="K17" sqref="K16:M17"/>
    </sheetView>
  </sheetViews>
  <sheetFormatPr baseColWidth="10" defaultRowHeight="15" x14ac:dyDescent="0.25"/>
  <cols>
    <col min="1" max="1" width="17" bestFit="1" customWidth="1"/>
    <col min="2" max="2" width="22.42578125" bestFit="1" customWidth="1"/>
    <col min="3" max="3" width="9.140625" bestFit="1" customWidth="1"/>
    <col min="4" max="4" width="12.5703125" bestFit="1" customWidth="1"/>
  </cols>
  <sheetData>
    <row r="3" spans="1:4" x14ac:dyDescent="0.25">
      <c r="B3" s="4" t="s">
        <v>2252</v>
      </c>
    </row>
    <row r="4" spans="1:4" x14ac:dyDescent="0.25">
      <c r="B4" t="s">
        <v>2249</v>
      </c>
      <c r="C4" t="s">
        <v>2246</v>
      </c>
      <c r="D4" t="s">
        <v>2255</v>
      </c>
    </row>
    <row r="5" spans="1:4" x14ac:dyDescent="0.25">
      <c r="A5" t="s">
        <v>2254</v>
      </c>
      <c r="B5" s="12">
        <v>0.94361147327249018</v>
      </c>
      <c r="C5" s="12">
        <v>5.6388526727509776E-2</v>
      </c>
      <c r="D5" s="12">
        <v>1</v>
      </c>
    </row>
    <row r="11" spans="1:4" x14ac:dyDescent="0.25">
      <c r="A11" s="4" t="s">
        <v>2254</v>
      </c>
      <c r="B11" s="4" t="s">
        <v>2252</v>
      </c>
    </row>
    <row r="12" spans="1:4" x14ac:dyDescent="0.25">
      <c r="A12" s="4" t="s">
        <v>2253</v>
      </c>
      <c r="B12" t="s">
        <v>2249</v>
      </c>
      <c r="C12" t="s">
        <v>2246</v>
      </c>
      <c r="D12" t="s">
        <v>2255</v>
      </c>
    </row>
    <row r="13" spans="1:4" x14ac:dyDescent="0.25">
      <c r="A13" s="5" t="s">
        <v>2263</v>
      </c>
      <c r="B13" s="12"/>
      <c r="C13" s="12"/>
      <c r="D13" s="12"/>
    </row>
    <row r="14" spans="1:4" x14ac:dyDescent="0.25">
      <c r="A14" s="10" t="s">
        <v>2269</v>
      </c>
      <c r="B14" s="12">
        <v>0.91913530824659728</v>
      </c>
      <c r="C14" s="12">
        <v>8.0864691753402718E-2</v>
      </c>
      <c r="D14" s="12">
        <v>1</v>
      </c>
    </row>
    <row r="15" spans="1:4" x14ac:dyDescent="0.25">
      <c r="A15" s="10" t="s">
        <v>2257</v>
      </c>
      <c r="B15" s="12">
        <v>0.91759112519809827</v>
      </c>
      <c r="C15" s="12">
        <v>8.2408874801901746E-2</v>
      </c>
      <c r="D15" s="12">
        <v>1</v>
      </c>
    </row>
    <row r="16" spans="1:4" x14ac:dyDescent="0.25">
      <c r="A16" s="10" t="s">
        <v>2270</v>
      </c>
      <c r="B16" s="12">
        <v>0.77126436781609198</v>
      </c>
      <c r="C16" s="12">
        <v>0.22873563218390805</v>
      </c>
      <c r="D16" s="12">
        <v>1</v>
      </c>
    </row>
    <row r="17" spans="1:4" x14ac:dyDescent="0.25">
      <c r="A17" s="10" t="s">
        <v>2271</v>
      </c>
      <c r="B17" s="12">
        <v>0.89176626826029215</v>
      </c>
      <c r="C17" s="12">
        <v>0.10823373173970784</v>
      </c>
      <c r="D17" s="12">
        <v>1</v>
      </c>
    </row>
    <row r="18" spans="1:4" x14ac:dyDescent="0.25">
      <c r="A18" s="10" t="s">
        <v>2272</v>
      </c>
      <c r="B18" s="12">
        <v>0.91642441860465118</v>
      </c>
      <c r="C18" s="12">
        <v>8.3575581395348833E-2</v>
      </c>
      <c r="D18" s="12">
        <v>1</v>
      </c>
    </row>
    <row r="19" spans="1:4" x14ac:dyDescent="0.25">
      <c r="A19" s="10" t="s">
        <v>2273</v>
      </c>
      <c r="B19" s="12">
        <v>0.89970930232558144</v>
      </c>
      <c r="C19" s="12">
        <v>0.1002906976744186</v>
      </c>
      <c r="D19" s="12">
        <v>1</v>
      </c>
    </row>
    <row r="20" spans="1:4" x14ac:dyDescent="0.25">
      <c r="A20" s="10" t="s">
        <v>2274</v>
      </c>
      <c r="B20" s="12">
        <v>0.80658783783783783</v>
      </c>
      <c r="C20" s="12">
        <v>0.19341216216216217</v>
      </c>
      <c r="D20" s="12">
        <v>1</v>
      </c>
    </row>
    <row r="21" spans="1:4" x14ac:dyDescent="0.25">
      <c r="A21" s="10" t="s">
        <v>2275</v>
      </c>
      <c r="B21" s="12">
        <v>0.87270642201834858</v>
      </c>
      <c r="C21" s="12">
        <v>0.12729357798165136</v>
      </c>
      <c r="D21" s="12">
        <v>1</v>
      </c>
    </row>
    <row r="22" spans="1:4" x14ac:dyDescent="0.25">
      <c r="A22" s="10" t="s">
        <v>2276</v>
      </c>
      <c r="B22" s="12">
        <v>0.87380497131931167</v>
      </c>
      <c r="C22" s="12">
        <v>0.12619502868068833</v>
      </c>
      <c r="D22" s="12">
        <v>1</v>
      </c>
    </row>
    <row r="23" spans="1:4" x14ac:dyDescent="0.25">
      <c r="A23" s="10" t="s">
        <v>2277</v>
      </c>
      <c r="B23" s="12">
        <v>0.98051948051948057</v>
      </c>
      <c r="C23" s="12">
        <v>1.948051948051948E-2</v>
      </c>
      <c r="D23" s="12">
        <v>1</v>
      </c>
    </row>
    <row r="24" spans="1:4" x14ac:dyDescent="0.25">
      <c r="A24" s="10" t="s">
        <v>2278</v>
      </c>
      <c r="B24" s="12">
        <v>0.88543689320388352</v>
      </c>
      <c r="C24" s="12">
        <v>0.1145631067961165</v>
      </c>
      <c r="D24" s="12">
        <v>1</v>
      </c>
    </row>
    <row r="25" spans="1:4" x14ac:dyDescent="0.25">
      <c r="A25" s="10" t="s">
        <v>2279</v>
      </c>
      <c r="B25" s="12">
        <v>0.83372549019607844</v>
      </c>
      <c r="C25" s="12">
        <v>0.16627450980392156</v>
      </c>
      <c r="D25" s="12">
        <v>1</v>
      </c>
    </row>
    <row r="26" spans="1:4" x14ac:dyDescent="0.25">
      <c r="A26" s="5" t="s">
        <v>2264</v>
      </c>
      <c r="B26" s="12"/>
      <c r="C26" s="12"/>
      <c r="D26" s="12"/>
    </row>
    <row r="27" spans="1:4" x14ac:dyDescent="0.25">
      <c r="A27" s="10" t="s">
        <v>2269</v>
      </c>
      <c r="B27" s="12">
        <v>0.8953140578265204</v>
      </c>
      <c r="C27" s="12">
        <v>0.10468594217347957</v>
      </c>
      <c r="D27" s="12">
        <v>1</v>
      </c>
    </row>
    <row r="28" spans="1:4" x14ac:dyDescent="0.25">
      <c r="A28" s="10" t="s">
        <v>2257</v>
      </c>
      <c r="B28" s="12">
        <v>0.90545050055617349</v>
      </c>
      <c r="C28" s="12">
        <v>9.4549499443826471E-2</v>
      </c>
      <c r="D28" s="12">
        <v>1</v>
      </c>
    </row>
    <row r="29" spans="1:4" x14ac:dyDescent="0.25">
      <c r="A29" s="10" t="s">
        <v>2270</v>
      </c>
      <c r="B29" s="12">
        <v>0.85188431200701142</v>
      </c>
      <c r="C29" s="12">
        <v>0.1481156879929886</v>
      </c>
      <c r="D29" s="12">
        <v>1</v>
      </c>
    </row>
    <row r="30" spans="1:4" x14ac:dyDescent="0.25">
      <c r="A30" s="10" t="s">
        <v>2271</v>
      </c>
      <c r="B30" s="12">
        <v>0.84151246983105388</v>
      </c>
      <c r="C30" s="12">
        <v>0.15848753016894609</v>
      </c>
      <c r="D30" s="12">
        <v>1</v>
      </c>
    </row>
    <row r="31" spans="1:4" x14ac:dyDescent="0.25">
      <c r="A31" s="10" t="s">
        <v>2272</v>
      </c>
      <c r="B31" s="12">
        <v>0.92263610315186251</v>
      </c>
      <c r="C31" s="12">
        <v>7.7363896848137534E-2</v>
      </c>
      <c r="D31" s="12">
        <v>1</v>
      </c>
    </row>
    <row r="32" spans="1:4" x14ac:dyDescent="0.25">
      <c r="A32" s="10" t="s">
        <v>2273</v>
      </c>
      <c r="B32" s="12">
        <v>0.9522388059701492</v>
      </c>
      <c r="C32" s="12">
        <v>4.7761194029850747E-2</v>
      </c>
      <c r="D32" s="12">
        <v>1</v>
      </c>
    </row>
    <row r="33" spans="1:4" x14ac:dyDescent="0.25">
      <c r="A33" s="10" t="s">
        <v>2274</v>
      </c>
      <c r="B33" s="12">
        <v>0.970446735395189</v>
      </c>
      <c r="C33" s="12">
        <v>2.9553264604810996E-2</v>
      </c>
      <c r="D33" s="12">
        <v>1</v>
      </c>
    </row>
    <row r="34" spans="1:4" x14ac:dyDescent="0.25">
      <c r="A34" s="10" t="s">
        <v>2275</v>
      </c>
      <c r="B34" s="12">
        <v>0.90837104072398189</v>
      </c>
      <c r="C34" s="12">
        <v>9.1628959276018093E-2</v>
      </c>
      <c r="D34" s="12">
        <v>1</v>
      </c>
    </row>
    <row r="35" spans="1:4" x14ac:dyDescent="0.25">
      <c r="A35" s="10" t="s">
        <v>2276</v>
      </c>
      <c r="B35" s="12">
        <v>0.82</v>
      </c>
      <c r="C35" s="12">
        <v>0.18</v>
      </c>
      <c r="D35" s="12">
        <v>1</v>
      </c>
    </row>
    <row r="36" spans="1:4" x14ac:dyDescent="0.25">
      <c r="A36" s="10" t="s">
        <v>2277</v>
      </c>
      <c r="B36" s="12">
        <v>0.87862796833773082</v>
      </c>
      <c r="C36" s="12">
        <v>0.12137203166226913</v>
      </c>
      <c r="D36" s="12">
        <v>1</v>
      </c>
    </row>
    <row r="37" spans="1:4" x14ac:dyDescent="0.25">
      <c r="A37" s="10" t="s">
        <v>2278</v>
      </c>
      <c r="B37" s="12">
        <v>0.94845360824742264</v>
      </c>
      <c r="C37" s="12">
        <v>5.1546391752577317E-2</v>
      </c>
      <c r="D37" s="12">
        <v>1</v>
      </c>
    </row>
    <row r="38" spans="1:4" x14ac:dyDescent="0.25">
      <c r="A38" s="10" t="s">
        <v>2279</v>
      </c>
      <c r="B38" s="12">
        <v>0.97544853635505191</v>
      </c>
      <c r="C38" s="12">
        <v>2.4551463644948063E-2</v>
      </c>
      <c r="D38" s="12">
        <v>1</v>
      </c>
    </row>
    <row r="39" spans="1:4" x14ac:dyDescent="0.25">
      <c r="A39" s="5" t="s">
        <v>2265</v>
      </c>
      <c r="B39" s="12"/>
      <c r="C39" s="12"/>
      <c r="D39" s="12"/>
    </row>
    <row r="40" spans="1:4" x14ac:dyDescent="0.25">
      <c r="A40" s="10" t="s">
        <v>2269</v>
      </c>
      <c r="B40" s="12">
        <v>0.85940803382663844</v>
      </c>
      <c r="C40" s="12">
        <v>0.14059196617336153</v>
      </c>
      <c r="D40" s="12">
        <v>1</v>
      </c>
    </row>
    <row r="41" spans="1:4" x14ac:dyDescent="0.25">
      <c r="A41" s="10" t="s">
        <v>2257</v>
      </c>
      <c r="B41" s="12">
        <v>0.8906122448979592</v>
      </c>
      <c r="C41" s="12">
        <v>0.10938775510204081</v>
      </c>
      <c r="D41" s="12">
        <v>1</v>
      </c>
    </row>
    <row r="42" spans="1:4" x14ac:dyDescent="0.25">
      <c r="A42" s="10" t="s">
        <v>2270</v>
      </c>
      <c r="B42" s="12">
        <v>0.93973509933774835</v>
      </c>
      <c r="C42" s="12">
        <v>6.0264900662251653E-2</v>
      </c>
      <c r="D42" s="12">
        <v>1</v>
      </c>
    </row>
    <row r="43" spans="1:4" x14ac:dyDescent="0.25">
      <c r="A43" s="10" t="s">
        <v>2271</v>
      </c>
      <c r="B43" s="12">
        <v>1</v>
      </c>
      <c r="C43" s="12">
        <v>0</v>
      </c>
      <c r="D43" s="12">
        <v>1</v>
      </c>
    </row>
    <row r="44" spans="1:4" x14ac:dyDescent="0.25">
      <c r="A44" s="10" t="s">
        <v>2272</v>
      </c>
      <c r="B44" s="12">
        <v>0.86991062562065546</v>
      </c>
      <c r="C44" s="12">
        <v>0.13008937437934459</v>
      </c>
      <c r="D44" s="12">
        <v>1</v>
      </c>
    </row>
    <row r="45" spans="1:4" x14ac:dyDescent="0.25">
      <c r="A45" s="10" t="s">
        <v>2273</v>
      </c>
      <c r="B45" s="12">
        <v>0.96028513238289204</v>
      </c>
      <c r="C45" s="12">
        <v>3.9714867617107942E-2</v>
      </c>
      <c r="D45" s="12">
        <v>1</v>
      </c>
    </row>
    <row r="46" spans="1:4" x14ac:dyDescent="0.25">
      <c r="A46" s="10" t="s">
        <v>2274</v>
      </c>
      <c r="B46" s="12">
        <v>0.85258681785967394</v>
      </c>
      <c r="C46" s="12">
        <v>0.147413182140326</v>
      </c>
      <c r="D46" s="12">
        <v>1</v>
      </c>
    </row>
    <row r="47" spans="1:4" x14ac:dyDescent="0.25">
      <c r="A47" s="10" t="s">
        <v>2275</v>
      </c>
      <c r="B47" s="12">
        <v>0.8117457763475463</v>
      </c>
      <c r="C47" s="12">
        <v>0.18825422365245373</v>
      </c>
      <c r="D47" s="12">
        <v>1</v>
      </c>
    </row>
    <row r="48" spans="1:4" x14ac:dyDescent="0.25">
      <c r="A48" s="10" t="s">
        <v>2276</v>
      </c>
      <c r="B48" s="12">
        <v>0.86673247778874629</v>
      </c>
      <c r="C48" s="12">
        <v>0.13326752221125371</v>
      </c>
      <c r="D48" s="12">
        <v>1</v>
      </c>
    </row>
    <row r="49" spans="1:4" x14ac:dyDescent="0.25">
      <c r="A49" s="10" t="s">
        <v>2277</v>
      </c>
      <c r="B49" s="12">
        <v>0.88525683789192799</v>
      </c>
      <c r="C49" s="12">
        <v>0.11474316210807205</v>
      </c>
      <c r="D49" s="12">
        <v>1</v>
      </c>
    </row>
    <row r="50" spans="1:4" x14ac:dyDescent="0.25">
      <c r="A50" s="10" t="s">
        <v>2278</v>
      </c>
      <c r="B50" s="12">
        <v>0.85945945945945945</v>
      </c>
      <c r="C50" s="12">
        <v>0.14054054054054055</v>
      </c>
      <c r="D50" s="12">
        <v>1</v>
      </c>
    </row>
    <row r="51" spans="1:4" x14ac:dyDescent="0.25">
      <c r="A51" s="10" t="s">
        <v>2279</v>
      </c>
      <c r="B51" s="12">
        <v>0.81834532374100721</v>
      </c>
      <c r="C51" s="12">
        <v>0.18165467625899281</v>
      </c>
      <c r="D51" s="12">
        <v>1</v>
      </c>
    </row>
    <row r="52" spans="1:4" x14ac:dyDescent="0.25">
      <c r="A52" s="5" t="s">
        <v>2258</v>
      </c>
      <c r="B52" s="12"/>
      <c r="C52" s="12"/>
      <c r="D52" s="12"/>
    </row>
    <row r="53" spans="1:4" x14ac:dyDescent="0.25">
      <c r="A53" s="10" t="s">
        <v>2269</v>
      </c>
      <c r="B53" s="12">
        <v>0.9785544082605242</v>
      </c>
      <c r="C53" s="12">
        <v>2.1445591739475776E-2</v>
      </c>
      <c r="D53" s="12">
        <v>1</v>
      </c>
    </row>
    <row r="54" spans="1:4" x14ac:dyDescent="0.25">
      <c r="A54" s="10" t="s">
        <v>2257</v>
      </c>
      <c r="B54" s="12">
        <v>0.8928571428571429</v>
      </c>
      <c r="C54" s="12">
        <v>0.10714285714285714</v>
      </c>
      <c r="D54" s="12">
        <v>1</v>
      </c>
    </row>
    <row r="55" spans="1:4" x14ac:dyDescent="0.25">
      <c r="A55" s="10" t="s">
        <v>2270</v>
      </c>
      <c r="B55" s="12">
        <v>0.89944649446494462</v>
      </c>
      <c r="C55" s="12">
        <v>0.10055350553505535</v>
      </c>
      <c r="D55" s="12">
        <v>1</v>
      </c>
    </row>
    <row r="56" spans="1:4" x14ac:dyDescent="0.25">
      <c r="A56" s="10" t="s">
        <v>2271</v>
      </c>
      <c r="B56" s="12">
        <v>0.92093831450912256</v>
      </c>
      <c r="C56" s="12">
        <v>7.9061685490877498E-2</v>
      </c>
      <c r="D56" s="12">
        <v>1</v>
      </c>
    </row>
    <row r="57" spans="1:4" x14ac:dyDescent="0.25">
      <c r="A57" s="10" t="s">
        <v>2272</v>
      </c>
      <c r="B57" s="12">
        <v>0.88509575353871772</v>
      </c>
      <c r="C57" s="12">
        <v>0.11490424646128226</v>
      </c>
      <c r="D57" s="12">
        <v>1</v>
      </c>
    </row>
    <row r="58" spans="1:4" x14ac:dyDescent="0.25">
      <c r="A58" s="10" t="s">
        <v>2273</v>
      </c>
      <c r="B58" s="12">
        <v>0.91308691308691303</v>
      </c>
      <c r="C58" s="12">
        <v>8.6913086913086912E-2</v>
      </c>
      <c r="D58" s="12">
        <v>1</v>
      </c>
    </row>
    <row r="59" spans="1:4" x14ac:dyDescent="0.25">
      <c r="A59" s="10" t="s">
        <v>2274</v>
      </c>
      <c r="B59" s="12">
        <v>0.89710009354536946</v>
      </c>
      <c r="C59" s="12">
        <v>0.1028999064546305</v>
      </c>
      <c r="D59" s="12">
        <v>1</v>
      </c>
    </row>
    <row r="60" spans="1:4" x14ac:dyDescent="0.25">
      <c r="A60" s="10" t="s">
        <v>2275</v>
      </c>
      <c r="B60" s="12">
        <v>0.98355263157894735</v>
      </c>
      <c r="C60" s="12">
        <v>1.6447368421052631E-2</v>
      </c>
      <c r="D60" s="12">
        <v>1</v>
      </c>
    </row>
    <row r="61" spans="1:4" x14ac:dyDescent="0.25">
      <c r="A61" s="10" t="s">
        <v>2276</v>
      </c>
      <c r="B61" s="12">
        <v>0.87969924812030076</v>
      </c>
      <c r="C61" s="12">
        <v>0.12030075187969924</v>
      </c>
      <c r="D61" s="12">
        <v>1</v>
      </c>
    </row>
    <row r="62" spans="1:4" x14ac:dyDescent="0.25">
      <c r="A62" s="10" t="s">
        <v>2277</v>
      </c>
      <c r="B62" s="12">
        <v>0.80416345412490364</v>
      </c>
      <c r="C62" s="12">
        <v>0.19583654587509639</v>
      </c>
      <c r="D62" s="12">
        <v>1</v>
      </c>
    </row>
    <row r="63" spans="1:4" x14ac:dyDescent="0.25">
      <c r="A63" s="10" t="s">
        <v>2278</v>
      </c>
      <c r="B63" s="12">
        <v>0.91702679343128779</v>
      </c>
      <c r="C63" s="12">
        <v>8.2973206568712182E-2</v>
      </c>
      <c r="D63" s="12">
        <v>1</v>
      </c>
    </row>
    <row r="64" spans="1:4" x14ac:dyDescent="0.25">
      <c r="A64" s="10" t="s">
        <v>2279</v>
      </c>
      <c r="B64" s="12">
        <v>0.89563974267333812</v>
      </c>
      <c r="C64" s="12">
        <v>0.1043602573266619</v>
      </c>
      <c r="D64" s="12">
        <v>1</v>
      </c>
    </row>
    <row r="65" spans="1:4" x14ac:dyDescent="0.25">
      <c r="A65" s="5" t="s">
        <v>2255</v>
      </c>
      <c r="B65" s="12">
        <v>0.89372431491484661</v>
      </c>
      <c r="C65" s="12">
        <v>0.10627568508515335</v>
      </c>
      <c r="D65" s="12">
        <v>1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4D75B-45F7-4AFB-ACE2-AB4914686E6D}">
  <dimension ref="A1:W32"/>
  <sheetViews>
    <sheetView topLeftCell="N13" workbookViewId="0">
      <selection activeCell="R20" sqref="R20"/>
    </sheetView>
  </sheetViews>
  <sheetFormatPr baseColWidth="10" defaultRowHeight="15" x14ac:dyDescent="0.25"/>
  <cols>
    <col min="1" max="1" width="17.5703125" bestFit="1" customWidth="1"/>
    <col min="2" max="2" width="10.85546875" bestFit="1" customWidth="1"/>
    <col min="3" max="3" width="8.5703125" bestFit="1" customWidth="1"/>
    <col min="5" max="5" width="17.5703125" bestFit="1" customWidth="1"/>
    <col min="6" max="6" width="22.42578125" bestFit="1" customWidth="1"/>
    <col min="7" max="7" width="9.140625" bestFit="1" customWidth="1"/>
    <col min="8" max="8" width="12.5703125" bestFit="1" customWidth="1"/>
    <col min="10" max="10" width="17" bestFit="1" customWidth="1"/>
    <col min="11" max="11" width="22.42578125" bestFit="1" customWidth="1"/>
    <col min="12" max="12" width="9.140625" bestFit="1" customWidth="1"/>
    <col min="13" max="13" width="12.5703125" bestFit="1" customWidth="1"/>
    <col min="15" max="15" width="17.5703125" bestFit="1" customWidth="1"/>
    <col min="16" max="16" width="17" bestFit="1" customWidth="1"/>
    <col min="18" max="18" width="17.5703125" bestFit="1" customWidth="1"/>
    <col min="19" max="19" width="22.42578125" bestFit="1" customWidth="1"/>
    <col min="20" max="20" width="11.140625" bestFit="1" customWidth="1"/>
    <col min="21" max="21" width="15.85546875" bestFit="1" customWidth="1"/>
    <col min="22" max="22" width="5" bestFit="1" customWidth="1"/>
    <col min="23" max="23" width="12.5703125" bestFit="1" customWidth="1"/>
  </cols>
  <sheetData>
    <row r="1" spans="1:19" x14ac:dyDescent="0.25">
      <c r="B1" t="s">
        <v>2284</v>
      </c>
      <c r="C1" s="14">
        <f>GETPIVOTDATA("Produccion",$A$4)</f>
        <v>1635</v>
      </c>
    </row>
    <row r="2" spans="1:19" x14ac:dyDescent="0.25">
      <c r="B2" t="s">
        <v>2285</v>
      </c>
      <c r="C2" s="14">
        <f>GETPIVOTDATA("Ordenes",$A$4)</f>
        <v>59</v>
      </c>
      <c r="R2" s="4" t="s">
        <v>7</v>
      </c>
      <c r="S2" t="s">
        <v>2246</v>
      </c>
    </row>
    <row r="4" spans="1:19" x14ac:dyDescent="0.25">
      <c r="A4" s="4" t="s">
        <v>2253</v>
      </c>
      <c r="B4" t="s">
        <v>2284</v>
      </c>
      <c r="C4" t="s">
        <v>2285</v>
      </c>
      <c r="E4" s="4" t="s">
        <v>2254</v>
      </c>
      <c r="F4" s="4" t="s">
        <v>2252</v>
      </c>
      <c r="K4" s="4" t="s">
        <v>2252</v>
      </c>
      <c r="O4" s="4" t="s">
        <v>2253</v>
      </c>
      <c r="P4" t="s">
        <v>2254</v>
      </c>
      <c r="R4" s="4" t="s">
        <v>2253</v>
      </c>
      <c r="S4" t="s">
        <v>2254</v>
      </c>
    </row>
    <row r="5" spans="1:19" x14ac:dyDescent="0.25">
      <c r="A5" s="5" t="s">
        <v>2265</v>
      </c>
      <c r="B5" s="13"/>
      <c r="C5" s="13"/>
      <c r="E5" s="4" t="s">
        <v>2253</v>
      </c>
      <c r="F5" t="s">
        <v>2249</v>
      </c>
      <c r="G5" t="s">
        <v>2246</v>
      </c>
      <c r="H5" t="s">
        <v>2255</v>
      </c>
      <c r="K5" t="s">
        <v>2249</v>
      </c>
      <c r="L5" t="s">
        <v>2246</v>
      </c>
      <c r="M5" t="s">
        <v>2255</v>
      </c>
      <c r="O5" s="5" t="s">
        <v>58</v>
      </c>
      <c r="P5">
        <v>289</v>
      </c>
      <c r="R5" s="5" t="s">
        <v>2247</v>
      </c>
      <c r="S5">
        <v>560</v>
      </c>
    </row>
    <row r="6" spans="1:19" x14ac:dyDescent="0.25">
      <c r="A6" s="15" t="s">
        <v>2269</v>
      </c>
      <c r="B6" s="13">
        <v>133</v>
      </c>
      <c r="C6" s="13">
        <v>6</v>
      </c>
      <c r="E6" s="5" t="s">
        <v>2265</v>
      </c>
      <c r="F6" s="12"/>
      <c r="G6" s="12"/>
      <c r="H6" s="12"/>
      <c r="J6" t="s">
        <v>2254</v>
      </c>
      <c r="K6" s="12">
        <v>0.88493208529805056</v>
      </c>
      <c r="L6" s="12">
        <v>0.11506791470194946</v>
      </c>
      <c r="M6" s="12">
        <v>1</v>
      </c>
      <c r="O6" s="5" t="s">
        <v>13</v>
      </c>
      <c r="P6">
        <v>425</v>
      </c>
      <c r="R6" s="5" t="s">
        <v>2251</v>
      </c>
      <c r="S6">
        <v>621</v>
      </c>
    </row>
    <row r="7" spans="1:19" x14ac:dyDescent="0.25">
      <c r="A7" s="15" t="s">
        <v>2257</v>
      </c>
      <c r="B7" s="13">
        <v>134</v>
      </c>
      <c r="C7" s="13">
        <v>4</v>
      </c>
      <c r="E7" s="15" t="s">
        <v>2269</v>
      </c>
      <c r="F7" s="12">
        <v>0.85940803382663844</v>
      </c>
      <c r="G7" s="12">
        <v>0.14059196617336153</v>
      </c>
      <c r="H7" s="12">
        <v>1</v>
      </c>
      <c r="O7" s="5" t="s">
        <v>20</v>
      </c>
      <c r="P7">
        <v>374</v>
      </c>
      <c r="R7" s="5" t="s">
        <v>2248</v>
      </c>
      <c r="S7">
        <v>193</v>
      </c>
    </row>
    <row r="8" spans="1:19" x14ac:dyDescent="0.25">
      <c r="A8" s="15" t="s">
        <v>2270</v>
      </c>
      <c r="B8" s="13">
        <v>91</v>
      </c>
      <c r="C8" s="13">
        <v>3</v>
      </c>
      <c r="E8" s="15" t="s">
        <v>2257</v>
      </c>
      <c r="F8" s="12">
        <v>0.8906122448979592</v>
      </c>
      <c r="G8" s="12">
        <v>0.10938775510204081</v>
      </c>
      <c r="H8" s="12">
        <v>1</v>
      </c>
      <c r="O8" s="5" t="s">
        <v>22</v>
      </c>
      <c r="P8">
        <v>547</v>
      </c>
      <c r="R8" s="5" t="s">
        <v>2250</v>
      </c>
      <c r="S8">
        <v>261</v>
      </c>
    </row>
    <row r="9" spans="1:19" x14ac:dyDescent="0.25">
      <c r="A9" s="15" t="s">
        <v>2272</v>
      </c>
      <c r="B9" s="13">
        <v>131</v>
      </c>
      <c r="C9" s="13">
        <v>6</v>
      </c>
      <c r="E9" s="15" t="s">
        <v>2270</v>
      </c>
      <c r="F9" s="12">
        <v>0.93973509933774835</v>
      </c>
      <c r="G9" s="12">
        <v>6.0264900662251653E-2</v>
      </c>
      <c r="H9" s="12">
        <v>1</v>
      </c>
      <c r="O9" s="5" t="s">
        <v>2255</v>
      </c>
      <c r="P9">
        <v>1635</v>
      </c>
      <c r="R9" s="5" t="s">
        <v>2255</v>
      </c>
      <c r="S9">
        <v>1635</v>
      </c>
    </row>
    <row r="10" spans="1:19" x14ac:dyDescent="0.25">
      <c r="A10" s="15" t="s">
        <v>2273</v>
      </c>
      <c r="B10" s="13">
        <v>39</v>
      </c>
      <c r="C10" s="13">
        <v>3</v>
      </c>
      <c r="E10" s="15" t="s">
        <v>2271</v>
      </c>
      <c r="F10" s="12">
        <v>1</v>
      </c>
      <c r="G10" s="12">
        <v>0</v>
      </c>
      <c r="H10" s="12">
        <v>1</v>
      </c>
    </row>
    <row r="11" spans="1:19" x14ac:dyDescent="0.25">
      <c r="A11" s="15" t="s">
        <v>2274</v>
      </c>
      <c r="B11" s="13">
        <v>208</v>
      </c>
      <c r="C11" s="13">
        <v>5</v>
      </c>
      <c r="E11" s="15" t="s">
        <v>2272</v>
      </c>
      <c r="F11" s="12">
        <v>0.86991062562065546</v>
      </c>
      <c r="G11" s="12">
        <v>0.13008937437934459</v>
      </c>
      <c r="H11" s="12">
        <v>1</v>
      </c>
    </row>
    <row r="12" spans="1:19" x14ac:dyDescent="0.25">
      <c r="A12" s="15" t="s">
        <v>2275</v>
      </c>
      <c r="B12" s="13">
        <v>234</v>
      </c>
      <c r="C12" s="13">
        <v>9</v>
      </c>
      <c r="E12" s="15" t="s">
        <v>2273</v>
      </c>
      <c r="F12" s="12">
        <v>0.96028513238289204</v>
      </c>
      <c r="G12" s="12">
        <v>3.9714867617107942E-2</v>
      </c>
      <c r="H12" s="12">
        <v>1</v>
      </c>
      <c r="O12" s="4" t="s">
        <v>2253</v>
      </c>
      <c r="P12" t="s">
        <v>2254</v>
      </c>
    </row>
    <row r="13" spans="1:19" x14ac:dyDescent="0.25">
      <c r="A13" s="15" t="s">
        <v>2276</v>
      </c>
      <c r="B13" s="13">
        <v>135</v>
      </c>
      <c r="C13" s="13">
        <v>5</v>
      </c>
      <c r="E13" s="15" t="s">
        <v>2274</v>
      </c>
      <c r="F13" s="12">
        <v>0.85258681785967394</v>
      </c>
      <c r="G13" s="12">
        <v>0.147413182140326</v>
      </c>
      <c r="H13" s="12">
        <v>1</v>
      </c>
      <c r="O13" s="5" t="s">
        <v>10</v>
      </c>
      <c r="P13">
        <v>623</v>
      </c>
    </row>
    <row r="14" spans="1:19" x14ac:dyDescent="0.25">
      <c r="A14" s="15" t="s">
        <v>2277</v>
      </c>
      <c r="B14" s="13">
        <v>172</v>
      </c>
      <c r="C14" s="13">
        <v>7</v>
      </c>
      <c r="E14" s="15" t="s">
        <v>2275</v>
      </c>
      <c r="F14" s="12">
        <v>0.8117457763475463</v>
      </c>
      <c r="G14" s="12">
        <v>0.18825422365245373</v>
      </c>
      <c r="H14" s="12">
        <v>1</v>
      </c>
      <c r="O14" s="5" t="s">
        <v>154</v>
      </c>
      <c r="P14">
        <v>494</v>
      </c>
    </row>
    <row r="15" spans="1:19" x14ac:dyDescent="0.25">
      <c r="A15" s="15" t="s">
        <v>2278</v>
      </c>
      <c r="B15" s="13">
        <v>156</v>
      </c>
      <c r="C15" s="13">
        <v>4</v>
      </c>
      <c r="E15" s="15" t="s">
        <v>2276</v>
      </c>
      <c r="F15" s="12">
        <v>0.86673247778874629</v>
      </c>
      <c r="G15" s="12">
        <v>0.13326752221125371</v>
      </c>
      <c r="H15" s="12">
        <v>1</v>
      </c>
      <c r="O15" s="5" t="s">
        <v>300</v>
      </c>
      <c r="P15">
        <v>230</v>
      </c>
    </row>
    <row r="16" spans="1:19" x14ac:dyDescent="0.25">
      <c r="A16" s="15" t="s">
        <v>2279</v>
      </c>
      <c r="B16" s="13">
        <v>202</v>
      </c>
      <c r="C16" s="13">
        <v>7</v>
      </c>
      <c r="E16" s="15" t="s">
        <v>2277</v>
      </c>
      <c r="F16" s="12">
        <v>0.88525683789192799</v>
      </c>
      <c r="G16" s="12">
        <v>0.11474316210807205</v>
      </c>
      <c r="H16" s="12">
        <v>1</v>
      </c>
      <c r="O16" s="5" t="s">
        <v>296</v>
      </c>
      <c r="P16">
        <v>288</v>
      </c>
      <c r="R16" s="4" t="s">
        <v>7</v>
      </c>
      <c r="S16" t="s">
        <v>2246</v>
      </c>
    </row>
    <row r="17" spans="1:23" x14ac:dyDescent="0.25">
      <c r="A17" s="5" t="s">
        <v>2255</v>
      </c>
      <c r="B17" s="13">
        <v>1635</v>
      </c>
      <c r="C17" s="13">
        <v>59</v>
      </c>
      <c r="E17" s="15" t="s">
        <v>2278</v>
      </c>
      <c r="F17" s="12">
        <v>0.85945945945945945</v>
      </c>
      <c r="G17" s="12">
        <v>0.14054054054054055</v>
      </c>
      <c r="H17" s="12">
        <v>1</v>
      </c>
      <c r="O17" s="5" t="s">
        <v>2255</v>
      </c>
      <c r="P17">
        <v>1635</v>
      </c>
    </row>
    <row r="18" spans="1:23" x14ac:dyDescent="0.25">
      <c r="E18" s="15" t="s">
        <v>2279</v>
      </c>
      <c r="F18" s="12">
        <v>0.81834532374100721</v>
      </c>
      <c r="G18" s="12">
        <v>0.18165467625899281</v>
      </c>
      <c r="H18" s="12">
        <v>1</v>
      </c>
      <c r="R18" s="4" t="s">
        <v>2254</v>
      </c>
      <c r="S18" s="4" t="s">
        <v>2252</v>
      </c>
    </row>
    <row r="19" spans="1:23" x14ac:dyDescent="0.25">
      <c r="E19" s="5" t="s">
        <v>2255</v>
      </c>
      <c r="F19" s="12">
        <v>0.88493208529805056</v>
      </c>
      <c r="G19" s="12">
        <v>0.11506791470194946</v>
      </c>
      <c r="H19" s="12">
        <v>1</v>
      </c>
      <c r="R19" s="4" t="s">
        <v>2253</v>
      </c>
      <c r="S19" t="s">
        <v>2247</v>
      </c>
      <c r="T19" t="s">
        <v>2251</v>
      </c>
      <c r="U19" t="s">
        <v>2248</v>
      </c>
      <c r="V19" t="s">
        <v>2250</v>
      </c>
      <c r="W19" t="s">
        <v>2255</v>
      </c>
    </row>
    <row r="20" spans="1:23" x14ac:dyDescent="0.25">
      <c r="O20" s="4" t="s">
        <v>2253</v>
      </c>
      <c r="P20" t="s">
        <v>2254</v>
      </c>
      <c r="R20" s="5" t="s">
        <v>2265</v>
      </c>
    </row>
    <row r="21" spans="1:23" x14ac:dyDescent="0.25">
      <c r="O21" s="5" t="s">
        <v>1255</v>
      </c>
      <c r="P21">
        <v>2948</v>
      </c>
      <c r="R21" s="15" t="s">
        <v>2269</v>
      </c>
      <c r="S21">
        <v>81</v>
      </c>
      <c r="T21">
        <v>26</v>
      </c>
      <c r="U21">
        <v>15</v>
      </c>
      <c r="V21">
        <v>11</v>
      </c>
      <c r="W21">
        <v>133</v>
      </c>
    </row>
    <row r="22" spans="1:23" x14ac:dyDescent="0.25">
      <c r="O22" s="5" t="s">
        <v>11</v>
      </c>
      <c r="P22">
        <v>7591</v>
      </c>
      <c r="R22" s="15" t="s">
        <v>2257</v>
      </c>
      <c r="S22">
        <v>48</v>
      </c>
      <c r="T22">
        <v>72</v>
      </c>
      <c r="V22">
        <v>14</v>
      </c>
      <c r="W22">
        <v>134</v>
      </c>
    </row>
    <row r="23" spans="1:23" x14ac:dyDescent="0.25">
      <c r="O23" s="5" t="s">
        <v>1704</v>
      </c>
      <c r="P23">
        <v>3670</v>
      </c>
      <c r="R23" s="15" t="s">
        <v>2270</v>
      </c>
      <c r="T23">
        <v>53</v>
      </c>
      <c r="U23">
        <v>38</v>
      </c>
      <c r="W23">
        <v>91</v>
      </c>
    </row>
    <row r="24" spans="1:23" x14ac:dyDescent="0.25">
      <c r="O24" s="5" t="s">
        <v>2255</v>
      </c>
      <c r="P24">
        <v>14209</v>
      </c>
      <c r="R24" s="15" t="s">
        <v>2272</v>
      </c>
      <c r="T24">
        <v>26</v>
      </c>
      <c r="U24">
        <v>41</v>
      </c>
      <c r="V24">
        <v>64</v>
      </c>
      <c r="W24">
        <v>131</v>
      </c>
    </row>
    <row r="25" spans="1:23" x14ac:dyDescent="0.25">
      <c r="R25" s="15" t="s">
        <v>2273</v>
      </c>
      <c r="S25">
        <v>19</v>
      </c>
      <c r="T25">
        <v>20</v>
      </c>
      <c r="W25">
        <v>39</v>
      </c>
    </row>
    <row r="26" spans="1:23" x14ac:dyDescent="0.25">
      <c r="R26" s="15" t="s">
        <v>2274</v>
      </c>
      <c r="S26">
        <v>119</v>
      </c>
      <c r="T26">
        <v>89</v>
      </c>
      <c r="W26">
        <v>208</v>
      </c>
    </row>
    <row r="27" spans="1:23" x14ac:dyDescent="0.25">
      <c r="O27" s="4" t="s">
        <v>2253</v>
      </c>
      <c r="P27" t="s">
        <v>2254</v>
      </c>
      <c r="R27" s="15" t="s">
        <v>2275</v>
      </c>
      <c r="S27">
        <v>97</v>
      </c>
      <c r="T27">
        <v>81</v>
      </c>
      <c r="U27">
        <v>23</v>
      </c>
      <c r="V27">
        <v>33</v>
      </c>
      <c r="W27">
        <v>234</v>
      </c>
    </row>
    <row r="28" spans="1:23" x14ac:dyDescent="0.25">
      <c r="O28" s="5" t="s">
        <v>16</v>
      </c>
      <c r="P28">
        <v>178</v>
      </c>
      <c r="R28" s="15" t="s">
        <v>2276</v>
      </c>
      <c r="S28">
        <v>76</v>
      </c>
      <c r="T28">
        <v>10</v>
      </c>
      <c r="V28">
        <v>49</v>
      </c>
      <c r="W28">
        <v>135</v>
      </c>
    </row>
    <row r="29" spans="1:23" x14ac:dyDescent="0.25">
      <c r="O29" s="5" t="s">
        <v>12</v>
      </c>
      <c r="P29">
        <v>1292</v>
      </c>
      <c r="R29" s="15" t="s">
        <v>2277</v>
      </c>
      <c r="S29">
        <v>13</v>
      </c>
      <c r="T29">
        <v>105</v>
      </c>
      <c r="U29">
        <v>31</v>
      </c>
      <c r="V29">
        <v>23</v>
      </c>
      <c r="W29">
        <v>172</v>
      </c>
    </row>
    <row r="30" spans="1:23" x14ac:dyDescent="0.25">
      <c r="O30" s="5" t="s">
        <v>18</v>
      </c>
      <c r="P30">
        <v>165</v>
      </c>
      <c r="R30" s="15" t="s">
        <v>2278</v>
      </c>
      <c r="T30">
        <v>93</v>
      </c>
      <c r="U30">
        <v>22</v>
      </c>
      <c r="V30">
        <v>41</v>
      </c>
      <c r="W30">
        <v>156</v>
      </c>
    </row>
    <row r="31" spans="1:23" x14ac:dyDescent="0.25">
      <c r="O31" s="5" t="s">
        <v>2255</v>
      </c>
      <c r="P31">
        <v>1635</v>
      </c>
      <c r="R31" s="15" t="s">
        <v>2279</v>
      </c>
      <c r="S31">
        <v>107</v>
      </c>
      <c r="T31">
        <v>46</v>
      </c>
      <c r="U31">
        <v>23</v>
      </c>
      <c r="V31">
        <v>26</v>
      </c>
      <c r="W31">
        <v>202</v>
      </c>
    </row>
    <row r="32" spans="1:23" x14ac:dyDescent="0.25">
      <c r="R32" s="5" t="s">
        <v>2255</v>
      </c>
      <c r="S32">
        <v>560</v>
      </c>
      <c r="T32">
        <v>621</v>
      </c>
      <c r="U32">
        <v>193</v>
      </c>
      <c r="V32">
        <v>261</v>
      </c>
      <c r="W32">
        <v>1635</v>
      </c>
    </row>
  </sheetData>
  <pageMargins left="0.7" right="0.7" top="0.75" bottom="0.75" header="0.3" footer="0.3"/>
  <pageSetup orientation="portrait"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24"/>
  <sheetViews>
    <sheetView topLeftCell="A2" workbookViewId="0">
      <selection activeCell="C11" sqref="C11"/>
    </sheetView>
  </sheetViews>
  <sheetFormatPr baseColWidth="10" defaultColWidth="9.140625" defaultRowHeight="15" x14ac:dyDescent="0.25"/>
  <cols>
    <col min="1" max="1" width="12.5703125" bestFit="1" customWidth="1"/>
    <col min="2" max="2" width="12.42578125" style="7" bestFit="1" customWidth="1"/>
    <col min="3" max="3" width="11" customWidth="1"/>
    <col min="4" max="4" width="15" bestFit="1" customWidth="1"/>
    <col min="5" max="5" width="13.85546875" customWidth="1"/>
    <col min="6" max="6" width="13.5703125" bestFit="1" customWidth="1"/>
    <col min="7" max="7" width="10.5703125" customWidth="1"/>
    <col min="9" max="9" width="18.85546875" bestFit="1" customWidth="1"/>
  </cols>
  <sheetData>
    <row r="1" spans="1:9" x14ac:dyDescent="0.25">
      <c r="A1" s="3" t="s">
        <v>0</v>
      </c>
      <c r="B1" s="6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t="s">
        <v>9</v>
      </c>
      <c r="B2" s="7">
        <v>42379</v>
      </c>
      <c r="C2">
        <v>32</v>
      </c>
      <c r="D2" t="s">
        <v>10</v>
      </c>
      <c r="E2" t="s">
        <v>11</v>
      </c>
      <c r="F2" t="s">
        <v>12</v>
      </c>
      <c r="G2" t="s">
        <v>13</v>
      </c>
      <c r="H2" t="str">
        <f>VLOOKUP(TablaTransacciones[[#This Row],[ID Orden]],TablaEstatus[],2,0)</f>
        <v>Entregado</v>
      </c>
      <c r="I2" t="str">
        <f>VLOOKUP(TablaTransacciones[[#This Row],[ID Orden]],TablaEstatus[],3,0)</f>
        <v>Otro</v>
      </c>
    </row>
    <row r="3" spans="1:9" x14ac:dyDescent="0.25">
      <c r="A3" t="s">
        <v>2235</v>
      </c>
      <c r="B3" s="7">
        <v>42379</v>
      </c>
      <c r="C3">
        <v>9</v>
      </c>
      <c r="D3" t="s">
        <v>296</v>
      </c>
      <c r="E3" t="s">
        <v>1704</v>
      </c>
      <c r="F3" t="s">
        <v>16</v>
      </c>
      <c r="G3" t="s">
        <v>58</v>
      </c>
      <c r="H3" t="str">
        <f>VLOOKUP(TablaTransacciones[[#This Row],[ID Orden]],TablaEstatus[],2,0)</f>
        <v>Devuelto</v>
      </c>
      <c r="I3" t="str">
        <f>VLOOKUP(TablaTransacciones[[#This Row],[ID Orden]],TablaEstatus[],3,0)</f>
        <v>Contenedor Dañado</v>
      </c>
    </row>
    <row r="4" spans="1:9" x14ac:dyDescent="0.25">
      <c r="A4" t="s">
        <v>970</v>
      </c>
      <c r="B4" s="7">
        <v>42380</v>
      </c>
      <c r="C4">
        <v>17</v>
      </c>
      <c r="D4" t="s">
        <v>154</v>
      </c>
      <c r="E4" t="s">
        <v>11</v>
      </c>
      <c r="F4" t="s">
        <v>12</v>
      </c>
      <c r="G4" t="s">
        <v>22</v>
      </c>
      <c r="H4" t="str">
        <f>VLOOKUP(TablaTransacciones[[#This Row],[ID Orden]],TablaEstatus[],2,0)</f>
        <v>Entregado</v>
      </c>
      <c r="I4" t="str">
        <f>VLOOKUP(TablaTransacciones[[#This Row],[ID Orden]],TablaEstatus[],3,0)</f>
        <v>Otro</v>
      </c>
    </row>
    <row r="5" spans="1:9" x14ac:dyDescent="0.25">
      <c r="A5" t="s">
        <v>1009</v>
      </c>
      <c r="B5" s="7">
        <v>42380</v>
      </c>
      <c r="C5">
        <v>37</v>
      </c>
      <c r="D5" t="s">
        <v>10</v>
      </c>
      <c r="E5" t="s">
        <v>11</v>
      </c>
      <c r="F5" t="s">
        <v>12</v>
      </c>
      <c r="G5" t="s">
        <v>22</v>
      </c>
      <c r="H5" t="str">
        <f>VLOOKUP(TablaTransacciones[[#This Row],[ID Orden]],TablaEstatus[],2,0)</f>
        <v>Entregado</v>
      </c>
      <c r="I5" t="str">
        <f>VLOOKUP(TablaTransacciones[[#This Row],[ID Orden]],TablaEstatus[],3,0)</f>
        <v>Otro</v>
      </c>
    </row>
    <row r="6" spans="1:9" x14ac:dyDescent="0.25">
      <c r="A6" t="s">
        <v>1626</v>
      </c>
      <c r="B6" s="7">
        <v>42380</v>
      </c>
      <c r="C6">
        <v>41</v>
      </c>
      <c r="D6" t="s">
        <v>10</v>
      </c>
      <c r="E6" t="s">
        <v>1255</v>
      </c>
      <c r="F6" t="s">
        <v>18</v>
      </c>
      <c r="G6" t="s">
        <v>22</v>
      </c>
      <c r="H6" t="str">
        <f>VLOOKUP(TablaTransacciones[[#This Row],[ID Orden]],TablaEstatus[],2,0)</f>
        <v>Entregado</v>
      </c>
      <c r="I6" t="str">
        <f>VLOOKUP(TablaTransacciones[[#This Row],[ID Orden]],TablaEstatus[],3,0)</f>
        <v>Otro</v>
      </c>
    </row>
    <row r="7" spans="1:9" x14ac:dyDescent="0.25">
      <c r="A7" t="s">
        <v>14</v>
      </c>
      <c r="B7" s="7">
        <v>42381</v>
      </c>
      <c r="C7">
        <v>37</v>
      </c>
      <c r="D7" t="s">
        <v>10</v>
      </c>
      <c r="E7" t="s">
        <v>11</v>
      </c>
      <c r="F7" t="s">
        <v>12</v>
      </c>
      <c r="G7" t="s">
        <v>13</v>
      </c>
      <c r="H7" t="str">
        <f>VLOOKUP(TablaTransacciones[[#This Row],[ID Orden]],TablaEstatus[],2,0)</f>
        <v>Entregado</v>
      </c>
      <c r="I7" t="str">
        <f>VLOOKUP(TablaTransacciones[[#This Row],[ID Orden]],TablaEstatus[],3,0)</f>
        <v>Otro</v>
      </c>
    </row>
    <row r="8" spans="1:9" x14ac:dyDescent="0.25">
      <c r="A8" t="s">
        <v>1010</v>
      </c>
      <c r="B8" s="7">
        <v>42381</v>
      </c>
      <c r="C8">
        <v>8</v>
      </c>
      <c r="D8" t="s">
        <v>10</v>
      </c>
      <c r="E8" t="s">
        <v>11</v>
      </c>
      <c r="F8" t="s">
        <v>12</v>
      </c>
      <c r="G8" t="s">
        <v>22</v>
      </c>
      <c r="H8" t="str">
        <f>VLOOKUP(TablaTransacciones[[#This Row],[ID Orden]],TablaEstatus[],2,0)</f>
        <v>Entregado</v>
      </c>
      <c r="I8" t="str">
        <f>VLOOKUP(TablaTransacciones[[#This Row],[ID Orden]],TablaEstatus[],3,0)</f>
        <v>Otro</v>
      </c>
    </row>
    <row r="9" spans="1:9" x14ac:dyDescent="0.25">
      <c r="A9" t="s">
        <v>1045</v>
      </c>
      <c r="B9" s="7">
        <v>42381</v>
      </c>
      <c r="C9">
        <v>1</v>
      </c>
      <c r="D9" t="s">
        <v>300</v>
      </c>
      <c r="E9" t="s">
        <v>11</v>
      </c>
      <c r="F9" t="s">
        <v>16</v>
      </c>
      <c r="G9" t="s">
        <v>22</v>
      </c>
      <c r="H9" t="str">
        <f>VLOOKUP(TablaTransacciones[[#This Row],[ID Orden]],TablaEstatus[],2,0)</f>
        <v>Entregado</v>
      </c>
      <c r="I9" t="str">
        <f>VLOOKUP(TablaTransacciones[[#This Row],[ID Orden]],TablaEstatus[],3,0)</f>
        <v>Otro</v>
      </c>
    </row>
    <row r="10" spans="1:9" x14ac:dyDescent="0.25">
      <c r="A10" t="s">
        <v>1773</v>
      </c>
      <c r="B10" s="7">
        <v>42381</v>
      </c>
      <c r="C10">
        <v>10</v>
      </c>
      <c r="D10" t="s">
        <v>154</v>
      </c>
      <c r="E10" t="s">
        <v>1704</v>
      </c>
      <c r="F10" t="s">
        <v>18</v>
      </c>
      <c r="G10" t="s">
        <v>58</v>
      </c>
      <c r="H10" t="str">
        <f>VLOOKUP(TablaTransacciones[[#This Row],[ID Orden]],TablaEstatus[],2,0)</f>
        <v>Entregado</v>
      </c>
      <c r="I10" t="str">
        <f>VLOOKUP(TablaTransacciones[[#This Row],[ID Orden]],TablaEstatus[],3,0)</f>
        <v>Otro</v>
      </c>
    </row>
    <row r="11" spans="1:9" x14ac:dyDescent="0.25">
      <c r="A11" t="s">
        <v>1863</v>
      </c>
      <c r="B11" s="7">
        <v>42381</v>
      </c>
      <c r="C11">
        <v>25</v>
      </c>
      <c r="D11" t="s">
        <v>10</v>
      </c>
      <c r="E11" t="s">
        <v>1704</v>
      </c>
      <c r="F11" t="s">
        <v>12</v>
      </c>
      <c r="G11" t="s">
        <v>22</v>
      </c>
      <c r="H11" t="str">
        <f>VLOOKUP(TablaTransacciones[[#This Row],[ID Orden]],TablaEstatus[],2,0)</f>
        <v>Entregado</v>
      </c>
      <c r="I11" t="str">
        <f>VLOOKUP(TablaTransacciones[[#This Row],[ID Orden]],TablaEstatus[],3,0)</f>
        <v>Otro</v>
      </c>
    </row>
    <row r="12" spans="1:9" x14ac:dyDescent="0.25">
      <c r="A12" t="s">
        <v>589</v>
      </c>
      <c r="B12" s="7">
        <v>42382</v>
      </c>
      <c r="C12">
        <v>23</v>
      </c>
      <c r="D12" t="s">
        <v>296</v>
      </c>
      <c r="E12" t="s">
        <v>11</v>
      </c>
      <c r="F12" t="s">
        <v>16</v>
      </c>
      <c r="G12" t="s">
        <v>13</v>
      </c>
      <c r="H12" t="str">
        <f>VLOOKUP(TablaTransacciones[[#This Row],[ID Orden]],TablaEstatus[],2,0)</f>
        <v>Entregado</v>
      </c>
      <c r="I12" t="str">
        <f>VLOOKUP(TablaTransacciones[[#This Row],[ID Orden]],TablaEstatus[],3,0)</f>
        <v>Otro</v>
      </c>
    </row>
    <row r="13" spans="1:9" x14ac:dyDescent="0.25">
      <c r="A13" t="s">
        <v>770</v>
      </c>
      <c r="B13" s="7">
        <v>42382</v>
      </c>
      <c r="C13">
        <v>9</v>
      </c>
      <c r="D13" t="s">
        <v>10</v>
      </c>
      <c r="E13" t="s">
        <v>11</v>
      </c>
      <c r="F13" t="s">
        <v>18</v>
      </c>
      <c r="G13" t="s">
        <v>13</v>
      </c>
      <c r="H13" t="str">
        <f>VLOOKUP(TablaTransacciones[[#This Row],[ID Orden]],TablaEstatus[],2,0)</f>
        <v>Entregado</v>
      </c>
      <c r="I13" t="str">
        <f>VLOOKUP(TablaTransacciones[[#This Row],[ID Orden]],TablaEstatus[],3,0)</f>
        <v>Otro</v>
      </c>
    </row>
    <row r="14" spans="1:9" x14ac:dyDescent="0.25">
      <c r="A14" t="s">
        <v>1046</v>
      </c>
      <c r="B14" s="7">
        <v>42382</v>
      </c>
      <c r="C14">
        <v>1</v>
      </c>
      <c r="D14" t="s">
        <v>300</v>
      </c>
      <c r="E14" t="s">
        <v>11</v>
      </c>
      <c r="F14" t="s">
        <v>12</v>
      </c>
      <c r="G14" t="s">
        <v>22</v>
      </c>
      <c r="H14" t="str">
        <f>VLOOKUP(TablaTransacciones[[#This Row],[ID Orden]],TablaEstatus[],2,0)</f>
        <v>Entregado</v>
      </c>
      <c r="I14" t="str">
        <f>VLOOKUP(TablaTransacciones[[#This Row],[ID Orden]],TablaEstatus[],3,0)</f>
        <v>Otro</v>
      </c>
    </row>
    <row r="15" spans="1:9" x14ac:dyDescent="0.25">
      <c r="A15" t="s">
        <v>1573</v>
      </c>
      <c r="B15" s="7">
        <v>42382</v>
      </c>
      <c r="C15">
        <v>30</v>
      </c>
      <c r="D15" t="s">
        <v>10</v>
      </c>
      <c r="E15" t="s">
        <v>1255</v>
      </c>
      <c r="F15" t="s">
        <v>12</v>
      </c>
      <c r="G15" t="s">
        <v>22</v>
      </c>
      <c r="H15" t="str">
        <f>VLOOKUP(TablaTransacciones[[#This Row],[ID Orden]],TablaEstatus[],2,0)</f>
        <v>Entregado</v>
      </c>
      <c r="I15" t="str">
        <f>VLOOKUP(TablaTransacciones[[#This Row],[ID Orden]],TablaEstatus[],3,0)</f>
        <v>Otro</v>
      </c>
    </row>
    <row r="16" spans="1:9" x14ac:dyDescent="0.25">
      <c r="A16" t="s">
        <v>279</v>
      </c>
      <c r="B16" s="7">
        <v>42383</v>
      </c>
      <c r="C16">
        <v>19</v>
      </c>
      <c r="D16" t="s">
        <v>154</v>
      </c>
      <c r="E16" t="s">
        <v>11</v>
      </c>
      <c r="F16" t="s">
        <v>12</v>
      </c>
      <c r="G16" t="s">
        <v>20</v>
      </c>
      <c r="H16" t="str">
        <f>VLOOKUP(TablaTransacciones[[#This Row],[ID Orden]],TablaEstatus[],2,0)</f>
        <v>Entregado</v>
      </c>
      <c r="I16" t="str">
        <f>VLOOKUP(TablaTransacciones[[#This Row],[ID Orden]],TablaEstatus[],3,0)</f>
        <v>Otro</v>
      </c>
    </row>
    <row r="17" spans="1:9" x14ac:dyDescent="0.25">
      <c r="A17" t="s">
        <v>907</v>
      </c>
      <c r="B17" s="7">
        <v>42383</v>
      </c>
      <c r="C17">
        <v>2</v>
      </c>
      <c r="D17" t="s">
        <v>296</v>
      </c>
      <c r="E17" t="s">
        <v>11</v>
      </c>
      <c r="F17" t="s">
        <v>12</v>
      </c>
      <c r="G17" t="s">
        <v>20</v>
      </c>
      <c r="H17" t="str">
        <f>VLOOKUP(TablaTransacciones[[#This Row],[ID Orden]],TablaEstatus[],2,0)</f>
        <v>Entregado</v>
      </c>
      <c r="I17" t="str">
        <f>VLOOKUP(TablaTransacciones[[#This Row],[ID Orden]],TablaEstatus[],3,0)</f>
        <v>Otro</v>
      </c>
    </row>
    <row r="18" spans="1:9" x14ac:dyDescent="0.25">
      <c r="A18" t="s">
        <v>1030</v>
      </c>
      <c r="B18" s="7">
        <v>42383</v>
      </c>
      <c r="C18">
        <v>43</v>
      </c>
      <c r="D18" t="s">
        <v>10</v>
      </c>
      <c r="E18" t="s">
        <v>11</v>
      </c>
      <c r="F18" t="s">
        <v>12</v>
      </c>
      <c r="G18" t="s">
        <v>22</v>
      </c>
      <c r="H18" t="str">
        <f>VLOOKUP(TablaTransacciones[[#This Row],[ID Orden]],TablaEstatus[],2,0)</f>
        <v>Entregado</v>
      </c>
      <c r="I18" t="str">
        <f>VLOOKUP(TablaTransacciones[[#This Row],[ID Orden]],TablaEstatus[],3,0)</f>
        <v>Otro</v>
      </c>
    </row>
    <row r="19" spans="1:9" x14ac:dyDescent="0.25">
      <c r="A19" t="s">
        <v>1449</v>
      </c>
      <c r="B19" s="7">
        <v>42383</v>
      </c>
      <c r="C19">
        <v>33</v>
      </c>
      <c r="D19" t="s">
        <v>300</v>
      </c>
      <c r="E19" t="s">
        <v>1255</v>
      </c>
      <c r="F19" t="s">
        <v>12</v>
      </c>
      <c r="G19" t="s">
        <v>22</v>
      </c>
      <c r="H19" t="str">
        <f>VLOOKUP(TablaTransacciones[[#This Row],[ID Orden]],TablaEstatus[],2,0)</f>
        <v>Entregado</v>
      </c>
      <c r="I19" t="str">
        <f>VLOOKUP(TablaTransacciones[[#This Row],[ID Orden]],TablaEstatus[],3,0)</f>
        <v>Otro</v>
      </c>
    </row>
    <row r="20" spans="1:9" x14ac:dyDescent="0.25">
      <c r="A20" t="s">
        <v>2164</v>
      </c>
      <c r="B20" s="7">
        <v>42383</v>
      </c>
      <c r="C20">
        <v>28</v>
      </c>
      <c r="D20" t="s">
        <v>10</v>
      </c>
      <c r="E20" t="s">
        <v>1704</v>
      </c>
      <c r="F20" t="s">
        <v>12</v>
      </c>
      <c r="G20" t="s">
        <v>22</v>
      </c>
      <c r="H20" t="str">
        <f>VLOOKUP(TablaTransacciones[[#This Row],[ID Orden]],TablaEstatus[],2,0)</f>
        <v>Entregado</v>
      </c>
      <c r="I20" t="str">
        <f>VLOOKUP(TablaTransacciones[[#This Row],[ID Orden]],TablaEstatus[],3,0)</f>
        <v>Otro</v>
      </c>
    </row>
    <row r="21" spans="1:9" x14ac:dyDescent="0.25">
      <c r="A21" t="s">
        <v>15</v>
      </c>
      <c r="B21" s="7">
        <v>42384</v>
      </c>
      <c r="C21">
        <v>4</v>
      </c>
      <c r="D21" t="s">
        <v>10</v>
      </c>
      <c r="E21" t="s">
        <v>11</v>
      </c>
      <c r="F21" t="s">
        <v>16</v>
      </c>
      <c r="G21" t="s">
        <v>13</v>
      </c>
      <c r="H21" t="str">
        <f>VLOOKUP(TablaTransacciones[[#This Row],[ID Orden]],TablaEstatus[],2,0)</f>
        <v>Entregado</v>
      </c>
      <c r="I21" t="str">
        <f>VLOOKUP(TablaTransacciones[[#This Row],[ID Orden]],TablaEstatus[],3,0)</f>
        <v>Otro</v>
      </c>
    </row>
    <row r="22" spans="1:9" x14ac:dyDescent="0.25">
      <c r="A22" t="s">
        <v>449</v>
      </c>
      <c r="B22" s="7">
        <v>42384</v>
      </c>
      <c r="C22">
        <v>31</v>
      </c>
      <c r="D22" t="s">
        <v>300</v>
      </c>
      <c r="E22" t="s">
        <v>11</v>
      </c>
      <c r="F22" t="s">
        <v>12</v>
      </c>
      <c r="G22" t="s">
        <v>58</v>
      </c>
      <c r="H22" t="str">
        <f>VLOOKUP(TablaTransacciones[[#This Row],[ID Orden]],TablaEstatus[],2,0)</f>
        <v>Entregado</v>
      </c>
      <c r="I22" t="str">
        <f>VLOOKUP(TablaTransacciones[[#This Row],[ID Orden]],TablaEstatus[],3,0)</f>
        <v>Otro</v>
      </c>
    </row>
    <row r="23" spans="1:9" x14ac:dyDescent="0.25">
      <c r="A23" t="s">
        <v>666</v>
      </c>
      <c r="B23" s="7">
        <v>42384</v>
      </c>
      <c r="C23">
        <v>6</v>
      </c>
      <c r="D23" t="s">
        <v>296</v>
      </c>
      <c r="E23" t="s">
        <v>11</v>
      </c>
      <c r="F23" t="s">
        <v>12</v>
      </c>
      <c r="G23" t="s">
        <v>20</v>
      </c>
      <c r="H23" t="str">
        <f>VLOOKUP(TablaTransacciones[[#This Row],[ID Orden]],TablaEstatus[],2,0)</f>
        <v>Entregado</v>
      </c>
      <c r="I23" t="str">
        <f>VLOOKUP(TablaTransacciones[[#This Row],[ID Orden]],TablaEstatus[],3,0)</f>
        <v>Otro</v>
      </c>
    </row>
    <row r="24" spans="1:9" x14ac:dyDescent="0.25">
      <c r="A24" t="s">
        <v>771</v>
      </c>
      <c r="B24" s="7">
        <v>42384</v>
      </c>
      <c r="C24">
        <v>17</v>
      </c>
      <c r="D24" t="s">
        <v>296</v>
      </c>
      <c r="E24" t="s">
        <v>11</v>
      </c>
      <c r="F24" t="s">
        <v>12</v>
      </c>
      <c r="G24" t="s">
        <v>13</v>
      </c>
      <c r="H24" t="str">
        <f>VLOOKUP(TablaTransacciones[[#This Row],[ID Orden]],TablaEstatus[],2,0)</f>
        <v>Entregado</v>
      </c>
      <c r="I24" t="str">
        <f>VLOOKUP(TablaTransacciones[[#This Row],[ID Orden]],TablaEstatus[],3,0)</f>
        <v>Otro</v>
      </c>
    </row>
    <row r="25" spans="1:9" x14ac:dyDescent="0.25">
      <c r="A25" t="s">
        <v>874</v>
      </c>
      <c r="B25" s="7">
        <v>42384</v>
      </c>
      <c r="C25">
        <v>11</v>
      </c>
      <c r="D25" t="s">
        <v>10</v>
      </c>
      <c r="E25" t="s">
        <v>11</v>
      </c>
      <c r="F25" t="s">
        <v>12</v>
      </c>
      <c r="G25" t="s">
        <v>20</v>
      </c>
      <c r="H25" t="str">
        <f>VLOOKUP(TablaTransacciones[[#This Row],[ID Orden]],TablaEstatus[],2,0)</f>
        <v>Entregado</v>
      </c>
      <c r="I25" t="str">
        <f>VLOOKUP(TablaTransacciones[[#This Row],[ID Orden]],TablaEstatus[],3,0)</f>
        <v>Otro</v>
      </c>
    </row>
    <row r="26" spans="1:9" x14ac:dyDescent="0.25">
      <c r="A26" t="s">
        <v>1574</v>
      </c>
      <c r="B26" s="7">
        <v>42384</v>
      </c>
      <c r="C26">
        <v>41</v>
      </c>
      <c r="D26" t="s">
        <v>10</v>
      </c>
      <c r="E26" t="s">
        <v>1255</v>
      </c>
      <c r="F26" t="s">
        <v>18</v>
      </c>
      <c r="G26" t="s">
        <v>22</v>
      </c>
      <c r="H26" t="str">
        <f>VLOOKUP(TablaTransacciones[[#This Row],[ID Orden]],TablaEstatus[],2,0)</f>
        <v>Entregado</v>
      </c>
      <c r="I26" t="str">
        <f>VLOOKUP(TablaTransacciones[[#This Row],[ID Orden]],TablaEstatus[],3,0)</f>
        <v>Otro</v>
      </c>
    </row>
    <row r="27" spans="1:9" x14ac:dyDescent="0.25">
      <c r="A27" t="s">
        <v>1701</v>
      </c>
      <c r="B27" s="7">
        <v>42384</v>
      </c>
      <c r="C27">
        <v>16</v>
      </c>
      <c r="D27" t="s">
        <v>296</v>
      </c>
      <c r="E27" t="s">
        <v>1255</v>
      </c>
      <c r="F27" t="s">
        <v>12</v>
      </c>
      <c r="G27" t="s">
        <v>22</v>
      </c>
      <c r="H27" t="str">
        <f>VLOOKUP(TablaTransacciones[[#This Row],[ID Orden]],TablaEstatus[],2,0)</f>
        <v>Devuelto</v>
      </c>
      <c r="I27" t="str">
        <f>VLOOKUP(TablaTransacciones[[#This Row],[ID Orden]],TablaEstatus[],3,0)</f>
        <v>Defectuoso</v>
      </c>
    </row>
    <row r="28" spans="1:9" x14ac:dyDescent="0.25">
      <c r="A28" t="s">
        <v>222</v>
      </c>
      <c r="B28" s="7">
        <v>42385</v>
      </c>
      <c r="C28">
        <v>35</v>
      </c>
      <c r="D28" t="s">
        <v>154</v>
      </c>
      <c r="E28" t="s">
        <v>11</v>
      </c>
      <c r="F28" t="s">
        <v>18</v>
      </c>
      <c r="G28" t="s">
        <v>20</v>
      </c>
      <c r="H28" t="str">
        <f>VLOOKUP(TablaTransacciones[[#This Row],[ID Orden]],TablaEstatus[],2,0)</f>
        <v>Entregado</v>
      </c>
      <c r="I28" t="str">
        <f>VLOOKUP(TablaTransacciones[[#This Row],[ID Orden]],TablaEstatus[],3,0)</f>
        <v>Otro</v>
      </c>
    </row>
    <row r="29" spans="1:9" x14ac:dyDescent="0.25">
      <c r="A29" t="s">
        <v>223</v>
      </c>
      <c r="B29" s="7">
        <v>42385</v>
      </c>
      <c r="C29">
        <v>40</v>
      </c>
      <c r="D29" t="s">
        <v>154</v>
      </c>
      <c r="E29" t="s">
        <v>11</v>
      </c>
      <c r="F29" t="s">
        <v>12</v>
      </c>
      <c r="G29" t="s">
        <v>20</v>
      </c>
      <c r="H29" t="str">
        <f>VLOOKUP(TablaTransacciones[[#This Row],[ID Orden]],TablaEstatus[],2,0)</f>
        <v>Entregado</v>
      </c>
      <c r="I29" t="str">
        <f>VLOOKUP(TablaTransacciones[[#This Row],[ID Orden]],TablaEstatus[],3,0)</f>
        <v>Otro</v>
      </c>
    </row>
    <row r="30" spans="1:9" x14ac:dyDescent="0.25">
      <c r="A30" t="s">
        <v>875</v>
      </c>
      <c r="B30" s="7">
        <v>42385</v>
      </c>
      <c r="C30">
        <v>6</v>
      </c>
      <c r="D30" t="s">
        <v>296</v>
      </c>
      <c r="E30" t="s">
        <v>11</v>
      </c>
      <c r="F30" t="s">
        <v>18</v>
      </c>
      <c r="G30" t="s">
        <v>20</v>
      </c>
      <c r="H30" t="str">
        <f>VLOOKUP(TablaTransacciones[[#This Row],[ID Orden]],TablaEstatus[],2,0)</f>
        <v>Entregado</v>
      </c>
      <c r="I30" t="str">
        <f>VLOOKUP(TablaTransacciones[[#This Row],[ID Orden]],TablaEstatus[],3,0)</f>
        <v>Otro</v>
      </c>
    </row>
    <row r="31" spans="1:9" x14ac:dyDescent="0.25">
      <c r="A31" t="s">
        <v>971</v>
      </c>
      <c r="B31" s="7">
        <v>42385</v>
      </c>
      <c r="C31">
        <v>27</v>
      </c>
      <c r="D31" t="s">
        <v>154</v>
      </c>
      <c r="E31" t="s">
        <v>11</v>
      </c>
      <c r="F31" t="s">
        <v>12</v>
      </c>
      <c r="G31" t="s">
        <v>22</v>
      </c>
      <c r="H31" t="str">
        <f>VLOOKUP(TablaTransacciones[[#This Row],[ID Orden]],TablaEstatus[],2,0)</f>
        <v>Entregado</v>
      </c>
      <c r="I31" t="str">
        <f>VLOOKUP(TablaTransacciones[[#This Row],[ID Orden]],TablaEstatus[],3,0)</f>
        <v>Otro</v>
      </c>
    </row>
    <row r="32" spans="1:9" x14ac:dyDescent="0.25">
      <c r="A32" t="s">
        <v>1696</v>
      </c>
      <c r="B32" s="7">
        <v>42385</v>
      </c>
      <c r="C32">
        <v>42</v>
      </c>
      <c r="D32" t="s">
        <v>10</v>
      </c>
      <c r="E32" t="s">
        <v>1255</v>
      </c>
      <c r="F32" t="s">
        <v>12</v>
      </c>
      <c r="G32" t="s">
        <v>22</v>
      </c>
      <c r="H32" t="str">
        <f>VLOOKUP(TablaTransacciones[[#This Row],[ID Orden]],TablaEstatus[],2,0)</f>
        <v>Devuelto</v>
      </c>
      <c r="I32" t="str">
        <f>VLOOKUP(TablaTransacciones[[#This Row],[ID Orden]],TablaEstatus[],3,0)</f>
        <v>Otro</v>
      </c>
    </row>
    <row r="33" spans="1:9" x14ac:dyDescent="0.25">
      <c r="A33" t="s">
        <v>2239</v>
      </c>
      <c r="B33" s="7">
        <v>42385</v>
      </c>
      <c r="C33">
        <v>8</v>
      </c>
      <c r="D33" t="s">
        <v>296</v>
      </c>
      <c r="E33" t="s">
        <v>1704</v>
      </c>
      <c r="F33" t="s">
        <v>12</v>
      </c>
      <c r="G33" t="s">
        <v>13</v>
      </c>
      <c r="H33" t="str">
        <f>VLOOKUP(TablaTransacciones[[#This Row],[ID Orden]],TablaEstatus[],2,0)</f>
        <v>Devuelto</v>
      </c>
      <c r="I33" t="str">
        <f>VLOOKUP(TablaTransacciones[[#This Row],[ID Orden]],TablaEstatus[],3,0)</f>
        <v>Fuera de Tiempo</v>
      </c>
    </row>
    <row r="34" spans="1:9" x14ac:dyDescent="0.25">
      <c r="A34" t="s">
        <v>432</v>
      </c>
      <c r="B34" s="7">
        <v>42386</v>
      </c>
      <c r="C34">
        <v>30</v>
      </c>
      <c r="D34" t="s">
        <v>10</v>
      </c>
      <c r="E34" t="s">
        <v>11</v>
      </c>
      <c r="F34" t="s">
        <v>12</v>
      </c>
      <c r="G34" t="s">
        <v>58</v>
      </c>
      <c r="H34" t="str">
        <f>VLOOKUP(TablaTransacciones[[#This Row],[ID Orden]],TablaEstatus[],2,0)</f>
        <v>Entregado</v>
      </c>
      <c r="I34" t="str">
        <f>VLOOKUP(TablaTransacciones[[#This Row],[ID Orden]],TablaEstatus[],3,0)</f>
        <v>Otro</v>
      </c>
    </row>
    <row r="35" spans="1:9" x14ac:dyDescent="0.25">
      <c r="A35" t="s">
        <v>667</v>
      </c>
      <c r="B35" s="7">
        <v>42386</v>
      </c>
      <c r="C35">
        <v>50</v>
      </c>
      <c r="D35" t="s">
        <v>296</v>
      </c>
      <c r="E35" t="s">
        <v>11</v>
      </c>
      <c r="F35" t="s">
        <v>12</v>
      </c>
      <c r="G35" t="s">
        <v>20</v>
      </c>
      <c r="H35" t="str">
        <f>VLOOKUP(TablaTransacciones[[#This Row],[ID Orden]],TablaEstatus[],2,0)</f>
        <v>Entregado</v>
      </c>
      <c r="I35" t="str">
        <f>VLOOKUP(TablaTransacciones[[#This Row],[ID Orden]],TablaEstatus[],3,0)</f>
        <v>Otro</v>
      </c>
    </row>
    <row r="36" spans="1:9" x14ac:dyDescent="0.25">
      <c r="A36" t="s">
        <v>1152</v>
      </c>
      <c r="B36" s="7">
        <v>42386</v>
      </c>
      <c r="C36">
        <v>26</v>
      </c>
      <c r="D36" t="s">
        <v>154</v>
      </c>
      <c r="E36" t="s">
        <v>11</v>
      </c>
      <c r="F36" t="s">
        <v>18</v>
      </c>
      <c r="G36" t="s">
        <v>58</v>
      </c>
      <c r="H36" t="str">
        <f>VLOOKUP(TablaTransacciones[[#This Row],[ID Orden]],TablaEstatus[],2,0)</f>
        <v>Devuelto</v>
      </c>
      <c r="I36" t="str">
        <f>VLOOKUP(TablaTransacciones[[#This Row],[ID Orden]],TablaEstatus[],3,0)</f>
        <v>Otro</v>
      </c>
    </row>
    <row r="37" spans="1:9" x14ac:dyDescent="0.25">
      <c r="A37" t="s">
        <v>1081</v>
      </c>
      <c r="B37" s="7">
        <v>42387</v>
      </c>
      <c r="C37">
        <v>41</v>
      </c>
      <c r="D37" t="s">
        <v>296</v>
      </c>
      <c r="E37" t="s">
        <v>11</v>
      </c>
      <c r="F37" t="s">
        <v>12</v>
      </c>
      <c r="G37" t="s">
        <v>22</v>
      </c>
      <c r="H37" t="str">
        <f>VLOOKUP(TablaTransacciones[[#This Row],[ID Orden]],TablaEstatus[],2,0)</f>
        <v>Entregado</v>
      </c>
      <c r="I37" t="str">
        <f>VLOOKUP(TablaTransacciones[[#This Row],[ID Orden]],TablaEstatus[],3,0)</f>
        <v>Otro</v>
      </c>
    </row>
    <row r="38" spans="1:9" x14ac:dyDescent="0.25">
      <c r="A38" t="s">
        <v>1541</v>
      </c>
      <c r="B38" s="7">
        <v>42387</v>
      </c>
      <c r="C38">
        <v>11</v>
      </c>
      <c r="D38" t="s">
        <v>10</v>
      </c>
      <c r="E38" t="s">
        <v>1255</v>
      </c>
      <c r="F38" t="s">
        <v>12</v>
      </c>
      <c r="G38" t="s">
        <v>20</v>
      </c>
      <c r="H38" t="str">
        <f>VLOOKUP(TablaTransacciones[[#This Row],[ID Orden]],TablaEstatus[],2,0)</f>
        <v>Entregado</v>
      </c>
      <c r="I38" t="str">
        <f>VLOOKUP(TablaTransacciones[[#This Row],[ID Orden]],TablaEstatus[],3,0)</f>
        <v>Otro</v>
      </c>
    </row>
    <row r="39" spans="1:9" x14ac:dyDescent="0.25">
      <c r="A39" t="s">
        <v>1552</v>
      </c>
      <c r="B39" s="7">
        <v>42387</v>
      </c>
      <c r="C39">
        <v>32</v>
      </c>
      <c r="D39" t="s">
        <v>10</v>
      </c>
      <c r="E39" t="s">
        <v>1255</v>
      </c>
      <c r="F39" t="s">
        <v>12</v>
      </c>
      <c r="G39" t="s">
        <v>20</v>
      </c>
      <c r="H39" t="str">
        <f>VLOOKUP(TablaTransacciones[[#This Row],[ID Orden]],TablaEstatus[],2,0)</f>
        <v>Entregado</v>
      </c>
      <c r="I39" t="str">
        <f>VLOOKUP(TablaTransacciones[[#This Row],[ID Orden]],TablaEstatus[],3,0)</f>
        <v>Otro</v>
      </c>
    </row>
    <row r="40" spans="1:9" x14ac:dyDescent="0.25">
      <c r="A40" t="s">
        <v>2005</v>
      </c>
      <c r="B40" s="7">
        <v>42387</v>
      </c>
      <c r="C40">
        <v>1</v>
      </c>
      <c r="D40" t="s">
        <v>296</v>
      </c>
      <c r="E40" t="s">
        <v>1704</v>
      </c>
      <c r="F40" t="s">
        <v>12</v>
      </c>
      <c r="G40" t="s">
        <v>13</v>
      </c>
      <c r="H40" t="str">
        <f>VLOOKUP(TablaTransacciones[[#This Row],[ID Orden]],TablaEstatus[],2,0)</f>
        <v>Entregado</v>
      </c>
      <c r="I40" t="str">
        <f>VLOOKUP(TablaTransacciones[[#This Row],[ID Orden]],TablaEstatus[],3,0)</f>
        <v>Otro</v>
      </c>
    </row>
    <row r="41" spans="1:9" x14ac:dyDescent="0.25">
      <c r="A41" t="s">
        <v>2075</v>
      </c>
      <c r="B41" s="7">
        <v>42387</v>
      </c>
      <c r="C41">
        <v>21</v>
      </c>
      <c r="D41" t="s">
        <v>10</v>
      </c>
      <c r="E41" t="s">
        <v>1704</v>
      </c>
      <c r="F41" t="s">
        <v>12</v>
      </c>
      <c r="G41" t="s">
        <v>20</v>
      </c>
      <c r="H41" t="str">
        <f>VLOOKUP(TablaTransacciones[[#This Row],[ID Orden]],TablaEstatus[],2,0)</f>
        <v>Entregado</v>
      </c>
      <c r="I41" t="str">
        <f>VLOOKUP(TablaTransacciones[[#This Row],[ID Orden]],TablaEstatus[],3,0)</f>
        <v>Otro</v>
      </c>
    </row>
    <row r="42" spans="1:9" x14ac:dyDescent="0.25">
      <c r="A42" t="s">
        <v>2147</v>
      </c>
      <c r="B42" s="7">
        <v>42387</v>
      </c>
      <c r="C42">
        <v>43</v>
      </c>
      <c r="D42" t="s">
        <v>296</v>
      </c>
      <c r="E42" t="s">
        <v>1704</v>
      </c>
      <c r="F42" t="s">
        <v>16</v>
      </c>
      <c r="G42" t="s">
        <v>22</v>
      </c>
      <c r="H42" t="str">
        <f>VLOOKUP(TablaTransacciones[[#This Row],[ID Orden]],TablaEstatus[],2,0)</f>
        <v>Entregado</v>
      </c>
      <c r="I42" t="str">
        <f>VLOOKUP(TablaTransacciones[[#This Row],[ID Orden]],TablaEstatus[],3,0)</f>
        <v>Otro</v>
      </c>
    </row>
    <row r="43" spans="1:9" x14ac:dyDescent="0.25">
      <c r="A43" t="s">
        <v>203</v>
      </c>
      <c r="B43" s="7">
        <v>42388</v>
      </c>
      <c r="C43">
        <v>8</v>
      </c>
      <c r="D43" t="s">
        <v>154</v>
      </c>
      <c r="E43" t="s">
        <v>11</v>
      </c>
      <c r="F43" t="s">
        <v>12</v>
      </c>
      <c r="G43" t="s">
        <v>13</v>
      </c>
      <c r="H43" t="str">
        <f>VLOOKUP(TablaTransacciones[[#This Row],[ID Orden]],TablaEstatus[],2,0)</f>
        <v>Entregado</v>
      </c>
      <c r="I43" t="str">
        <f>VLOOKUP(TablaTransacciones[[#This Row],[ID Orden]],TablaEstatus[],3,0)</f>
        <v>Otro</v>
      </c>
    </row>
    <row r="44" spans="1:9" x14ac:dyDescent="0.25">
      <c r="A44" t="s">
        <v>630</v>
      </c>
      <c r="B44" s="7">
        <v>42388</v>
      </c>
      <c r="C44">
        <v>50</v>
      </c>
      <c r="D44" t="s">
        <v>296</v>
      </c>
      <c r="E44" t="s">
        <v>11</v>
      </c>
      <c r="F44" t="s">
        <v>12</v>
      </c>
      <c r="G44" t="s">
        <v>13</v>
      </c>
      <c r="H44" t="str">
        <f>VLOOKUP(TablaTransacciones[[#This Row],[ID Orden]],TablaEstatus[],2,0)</f>
        <v>Entregado</v>
      </c>
      <c r="I44" t="str">
        <f>VLOOKUP(TablaTransacciones[[#This Row],[ID Orden]],TablaEstatus[],3,0)</f>
        <v>Otro</v>
      </c>
    </row>
    <row r="45" spans="1:9" x14ac:dyDescent="0.25">
      <c r="A45" t="s">
        <v>854</v>
      </c>
      <c r="B45" s="7">
        <v>42388</v>
      </c>
      <c r="C45">
        <v>10</v>
      </c>
      <c r="D45" t="s">
        <v>10</v>
      </c>
      <c r="E45" t="s">
        <v>11</v>
      </c>
      <c r="F45" t="s">
        <v>18</v>
      </c>
      <c r="G45" t="s">
        <v>20</v>
      </c>
      <c r="H45" t="str">
        <f>VLOOKUP(TablaTransacciones[[#This Row],[ID Orden]],TablaEstatus[],2,0)</f>
        <v>Entregado</v>
      </c>
      <c r="I45" t="str">
        <f>VLOOKUP(TablaTransacciones[[#This Row],[ID Orden]],TablaEstatus[],3,0)</f>
        <v>Otro</v>
      </c>
    </row>
    <row r="46" spans="1:9" x14ac:dyDescent="0.25">
      <c r="A46" t="s">
        <v>1560</v>
      </c>
      <c r="B46" s="7">
        <v>42388</v>
      </c>
      <c r="C46">
        <v>35</v>
      </c>
      <c r="D46" t="s">
        <v>300</v>
      </c>
      <c r="E46" t="s">
        <v>1255</v>
      </c>
      <c r="F46" t="s">
        <v>16</v>
      </c>
      <c r="G46" t="s">
        <v>20</v>
      </c>
      <c r="H46" t="str">
        <f>VLOOKUP(TablaTransacciones[[#This Row],[ID Orden]],TablaEstatus[],2,0)</f>
        <v>Entregado</v>
      </c>
      <c r="I46" t="str">
        <f>VLOOKUP(TablaTransacciones[[#This Row],[ID Orden]],TablaEstatus[],3,0)</f>
        <v>Otro</v>
      </c>
    </row>
    <row r="47" spans="1:9" x14ac:dyDescent="0.25">
      <c r="A47" t="s">
        <v>1736</v>
      </c>
      <c r="B47" s="7">
        <v>42388</v>
      </c>
      <c r="C47">
        <v>46</v>
      </c>
      <c r="D47" t="s">
        <v>10</v>
      </c>
      <c r="E47" t="s">
        <v>1704</v>
      </c>
      <c r="F47" t="s">
        <v>12</v>
      </c>
      <c r="G47" t="s">
        <v>58</v>
      </c>
      <c r="H47" t="str">
        <f>VLOOKUP(TablaTransacciones[[#This Row],[ID Orden]],TablaEstatus[],2,0)</f>
        <v>Entregado</v>
      </c>
      <c r="I47" t="str">
        <f>VLOOKUP(TablaTransacciones[[#This Row],[ID Orden]],TablaEstatus[],3,0)</f>
        <v>Otro</v>
      </c>
    </row>
    <row r="48" spans="1:9" x14ac:dyDescent="0.25">
      <c r="A48" t="s">
        <v>631</v>
      </c>
      <c r="B48" s="7">
        <v>42389</v>
      </c>
      <c r="C48">
        <v>25</v>
      </c>
      <c r="D48" t="s">
        <v>296</v>
      </c>
      <c r="E48" t="s">
        <v>11</v>
      </c>
      <c r="F48" t="s">
        <v>12</v>
      </c>
      <c r="G48" t="s">
        <v>13</v>
      </c>
      <c r="H48" t="str">
        <f>VLOOKUP(TablaTransacciones[[#This Row],[ID Orden]],TablaEstatus[],2,0)</f>
        <v>Entregado</v>
      </c>
      <c r="I48" t="str">
        <f>VLOOKUP(TablaTransacciones[[#This Row],[ID Orden]],TablaEstatus[],3,0)</f>
        <v>Otro</v>
      </c>
    </row>
    <row r="49" spans="1:9" x14ac:dyDescent="0.25">
      <c r="A49" t="s">
        <v>523</v>
      </c>
      <c r="B49" s="7">
        <v>42390</v>
      </c>
      <c r="C49">
        <v>26</v>
      </c>
      <c r="D49" t="s">
        <v>300</v>
      </c>
      <c r="E49" t="s">
        <v>11</v>
      </c>
      <c r="F49" t="s">
        <v>12</v>
      </c>
      <c r="G49" t="s">
        <v>22</v>
      </c>
      <c r="H49" t="str">
        <f>VLOOKUP(TablaTransacciones[[#This Row],[ID Orden]],TablaEstatus[],2,0)</f>
        <v>Entregado</v>
      </c>
      <c r="I49" t="str">
        <f>VLOOKUP(TablaTransacciones[[#This Row],[ID Orden]],TablaEstatus[],3,0)</f>
        <v>Otro</v>
      </c>
    </row>
    <row r="50" spans="1:9" x14ac:dyDescent="0.25">
      <c r="A50" t="s">
        <v>590</v>
      </c>
      <c r="B50" s="7">
        <v>42390</v>
      </c>
      <c r="C50">
        <v>47</v>
      </c>
      <c r="D50" t="s">
        <v>296</v>
      </c>
      <c r="E50" t="s">
        <v>11</v>
      </c>
      <c r="F50" t="s">
        <v>12</v>
      </c>
      <c r="G50" t="s">
        <v>13</v>
      </c>
      <c r="H50" t="str">
        <f>VLOOKUP(TablaTransacciones[[#This Row],[ID Orden]],TablaEstatus[],2,0)</f>
        <v>Entregado</v>
      </c>
      <c r="I50" t="str">
        <f>VLOOKUP(TablaTransacciones[[#This Row],[ID Orden]],TablaEstatus[],3,0)</f>
        <v>Otro</v>
      </c>
    </row>
    <row r="51" spans="1:9" x14ac:dyDescent="0.25">
      <c r="A51" t="s">
        <v>1104</v>
      </c>
      <c r="B51" s="7">
        <v>42390</v>
      </c>
      <c r="C51">
        <v>29</v>
      </c>
      <c r="D51" t="s">
        <v>296</v>
      </c>
      <c r="E51" t="s">
        <v>11</v>
      </c>
      <c r="F51" t="s">
        <v>12</v>
      </c>
      <c r="G51" t="s">
        <v>22</v>
      </c>
      <c r="H51" t="str">
        <f>VLOOKUP(TablaTransacciones[[#This Row],[ID Orden]],TablaEstatus[],2,0)</f>
        <v>Entregado</v>
      </c>
      <c r="I51" t="str">
        <f>VLOOKUP(TablaTransacciones[[#This Row],[ID Orden]],TablaEstatus[],3,0)</f>
        <v>Otro</v>
      </c>
    </row>
    <row r="52" spans="1:9" x14ac:dyDescent="0.25">
      <c r="A52" t="s">
        <v>1319</v>
      </c>
      <c r="B52" s="7">
        <v>42390</v>
      </c>
      <c r="C52">
        <v>29</v>
      </c>
      <c r="D52" t="s">
        <v>154</v>
      </c>
      <c r="E52" t="s">
        <v>1255</v>
      </c>
      <c r="F52" t="s">
        <v>12</v>
      </c>
      <c r="G52" t="s">
        <v>58</v>
      </c>
      <c r="H52" t="str">
        <f>VLOOKUP(TablaTransacciones[[#This Row],[ID Orden]],TablaEstatus[],2,0)</f>
        <v>Entregado</v>
      </c>
      <c r="I52" t="str">
        <f>VLOOKUP(TablaTransacciones[[#This Row],[ID Orden]],TablaEstatus[],3,0)</f>
        <v>Otro</v>
      </c>
    </row>
    <row r="53" spans="1:9" x14ac:dyDescent="0.25">
      <c r="A53" t="s">
        <v>224</v>
      </c>
      <c r="B53" s="7">
        <v>42410</v>
      </c>
      <c r="C53">
        <v>4</v>
      </c>
      <c r="D53" t="s">
        <v>154</v>
      </c>
      <c r="E53" t="s">
        <v>11</v>
      </c>
      <c r="F53" t="s">
        <v>18</v>
      </c>
      <c r="G53" t="s">
        <v>20</v>
      </c>
      <c r="H53" t="str">
        <f>VLOOKUP(TablaTransacciones[[#This Row],[ID Orden]],TablaEstatus[],2,0)</f>
        <v>Entregado</v>
      </c>
      <c r="I53" t="str">
        <f>VLOOKUP(TablaTransacciones[[#This Row],[ID Orden]],TablaEstatus[],3,0)</f>
        <v>Otro</v>
      </c>
    </row>
    <row r="54" spans="1:9" x14ac:dyDescent="0.25">
      <c r="A54" t="s">
        <v>1400</v>
      </c>
      <c r="B54" s="7">
        <v>42410</v>
      </c>
      <c r="C54">
        <v>16</v>
      </c>
      <c r="D54" t="s">
        <v>10</v>
      </c>
      <c r="E54" t="s">
        <v>1255</v>
      </c>
      <c r="F54" t="s">
        <v>16</v>
      </c>
      <c r="G54" t="s">
        <v>58</v>
      </c>
      <c r="H54" t="str">
        <f>VLOOKUP(TablaTransacciones[[#This Row],[ID Orden]],TablaEstatus[],2,0)</f>
        <v>Entregado</v>
      </c>
      <c r="I54" t="str">
        <f>VLOOKUP(TablaTransacciones[[#This Row],[ID Orden]],TablaEstatus[],3,0)</f>
        <v>Otro</v>
      </c>
    </row>
    <row r="55" spans="1:9" x14ac:dyDescent="0.25">
      <c r="A55" t="s">
        <v>1611</v>
      </c>
      <c r="B55" s="7">
        <v>42410</v>
      </c>
      <c r="C55">
        <v>3</v>
      </c>
      <c r="D55" t="s">
        <v>296</v>
      </c>
      <c r="E55" t="s">
        <v>1255</v>
      </c>
      <c r="F55" t="s">
        <v>12</v>
      </c>
      <c r="G55" t="s">
        <v>22</v>
      </c>
      <c r="H55" t="str">
        <f>VLOOKUP(TablaTransacciones[[#This Row],[ID Orden]],TablaEstatus[],2,0)</f>
        <v>Entregado</v>
      </c>
      <c r="I55" t="str">
        <f>VLOOKUP(TablaTransacciones[[#This Row],[ID Orden]],TablaEstatus[],3,0)</f>
        <v>Otro</v>
      </c>
    </row>
    <row r="56" spans="1:9" x14ac:dyDescent="0.25">
      <c r="A56" t="s">
        <v>17</v>
      </c>
      <c r="B56" s="7">
        <v>42411</v>
      </c>
      <c r="C56">
        <v>49</v>
      </c>
      <c r="D56" t="s">
        <v>10</v>
      </c>
      <c r="E56" t="s">
        <v>11</v>
      </c>
      <c r="F56" t="s">
        <v>18</v>
      </c>
      <c r="G56" t="s">
        <v>13</v>
      </c>
      <c r="H56" t="str">
        <f>VLOOKUP(TablaTransacciones[[#This Row],[ID Orden]],TablaEstatus[],2,0)</f>
        <v>Entregado</v>
      </c>
      <c r="I56" t="str">
        <f>VLOOKUP(TablaTransacciones[[#This Row],[ID Orden]],TablaEstatus[],3,0)</f>
        <v>Otro</v>
      </c>
    </row>
    <row r="57" spans="1:9" x14ac:dyDescent="0.25">
      <c r="A57" t="s">
        <v>225</v>
      </c>
      <c r="B57" s="7">
        <v>42411</v>
      </c>
      <c r="C57">
        <v>38</v>
      </c>
      <c r="D57" t="s">
        <v>154</v>
      </c>
      <c r="E57" t="s">
        <v>11</v>
      </c>
      <c r="F57" t="s">
        <v>12</v>
      </c>
      <c r="G57" t="s">
        <v>22</v>
      </c>
      <c r="H57" t="str">
        <f>VLOOKUP(TablaTransacciones[[#This Row],[ID Orden]],TablaEstatus[],2,0)</f>
        <v>Entregado</v>
      </c>
      <c r="I57" t="str">
        <f>VLOOKUP(TablaTransacciones[[#This Row],[ID Orden]],TablaEstatus[],3,0)</f>
        <v>Otro</v>
      </c>
    </row>
    <row r="58" spans="1:9" x14ac:dyDescent="0.25">
      <c r="A58" t="s">
        <v>290</v>
      </c>
      <c r="B58" s="7">
        <v>42411</v>
      </c>
      <c r="C58">
        <v>31</v>
      </c>
      <c r="D58" t="s">
        <v>10</v>
      </c>
      <c r="E58" t="s">
        <v>11</v>
      </c>
      <c r="F58" t="s">
        <v>12</v>
      </c>
      <c r="G58" t="s">
        <v>13</v>
      </c>
      <c r="H58" t="str">
        <f>VLOOKUP(TablaTransacciones[[#This Row],[ID Orden]],TablaEstatus[],2,0)</f>
        <v>Entregado</v>
      </c>
      <c r="I58" t="str">
        <f>VLOOKUP(TablaTransacciones[[#This Row],[ID Orden]],TablaEstatus[],3,0)</f>
        <v>Otro</v>
      </c>
    </row>
    <row r="59" spans="1:9" x14ac:dyDescent="0.25">
      <c r="A59" t="s">
        <v>1082</v>
      </c>
      <c r="B59" s="7">
        <v>42411</v>
      </c>
      <c r="C59">
        <v>38</v>
      </c>
      <c r="D59" t="s">
        <v>296</v>
      </c>
      <c r="E59" t="s">
        <v>11</v>
      </c>
      <c r="F59" t="s">
        <v>12</v>
      </c>
      <c r="G59" t="s">
        <v>22</v>
      </c>
      <c r="H59" t="str">
        <f>VLOOKUP(TablaTransacciones[[#This Row],[ID Orden]],TablaEstatus[],2,0)</f>
        <v>Entregado</v>
      </c>
      <c r="I59" t="str">
        <f>VLOOKUP(TablaTransacciones[[#This Row],[ID Orden]],TablaEstatus[],3,0)</f>
        <v>Otro</v>
      </c>
    </row>
    <row r="60" spans="1:9" x14ac:dyDescent="0.25">
      <c r="A60" t="s">
        <v>1687</v>
      </c>
      <c r="B60" s="7">
        <v>42411</v>
      </c>
      <c r="C60">
        <v>44</v>
      </c>
      <c r="D60" t="s">
        <v>296</v>
      </c>
      <c r="E60" t="s">
        <v>1255</v>
      </c>
      <c r="F60" t="s">
        <v>12</v>
      </c>
      <c r="G60" t="s">
        <v>58</v>
      </c>
      <c r="H60" t="str">
        <f>VLOOKUP(TablaTransacciones[[#This Row],[ID Orden]],TablaEstatus[],2,0)</f>
        <v>Devuelto</v>
      </c>
      <c r="I60" t="str">
        <f>VLOOKUP(TablaTransacciones[[#This Row],[ID Orden]],TablaEstatus[],3,0)</f>
        <v>Contenedor Dañado</v>
      </c>
    </row>
    <row r="61" spans="1:9" x14ac:dyDescent="0.25">
      <c r="A61" t="s">
        <v>888</v>
      </c>
      <c r="B61" s="7">
        <v>42412</v>
      </c>
      <c r="C61">
        <v>29</v>
      </c>
      <c r="D61" t="s">
        <v>300</v>
      </c>
      <c r="E61" t="s">
        <v>11</v>
      </c>
      <c r="F61" t="s">
        <v>12</v>
      </c>
      <c r="G61" t="s">
        <v>20</v>
      </c>
      <c r="H61" t="str">
        <f>VLOOKUP(TablaTransacciones[[#This Row],[ID Orden]],TablaEstatus[],2,0)</f>
        <v>Entregado</v>
      </c>
      <c r="I61" t="str">
        <f>VLOOKUP(TablaTransacciones[[#This Row],[ID Orden]],TablaEstatus[],3,0)</f>
        <v>Otro</v>
      </c>
    </row>
    <row r="62" spans="1:9" x14ac:dyDescent="0.25">
      <c r="A62" t="s">
        <v>960</v>
      </c>
      <c r="B62" s="7">
        <v>42412</v>
      </c>
      <c r="C62">
        <v>1</v>
      </c>
      <c r="D62" t="s">
        <v>10</v>
      </c>
      <c r="E62" t="s">
        <v>11</v>
      </c>
      <c r="F62" t="s">
        <v>18</v>
      </c>
      <c r="G62" t="s">
        <v>22</v>
      </c>
      <c r="H62" t="str">
        <f>VLOOKUP(TablaTransacciones[[#This Row],[ID Orden]],TablaEstatus[],2,0)</f>
        <v>Entregado</v>
      </c>
      <c r="I62" t="str">
        <f>VLOOKUP(TablaTransacciones[[#This Row],[ID Orden]],TablaEstatus[],3,0)</f>
        <v>Otro</v>
      </c>
    </row>
    <row r="63" spans="1:9" x14ac:dyDescent="0.25">
      <c r="A63" t="s">
        <v>1083</v>
      </c>
      <c r="B63" s="7">
        <v>42412</v>
      </c>
      <c r="C63">
        <v>3</v>
      </c>
      <c r="D63" t="s">
        <v>296</v>
      </c>
      <c r="E63" t="s">
        <v>11</v>
      </c>
      <c r="F63" t="s">
        <v>12</v>
      </c>
      <c r="G63" t="s">
        <v>22</v>
      </c>
      <c r="H63" t="str">
        <f>VLOOKUP(TablaTransacciones[[#This Row],[ID Orden]],TablaEstatus[],2,0)</f>
        <v>Entregado</v>
      </c>
      <c r="I63" t="str">
        <f>VLOOKUP(TablaTransacciones[[#This Row],[ID Orden]],TablaEstatus[],3,0)</f>
        <v>Otro</v>
      </c>
    </row>
    <row r="64" spans="1:9" x14ac:dyDescent="0.25">
      <c r="A64" t="s">
        <v>1471</v>
      </c>
      <c r="B64" s="7">
        <v>42412</v>
      </c>
      <c r="C64">
        <v>47</v>
      </c>
      <c r="D64" t="s">
        <v>296</v>
      </c>
      <c r="E64" t="s">
        <v>1255</v>
      </c>
      <c r="F64" t="s">
        <v>16</v>
      </c>
      <c r="G64" t="s">
        <v>13</v>
      </c>
      <c r="H64" t="str">
        <f>VLOOKUP(TablaTransacciones[[#This Row],[ID Orden]],TablaEstatus[],2,0)</f>
        <v>Entregado</v>
      </c>
      <c r="I64" t="str">
        <f>VLOOKUP(TablaTransacciones[[#This Row],[ID Orden]],TablaEstatus[],3,0)</f>
        <v>Otro</v>
      </c>
    </row>
    <row r="65" spans="1:9" x14ac:dyDescent="0.25">
      <c r="A65" t="s">
        <v>291</v>
      </c>
      <c r="B65" s="7">
        <v>42413</v>
      </c>
      <c r="C65">
        <v>40</v>
      </c>
      <c r="D65" t="s">
        <v>10</v>
      </c>
      <c r="E65" t="s">
        <v>11</v>
      </c>
      <c r="F65" t="s">
        <v>18</v>
      </c>
      <c r="G65" t="s">
        <v>13</v>
      </c>
      <c r="H65" t="str">
        <f>VLOOKUP(TablaTransacciones[[#This Row],[ID Orden]],TablaEstatus[],2,0)</f>
        <v>Entregado</v>
      </c>
      <c r="I65" t="str">
        <f>VLOOKUP(TablaTransacciones[[#This Row],[ID Orden]],TablaEstatus[],3,0)</f>
        <v>Otro</v>
      </c>
    </row>
    <row r="66" spans="1:9" x14ac:dyDescent="0.25">
      <c r="A66" t="s">
        <v>450</v>
      </c>
      <c r="B66" s="7">
        <v>42413</v>
      </c>
      <c r="C66">
        <v>17</v>
      </c>
      <c r="D66" t="s">
        <v>300</v>
      </c>
      <c r="E66" t="s">
        <v>11</v>
      </c>
      <c r="F66" t="s">
        <v>16</v>
      </c>
      <c r="G66" t="s">
        <v>58</v>
      </c>
      <c r="H66" t="str">
        <f>VLOOKUP(TablaTransacciones[[#This Row],[ID Orden]],TablaEstatus[],2,0)</f>
        <v>Entregado</v>
      </c>
      <c r="I66" t="str">
        <f>VLOOKUP(TablaTransacciones[[#This Row],[ID Orden]],TablaEstatus[],3,0)</f>
        <v>Otro</v>
      </c>
    </row>
    <row r="67" spans="1:9" x14ac:dyDescent="0.25">
      <c r="A67" t="s">
        <v>788</v>
      </c>
      <c r="B67" s="7">
        <v>42413</v>
      </c>
      <c r="C67">
        <v>28</v>
      </c>
      <c r="D67" t="s">
        <v>300</v>
      </c>
      <c r="E67" t="s">
        <v>11</v>
      </c>
      <c r="F67" t="s">
        <v>18</v>
      </c>
      <c r="G67" t="s">
        <v>13</v>
      </c>
      <c r="H67" t="str">
        <f>VLOOKUP(TablaTransacciones[[#This Row],[ID Orden]],TablaEstatus[],2,0)</f>
        <v>Entregado</v>
      </c>
      <c r="I67" t="str">
        <f>VLOOKUP(TablaTransacciones[[#This Row],[ID Orden]],TablaEstatus[],3,0)</f>
        <v>Otro</v>
      </c>
    </row>
    <row r="68" spans="1:9" x14ac:dyDescent="0.25">
      <c r="A68" t="s">
        <v>1703</v>
      </c>
      <c r="B68" s="7">
        <v>42413</v>
      </c>
      <c r="C68">
        <v>16</v>
      </c>
      <c r="D68" t="s">
        <v>10</v>
      </c>
      <c r="E68" t="s">
        <v>1704</v>
      </c>
      <c r="F68" t="s">
        <v>12</v>
      </c>
      <c r="G68" t="s">
        <v>13</v>
      </c>
      <c r="H68" t="str">
        <f>VLOOKUP(TablaTransacciones[[#This Row],[ID Orden]],TablaEstatus[],2,0)</f>
        <v>Entregado</v>
      </c>
      <c r="I68" t="str">
        <f>VLOOKUP(TablaTransacciones[[#This Row],[ID Orden]],TablaEstatus[],3,0)</f>
        <v>Otro</v>
      </c>
    </row>
    <row r="69" spans="1:9" x14ac:dyDescent="0.25">
      <c r="A69" t="s">
        <v>89</v>
      </c>
      <c r="B69" s="7">
        <v>42414</v>
      </c>
      <c r="C69">
        <v>24</v>
      </c>
      <c r="D69" t="s">
        <v>10</v>
      </c>
      <c r="E69" t="s">
        <v>11</v>
      </c>
      <c r="F69" t="s">
        <v>12</v>
      </c>
      <c r="G69" t="s">
        <v>13</v>
      </c>
      <c r="H69" t="str">
        <f>VLOOKUP(TablaTransacciones[[#This Row],[ID Orden]],TablaEstatus[],2,0)</f>
        <v>Entregado</v>
      </c>
      <c r="I69" t="str">
        <f>VLOOKUP(TablaTransacciones[[#This Row],[ID Orden]],TablaEstatus[],3,0)</f>
        <v>Otro</v>
      </c>
    </row>
    <row r="70" spans="1:9" x14ac:dyDescent="0.25">
      <c r="A70" t="s">
        <v>524</v>
      </c>
      <c r="B70" s="7">
        <v>42414</v>
      </c>
      <c r="C70">
        <v>43</v>
      </c>
      <c r="D70" t="s">
        <v>300</v>
      </c>
      <c r="E70" t="s">
        <v>11</v>
      </c>
      <c r="F70" t="s">
        <v>12</v>
      </c>
      <c r="G70" t="s">
        <v>22</v>
      </c>
      <c r="H70" t="str">
        <f>VLOOKUP(TablaTransacciones[[#This Row],[ID Orden]],TablaEstatus[],2,0)</f>
        <v>Entregado</v>
      </c>
      <c r="I70" t="str">
        <f>VLOOKUP(TablaTransacciones[[#This Row],[ID Orden]],TablaEstatus[],3,0)</f>
        <v>Otro</v>
      </c>
    </row>
    <row r="71" spans="1:9" x14ac:dyDescent="0.25">
      <c r="A71" t="s">
        <v>1472</v>
      </c>
      <c r="B71" s="7">
        <v>42414</v>
      </c>
      <c r="C71">
        <v>25</v>
      </c>
      <c r="D71" t="s">
        <v>296</v>
      </c>
      <c r="E71" t="s">
        <v>1255</v>
      </c>
      <c r="F71" t="s">
        <v>12</v>
      </c>
      <c r="G71" t="s">
        <v>13</v>
      </c>
      <c r="H71" t="str">
        <f>VLOOKUP(TablaTransacciones[[#This Row],[ID Orden]],TablaEstatus[],2,0)</f>
        <v>Entregado</v>
      </c>
      <c r="I71" t="str">
        <f>VLOOKUP(TablaTransacciones[[#This Row],[ID Orden]],TablaEstatus[],3,0)</f>
        <v>Otro</v>
      </c>
    </row>
    <row r="72" spans="1:9" x14ac:dyDescent="0.25">
      <c r="A72" t="s">
        <v>507</v>
      </c>
      <c r="B72" s="7">
        <v>42415</v>
      </c>
      <c r="C72">
        <v>21</v>
      </c>
      <c r="D72" t="s">
        <v>300</v>
      </c>
      <c r="E72" t="s">
        <v>11</v>
      </c>
      <c r="F72" t="s">
        <v>18</v>
      </c>
      <c r="G72" t="s">
        <v>22</v>
      </c>
      <c r="H72" t="str">
        <f>VLOOKUP(TablaTransacciones[[#This Row],[ID Orden]],TablaEstatus[],2,0)</f>
        <v>Entregado</v>
      </c>
      <c r="I72" t="str">
        <f>VLOOKUP(TablaTransacciones[[#This Row],[ID Orden]],TablaEstatus[],3,0)</f>
        <v>Otro</v>
      </c>
    </row>
    <row r="73" spans="1:9" x14ac:dyDescent="0.25">
      <c r="A73" t="s">
        <v>1011</v>
      </c>
      <c r="B73" s="7">
        <v>42415</v>
      </c>
      <c r="C73">
        <v>34</v>
      </c>
      <c r="D73" t="s">
        <v>296</v>
      </c>
      <c r="E73" t="s">
        <v>11</v>
      </c>
      <c r="F73" t="s">
        <v>12</v>
      </c>
      <c r="G73" t="s">
        <v>22</v>
      </c>
      <c r="H73" t="str">
        <f>VLOOKUP(TablaTransacciones[[#This Row],[ID Orden]],TablaEstatus[],2,0)</f>
        <v>Entregado</v>
      </c>
      <c r="I73" t="str">
        <f>VLOOKUP(TablaTransacciones[[#This Row],[ID Orden]],TablaEstatus[],3,0)</f>
        <v>Otro</v>
      </c>
    </row>
    <row r="74" spans="1:9" x14ac:dyDescent="0.25">
      <c r="A74" t="s">
        <v>1648</v>
      </c>
      <c r="B74" s="7">
        <v>42415</v>
      </c>
      <c r="C74">
        <v>50</v>
      </c>
      <c r="D74" t="s">
        <v>296</v>
      </c>
      <c r="E74" t="s">
        <v>1255</v>
      </c>
      <c r="F74" t="s">
        <v>12</v>
      </c>
      <c r="G74" t="s">
        <v>22</v>
      </c>
      <c r="H74" t="str">
        <f>VLOOKUP(TablaTransacciones[[#This Row],[ID Orden]],TablaEstatus[],2,0)</f>
        <v>Entregado</v>
      </c>
      <c r="I74" t="str">
        <f>VLOOKUP(TablaTransacciones[[#This Row],[ID Orden]],TablaEstatus[],3,0)</f>
        <v>Otro</v>
      </c>
    </row>
    <row r="75" spans="1:9" x14ac:dyDescent="0.25">
      <c r="A75" t="s">
        <v>292</v>
      </c>
      <c r="B75" s="7">
        <v>42416</v>
      </c>
      <c r="C75">
        <v>9</v>
      </c>
      <c r="D75" t="s">
        <v>10</v>
      </c>
      <c r="E75" t="s">
        <v>11</v>
      </c>
      <c r="F75" t="s">
        <v>12</v>
      </c>
      <c r="G75" t="s">
        <v>13</v>
      </c>
      <c r="H75" t="str">
        <f>VLOOKUP(TablaTransacciones[[#This Row],[ID Orden]],TablaEstatus[],2,0)</f>
        <v>Entregado</v>
      </c>
      <c r="I75" t="str">
        <f>VLOOKUP(TablaTransacciones[[#This Row],[ID Orden]],TablaEstatus[],3,0)</f>
        <v>Otro</v>
      </c>
    </row>
    <row r="76" spans="1:9" x14ac:dyDescent="0.25">
      <c r="A76" t="s">
        <v>772</v>
      </c>
      <c r="B76" s="7">
        <v>42416</v>
      </c>
      <c r="C76">
        <v>20</v>
      </c>
      <c r="D76" t="s">
        <v>296</v>
      </c>
      <c r="E76" t="s">
        <v>11</v>
      </c>
      <c r="F76" t="s">
        <v>16</v>
      </c>
      <c r="G76" t="s">
        <v>13</v>
      </c>
      <c r="H76" t="str">
        <f>VLOOKUP(TablaTransacciones[[#This Row],[ID Orden]],TablaEstatus[],2,0)</f>
        <v>Entregado</v>
      </c>
      <c r="I76" t="str">
        <f>VLOOKUP(TablaTransacciones[[#This Row],[ID Orden]],TablaEstatus[],3,0)</f>
        <v>Otro</v>
      </c>
    </row>
    <row r="77" spans="1:9" x14ac:dyDescent="0.25">
      <c r="A77" t="s">
        <v>1540</v>
      </c>
      <c r="B77" s="7">
        <v>42416</v>
      </c>
      <c r="C77">
        <v>50</v>
      </c>
      <c r="D77" t="s">
        <v>10</v>
      </c>
      <c r="E77" t="s">
        <v>1255</v>
      </c>
      <c r="F77" t="s">
        <v>12</v>
      </c>
      <c r="G77" t="s">
        <v>20</v>
      </c>
      <c r="H77" t="str">
        <f>VLOOKUP(TablaTransacciones[[#This Row],[ID Orden]],TablaEstatus[],2,0)</f>
        <v>Entregado</v>
      </c>
      <c r="I77" t="str">
        <f>VLOOKUP(TablaTransacciones[[#This Row],[ID Orden]],TablaEstatus[],3,0)</f>
        <v>Otro</v>
      </c>
    </row>
    <row r="78" spans="1:9" x14ac:dyDescent="0.25">
      <c r="A78" t="s">
        <v>1561</v>
      </c>
      <c r="B78" s="7">
        <v>42416</v>
      </c>
      <c r="C78">
        <v>10</v>
      </c>
      <c r="D78" t="s">
        <v>300</v>
      </c>
      <c r="E78" t="s">
        <v>1255</v>
      </c>
      <c r="F78" t="s">
        <v>18</v>
      </c>
      <c r="G78" t="s">
        <v>20</v>
      </c>
      <c r="H78" t="str">
        <f>VLOOKUP(TablaTransacciones[[#This Row],[ID Orden]],TablaEstatus[],2,0)</f>
        <v>Entregado</v>
      </c>
      <c r="I78" t="str">
        <f>VLOOKUP(TablaTransacciones[[#This Row],[ID Orden]],TablaEstatus[],3,0)</f>
        <v>Otro</v>
      </c>
    </row>
    <row r="79" spans="1:9" x14ac:dyDescent="0.25">
      <c r="A79" t="s">
        <v>1937</v>
      </c>
      <c r="B79" s="7">
        <v>42416</v>
      </c>
      <c r="C79">
        <v>45</v>
      </c>
      <c r="D79" t="s">
        <v>300</v>
      </c>
      <c r="E79" t="s">
        <v>1704</v>
      </c>
      <c r="F79" t="s">
        <v>12</v>
      </c>
      <c r="G79" t="s">
        <v>58</v>
      </c>
      <c r="H79" t="str">
        <f>VLOOKUP(TablaTransacciones[[#This Row],[ID Orden]],TablaEstatus[],2,0)</f>
        <v>Entregado</v>
      </c>
      <c r="I79" t="str">
        <f>VLOOKUP(TablaTransacciones[[#This Row],[ID Orden]],TablaEstatus[],3,0)</f>
        <v>Otro</v>
      </c>
    </row>
    <row r="80" spans="1:9" x14ac:dyDescent="0.25">
      <c r="A80" t="s">
        <v>1952</v>
      </c>
      <c r="B80" s="7">
        <v>42416</v>
      </c>
      <c r="C80">
        <v>24</v>
      </c>
      <c r="D80" t="s">
        <v>300</v>
      </c>
      <c r="E80" t="s">
        <v>1704</v>
      </c>
      <c r="F80" t="s">
        <v>18</v>
      </c>
      <c r="G80" t="s">
        <v>58</v>
      </c>
      <c r="H80" t="str">
        <f>VLOOKUP(TablaTransacciones[[#This Row],[ID Orden]],TablaEstatus[],2,0)</f>
        <v>Entregado</v>
      </c>
      <c r="I80" t="str">
        <f>VLOOKUP(TablaTransacciones[[#This Row],[ID Orden]],TablaEstatus[],3,0)</f>
        <v>Otro</v>
      </c>
    </row>
    <row r="81" spans="1:9" x14ac:dyDescent="0.25">
      <c r="A81" t="s">
        <v>668</v>
      </c>
      <c r="B81" s="7">
        <v>42417</v>
      </c>
      <c r="C81">
        <v>15</v>
      </c>
      <c r="D81" t="s">
        <v>296</v>
      </c>
      <c r="E81" t="s">
        <v>11</v>
      </c>
      <c r="F81" t="s">
        <v>16</v>
      </c>
      <c r="G81" t="s">
        <v>20</v>
      </c>
      <c r="H81" t="str">
        <f>VLOOKUP(TablaTransacciones[[#This Row],[ID Orden]],TablaEstatus[],2,0)</f>
        <v>Entregado</v>
      </c>
      <c r="I81" t="str">
        <f>VLOOKUP(TablaTransacciones[[#This Row],[ID Orden]],TablaEstatus[],3,0)</f>
        <v>Otro</v>
      </c>
    </row>
    <row r="82" spans="1:9" x14ac:dyDescent="0.25">
      <c r="A82" t="s">
        <v>855</v>
      </c>
      <c r="B82" s="7">
        <v>42417</v>
      </c>
      <c r="C82">
        <v>1</v>
      </c>
      <c r="D82" t="s">
        <v>10</v>
      </c>
      <c r="E82" t="s">
        <v>11</v>
      </c>
      <c r="F82" t="s">
        <v>18</v>
      </c>
      <c r="G82" t="s">
        <v>20</v>
      </c>
      <c r="H82" t="str">
        <f>VLOOKUP(TablaTransacciones[[#This Row],[ID Orden]],TablaEstatus[],2,0)</f>
        <v>Entregado</v>
      </c>
      <c r="I82" t="str">
        <f>VLOOKUP(TablaTransacciones[[#This Row],[ID Orden]],TablaEstatus[],3,0)</f>
        <v>Otro</v>
      </c>
    </row>
    <row r="83" spans="1:9" x14ac:dyDescent="0.25">
      <c r="A83" t="s">
        <v>889</v>
      </c>
      <c r="B83" s="7">
        <v>42417</v>
      </c>
      <c r="C83">
        <v>31</v>
      </c>
      <c r="D83" t="s">
        <v>300</v>
      </c>
      <c r="E83" t="s">
        <v>11</v>
      </c>
      <c r="F83" t="s">
        <v>12</v>
      </c>
      <c r="G83" t="s">
        <v>20</v>
      </c>
      <c r="H83" t="str">
        <f>VLOOKUP(TablaTransacciones[[#This Row],[ID Orden]],TablaEstatus[],2,0)</f>
        <v>Entregado</v>
      </c>
      <c r="I83" t="str">
        <f>VLOOKUP(TablaTransacciones[[#This Row],[ID Orden]],TablaEstatus[],3,0)</f>
        <v>Otro</v>
      </c>
    </row>
    <row r="84" spans="1:9" x14ac:dyDescent="0.25">
      <c r="A84" t="s">
        <v>1843</v>
      </c>
      <c r="B84" s="7">
        <v>42417</v>
      </c>
      <c r="C84">
        <v>42</v>
      </c>
      <c r="D84" t="s">
        <v>10</v>
      </c>
      <c r="E84" t="s">
        <v>1704</v>
      </c>
      <c r="F84" t="s">
        <v>12</v>
      </c>
      <c r="G84" t="s">
        <v>13</v>
      </c>
      <c r="H84" t="str">
        <f>VLOOKUP(TablaTransacciones[[#This Row],[ID Orden]],TablaEstatus[],2,0)</f>
        <v>Entregado</v>
      </c>
      <c r="I84" t="str">
        <f>VLOOKUP(TablaTransacciones[[#This Row],[ID Orden]],TablaEstatus[],3,0)</f>
        <v>Otro</v>
      </c>
    </row>
    <row r="85" spans="1:9" x14ac:dyDescent="0.25">
      <c r="A85" t="s">
        <v>2103</v>
      </c>
      <c r="B85" s="7">
        <v>42417</v>
      </c>
      <c r="C85">
        <v>24</v>
      </c>
      <c r="D85" t="s">
        <v>296</v>
      </c>
      <c r="E85" t="s">
        <v>1704</v>
      </c>
      <c r="F85" t="s">
        <v>18</v>
      </c>
      <c r="G85" t="s">
        <v>20</v>
      </c>
      <c r="H85" t="str">
        <f>VLOOKUP(TablaTransacciones[[#This Row],[ID Orden]],TablaEstatus[],2,0)</f>
        <v>Entregado</v>
      </c>
      <c r="I85" t="str">
        <f>VLOOKUP(TablaTransacciones[[#This Row],[ID Orden]],TablaEstatus[],3,0)</f>
        <v>Otro</v>
      </c>
    </row>
    <row r="86" spans="1:9" x14ac:dyDescent="0.25">
      <c r="A86" t="s">
        <v>1176</v>
      </c>
      <c r="B86" s="7">
        <v>42418</v>
      </c>
      <c r="C86">
        <v>35</v>
      </c>
      <c r="D86" t="s">
        <v>10</v>
      </c>
      <c r="E86" t="s">
        <v>11</v>
      </c>
      <c r="F86" t="s">
        <v>12</v>
      </c>
      <c r="G86" t="s">
        <v>13</v>
      </c>
      <c r="H86" t="str">
        <f>VLOOKUP(TablaTransacciones[[#This Row],[ID Orden]],TablaEstatus[],2,0)</f>
        <v>Devuelto</v>
      </c>
      <c r="I86" t="str">
        <f>VLOOKUP(TablaTransacciones[[#This Row],[ID Orden]],TablaEstatus[],3,0)</f>
        <v>Defectuoso</v>
      </c>
    </row>
    <row r="87" spans="1:9" x14ac:dyDescent="0.25">
      <c r="A87" t="s">
        <v>1473</v>
      </c>
      <c r="B87" s="7">
        <v>42418</v>
      </c>
      <c r="C87">
        <v>46</v>
      </c>
      <c r="D87" t="s">
        <v>296</v>
      </c>
      <c r="E87" t="s">
        <v>1255</v>
      </c>
      <c r="F87" t="s">
        <v>12</v>
      </c>
      <c r="G87" t="s">
        <v>20</v>
      </c>
      <c r="H87" t="str">
        <f>VLOOKUP(TablaTransacciones[[#This Row],[ID Orden]],TablaEstatus[],2,0)</f>
        <v>Entregado</v>
      </c>
      <c r="I87" t="str">
        <f>VLOOKUP(TablaTransacciones[[#This Row],[ID Orden]],TablaEstatus[],3,0)</f>
        <v>Otro</v>
      </c>
    </row>
    <row r="88" spans="1:9" x14ac:dyDescent="0.25">
      <c r="A88" t="s">
        <v>364</v>
      </c>
      <c r="B88" s="7">
        <v>42419</v>
      </c>
      <c r="C88">
        <v>43</v>
      </c>
      <c r="D88" t="s">
        <v>10</v>
      </c>
      <c r="E88" t="s">
        <v>11</v>
      </c>
      <c r="F88" t="s">
        <v>12</v>
      </c>
      <c r="G88" t="s">
        <v>58</v>
      </c>
      <c r="H88" t="str">
        <f>VLOOKUP(TablaTransacciones[[#This Row],[ID Orden]],TablaEstatus[],2,0)</f>
        <v>Entregado</v>
      </c>
      <c r="I88" t="str">
        <f>VLOOKUP(TablaTransacciones[[#This Row],[ID Orden]],TablaEstatus[],3,0)</f>
        <v>Otro</v>
      </c>
    </row>
    <row r="89" spans="1:9" x14ac:dyDescent="0.25">
      <c r="A89" t="s">
        <v>718</v>
      </c>
      <c r="B89" s="7">
        <v>42419</v>
      </c>
      <c r="C89">
        <v>27</v>
      </c>
      <c r="D89" t="s">
        <v>296</v>
      </c>
      <c r="E89" t="s">
        <v>11</v>
      </c>
      <c r="F89" t="s">
        <v>18</v>
      </c>
      <c r="G89" t="s">
        <v>58</v>
      </c>
      <c r="H89" t="str">
        <f>VLOOKUP(TablaTransacciones[[#This Row],[ID Orden]],TablaEstatus[],2,0)</f>
        <v>Entregado</v>
      </c>
      <c r="I89" t="str">
        <f>VLOOKUP(TablaTransacciones[[#This Row],[ID Orden]],TablaEstatus[],3,0)</f>
        <v>Otro</v>
      </c>
    </row>
    <row r="90" spans="1:9" x14ac:dyDescent="0.25">
      <c r="A90" t="s">
        <v>1084</v>
      </c>
      <c r="B90" s="7">
        <v>42419</v>
      </c>
      <c r="C90">
        <v>27</v>
      </c>
      <c r="D90" t="s">
        <v>296</v>
      </c>
      <c r="E90" t="s">
        <v>11</v>
      </c>
      <c r="F90" t="s">
        <v>12</v>
      </c>
      <c r="G90" t="s">
        <v>22</v>
      </c>
      <c r="H90" t="str">
        <f>VLOOKUP(TablaTransacciones[[#This Row],[ID Orden]],TablaEstatus[],2,0)</f>
        <v>Entregado</v>
      </c>
      <c r="I90" t="str">
        <f>VLOOKUP(TablaTransacciones[[#This Row],[ID Orden]],TablaEstatus[],3,0)</f>
        <v>Otro</v>
      </c>
    </row>
    <row r="91" spans="1:9" x14ac:dyDescent="0.25">
      <c r="A91" t="s">
        <v>153</v>
      </c>
      <c r="B91" s="7">
        <v>42420</v>
      </c>
      <c r="C91">
        <v>16</v>
      </c>
      <c r="D91" t="s">
        <v>154</v>
      </c>
      <c r="E91" t="s">
        <v>11</v>
      </c>
      <c r="F91" t="s">
        <v>12</v>
      </c>
      <c r="G91" t="s">
        <v>58</v>
      </c>
      <c r="H91" t="str">
        <f>VLOOKUP(TablaTransacciones[[#This Row],[ID Orden]],TablaEstatus[],2,0)</f>
        <v>Entregado</v>
      </c>
      <c r="I91" t="str">
        <f>VLOOKUP(TablaTransacciones[[#This Row],[ID Orden]],TablaEstatus[],3,0)</f>
        <v>Otro</v>
      </c>
    </row>
    <row r="92" spans="1:9" x14ac:dyDescent="0.25">
      <c r="A92" t="s">
        <v>155</v>
      </c>
      <c r="B92" s="7">
        <v>42420</v>
      </c>
      <c r="C92">
        <v>43</v>
      </c>
      <c r="D92" t="s">
        <v>154</v>
      </c>
      <c r="E92" t="s">
        <v>11</v>
      </c>
      <c r="F92" t="s">
        <v>12</v>
      </c>
      <c r="G92" t="s">
        <v>58</v>
      </c>
      <c r="H92" t="str">
        <f>VLOOKUP(TablaTransacciones[[#This Row],[ID Orden]],TablaEstatus[],2,0)</f>
        <v>Entregado</v>
      </c>
      <c r="I92" t="str">
        <f>VLOOKUP(TablaTransacciones[[#This Row],[ID Orden]],TablaEstatus[],3,0)</f>
        <v>Otro</v>
      </c>
    </row>
    <row r="93" spans="1:9" x14ac:dyDescent="0.25">
      <c r="A93" t="s">
        <v>669</v>
      </c>
      <c r="B93" s="7">
        <v>42420</v>
      </c>
      <c r="C93">
        <v>14</v>
      </c>
      <c r="D93" t="s">
        <v>296</v>
      </c>
      <c r="E93" t="s">
        <v>11</v>
      </c>
      <c r="F93" t="s">
        <v>12</v>
      </c>
      <c r="G93" t="s">
        <v>20</v>
      </c>
      <c r="H93" t="str">
        <f>VLOOKUP(TablaTransacciones[[#This Row],[ID Orden]],TablaEstatus[],2,0)</f>
        <v>Entregado</v>
      </c>
      <c r="I93" t="str">
        <f>VLOOKUP(TablaTransacciones[[#This Row],[ID Orden]],TablaEstatus[],3,0)</f>
        <v>Otro</v>
      </c>
    </row>
    <row r="94" spans="1:9" x14ac:dyDescent="0.25">
      <c r="A94" t="s">
        <v>1867</v>
      </c>
      <c r="B94" s="7">
        <v>42420</v>
      </c>
      <c r="C94">
        <v>37</v>
      </c>
      <c r="D94" t="s">
        <v>10</v>
      </c>
      <c r="E94" t="s">
        <v>1704</v>
      </c>
      <c r="F94" t="s">
        <v>18</v>
      </c>
      <c r="G94" t="s">
        <v>20</v>
      </c>
      <c r="H94" t="str">
        <f>VLOOKUP(TablaTransacciones[[#This Row],[ID Orden]],TablaEstatus[],2,0)</f>
        <v>Entregado</v>
      </c>
      <c r="I94" t="str">
        <f>VLOOKUP(TablaTransacciones[[#This Row],[ID Orden]],TablaEstatus[],3,0)</f>
        <v>Otro</v>
      </c>
    </row>
    <row r="95" spans="1:9" x14ac:dyDescent="0.25">
      <c r="A95" t="s">
        <v>2128</v>
      </c>
      <c r="B95" s="7">
        <v>42420</v>
      </c>
      <c r="C95">
        <v>6</v>
      </c>
      <c r="D95" t="s">
        <v>154</v>
      </c>
      <c r="E95" t="s">
        <v>1704</v>
      </c>
      <c r="F95" t="s">
        <v>12</v>
      </c>
      <c r="G95" t="s">
        <v>22</v>
      </c>
      <c r="H95" t="str">
        <f>VLOOKUP(TablaTransacciones[[#This Row],[ID Orden]],TablaEstatus[],2,0)</f>
        <v>Entregado</v>
      </c>
      <c r="I95" t="str">
        <f>VLOOKUP(TablaTransacciones[[#This Row],[ID Orden]],TablaEstatus[],3,0)</f>
        <v>Otro</v>
      </c>
    </row>
    <row r="96" spans="1:9" x14ac:dyDescent="0.25">
      <c r="A96" t="s">
        <v>926</v>
      </c>
      <c r="B96" s="7">
        <v>42421</v>
      </c>
      <c r="C96">
        <v>18</v>
      </c>
      <c r="D96" t="s">
        <v>296</v>
      </c>
      <c r="E96" t="s">
        <v>11</v>
      </c>
      <c r="F96" t="s">
        <v>16</v>
      </c>
      <c r="G96" t="s">
        <v>20</v>
      </c>
      <c r="H96" t="str">
        <f>VLOOKUP(TablaTransacciones[[#This Row],[ID Orden]],TablaEstatus[],2,0)</f>
        <v>Entregado</v>
      </c>
      <c r="I96" t="str">
        <f>VLOOKUP(TablaTransacciones[[#This Row],[ID Orden]],TablaEstatus[],3,0)</f>
        <v>Otro</v>
      </c>
    </row>
    <row r="97" spans="1:9" x14ac:dyDescent="0.25">
      <c r="A97" t="s">
        <v>1575</v>
      </c>
      <c r="B97" s="7">
        <v>42421</v>
      </c>
      <c r="C97">
        <v>42</v>
      </c>
      <c r="D97" t="s">
        <v>10</v>
      </c>
      <c r="E97" t="s">
        <v>1255</v>
      </c>
      <c r="F97" t="s">
        <v>12</v>
      </c>
      <c r="G97" t="s">
        <v>22</v>
      </c>
      <c r="H97" t="str">
        <f>VLOOKUP(TablaTransacciones[[#This Row],[ID Orden]],TablaEstatus[],2,0)</f>
        <v>Entregado</v>
      </c>
      <c r="I97" t="str">
        <f>VLOOKUP(TablaTransacciones[[#This Row],[ID Orden]],TablaEstatus[],3,0)</f>
        <v>Otro</v>
      </c>
    </row>
    <row r="98" spans="1:9" x14ac:dyDescent="0.25">
      <c r="A98" t="s">
        <v>1608</v>
      </c>
      <c r="B98" s="7">
        <v>42421</v>
      </c>
      <c r="C98">
        <v>2</v>
      </c>
      <c r="D98" t="s">
        <v>154</v>
      </c>
      <c r="E98" t="s">
        <v>1255</v>
      </c>
      <c r="F98" t="s">
        <v>12</v>
      </c>
      <c r="G98" t="s">
        <v>22</v>
      </c>
      <c r="H98" t="str">
        <f>VLOOKUP(TablaTransacciones[[#This Row],[ID Orden]],TablaEstatus[],2,0)</f>
        <v>Entregado</v>
      </c>
      <c r="I98" t="str">
        <f>VLOOKUP(TablaTransacciones[[#This Row],[ID Orden]],TablaEstatus[],3,0)</f>
        <v>Otro</v>
      </c>
    </row>
    <row r="99" spans="1:9" x14ac:dyDescent="0.25">
      <c r="A99" t="s">
        <v>1938</v>
      </c>
      <c r="B99" s="7">
        <v>42421</v>
      </c>
      <c r="C99">
        <v>9</v>
      </c>
      <c r="D99" t="s">
        <v>300</v>
      </c>
      <c r="E99" t="s">
        <v>1704</v>
      </c>
      <c r="F99" t="s">
        <v>16</v>
      </c>
      <c r="G99" t="s">
        <v>58</v>
      </c>
      <c r="H99" t="str">
        <f>VLOOKUP(TablaTransacciones[[#This Row],[ID Orden]],TablaEstatus[],2,0)</f>
        <v>Entregado</v>
      </c>
      <c r="I99" t="str">
        <f>VLOOKUP(TablaTransacciones[[#This Row],[ID Orden]],TablaEstatus[],3,0)</f>
        <v>Otro</v>
      </c>
    </row>
    <row r="100" spans="1:9" x14ac:dyDescent="0.25">
      <c r="A100" t="s">
        <v>2209</v>
      </c>
      <c r="B100" s="7">
        <v>42421</v>
      </c>
      <c r="C100">
        <v>25</v>
      </c>
      <c r="D100" t="s">
        <v>154</v>
      </c>
      <c r="E100" t="s">
        <v>1704</v>
      </c>
      <c r="F100" t="s">
        <v>12</v>
      </c>
      <c r="G100" t="s">
        <v>22</v>
      </c>
      <c r="H100" t="str">
        <f>VLOOKUP(TablaTransacciones[[#This Row],[ID Orden]],TablaEstatus[],2,0)</f>
        <v>Devuelto</v>
      </c>
      <c r="I100" t="str">
        <f>VLOOKUP(TablaTransacciones[[#This Row],[ID Orden]],TablaEstatus[],3,0)</f>
        <v>Defectuoso</v>
      </c>
    </row>
    <row r="101" spans="1:9" x14ac:dyDescent="0.25">
      <c r="A101" t="s">
        <v>293</v>
      </c>
      <c r="B101" s="7">
        <v>42438</v>
      </c>
      <c r="C101">
        <v>15</v>
      </c>
      <c r="D101" t="s">
        <v>10</v>
      </c>
      <c r="E101" t="s">
        <v>11</v>
      </c>
      <c r="F101" t="s">
        <v>12</v>
      </c>
      <c r="G101" t="s">
        <v>20</v>
      </c>
      <c r="H101" t="str">
        <f>VLOOKUP(TablaTransacciones[[#This Row],[ID Orden]],TablaEstatus[],2,0)</f>
        <v>Entregado</v>
      </c>
      <c r="I101" t="str">
        <f>VLOOKUP(TablaTransacciones[[#This Row],[ID Orden]],TablaEstatus[],3,0)</f>
        <v>Otro</v>
      </c>
    </row>
    <row r="102" spans="1:9" x14ac:dyDescent="0.25">
      <c r="A102" t="s">
        <v>670</v>
      </c>
      <c r="B102" s="7">
        <v>42438</v>
      </c>
      <c r="C102">
        <v>4</v>
      </c>
      <c r="D102" t="s">
        <v>296</v>
      </c>
      <c r="E102" t="s">
        <v>11</v>
      </c>
      <c r="F102" t="s">
        <v>18</v>
      </c>
      <c r="G102" t="s">
        <v>22</v>
      </c>
      <c r="H102" t="str">
        <f>VLOOKUP(TablaTransacciones[[#This Row],[ID Orden]],TablaEstatus[],2,0)</f>
        <v>Entregado</v>
      </c>
      <c r="I102" t="str">
        <f>VLOOKUP(TablaTransacciones[[#This Row],[ID Orden]],TablaEstatus[],3,0)</f>
        <v>Otro</v>
      </c>
    </row>
    <row r="103" spans="1:9" x14ac:dyDescent="0.25">
      <c r="A103" t="s">
        <v>845</v>
      </c>
      <c r="B103" s="7">
        <v>42438</v>
      </c>
      <c r="C103">
        <v>12</v>
      </c>
      <c r="D103" t="s">
        <v>154</v>
      </c>
      <c r="E103" t="s">
        <v>11</v>
      </c>
      <c r="F103" t="s">
        <v>12</v>
      </c>
      <c r="G103" t="s">
        <v>20</v>
      </c>
      <c r="H103" t="str">
        <f>VLOOKUP(TablaTransacciones[[#This Row],[ID Orden]],TablaEstatus[],2,0)</f>
        <v>Entregado</v>
      </c>
      <c r="I103" t="str">
        <f>VLOOKUP(TablaTransacciones[[#This Row],[ID Orden]],TablaEstatus[],3,0)</f>
        <v>Otro</v>
      </c>
    </row>
    <row r="104" spans="1:9" x14ac:dyDescent="0.25">
      <c r="A104" t="s">
        <v>1747</v>
      </c>
      <c r="B104" s="7">
        <v>42438</v>
      </c>
      <c r="C104">
        <v>29</v>
      </c>
      <c r="D104" t="s">
        <v>10</v>
      </c>
      <c r="E104" t="s">
        <v>1704</v>
      </c>
      <c r="F104" t="s">
        <v>12</v>
      </c>
      <c r="G104" t="s">
        <v>13</v>
      </c>
      <c r="H104" t="str">
        <f>VLOOKUP(TablaTransacciones[[#This Row],[ID Orden]],TablaEstatus[],2,0)</f>
        <v>Entregado</v>
      </c>
      <c r="I104" t="str">
        <f>VLOOKUP(TablaTransacciones[[#This Row],[ID Orden]],TablaEstatus[],3,0)</f>
        <v>Otro</v>
      </c>
    </row>
    <row r="105" spans="1:9" x14ac:dyDescent="0.25">
      <c r="A105" t="s">
        <v>2201</v>
      </c>
      <c r="B105" s="7">
        <v>42438</v>
      </c>
      <c r="C105">
        <v>12</v>
      </c>
      <c r="D105" t="s">
        <v>10</v>
      </c>
      <c r="E105" t="s">
        <v>1704</v>
      </c>
      <c r="F105" t="s">
        <v>12</v>
      </c>
      <c r="G105" t="s">
        <v>13</v>
      </c>
      <c r="H105" t="str">
        <f>VLOOKUP(TablaTransacciones[[#This Row],[ID Orden]],TablaEstatus[],2,0)</f>
        <v>Devuelto</v>
      </c>
      <c r="I105" t="str">
        <f>VLOOKUP(TablaTransacciones[[#This Row],[ID Orden]],TablaEstatus[],3,0)</f>
        <v>Contenedor Dañado</v>
      </c>
    </row>
    <row r="106" spans="1:9" x14ac:dyDescent="0.25">
      <c r="A106" t="s">
        <v>2244</v>
      </c>
      <c r="B106" s="7">
        <v>42438</v>
      </c>
      <c r="C106">
        <v>29</v>
      </c>
      <c r="D106" t="s">
        <v>10</v>
      </c>
      <c r="E106" t="s">
        <v>1704</v>
      </c>
      <c r="F106" t="s">
        <v>12</v>
      </c>
      <c r="G106" t="s">
        <v>22</v>
      </c>
      <c r="H106" t="str">
        <f>VLOOKUP(TablaTransacciones[[#This Row],[ID Orden]],TablaEstatus[],2,0)</f>
        <v>Devuelto</v>
      </c>
      <c r="I106" t="str">
        <f>VLOOKUP(TablaTransacciones[[#This Row],[ID Orden]],TablaEstatus[],3,0)</f>
        <v>Fuera de Tiempo</v>
      </c>
    </row>
    <row r="107" spans="1:9" x14ac:dyDescent="0.25">
      <c r="A107" t="s">
        <v>2236</v>
      </c>
      <c r="B107" s="7">
        <v>42439</v>
      </c>
      <c r="C107">
        <v>36</v>
      </c>
      <c r="D107" t="s">
        <v>296</v>
      </c>
      <c r="E107" t="s">
        <v>1704</v>
      </c>
      <c r="F107" t="s">
        <v>12</v>
      </c>
      <c r="G107" t="s">
        <v>20</v>
      </c>
      <c r="H107" t="str">
        <f>VLOOKUP(TablaTransacciones[[#This Row],[ID Orden]],TablaEstatus[],2,0)</f>
        <v>Devuelto</v>
      </c>
      <c r="I107" t="str">
        <f>VLOOKUP(TablaTransacciones[[#This Row],[ID Orden]],TablaEstatus[],3,0)</f>
        <v>Contenedor Dañado</v>
      </c>
    </row>
    <row r="108" spans="1:9" x14ac:dyDescent="0.25">
      <c r="A108" t="s">
        <v>837</v>
      </c>
      <c r="B108" s="7">
        <v>42440</v>
      </c>
      <c r="C108">
        <v>34</v>
      </c>
      <c r="D108" t="s">
        <v>154</v>
      </c>
      <c r="E108" t="s">
        <v>11</v>
      </c>
      <c r="F108" t="s">
        <v>12</v>
      </c>
      <c r="G108" t="s">
        <v>20</v>
      </c>
      <c r="H108" t="str">
        <f>VLOOKUP(TablaTransacciones[[#This Row],[ID Orden]],TablaEstatus[],2,0)</f>
        <v>Entregado</v>
      </c>
      <c r="I108" t="str">
        <f>VLOOKUP(TablaTransacciones[[#This Row],[ID Orden]],TablaEstatus[],3,0)</f>
        <v>Otro</v>
      </c>
    </row>
    <row r="109" spans="1:9" x14ac:dyDescent="0.25">
      <c r="A109" t="s">
        <v>74</v>
      </c>
      <c r="B109" s="7">
        <v>42441</v>
      </c>
      <c r="C109">
        <v>29</v>
      </c>
      <c r="D109" t="s">
        <v>10</v>
      </c>
      <c r="E109" t="s">
        <v>11</v>
      </c>
      <c r="F109" t="s">
        <v>12</v>
      </c>
      <c r="G109" t="s">
        <v>58</v>
      </c>
      <c r="H109" t="str">
        <f>VLOOKUP(TablaTransacciones[[#This Row],[ID Orden]],TablaEstatus[],2,0)</f>
        <v>Entregado</v>
      </c>
      <c r="I109" t="str">
        <f>VLOOKUP(TablaTransacciones[[#This Row],[ID Orden]],TablaEstatus[],3,0)</f>
        <v>Otro</v>
      </c>
    </row>
    <row r="110" spans="1:9" x14ac:dyDescent="0.25">
      <c r="A110" t="s">
        <v>496</v>
      </c>
      <c r="B110" s="7">
        <v>42442</v>
      </c>
      <c r="C110">
        <v>15</v>
      </c>
      <c r="D110" t="s">
        <v>300</v>
      </c>
      <c r="E110" t="s">
        <v>11</v>
      </c>
      <c r="F110" t="s">
        <v>16</v>
      </c>
      <c r="G110" t="s">
        <v>20</v>
      </c>
      <c r="H110" t="str">
        <f>VLOOKUP(TablaTransacciones[[#This Row],[ID Orden]],TablaEstatus[],2,0)</f>
        <v>Entregado</v>
      </c>
      <c r="I110" t="str">
        <f>VLOOKUP(TablaTransacciones[[#This Row],[ID Orden]],TablaEstatus[],3,0)</f>
        <v>Otro</v>
      </c>
    </row>
    <row r="111" spans="1:9" x14ac:dyDescent="0.25">
      <c r="A111" t="s">
        <v>1320</v>
      </c>
      <c r="B111" s="7">
        <v>42442</v>
      </c>
      <c r="C111">
        <v>49</v>
      </c>
      <c r="D111" t="s">
        <v>154</v>
      </c>
      <c r="E111" t="s">
        <v>1255</v>
      </c>
      <c r="F111" t="s">
        <v>12</v>
      </c>
      <c r="G111" t="s">
        <v>58</v>
      </c>
      <c r="H111" t="str">
        <f>VLOOKUP(TablaTransacciones[[#This Row],[ID Orden]],TablaEstatus[],2,0)</f>
        <v>Entregado</v>
      </c>
      <c r="I111" t="str">
        <f>VLOOKUP(TablaTransacciones[[#This Row],[ID Orden]],TablaEstatus[],3,0)</f>
        <v>Otro</v>
      </c>
    </row>
    <row r="112" spans="1:9" x14ac:dyDescent="0.25">
      <c r="A112" t="s">
        <v>1497</v>
      </c>
      <c r="B112" s="7">
        <v>42442</v>
      </c>
      <c r="C112">
        <v>27</v>
      </c>
      <c r="D112" t="s">
        <v>296</v>
      </c>
      <c r="E112" t="s">
        <v>1255</v>
      </c>
      <c r="F112" t="s">
        <v>12</v>
      </c>
      <c r="G112" t="s">
        <v>22</v>
      </c>
      <c r="H112" t="str">
        <f>VLOOKUP(TablaTransacciones[[#This Row],[ID Orden]],TablaEstatus[],2,0)</f>
        <v>Entregado</v>
      </c>
      <c r="I112" t="str">
        <f>VLOOKUP(TablaTransacciones[[#This Row],[ID Orden]],TablaEstatus[],3,0)</f>
        <v>Otro</v>
      </c>
    </row>
    <row r="113" spans="1:9" x14ac:dyDescent="0.25">
      <c r="A113" t="s">
        <v>193</v>
      </c>
      <c r="B113" s="7">
        <v>42443</v>
      </c>
      <c r="C113">
        <v>46</v>
      </c>
      <c r="D113" t="s">
        <v>154</v>
      </c>
      <c r="E113" t="s">
        <v>11</v>
      </c>
      <c r="F113" t="s">
        <v>18</v>
      </c>
      <c r="G113" t="s">
        <v>58</v>
      </c>
      <c r="H113" t="str">
        <f>VLOOKUP(TablaTransacciones[[#This Row],[ID Orden]],TablaEstatus[],2,0)</f>
        <v>Entregado</v>
      </c>
      <c r="I113" t="str">
        <f>VLOOKUP(TablaTransacciones[[#This Row],[ID Orden]],TablaEstatus[],3,0)</f>
        <v>Otro</v>
      </c>
    </row>
    <row r="114" spans="1:9" x14ac:dyDescent="0.25">
      <c r="A114" t="s">
        <v>1153</v>
      </c>
      <c r="B114" s="7">
        <v>42443</v>
      </c>
      <c r="C114">
        <v>50</v>
      </c>
      <c r="D114" t="s">
        <v>154</v>
      </c>
      <c r="E114" t="s">
        <v>11</v>
      </c>
      <c r="F114" t="s">
        <v>12</v>
      </c>
      <c r="G114" t="s">
        <v>58</v>
      </c>
      <c r="H114" t="str">
        <f>VLOOKUP(TablaTransacciones[[#This Row],[ID Orden]],TablaEstatus[],2,0)</f>
        <v>Devuelto</v>
      </c>
      <c r="I114" t="str">
        <f>VLOOKUP(TablaTransacciones[[#This Row],[ID Orden]],TablaEstatus[],3,0)</f>
        <v>Contenedor Dañado</v>
      </c>
    </row>
    <row r="115" spans="1:9" x14ac:dyDescent="0.25">
      <c r="A115" t="s">
        <v>1214</v>
      </c>
      <c r="B115" s="7">
        <v>42443</v>
      </c>
      <c r="C115">
        <v>23</v>
      </c>
      <c r="D115" t="s">
        <v>296</v>
      </c>
      <c r="E115" t="s">
        <v>11</v>
      </c>
      <c r="F115" t="s">
        <v>18</v>
      </c>
      <c r="G115" t="s">
        <v>20</v>
      </c>
      <c r="H115" t="str">
        <f>VLOOKUP(TablaTransacciones[[#This Row],[ID Orden]],TablaEstatus[],2,0)</f>
        <v>Devuelto</v>
      </c>
      <c r="I115" t="str">
        <f>VLOOKUP(TablaTransacciones[[#This Row],[ID Orden]],TablaEstatus[],3,0)</f>
        <v>Defectuoso</v>
      </c>
    </row>
    <row r="116" spans="1:9" x14ac:dyDescent="0.25">
      <c r="A116" t="s">
        <v>1251</v>
      </c>
      <c r="B116" s="7">
        <v>42443</v>
      </c>
      <c r="C116">
        <v>42</v>
      </c>
      <c r="D116" t="s">
        <v>296</v>
      </c>
      <c r="E116" t="s">
        <v>11</v>
      </c>
      <c r="F116" t="s">
        <v>12</v>
      </c>
      <c r="G116" t="s">
        <v>22</v>
      </c>
      <c r="H116" t="str">
        <f>VLOOKUP(TablaTransacciones[[#This Row],[ID Orden]],TablaEstatus[],2,0)</f>
        <v>Devuelto</v>
      </c>
      <c r="I116" t="str">
        <f>VLOOKUP(TablaTransacciones[[#This Row],[ID Orden]],TablaEstatus[],3,0)</f>
        <v>Fuera de Tiempo</v>
      </c>
    </row>
    <row r="117" spans="1:9" x14ac:dyDescent="0.25">
      <c r="A117" t="s">
        <v>1315</v>
      </c>
      <c r="B117" s="7">
        <v>42443</v>
      </c>
      <c r="C117">
        <v>45</v>
      </c>
      <c r="D117" t="s">
        <v>10</v>
      </c>
      <c r="E117" t="s">
        <v>1255</v>
      </c>
      <c r="F117" t="s">
        <v>12</v>
      </c>
      <c r="G117" t="s">
        <v>58</v>
      </c>
      <c r="H117" t="str">
        <f>VLOOKUP(TablaTransacciones[[#This Row],[ID Orden]],TablaEstatus[],2,0)</f>
        <v>Entregado</v>
      </c>
      <c r="I117" t="str">
        <f>VLOOKUP(TablaTransacciones[[#This Row],[ID Orden]],TablaEstatus[],3,0)</f>
        <v>Otro</v>
      </c>
    </row>
    <row r="118" spans="1:9" x14ac:dyDescent="0.25">
      <c r="A118" t="s">
        <v>1342</v>
      </c>
      <c r="B118" s="7">
        <v>42443</v>
      </c>
      <c r="C118">
        <v>15</v>
      </c>
      <c r="D118" t="s">
        <v>154</v>
      </c>
      <c r="E118" t="s">
        <v>1255</v>
      </c>
      <c r="F118" t="s">
        <v>16</v>
      </c>
      <c r="G118" t="s">
        <v>22</v>
      </c>
      <c r="H118" t="str">
        <f>VLOOKUP(TablaTransacciones[[#This Row],[ID Orden]],TablaEstatus[],2,0)</f>
        <v>Entregado</v>
      </c>
      <c r="I118" t="str">
        <f>VLOOKUP(TablaTransacciones[[#This Row],[ID Orden]],TablaEstatus[],3,0)</f>
        <v>Otro</v>
      </c>
    </row>
    <row r="119" spans="1:9" x14ac:dyDescent="0.25">
      <c r="A119" t="s">
        <v>1907</v>
      </c>
      <c r="B119" s="7">
        <v>42443</v>
      </c>
      <c r="C119">
        <v>23</v>
      </c>
      <c r="D119" t="s">
        <v>300</v>
      </c>
      <c r="E119" t="s">
        <v>1704</v>
      </c>
      <c r="F119" t="s">
        <v>12</v>
      </c>
      <c r="G119" t="s">
        <v>58</v>
      </c>
      <c r="H119" t="str">
        <f>VLOOKUP(TablaTransacciones[[#This Row],[ID Orden]],TablaEstatus[],2,0)</f>
        <v>Entregado</v>
      </c>
      <c r="I119" t="str">
        <f>VLOOKUP(TablaTransacciones[[#This Row],[ID Orden]],TablaEstatus[],3,0)</f>
        <v>Otro</v>
      </c>
    </row>
    <row r="120" spans="1:9" x14ac:dyDescent="0.25">
      <c r="A120" t="s">
        <v>204</v>
      </c>
      <c r="B120" s="7">
        <v>42444</v>
      </c>
      <c r="C120">
        <v>19</v>
      </c>
      <c r="D120" t="s">
        <v>154</v>
      </c>
      <c r="E120" t="s">
        <v>11</v>
      </c>
      <c r="F120" t="s">
        <v>12</v>
      </c>
      <c r="G120" t="s">
        <v>13</v>
      </c>
      <c r="H120" t="str">
        <f>VLOOKUP(TablaTransacciones[[#This Row],[ID Orden]],TablaEstatus[],2,0)</f>
        <v>Entregado</v>
      </c>
      <c r="I120" t="str">
        <f>VLOOKUP(TablaTransacciones[[#This Row],[ID Orden]],TablaEstatus[],3,0)</f>
        <v>Otro</v>
      </c>
    </row>
    <row r="121" spans="1:9" x14ac:dyDescent="0.25">
      <c r="A121" t="s">
        <v>743</v>
      </c>
      <c r="B121" s="7">
        <v>42444</v>
      </c>
      <c r="C121">
        <v>26</v>
      </c>
      <c r="D121" t="s">
        <v>10</v>
      </c>
      <c r="E121" t="s">
        <v>11</v>
      </c>
      <c r="F121" t="s">
        <v>12</v>
      </c>
      <c r="G121" t="s">
        <v>13</v>
      </c>
      <c r="H121" t="str">
        <f>VLOOKUP(TablaTransacciones[[#This Row],[ID Orden]],TablaEstatus[],2,0)</f>
        <v>Entregado</v>
      </c>
      <c r="I121" t="str">
        <f>VLOOKUP(TablaTransacciones[[#This Row],[ID Orden]],TablaEstatus[],3,0)</f>
        <v>Otro</v>
      </c>
    </row>
    <row r="122" spans="1:9" x14ac:dyDescent="0.25">
      <c r="A122" t="s">
        <v>1594</v>
      </c>
      <c r="B122" s="7">
        <v>42444</v>
      </c>
      <c r="C122">
        <v>44</v>
      </c>
      <c r="D122" t="s">
        <v>154</v>
      </c>
      <c r="E122" t="s">
        <v>1255</v>
      </c>
      <c r="F122" t="s">
        <v>12</v>
      </c>
      <c r="G122" t="s">
        <v>22</v>
      </c>
      <c r="H122" t="str">
        <f>VLOOKUP(TablaTransacciones[[#This Row],[ID Orden]],TablaEstatus[],2,0)</f>
        <v>Entregado</v>
      </c>
      <c r="I122" t="str">
        <f>VLOOKUP(TablaTransacciones[[#This Row],[ID Orden]],TablaEstatus[],3,0)</f>
        <v>Otro</v>
      </c>
    </row>
    <row r="123" spans="1:9" x14ac:dyDescent="0.25">
      <c r="A123" t="s">
        <v>1705</v>
      </c>
      <c r="B123" s="7">
        <v>42444</v>
      </c>
      <c r="C123">
        <v>8</v>
      </c>
      <c r="D123" t="s">
        <v>10</v>
      </c>
      <c r="E123" t="s">
        <v>1704</v>
      </c>
      <c r="F123" t="s">
        <v>18</v>
      </c>
      <c r="G123" t="s">
        <v>20</v>
      </c>
      <c r="H123" t="str">
        <f>VLOOKUP(TablaTransacciones[[#This Row],[ID Orden]],TablaEstatus[],2,0)</f>
        <v>Entregado</v>
      </c>
      <c r="I123" t="str">
        <f>VLOOKUP(TablaTransacciones[[#This Row],[ID Orden]],TablaEstatus[],3,0)</f>
        <v>Otro</v>
      </c>
    </row>
    <row r="124" spans="1:9" x14ac:dyDescent="0.25">
      <c r="A124" t="s">
        <v>1748</v>
      </c>
      <c r="B124" s="7">
        <v>42444</v>
      </c>
      <c r="C124">
        <v>7</v>
      </c>
      <c r="D124" t="s">
        <v>10</v>
      </c>
      <c r="E124" t="s">
        <v>1704</v>
      </c>
      <c r="F124" t="s">
        <v>12</v>
      </c>
      <c r="G124" t="s">
        <v>13</v>
      </c>
      <c r="H124" t="str">
        <f>VLOOKUP(TablaTransacciones[[#This Row],[ID Orden]],TablaEstatus[],2,0)</f>
        <v>Entregado</v>
      </c>
      <c r="I124" t="str">
        <f>VLOOKUP(TablaTransacciones[[#This Row],[ID Orden]],TablaEstatus[],3,0)</f>
        <v>Otro</v>
      </c>
    </row>
    <row r="125" spans="1:9" x14ac:dyDescent="0.25">
      <c r="A125" t="s">
        <v>2115</v>
      </c>
      <c r="B125" s="7">
        <v>42444</v>
      </c>
      <c r="C125">
        <v>34</v>
      </c>
      <c r="D125" t="s">
        <v>10</v>
      </c>
      <c r="E125" t="s">
        <v>1704</v>
      </c>
      <c r="F125" t="s">
        <v>12</v>
      </c>
      <c r="G125" t="s">
        <v>22</v>
      </c>
      <c r="H125" t="str">
        <f>VLOOKUP(TablaTransacciones[[#This Row],[ID Orden]],TablaEstatus[],2,0)</f>
        <v>Entregado</v>
      </c>
      <c r="I125" t="str">
        <f>VLOOKUP(TablaTransacciones[[#This Row],[ID Orden]],TablaEstatus[],3,0)</f>
        <v>Otro</v>
      </c>
    </row>
    <row r="126" spans="1:9" x14ac:dyDescent="0.25">
      <c r="A126" t="s">
        <v>897</v>
      </c>
      <c r="B126" s="7">
        <v>42445</v>
      </c>
      <c r="C126">
        <v>6</v>
      </c>
      <c r="D126" t="s">
        <v>300</v>
      </c>
      <c r="E126" t="s">
        <v>11</v>
      </c>
      <c r="F126" t="s">
        <v>12</v>
      </c>
      <c r="G126" t="s">
        <v>20</v>
      </c>
      <c r="H126" t="str">
        <f>VLOOKUP(TablaTransacciones[[#This Row],[ID Orden]],TablaEstatus[],2,0)</f>
        <v>Entregado</v>
      </c>
      <c r="I126" t="str">
        <f>VLOOKUP(TablaTransacciones[[#This Row],[ID Orden]],TablaEstatus[],3,0)</f>
        <v>Otro</v>
      </c>
    </row>
    <row r="127" spans="1:9" x14ac:dyDescent="0.25">
      <c r="A127" t="s">
        <v>1002</v>
      </c>
      <c r="B127" s="7">
        <v>42445</v>
      </c>
      <c r="C127">
        <v>24</v>
      </c>
      <c r="D127" t="s">
        <v>154</v>
      </c>
      <c r="E127" t="s">
        <v>11</v>
      </c>
      <c r="F127" t="s">
        <v>18</v>
      </c>
      <c r="G127" t="s">
        <v>22</v>
      </c>
      <c r="H127" t="str">
        <f>VLOOKUP(TablaTransacciones[[#This Row],[ID Orden]],TablaEstatus[],2,0)</f>
        <v>Entregado</v>
      </c>
      <c r="I127" t="str">
        <f>VLOOKUP(TablaTransacciones[[#This Row],[ID Orden]],TablaEstatus[],3,0)</f>
        <v>Otro</v>
      </c>
    </row>
    <row r="128" spans="1:9" x14ac:dyDescent="0.25">
      <c r="A128" t="s">
        <v>671</v>
      </c>
      <c r="B128" s="7">
        <v>42446</v>
      </c>
      <c r="C128">
        <v>49</v>
      </c>
      <c r="D128" t="s">
        <v>296</v>
      </c>
      <c r="E128" t="s">
        <v>11</v>
      </c>
      <c r="F128" t="s">
        <v>12</v>
      </c>
      <c r="G128" t="s">
        <v>22</v>
      </c>
      <c r="H128" t="str">
        <f>VLOOKUP(TablaTransacciones[[#This Row],[ID Orden]],TablaEstatus[],2,0)</f>
        <v>Entregado</v>
      </c>
      <c r="I128" t="str">
        <f>VLOOKUP(TablaTransacciones[[#This Row],[ID Orden]],TablaEstatus[],3,0)</f>
        <v>Otro</v>
      </c>
    </row>
    <row r="129" spans="1:9" x14ac:dyDescent="0.25">
      <c r="A129" t="s">
        <v>280</v>
      </c>
      <c r="B129" s="7">
        <v>42448</v>
      </c>
      <c r="C129">
        <v>39</v>
      </c>
      <c r="D129" t="s">
        <v>154</v>
      </c>
      <c r="E129" t="s">
        <v>11</v>
      </c>
      <c r="F129" t="s">
        <v>12</v>
      </c>
      <c r="G129" t="s">
        <v>22</v>
      </c>
      <c r="H129" t="str">
        <f>VLOOKUP(TablaTransacciones[[#This Row],[ID Orden]],TablaEstatus[],2,0)</f>
        <v>Entregado</v>
      </c>
      <c r="I129" t="str">
        <f>VLOOKUP(TablaTransacciones[[#This Row],[ID Orden]],TablaEstatus[],3,0)</f>
        <v>Otro</v>
      </c>
    </row>
    <row r="130" spans="1:9" x14ac:dyDescent="0.25">
      <c r="A130" t="s">
        <v>294</v>
      </c>
      <c r="B130" s="7">
        <v>42448</v>
      </c>
      <c r="C130">
        <v>12</v>
      </c>
      <c r="D130" t="s">
        <v>10</v>
      </c>
      <c r="E130" t="s">
        <v>11</v>
      </c>
      <c r="F130" t="s">
        <v>12</v>
      </c>
      <c r="G130" t="s">
        <v>20</v>
      </c>
      <c r="H130" t="str">
        <f>VLOOKUP(TablaTransacciones[[#This Row],[ID Orden]],TablaEstatus[],2,0)</f>
        <v>Entregado</v>
      </c>
      <c r="I130" t="str">
        <f>VLOOKUP(TablaTransacciones[[#This Row],[ID Orden]],TablaEstatus[],3,0)</f>
        <v>Otro</v>
      </c>
    </row>
    <row r="131" spans="1:9" x14ac:dyDescent="0.25">
      <c r="A131" t="s">
        <v>961</v>
      </c>
      <c r="B131" s="7">
        <v>42448</v>
      </c>
      <c r="C131">
        <v>20</v>
      </c>
      <c r="D131" t="s">
        <v>10</v>
      </c>
      <c r="E131" t="s">
        <v>11</v>
      </c>
      <c r="F131" t="s">
        <v>18</v>
      </c>
      <c r="G131" t="s">
        <v>22</v>
      </c>
      <c r="H131" t="str">
        <f>VLOOKUP(TablaTransacciones[[#This Row],[ID Orden]],TablaEstatus[],2,0)</f>
        <v>Entregado</v>
      </c>
      <c r="I131" t="str">
        <f>VLOOKUP(TablaTransacciones[[#This Row],[ID Orden]],TablaEstatus[],3,0)</f>
        <v>Otro</v>
      </c>
    </row>
    <row r="132" spans="1:9" x14ac:dyDescent="0.25">
      <c r="A132" t="s">
        <v>1208</v>
      </c>
      <c r="B132" s="7">
        <v>42448</v>
      </c>
      <c r="C132">
        <v>7</v>
      </c>
      <c r="D132" t="s">
        <v>296</v>
      </c>
      <c r="E132" t="s">
        <v>11</v>
      </c>
      <c r="F132" t="s">
        <v>18</v>
      </c>
      <c r="G132" t="s">
        <v>20</v>
      </c>
      <c r="H132" t="str">
        <f>VLOOKUP(TablaTransacciones[[#This Row],[ID Orden]],TablaEstatus[],2,0)</f>
        <v>Devuelto</v>
      </c>
      <c r="I132" t="str">
        <f>VLOOKUP(TablaTransacciones[[#This Row],[ID Orden]],TablaEstatus[],3,0)</f>
        <v>Contenedor Dañado</v>
      </c>
    </row>
    <row r="133" spans="1:9" x14ac:dyDescent="0.25">
      <c r="A133" t="s">
        <v>1749</v>
      </c>
      <c r="B133" s="7">
        <v>42448</v>
      </c>
      <c r="C133">
        <v>22</v>
      </c>
      <c r="D133" t="s">
        <v>10</v>
      </c>
      <c r="E133" t="s">
        <v>1704</v>
      </c>
      <c r="F133" t="s">
        <v>12</v>
      </c>
      <c r="G133" t="s">
        <v>13</v>
      </c>
      <c r="H133" t="str">
        <f>VLOOKUP(TablaTransacciones[[#This Row],[ID Orden]],TablaEstatus[],2,0)</f>
        <v>Entregado</v>
      </c>
      <c r="I133" t="str">
        <f>VLOOKUP(TablaTransacciones[[#This Row],[ID Orden]],TablaEstatus[],3,0)</f>
        <v>Otro</v>
      </c>
    </row>
    <row r="134" spans="1:9" x14ac:dyDescent="0.25">
      <c r="A134" t="s">
        <v>2010</v>
      </c>
      <c r="B134" s="7">
        <v>42448</v>
      </c>
      <c r="C134">
        <v>11</v>
      </c>
      <c r="D134" t="s">
        <v>296</v>
      </c>
      <c r="E134" t="s">
        <v>1704</v>
      </c>
      <c r="F134" t="s">
        <v>18</v>
      </c>
      <c r="G134" t="s">
        <v>58</v>
      </c>
      <c r="H134" t="str">
        <f>VLOOKUP(TablaTransacciones[[#This Row],[ID Orden]],TablaEstatus[],2,0)</f>
        <v>Entregado</v>
      </c>
      <c r="I134" t="str">
        <f>VLOOKUP(TablaTransacciones[[#This Row],[ID Orden]],TablaEstatus[],3,0)</f>
        <v>Otro</v>
      </c>
    </row>
    <row r="135" spans="1:9" x14ac:dyDescent="0.25">
      <c r="A135" t="s">
        <v>642</v>
      </c>
      <c r="B135" s="7">
        <v>42449</v>
      </c>
      <c r="C135">
        <v>7</v>
      </c>
      <c r="D135" t="s">
        <v>296</v>
      </c>
      <c r="E135" t="s">
        <v>11</v>
      </c>
      <c r="F135" t="s">
        <v>12</v>
      </c>
      <c r="G135" t="s">
        <v>20</v>
      </c>
      <c r="H135" t="str">
        <f>VLOOKUP(TablaTransacciones[[#This Row],[ID Orden]],TablaEstatus[],2,0)</f>
        <v>Entregado</v>
      </c>
      <c r="I135" t="str">
        <f>VLOOKUP(TablaTransacciones[[#This Row],[ID Orden]],TablaEstatus[],3,0)</f>
        <v>Otro</v>
      </c>
    </row>
    <row r="136" spans="1:9" x14ac:dyDescent="0.25">
      <c r="A136" t="s">
        <v>295</v>
      </c>
      <c r="B136" s="7">
        <v>42469</v>
      </c>
      <c r="C136">
        <v>17</v>
      </c>
      <c r="D136" t="s">
        <v>296</v>
      </c>
      <c r="E136" t="s">
        <v>11</v>
      </c>
      <c r="F136" t="s">
        <v>12</v>
      </c>
      <c r="G136" t="s">
        <v>20</v>
      </c>
      <c r="H136" t="str">
        <f>VLOOKUP(TablaTransacciones[[#This Row],[ID Orden]],TablaEstatus[],2,0)</f>
        <v>Entregado</v>
      </c>
      <c r="I136" t="str">
        <f>VLOOKUP(TablaTransacciones[[#This Row],[ID Orden]],TablaEstatus[],3,0)</f>
        <v>Otro</v>
      </c>
    </row>
    <row r="137" spans="1:9" x14ac:dyDescent="0.25">
      <c r="A137" t="s">
        <v>1706</v>
      </c>
      <c r="B137" s="7">
        <v>42469</v>
      </c>
      <c r="C137">
        <v>3</v>
      </c>
      <c r="D137" t="s">
        <v>10</v>
      </c>
      <c r="E137" t="s">
        <v>1704</v>
      </c>
      <c r="F137" t="s">
        <v>18</v>
      </c>
      <c r="G137" t="s">
        <v>20</v>
      </c>
      <c r="H137" t="str">
        <f>VLOOKUP(TablaTransacciones[[#This Row],[ID Orden]],TablaEstatus[],2,0)</f>
        <v>Entregado</v>
      </c>
      <c r="I137" t="str">
        <f>VLOOKUP(TablaTransacciones[[#This Row],[ID Orden]],TablaEstatus[],3,0)</f>
        <v>Otro</v>
      </c>
    </row>
    <row r="138" spans="1:9" x14ac:dyDescent="0.25">
      <c r="A138" t="s">
        <v>451</v>
      </c>
      <c r="B138" s="7">
        <v>42470</v>
      </c>
      <c r="C138">
        <v>40</v>
      </c>
      <c r="D138" t="s">
        <v>300</v>
      </c>
      <c r="E138" t="s">
        <v>11</v>
      </c>
      <c r="F138" t="s">
        <v>12</v>
      </c>
      <c r="G138" t="s">
        <v>58</v>
      </c>
      <c r="H138" t="str">
        <f>VLOOKUP(TablaTransacciones[[#This Row],[ID Orden]],TablaEstatus[],2,0)</f>
        <v>Entregado</v>
      </c>
      <c r="I138" t="str">
        <f>VLOOKUP(TablaTransacciones[[#This Row],[ID Orden]],TablaEstatus[],3,0)</f>
        <v>Otro</v>
      </c>
    </row>
    <row r="139" spans="1:9" x14ac:dyDescent="0.25">
      <c r="A139" t="s">
        <v>525</v>
      </c>
      <c r="B139" s="7">
        <v>42470</v>
      </c>
      <c r="C139">
        <v>47</v>
      </c>
      <c r="D139" t="s">
        <v>300</v>
      </c>
      <c r="E139" t="s">
        <v>11</v>
      </c>
      <c r="F139" t="s">
        <v>12</v>
      </c>
      <c r="G139" t="s">
        <v>58</v>
      </c>
      <c r="H139" t="str">
        <f>VLOOKUP(TablaTransacciones[[#This Row],[ID Orden]],TablaEstatus[],2,0)</f>
        <v>Entregado</v>
      </c>
      <c r="I139" t="str">
        <f>VLOOKUP(TablaTransacciones[[#This Row],[ID Orden]],TablaEstatus[],3,0)</f>
        <v>Otro</v>
      </c>
    </row>
    <row r="140" spans="1:9" x14ac:dyDescent="0.25">
      <c r="A140" t="s">
        <v>789</v>
      </c>
      <c r="B140" s="7">
        <v>42470</v>
      </c>
      <c r="C140">
        <v>46</v>
      </c>
      <c r="D140" t="s">
        <v>300</v>
      </c>
      <c r="E140" t="s">
        <v>11</v>
      </c>
      <c r="F140" t="s">
        <v>12</v>
      </c>
      <c r="G140" t="s">
        <v>13</v>
      </c>
      <c r="H140" t="str">
        <f>VLOOKUP(TablaTransacciones[[#This Row],[ID Orden]],TablaEstatus[],2,0)</f>
        <v>Entregado</v>
      </c>
      <c r="I140" t="str">
        <f>VLOOKUP(TablaTransacciones[[#This Row],[ID Orden]],TablaEstatus[],3,0)</f>
        <v>Otro</v>
      </c>
    </row>
    <row r="141" spans="1:9" x14ac:dyDescent="0.25">
      <c r="A141" t="s">
        <v>972</v>
      </c>
      <c r="B141" s="7">
        <v>42470</v>
      </c>
      <c r="C141">
        <v>50</v>
      </c>
      <c r="D141" t="s">
        <v>154</v>
      </c>
      <c r="E141" t="s">
        <v>11</v>
      </c>
      <c r="F141" t="s">
        <v>16</v>
      </c>
      <c r="G141" t="s">
        <v>22</v>
      </c>
      <c r="H141" t="str">
        <f>VLOOKUP(TablaTransacciones[[#This Row],[ID Orden]],TablaEstatus[],2,0)</f>
        <v>Entregado</v>
      </c>
      <c r="I141" t="str">
        <f>VLOOKUP(TablaTransacciones[[#This Row],[ID Orden]],TablaEstatus[],3,0)</f>
        <v>Otro</v>
      </c>
    </row>
    <row r="142" spans="1:9" x14ac:dyDescent="0.25">
      <c r="A142" t="s">
        <v>1643</v>
      </c>
      <c r="B142" s="7">
        <v>42470</v>
      </c>
      <c r="C142">
        <v>9</v>
      </c>
      <c r="D142" t="s">
        <v>300</v>
      </c>
      <c r="E142" t="s">
        <v>1255</v>
      </c>
      <c r="F142" t="s">
        <v>12</v>
      </c>
      <c r="G142" t="s">
        <v>22</v>
      </c>
      <c r="H142" t="str">
        <f>VLOOKUP(TablaTransacciones[[#This Row],[ID Orden]],TablaEstatus[],2,0)</f>
        <v>Entregado</v>
      </c>
      <c r="I142" t="str">
        <f>VLOOKUP(TablaTransacciones[[#This Row],[ID Orden]],TablaEstatus[],3,0)</f>
        <v>Otro</v>
      </c>
    </row>
    <row r="143" spans="1:9" x14ac:dyDescent="0.25">
      <c r="A143" t="s">
        <v>1811</v>
      </c>
      <c r="B143" s="7">
        <v>42470</v>
      </c>
      <c r="C143">
        <v>33</v>
      </c>
      <c r="D143" t="s">
        <v>154</v>
      </c>
      <c r="E143" t="s">
        <v>1704</v>
      </c>
      <c r="F143" t="s">
        <v>18</v>
      </c>
      <c r="G143" t="s">
        <v>22</v>
      </c>
      <c r="H143" t="str">
        <f>VLOOKUP(TablaTransacciones[[#This Row],[ID Orden]],TablaEstatus[],2,0)</f>
        <v>Entregado</v>
      </c>
      <c r="I143" t="str">
        <f>VLOOKUP(TablaTransacciones[[#This Row],[ID Orden]],TablaEstatus[],3,0)</f>
        <v>Otro</v>
      </c>
    </row>
    <row r="144" spans="1:9" x14ac:dyDescent="0.25">
      <c r="A144" t="s">
        <v>1832</v>
      </c>
      <c r="B144" s="7">
        <v>42470</v>
      </c>
      <c r="C144">
        <v>2</v>
      </c>
      <c r="D144" t="s">
        <v>154</v>
      </c>
      <c r="E144" t="s">
        <v>1704</v>
      </c>
      <c r="F144" t="s">
        <v>12</v>
      </c>
      <c r="G144" t="s">
        <v>22</v>
      </c>
      <c r="H144" t="str">
        <f>VLOOKUP(TablaTransacciones[[#This Row],[ID Orden]],TablaEstatus[],2,0)</f>
        <v>Entregado</v>
      </c>
      <c r="I144" t="str">
        <f>VLOOKUP(TablaTransacciones[[#This Row],[ID Orden]],TablaEstatus[],3,0)</f>
        <v>Otro</v>
      </c>
    </row>
    <row r="145" spans="1:9" x14ac:dyDescent="0.25">
      <c r="A145" t="s">
        <v>1932</v>
      </c>
      <c r="B145" s="7">
        <v>42470</v>
      </c>
      <c r="C145">
        <v>32</v>
      </c>
      <c r="D145" t="s">
        <v>300</v>
      </c>
      <c r="E145" t="s">
        <v>1704</v>
      </c>
      <c r="F145" t="s">
        <v>12</v>
      </c>
      <c r="G145" t="s">
        <v>20</v>
      </c>
      <c r="H145" t="str">
        <f>VLOOKUP(TablaTransacciones[[#This Row],[ID Orden]],TablaEstatus[],2,0)</f>
        <v>Entregado</v>
      </c>
      <c r="I145" t="str">
        <f>VLOOKUP(TablaTransacciones[[#This Row],[ID Orden]],TablaEstatus[],3,0)</f>
        <v>Otro</v>
      </c>
    </row>
    <row r="146" spans="1:9" x14ac:dyDescent="0.25">
      <c r="A146" t="s">
        <v>838</v>
      </c>
      <c r="B146" s="7">
        <v>42471</v>
      </c>
      <c r="C146">
        <v>1</v>
      </c>
      <c r="D146" t="s">
        <v>154</v>
      </c>
      <c r="E146" t="s">
        <v>11</v>
      </c>
      <c r="F146" t="s">
        <v>12</v>
      </c>
      <c r="G146" t="s">
        <v>20</v>
      </c>
      <c r="H146" t="str">
        <f>VLOOKUP(TablaTransacciones[[#This Row],[ID Orden]],TablaEstatus[],2,0)</f>
        <v>Entregado</v>
      </c>
      <c r="I146" t="str">
        <f>VLOOKUP(TablaTransacciones[[#This Row],[ID Orden]],TablaEstatus[],3,0)</f>
        <v>Otro</v>
      </c>
    </row>
    <row r="147" spans="1:9" x14ac:dyDescent="0.25">
      <c r="A147" t="s">
        <v>846</v>
      </c>
      <c r="B147" s="7">
        <v>42471</v>
      </c>
      <c r="C147">
        <v>6</v>
      </c>
      <c r="D147" t="s">
        <v>154</v>
      </c>
      <c r="E147" t="s">
        <v>11</v>
      </c>
      <c r="F147" t="s">
        <v>12</v>
      </c>
      <c r="G147" t="s">
        <v>20</v>
      </c>
      <c r="H147" t="str">
        <f>VLOOKUP(TablaTransacciones[[#This Row],[ID Orden]],TablaEstatus[],2,0)</f>
        <v>Entregado</v>
      </c>
      <c r="I147" t="str">
        <f>VLOOKUP(TablaTransacciones[[#This Row],[ID Orden]],TablaEstatus[],3,0)</f>
        <v>Otro</v>
      </c>
    </row>
    <row r="148" spans="1:9" x14ac:dyDescent="0.25">
      <c r="A148" t="s">
        <v>1700</v>
      </c>
      <c r="B148" s="7">
        <v>42471</v>
      </c>
      <c r="C148">
        <v>14</v>
      </c>
      <c r="D148" t="s">
        <v>10</v>
      </c>
      <c r="E148" t="s">
        <v>1255</v>
      </c>
      <c r="F148" t="s">
        <v>18</v>
      </c>
      <c r="G148" t="s">
        <v>22</v>
      </c>
      <c r="H148" t="str">
        <f>VLOOKUP(TablaTransacciones[[#This Row],[ID Orden]],TablaEstatus[],2,0)</f>
        <v>Devuelto</v>
      </c>
      <c r="I148" t="str">
        <f>VLOOKUP(TablaTransacciones[[#This Row],[ID Orden]],TablaEstatus[],3,0)</f>
        <v>Contenedor Dañado</v>
      </c>
    </row>
    <row r="149" spans="1:9" x14ac:dyDescent="0.25">
      <c r="A149" t="s">
        <v>19</v>
      </c>
      <c r="B149" s="7">
        <v>42472</v>
      </c>
      <c r="C149">
        <v>33</v>
      </c>
      <c r="D149" t="s">
        <v>10</v>
      </c>
      <c r="E149" t="s">
        <v>11</v>
      </c>
      <c r="F149" t="s">
        <v>12</v>
      </c>
      <c r="G149" t="s">
        <v>20</v>
      </c>
      <c r="H149" t="str">
        <f>VLOOKUP(TablaTransacciones[[#This Row],[ID Orden]],TablaEstatus[],2,0)</f>
        <v>Entregado</v>
      </c>
      <c r="I149" t="str">
        <f>VLOOKUP(TablaTransacciones[[#This Row],[ID Orden]],TablaEstatus[],3,0)</f>
        <v>Otro</v>
      </c>
    </row>
    <row r="150" spans="1:9" x14ac:dyDescent="0.25">
      <c r="A150" t="s">
        <v>75</v>
      </c>
      <c r="B150" s="7">
        <v>42472</v>
      </c>
      <c r="C150">
        <v>8</v>
      </c>
      <c r="D150" t="s">
        <v>10</v>
      </c>
      <c r="E150" t="s">
        <v>11</v>
      </c>
      <c r="F150" t="s">
        <v>12</v>
      </c>
      <c r="G150" t="s">
        <v>58</v>
      </c>
      <c r="H150" t="str">
        <f>VLOOKUP(TablaTransacciones[[#This Row],[ID Orden]],TablaEstatus[],2,0)</f>
        <v>Entregado</v>
      </c>
      <c r="I150" t="str">
        <f>VLOOKUP(TablaTransacciones[[#This Row],[ID Orden]],TablaEstatus[],3,0)</f>
        <v>Otro</v>
      </c>
    </row>
    <row r="151" spans="1:9" x14ac:dyDescent="0.25">
      <c r="A151" t="s">
        <v>156</v>
      </c>
      <c r="B151" s="7">
        <v>42472</v>
      </c>
      <c r="C151">
        <v>46</v>
      </c>
      <c r="D151" t="s">
        <v>154</v>
      </c>
      <c r="E151" t="s">
        <v>11</v>
      </c>
      <c r="F151" t="s">
        <v>12</v>
      </c>
      <c r="G151" t="s">
        <v>58</v>
      </c>
      <c r="H151" t="str">
        <f>VLOOKUP(TablaTransacciones[[#This Row],[ID Orden]],TablaEstatus[],2,0)</f>
        <v>Entregado</v>
      </c>
      <c r="I151" t="str">
        <f>VLOOKUP(TablaTransacciones[[#This Row],[ID Orden]],TablaEstatus[],3,0)</f>
        <v>Otro</v>
      </c>
    </row>
    <row r="152" spans="1:9" x14ac:dyDescent="0.25">
      <c r="A152" t="s">
        <v>1878</v>
      </c>
      <c r="B152" s="7">
        <v>42472</v>
      </c>
      <c r="C152">
        <v>49</v>
      </c>
      <c r="D152" t="s">
        <v>10</v>
      </c>
      <c r="E152" t="s">
        <v>1704</v>
      </c>
      <c r="F152" t="s">
        <v>12</v>
      </c>
      <c r="G152" t="s">
        <v>58</v>
      </c>
      <c r="H152" t="str">
        <f>VLOOKUP(TablaTransacciones[[#This Row],[ID Orden]],TablaEstatus[],2,0)</f>
        <v>Entregado</v>
      </c>
      <c r="I152" t="str">
        <f>VLOOKUP(TablaTransacciones[[#This Row],[ID Orden]],TablaEstatus[],3,0)</f>
        <v>Otro</v>
      </c>
    </row>
    <row r="153" spans="1:9" x14ac:dyDescent="0.25">
      <c r="A153" t="s">
        <v>2231</v>
      </c>
      <c r="B153" s="7">
        <v>42472</v>
      </c>
      <c r="C153">
        <v>47</v>
      </c>
      <c r="D153" t="s">
        <v>300</v>
      </c>
      <c r="E153" t="s">
        <v>1704</v>
      </c>
      <c r="F153" t="s">
        <v>12</v>
      </c>
      <c r="G153" t="s">
        <v>20</v>
      </c>
      <c r="H153" t="str">
        <f>VLOOKUP(TablaTransacciones[[#This Row],[ID Orden]],TablaEstatus[],2,0)</f>
        <v>Devuelto</v>
      </c>
      <c r="I153" t="str">
        <f>VLOOKUP(TablaTransacciones[[#This Row],[ID Orden]],TablaEstatus[],3,0)</f>
        <v>Contenedor Dañado</v>
      </c>
    </row>
    <row r="154" spans="1:9" x14ac:dyDescent="0.25">
      <c r="A154" t="s">
        <v>365</v>
      </c>
      <c r="B154" s="7">
        <v>42473</v>
      </c>
      <c r="C154">
        <v>39</v>
      </c>
      <c r="D154" t="s">
        <v>10</v>
      </c>
      <c r="E154" t="s">
        <v>11</v>
      </c>
      <c r="F154" t="s">
        <v>12</v>
      </c>
      <c r="G154" t="s">
        <v>58</v>
      </c>
      <c r="H154" t="str">
        <f>VLOOKUP(TablaTransacciones[[#This Row],[ID Orden]],TablaEstatus[],2,0)</f>
        <v>Entregado</v>
      </c>
      <c r="I154" t="str">
        <f>VLOOKUP(TablaTransacciones[[#This Row],[ID Orden]],TablaEstatus[],3,0)</f>
        <v>Otro</v>
      </c>
    </row>
    <row r="155" spans="1:9" x14ac:dyDescent="0.25">
      <c r="A155" t="s">
        <v>526</v>
      </c>
      <c r="B155" s="7">
        <v>42473</v>
      </c>
      <c r="C155">
        <v>35</v>
      </c>
      <c r="D155" t="s">
        <v>300</v>
      </c>
      <c r="E155" t="s">
        <v>11</v>
      </c>
      <c r="F155" t="s">
        <v>12</v>
      </c>
      <c r="G155" t="s">
        <v>58</v>
      </c>
      <c r="H155" t="str">
        <f>VLOOKUP(TablaTransacciones[[#This Row],[ID Orden]],TablaEstatus[],2,0)</f>
        <v>Entregado</v>
      </c>
      <c r="I155" t="str">
        <f>VLOOKUP(TablaTransacciones[[#This Row],[ID Orden]],TablaEstatus[],3,0)</f>
        <v>Otro</v>
      </c>
    </row>
    <row r="156" spans="1:9" x14ac:dyDescent="0.25">
      <c r="A156" t="s">
        <v>1316</v>
      </c>
      <c r="B156" s="7">
        <v>42473</v>
      </c>
      <c r="C156">
        <v>25</v>
      </c>
      <c r="D156" t="s">
        <v>10</v>
      </c>
      <c r="E156" t="s">
        <v>1255</v>
      </c>
      <c r="F156" t="s">
        <v>16</v>
      </c>
      <c r="G156" t="s">
        <v>58</v>
      </c>
      <c r="H156" t="str">
        <f>VLOOKUP(TablaTransacciones[[#This Row],[ID Orden]],TablaEstatus[],2,0)</f>
        <v>Entregado</v>
      </c>
      <c r="I156" t="str">
        <f>VLOOKUP(TablaTransacciones[[#This Row],[ID Orden]],TablaEstatus[],3,0)</f>
        <v>Otro</v>
      </c>
    </row>
    <row r="157" spans="1:9" x14ac:dyDescent="0.25">
      <c r="A157" t="s">
        <v>1629</v>
      </c>
      <c r="B157" s="7">
        <v>42473</v>
      </c>
      <c r="C157">
        <v>6</v>
      </c>
      <c r="D157" t="s">
        <v>300</v>
      </c>
      <c r="E157" t="s">
        <v>1255</v>
      </c>
      <c r="F157" t="s">
        <v>12</v>
      </c>
      <c r="G157" t="s">
        <v>22</v>
      </c>
      <c r="H157" t="str">
        <f>VLOOKUP(TablaTransacciones[[#This Row],[ID Orden]],TablaEstatus[],2,0)</f>
        <v>Entregado</v>
      </c>
      <c r="I157" t="str">
        <f>VLOOKUP(TablaTransacciones[[#This Row],[ID Orden]],TablaEstatus[],3,0)</f>
        <v>Otro</v>
      </c>
    </row>
    <row r="158" spans="1:9" x14ac:dyDescent="0.25">
      <c r="A158" t="s">
        <v>139</v>
      </c>
      <c r="B158" s="7">
        <v>42474</v>
      </c>
      <c r="C158">
        <v>11</v>
      </c>
      <c r="D158" t="s">
        <v>10</v>
      </c>
      <c r="E158" t="s">
        <v>11</v>
      </c>
      <c r="F158" t="s">
        <v>18</v>
      </c>
      <c r="G158" t="s">
        <v>58</v>
      </c>
      <c r="H158" t="str">
        <f>VLOOKUP(TablaTransacciones[[#This Row],[ID Orden]],TablaEstatus[],2,0)</f>
        <v>Entregado</v>
      </c>
      <c r="I158" t="str">
        <f>VLOOKUP(TablaTransacciones[[#This Row],[ID Orden]],TablaEstatus[],3,0)</f>
        <v>Otro</v>
      </c>
    </row>
    <row r="159" spans="1:9" x14ac:dyDescent="0.25">
      <c r="A159" t="s">
        <v>226</v>
      </c>
      <c r="B159" s="7">
        <v>42474</v>
      </c>
      <c r="C159">
        <v>13</v>
      </c>
      <c r="D159" t="s">
        <v>154</v>
      </c>
      <c r="E159" t="s">
        <v>11</v>
      </c>
      <c r="F159" t="s">
        <v>12</v>
      </c>
      <c r="G159" t="s">
        <v>58</v>
      </c>
      <c r="H159" t="str">
        <f>VLOOKUP(TablaTransacciones[[#This Row],[ID Orden]],TablaEstatus[],2,0)</f>
        <v>Entregado</v>
      </c>
      <c r="I159" t="str">
        <f>VLOOKUP(TablaTransacciones[[#This Row],[ID Orden]],TablaEstatus[],3,0)</f>
        <v>Otro</v>
      </c>
    </row>
    <row r="160" spans="1:9" x14ac:dyDescent="0.25">
      <c r="A160" t="s">
        <v>297</v>
      </c>
      <c r="B160" s="7">
        <v>42474</v>
      </c>
      <c r="C160">
        <v>32</v>
      </c>
      <c r="D160" t="s">
        <v>296</v>
      </c>
      <c r="E160" t="s">
        <v>11</v>
      </c>
      <c r="F160" t="s">
        <v>16</v>
      </c>
      <c r="G160" t="s">
        <v>20</v>
      </c>
      <c r="H160" t="str">
        <f>VLOOKUP(TablaTransacciones[[#This Row],[ID Orden]],TablaEstatus[],2,0)</f>
        <v>Entregado</v>
      </c>
      <c r="I160" t="str">
        <f>VLOOKUP(TablaTransacciones[[#This Row],[ID Orden]],TablaEstatus[],3,0)</f>
        <v>Otro</v>
      </c>
    </row>
    <row r="161" spans="1:9" x14ac:dyDescent="0.25">
      <c r="A161" t="s">
        <v>643</v>
      </c>
      <c r="B161" s="7">
        <v>42474</v>
      </c>
      <c r="C161">
        <v>3</v>
      </c>
      <c r="D161" t="s">
        <v>296</v>
      </c>
      <c r="E161" t="s">
        <v>11</v>
      </c>
      <c r="F161" t="s">
        <v>12</v>
      </c>
      <c r="G161" t="s">
        <v>20</v>
      </c>
      <c r="H161" t="str">
        <f>VLOOKUP(TablaTransacciones[[#This Row],[ID Orden]],TablaEstatus[],2,0)</f>
        <v>Entregado</v>
      </c>
      <c r="I161" t="str">
        <f>VLOOKUP(TablaTransacciones[[#This Row],[ID Orden]],TablaEstatus[],3,0)</f>
        <v>Otro</v>
      </c>
    </row>
    <row r="162" spans="1:9" x14ac:dyDescent="0.25">
      <c r="A162" t="s">
        <v>63</v>
      </c>
      <c r="B162" s="7">
        <v>42475</v>
      </c>
      <c r="C162">
        <v>39</v>
      </c>
      <c r="D162" t="s">
        <v>10</v>
      </c>
      <c r="E162" t="s">
        <v>11</v>
      </c>
      <c r="F162" t="s">
        <v>12</v>
      </c>
      <c r="G162" t="s">
        <v>20</v>
      </c>
      <c r="H162" t="str">
        <f>VLOOKUP(TablaTransacciones[[#This Row],[ID Orden]],TablaEstatus[],2,0)</f>
        <v>Entregado</v>
      </c>
      <c r="I162" t="str">
        <f>VLOOKUP(TablaTransacciones[[#This Row],[ID Orden]],TablaEstatus[],3,0)</f>
        <v>Otro</v>
      </c>
    </row>
    <row r="163" spans="1:9" x14ac:dyDescent="0.25">
      <c r="A163" t="s">
        <v>157</v>
      </c>
      <c r="B163" s="7">
        <v>42475</v>
      </c>
      <c r="C163">
        <v>21</v>
      </c>
      <c r="D163" t="s">
        <v>154</v>
      </c>
      <c r="E163" t="s">
        <v>11</v>
      </c>
      <c r="F163" t="s">
        <v>12</v>
      </c>
      <c r="G163" t="s">
        <v>13</v>
      </c>
      <c r="H163" t="str">
        <f>VLOOKUP(TablaTransacciones[[#This Row],[ID Orden]],TablaEstatus[],2,0)</f>
        <v>Entregado</v>
      </c>
      <c r="I163" t="str">
        <f>VLOOKUP(TablaTransacciones[[#This Row],[ID Orden]],TablaEstatus[],3,0)</f>
        <v>Otro</v>
      </c>
    </row>
    <row r="164" spans="1:9" x14ac:dyDescent="0.25">
      <c r="A164" t="s">
        <v>1127</v>
      </c>
      <c r="B164" s="7">
        <v>42475</v>
      </c>
      <c r="C164">
        <v>37</v>
      </c>
      <c r="D164" t="s">
        <v>10</v>
      </c>
      <c r="E164" t="s">
        <v>11</v>
      </c>
      <c r="F164" t="s">
        <v>16</v>
      </c>
      <c r="G164" t="s">
        <v>13</v>
      </c>
      <c r="H164" t="str">
        <f>VLOOKUP(TablaTransacciones[[#This Row],[ID Orden]],TablaEstatus[],2,0)</f>
        <v>Devuelto</v>
      </c>
      <c r="I164" t="str">
        <f>VLOOKUP(TablaTransacciones[[#This Row],[ID Orden]],TablaEstatus[],3,0)</f>
        <v>Fuera de Tiempo</v>
      </c>
    </row>
    <row r="165" spans="1:9" x14ac:dyDescent="0.25">
      <c r="A165" t="s">
        <v>1418</v>
      </c>
      <c r="B165" s="7">
        <v>42475</v>
      </c>
      <c r="C165">
        <v>39</v>
      </c>
      <c r="D165" t="s">
        <v>300</v>
      </c>
      <c r="E165" t="s">
        <v>1255</v>
      </c>
      <c r="F165" t="s">
        <v>12</v>
      </c>
      <c r="G165" t="s">
        <v>58</v>
      </c>
      <c r="H165" t="str">
        <f>VLOOKUP(TablaTransacciones[[#This Row],[ID Orden]],TablaEstatus[],2,0)</f>
        <v>Entregado</v>
      </c>
      <c r="I165" t="str">
        <f>VLOOKUP(TablaTransacciones[[#This Row],[ID Orden]],TablaEstatus[],3,0)</f>
        <v>Otro</v>
      </c>
    </row>
    <row r="166" spans="1:9" x14ac:dyDescent="0.25">
      <c r="A166" t="s">
        <v>1879</v>
      </c>
      <c r="B166" s="7">
        <v>42475</v>
      </c>
      <c r="C166">
        <v>5</v>
      </c>
      <c r="D166" t="s">
        <v>10</v>
      </c>
      <c r="E166" t="s">
        <v>1704</v>
      </c>
      <c r="F166" t="s">
        <v>18</v>
      </c>
      <c r="G166" t="s">
        <v>58</v>
      </c>
      <c r="H166" t="str">
        <f>VLOOKUP(TablaTransacciones[[#This Row],[ID Orden]],TablaEstatus[],2,0)</f>
        <v>Entregado</v>
      </c>
      <c r="I166" t="str">
        <f>VLOOKUP(TablaTransacciones[[#This Row],[ID Orden]],TablaEstatus[],3,0)</f>
        <v>Otro</v>
      </c>
    </row>
    <row r="167" spans="1:9" x14ac:dyDescent="0.25">
      <c r="A167" t="s">
        <v>1908</v>
      </c>
      <c r="B167" s="7">
        <v>42475</v>
      </c>
      <c r="C167">
        <v>23</v>
      </c>
      <c r="D167" t="s">
        <v>300</v>
      </c>
      <c r="E167" t="s">
        <v>1704</v>
      </c>
      <c r="F167" t="s">
        <v>12</v>
      </c>
      <c r="G167" t="s">
        <v>58</v>
      </c>
      <c r="H167" t="str">
        <f>VLOOKUP(TablaTransacciones[[#This Row],[ID Orden]],TablaEstatus[],2,0)</f>
        <v>Entregado</v>
      </c>
      <c r="I167" t="str">
        <f>VLOOKUP(TablaTransacciones[[#This Row],[ID Orden]],TablaEstatus[],3,0)</f>
        <v>Otro</v>
      </c>
    </row>
    <row r="168" spans="1:9" x14ac:dyDescent="0.25">
      <c r="A168" t="s">
        <v>298</v>
      </c>
      <c r="B168" s="7">
        <v>42476</v>
      </c>
      <c r="C168">
        <v>42</v>
      </c>
      <c r="D168" t="s">
        <v>296</v>
      </c>
      <c r="E168" t="s">
        <v>11</v>
      </c>
      <c r="F168" t="s">
        <v>12</v>
      </c>
      <c r="G168" t="s">
        <v>22</v>
      </c>
      <c r="H168" t="str">
        <f>VLOOKUP(TablaTransacciones[[#This Row],[ID Orden]],TablaEstatus[],2,0)</f>
        <v>Entregado</v>
      </c>
      <c r="I168" t="str">
        <f>VLOOKUP(TablaTransacciones[[#This Row],[ID Orden]],TablaEstatus[],3,0)</f>
        <v>Otro</v>
      </c>
    </row>
    <row r="169" spans="1:9" x14ac:dyDescent="0.25">
      <c r="A169" t="s">
        <v>366</v>
      </c>
      <c r="B169" s="7">
        <v>42476</v>
      </c>
      <c r="C169">
        <v>37</v>
      </c>
      <c r="D169" t="s">
        <v>296</v>
      </c>
      <c r="E169" t="s">
        <v>11</v>
      </c>
      <c r="F169" t="s">
        <v>12</v>
      </c>
      <c r="G169" t="s">
        <v>58</v>
      </c>
      <c r="H169" t="str">
        <f>VLOOKUP(TablaTransacciones[[#This Row],[ID Orden]],TablaEstatus[],2,0)</f>
        <v>Entregado</v>
      </c>
      <c r="I169" t="str">
        <f>VLOOKUP(TablaTransacciones[[#This Row],[ID Orden]],TablaEstatus[],3,0)</f>
        <v>Otro</v>
      </c>
    </row>
    <row r="170" spans="1:9" x14ac:dyDescent="0.25">
      <c r="A170" t="s">
        <v>433</v>
      </c>
      <c r="B170" s="7">
        <v>42476</v>
      </c>
      <c r="C170">
        <v>1</v>
      </c>
      <c r="D170" t="s">
        <v>296</v>
      </c>
      <c r="E170" t="s">
        <v>11</v>
      </c>
      <c r="F170" t="s">
        <v>18</v>
      </c>
      <c r="G170" t="s">
        <v>58</v>
      </c>
      <c r="H170" t="str">
        <f>VLOOKUP(TablaTransacciones[[#This Row],[ID Orden]],TablaEstatus[],2,0)</f>
        <v>Entregado</v>
      </c>
      <c r="I170" t="str">
        <f>VLOOKUP(TablaTransacciones[[#This Row],[ID Orden]],TablaEstatus[],3,0)</f>
        <v>Otro</v>
      </c>
    </row>
    <row r="171" spans="1:9" x14ac:dyDescent="0.25">
      <c r="A171" t="s">
        <v>1243</v>
      </c>
      <c r="B171" s="7">
        <v>42476</v>
      </c>
      <c r="C171">
        <v>34</v>
      </c>
      <c r="D171" t="s">
        <v>300</v>
      </c>
      <c r="E171" t="s">
        <v>11</v>
      </c>
      <c r="F171" t="s">
        <v>12</v>
      </c>
      <c r="G171" t="s">
        <v>22</v>
      </c>
      <c r="H171" t="str">
        <f>VLOOKUP(TablaTransacciones[[#This Row],[ID Orden]],TablaEstatus[],2,0)</f>
        <v>Devuelto</v>
      </c>
      <c r="I171" t="str">
        <f>VLOOKUP(TablaTransacciones[[#This Row],[ID Orden]],TablaEstatus[],3,0)</f>
        <v>Contenedor Dañado</v>
      </c>
    </row>
    <row r="172" spans="1:9" x14ac:dyDescent="0.25">
      <c r="A172" t="s">
        <v>1489</v>
      </c>
      <c r="B172" s="7">
        <v>42476</v>
      </c>
      <c r="C172">
        <v>44</v>
      </c>
      <c r="D172" t="s">
        <v>296</v>
      </c>
      <c r="E172" t="s">
        <v>1255</v>
      </c>
      <c r="F172" t="s">
        <v>12</v>
      </c>
      <c r="G172" t="s">
        <v>20</v>
      </c>
      <c r="H172" t="str">
        <f>VLOOKUP(TablaTransacciones[[#This Row],[ID Orden]],TablaEstatus[],2,0)</f>
        <v>Entregado</v>
      </c>
      <c r="I172" t="str">
        <f>VLOOKUP(TablaTransacciones[[#This Row],[ID Orden]],TablaEstatus[],3,0)</f>
        <v>Otro</v>
      </c>
    </row>
    <row r="173" spans="1:9" x14ac:dyDescent="0.25">
      <c r="A173" t="s">
        <v>1649</v>
      </c>
      <c r="B173" s="7">
        <v>42476</v>
      </c>
      <c r="C173">
        <v>43</v>
      </c>
      <c r="D173" t="s">
        <v>296</v>
      </c>
      <c r="E173" t="s">
        <v>1255</v>
      </c>
      <c r="F173" t="s">
        <v>12</v>
      </c>
      <c r="G173" t="s">
        <v>22</v>
      </c>
      <c r="H173" t="str">
        <f>VLOOKUP(TablaTransacciones[[#This Row],[ID Orden]],TablaEstatus[],2,0)</f>
        <v>Entregado</v>
      </c>
      <c r="I173" t="str">
        <f>VLOOKUP(TablaTransacciones[[#This Row],[ID Orden]],TablaEstatus[],3,0)</f>
        <v>Otro</v>
      </c>
    </row>
    <row r="174" spans="1:9" x14ac:dyDescent="0.25">
      <c r="A174" t="s">
        <v>527</v>
      </c>
      <c r="B174" s="7">
        <v>42477</v>
      </c>
      <c r="C174">
        <v>5</v>
      </c>
      <c r="D174" t="s">
        <v>300</v>
      </c>
      <c r="E174" t="s">
        <v>11</v>
      </c>
      <c r="F174" t="s">
        <v>12</v>
      </c>
      <c r="G174" t="s">
        <v>58</v>
      </c>
      <c r="H174" t="str">
        <f>VLOOKUP(TablaTransacciones[[#This Row],[ID Orden]],TablaEstatus[],2,0)</f>
        <v>Entregado</v>
      </c>
      <c r="I174" t="str">
        <f>VLOOKUP(TablaTransacciones[[#This Row],[ID Orden]],TablaEstatus[],3,0)</f>
        <v>Otro</v>
      </c>
    </row>
    <row r="175" spans="1:9" x14ac:dyDescent="0.25">
      <c r="A175" t="s">
        <v>576</v>
      </c>
      <c r="B175" s="7">
        <v>42477</v>
      </c>
      <c r="C175">
        <v>50</v>
      </c>
      <c r="D175" t="s">
        <v>300</v>
      </c>
      <c r="E175" t="s">
        <v>11</v>
      </c>
      <c r="F175" t="s">
        <v>12</v>
      </c>
      <c r="G175" t="s">
        <v>58</v>
      </c>
      <c r="H175" t="str">
        <f>VLOOKUP(TablaTransacciones[[#This Row],[ID Orden]],TablaEstatus[],2,0)</f>
        <v>Entregado</v>
      </c>
      <c r="I175" t="str">
        <f>VLOOKUP(TablaTransacciones[[#This Row],[ID Orden]],TablaEstatus[],3,0)</f>
        <v>Otro</v>
      </c>
    </row>
    <row r="176" spans="1:9" x14ac:dyDescent="0.25">
      <c r="A176" t="s">
        <v>856</v>
      </c>
      <c r="B176" s="7">
        <v>42477</v>
      </c>
      <c r="C176">
        <v>8</v>
      </c>
      <c r="D176" t="s">
        <v>10</v>
      </c>
      <c r="E176" t="s">
        <v>11</v>
      </c>
      <c r="F176" t="s">
        <v>12</v>
      </c>
      <c r="G176" t="s">
        <v>20</v>
      </c>
      <c r="H176" t="str">
        <f>VLOOKUP(TablaTransacciones[[#This Row],[ID Orden]],TablaEstatus[],2,0)</f>
        <v>Entregado</v>
      </c>
      <c r="I176" t="str">
        <f>VLOOKUP(TablaTransacciones[[#This Row],[ID Orden]],TablaEstatus[],3,0)</f>
        <v>Otro</v>
      </c>
    </row>
    <row r="177" spans="1:9" x14ac:dyDescent="0.25">
      <c r="A177" t="s">
        <v>1212</v>
      </c>
      <c r="B177" s="7">
        <v>42477</v>
      </c>
      <c r="C177">
        <v>25</v>
      </c>
      <c r="D177" t="s">
        <v>296</v>
      </c>
      <c r="E177" t="s">
        <v>11</v>
      </c>
      <c r="F177" t="s">
        <v>12</v>
      </c>
      <c r="G177" t="s">
        <v>20</v>
      </c>
      <c r="H177" t="str">
        <f>VLOOKUP(TablaTransacciones[[#This Row],[ID Orden]],TablaEstatus[],2,0)</f>
        <v>Devuelto</v>
      </c>
      <c r="I177" t="str">
        <f>VLOOKUP(TablaTransacciones[[#This Row],[ID Orden]],TablaEstatus[],3,0)</f>
        <v>Defectuoso</v>
      </c>
    </row>
    <row r="178" spans="1:9" x14ac:dyDescent="0.25">
      <c r="A178" t="s">
        <v>452</v>
      </c>
      <c r="B178" s="7">
        <v>42478</v>
      </c>
      <c r="C178">
        <v>17</v>
      </c>
      <c r="D178" t="s">
        <v>300</v>
      </c>
      <c r="E178" t="s">
        <v>11</v>
      </c>
      <c r="F178" t="s">
        <v>12</v>
      </c>
      <c r="G178" t="s">
        <v>58</v>
      </c>
      <c r="H178" t="str">
        <f>VLOOKUP(TablaTransacciones[[#This Row],[ID Orden]],TablaEstatus[],2,0)</f>
        <v>Entregado</v>
      </c>
      <c r="I178" t="str">
        <f>VLOOKUP(TablaTransacciones[[#This Row],[ID Orden]],TablaEstatus[],3,0)</f>
        <v>Otro</v>
      </c>
    </row>
    <row r="179" spans="1:9" x14ac:dyDescent="0.25">
      <c r="A179" t="s">
        <v>453</v>
      </c>
      <c r="B179" s="7">
        <v>42478</v>
      </c>
      <c r="C179">
        <v>34</v>
      </c>
      <c r="D179" t="s">
        <v>300</v>
      </c>
      <c r="E179" t="s">
        <v>11</v>
      </c>
      <c r="F179" t="s">
        <v>16</v>
      </c>
      <c r="G179" t="s">
        <v>58</v>
      </c>
      <c r="H179" t="str">
        <f>VLOOKUP(TablaTransacciones[[#This Row],[ID Orden]],TablaEstatus[],2,0)</f>
        <v>Entregado</v>
      </c>
      <c r="I179" t="str">
        <f>VLOOKUP(TablaTransacciones[[#This Row],[ID Orden]],TablaEstatus[],3,0)</f>
        <v>Otro</v>
      </c>
    </row>
    <row r="180" spans="1:9" x14ac:dyDescent="0.25">
      <c r="A180" t="s">
        <v>644</v>
      </c>
      <c r="B180" s="7">
        <v>42478</v>
      </c>
      <c r="C180">
        <v>19</v>
      </c>
      <c r="D180" t="s">
        <v>296</v>
      </c>
      <c r="E180" t="s">
        <v>11</v>
      </c>
      <c r="F180" t="s">
        <v>12</v>
      </c>
      <c r="G180" t="s">
        <v>20</v>
      </c>
      <c r="H180" t="str">
        <f>VLOOKUP(TablaTransacciones[[#This Row],[ID Orden]],TablaEstatus[],2,0)</f>
        <v>Entregado</v>
      </c>
      <c r="I180" t="str">
        <f>VLOOKUP(TablaTransacciones[[#This Row],[ID Orden]],TablaEstatus[],3,0)</f>
        <v>Otro</v>
      </c>
    </row>
    <row r="181" spans="1:9" x14ac:dyDescent="0.25">
      <c r="A181" t="s">
        <v>1236</v>
      </c>
      <c r="B181" s="7">
        <v>42478</v>
      </c>
      <c r="C181">
        <v>6</v>
      </c>
      <c r="D181" t="s">
        <v>154</v>
      </c>
      <c r="E181" t="s">
        <v>11</v>
      </c>
      <c r="F181" t="s">
        <v>12</v>
      </c>
      <c r="G181" t="s">
        <v>22</v>
      </c>
      <c r="H181" t="str">
        <f>VLOOKUP(TablaTransacciones[[#This Row],[ID Orden]],TablaEstatus[],2,0)</f>
        <v>Devuelto</v>
      </c>
      <c r="I181" t="str">
        <f>VLOOKUP(TablaTransacciones[[#This Row],[ID Orden]],TablaEstatus[],3,0)</f>
        <v>Contenedor Dañado</v>
      </c>
    </row>
    <row r="182" spans="1:9" x14ac:dyDescent="0.25">
      <c r="A182" t="s">
        <v>1337</v>
      </c>
      <c r="B182" s="7">
        <v>42478</v>
      </c>
      <c r="C182">
        <v>24</v>
      </c>
      <c r="D182" t="s">
        <v>154</v>
      </c>
      <c r="E182" t="s">
        <v>1255</v>
      </c>
      <c r="F182" t="s">
        <v>12</v>
      </c>
      <c r="G182" t="s">
        <v>13</v>
      </c>
      <c r="H182" t="str">
        <f>VLOOKUP(TablaTransacciones[[#This Row],[ID Orden]],TablaEstatus[],2,0)</f>
        <v>Entregado</v>
      </c>
      <c r="I182" t="str">
        <f>VLOOKUP(TablaTransacciones[[#This Row],[ID Orden]],TablaEstatus[],3,0)</f>
        <v>Otro</v>
      </c>
    </row>
    <row r="183" spans="1:9" x14ac:dyDescent="0.25">
      <c r="A183" t="s">
        <v>1432</v>
      </c>
      <c r="B183" s="7">
        <v>42478</v>
      </c>
      <c r="C183">
        <v>24</v>
      </c>
      <c r="D183" t="s">
        <v>300</v>
      </c>
      <c r="E183" t="s">
        <v>1255</v>
      </c>
      <c r="F183" t="s">
        <v>12</v>
      </c>
      <c r="G183" t="s">
        <v>20</v>
      </c>
      <c r="H183" t="str">
        <f>VLOOKUP(TablaTransacciones[[#This Row],[ID Orden]],TablaEstatus[],2,0)</f>
        <v>Entregado</v>
      </c>
      <c r="I183" t="str">
        <f>VLOOKUP(TablaTransacciones[[#This Row],[ID Orden]],TablaEstatus[],3,0)</f>
        <v>Otro</v>
      </c>
    </row>
    <row r="184" spans="1:9" x14ac:dyDescent="0.25">
      <c r="A184" t="s">
        <v>2141</v>
      </c>
      <c r="B184" s="7">
        <v>42478</v>
      </c>
      <c r="C184">
        <v>38</v>
      </c>
      <c r="D184" t="s">
        <v>154</v>
      </c>
      <c r="E184" t="s">
        <v>1704</v>
      </c>
      <c r="F184" t="s">
        <v>16</v>
      </c>
      <c r="G184" t="s">
        <v>22</v>
      </c>
      <c r="H184" t="str">
        <f>VLOOKUP(TablaTransacciones[[#This Row],[ID Orden]],TablaEstatus[],2,0)</f>
        <v>Entregado</v>
      </c>
      <c r="I184" t="str">
        <f>VLOOKUP(TablaTransacciones[[#This Row],[ID Orden]],TablaEstatus[],3,0)</f>
        <v>Otro</v>
      </c>
    </row>
    <row r="185" spans="1:9" x14ac:dyDescent="0.25">
      <c r="A185" t="s">
        <v>299</v>
      </c>
      <c r="B185" s="7">
        <v>42479</v>
      </c>
      <c r="C185">
        <v>31</v>
      </c>
      <c r="D185" t="s">
        <v>300</v>
      </c>
      <c r="E185" t="s">
        <v>11</v>
      </c>
      <c r="F185" t="s">
        <v>12</v>
      </c>
      <c r="G185" t="s">
        <v>22</v>
      </c>
      <c r="H185" t="str">
        <f>VLOOKUP(TablaTransacciones[[#This Row],[ID Orden]],TablaEstatus[],2,0)</f>
        <v>Entregado</v>
      </c>
      <c r="I185" t="str">
        <f>VLOOKUP(TablaTransacciones[[#This Row],[ID Orden]],TablaEstatus[],3,0)</f>
        <v>Otro</v>
      </c>
    </row>
    <row r="186" spans="1:9" x14ac:dyDescent="0.25">
      <c r="A186" t="s">
        <v>1012</v>
      </c>
      <c r="B186" s="7">
        <v>42479</v>
      </c>
      <c r="C186">
        <v>6</v>
      </c>
      <c r="D186" t="s">
        <v>154</v>
      </c>
      <c r="E186" t="s">
        <v>11</v>
      </c>
      <c r="F186" t="s">
        <v>12</v>
      </c>
      <c r="G186" t="s">
        <v>22</v>
      </c>
      <c r="H186" t="str">
        <f>VLOOKUP(TablaTransacciones[[#This Row],[ID Orden]],TablaEstatus[],2,0)</f>
        <v>Entregado</v>
      </c>
      <c r="I186" t="str">
        <f>VLOOKUP(TablaTransacciones[[#This Row],[ID Orden]],TablaEstatus[],3,0)</f>
        <v>Otro</v>
      </c>
    </row>
    <row r="187" spans="1:9" x14ac:dyDescent="0.25">
      <c r="A187" t="s">
        <v>1031</v>
      </c>
      <c r="B187" s="7">
        <v>42479</v>
      </c>
      <c r="C187">
        <v>36</v>
      </c>
      <c r="D187" t="s">
        <v>300</v>
      </c>
      <c r="E187" t="s">
        <v>11</v>
      </c>
      <c r="F187" t="s">
        <v>16</v>
      </c>
      <c r="G187" t="s">
        <v>22</v>
      </c>
      <c r="H187" t="str">
        <f>VLOOKUP(TablaTransacciones[[#This Row],[ID Orden]],TablaEstatus[],2,0)</f>
        <v>Entregado</v>
      </c>
      <c r="I187" t="str">
        <f>VLOOKUP(TablaTransacciones[[#This Row],[ID Orden]],TablaEstatus[],3,0)</f>
        <v>Otro</v>
      </c>
    </row>
    <row r="188" spans="1:9" x14ac:dyDescent="0.25">
      <c r="A188" t="s">
        <v>1277</v>
      </c>
      <c r="B188" s="7">
        <v>42479</v>
      </c>
      <c r="C188">
        <v>22</v>
      </c>
      <c r="D188" t="s">
        <v>10</v>
      </c>
      <c r="E188" t="s">
        <v>1255</v>
      </c>
      <c r="F188" t="s">
        <v>12</v>
      </c>
      <c r="G188" t="s">
        <v>20</v>
      </c>
      <c r="H188" t="str">
        <f>VLOOKUP(TablaTransacciones[[#This Row],[ID Orden]],TablaEstatus[],2,0)</f>
        <v>Entregado</v>
      </c>
      <c r="I188" t="str">
        <f>VLOOKUP(TablaTransacciones[[#This Row],[ID Orden]],TablaEstatus[],3,0)</f>
        <v>Otro</v>
      </c>
    </row>
    <row r="189" spans="1:9" x14ac:dyDescent="0.25">
      <c r="A189" t="s">
        <v>1474</v>
      </c>
      <c r="B189" s="7">
        <v>42479</v>
      </c>
      <c r="C189">
        <v>9</v>
      </c>
      <c r="D189" t="s">
        <v>296</v>
      </c>
      <c r="E189" t="s">
        <v>1255</v>
      </c>
      <c r="F189" t="s">
        <v>12</v>
      </c>
      <c r="G189" t="s">
        <v>20</v>
      </c>
      <c r="H189" t="str">
        <f>VLOOKUP(TablaTransacciones[[#This Row],[ID Orden]],TablaEstatus[],2,0)</f>
        <v>Entregado</v>
      </c>
      <c r="I189" t="str">
        <f>VLOOKUP(TablaTransacciones[[#This Row],[ID Orden]],TablaEstatus[],3,0)</f>
        <v>Otro</v>
      </c>
    </row>
    <row r="190" spans="1:9" x14ac:dyDescent="0.25">
      <c r="A190" t="s">
        <v>1868</v>
      </c>
      <c r="B190" s="7">
        <v>42479</v>
      </c>
      <c r="C190">
        <v>25</v>
      </c>
      <c r="D190" t="s">
        <v>296</v>
      </c>
      <c r="E190" t="s">
        <v>1704</v>
      </c>
      <c r="F190" t="s">
        <v>12</v>
      </c>
      <c r="G190" t="s">
        <v>20</v>
      </c>
      <c r="H190" t="str">
        <f>VLOOKUP(TablaTransacciones[[#This Row],[ID Orden]],TablaEstatus[],2,0)</f>
        <v>Entregado</v>
      </c>
      <c r="I190" t="str">
        <f>VLOOKUP(TablaTransacciones[[#This Row],[ID Orden]],TablaEstatus[],3,0)</f>
        <v>Otro</v>
      </c>
    </row>
    <row r="191" spans="1:9" x14ac:dyDescent="0.25">
      <c r="A191" t="s">
        <v>2148</v>
      </c>
      <c r="B191" s="7">
        <v>42479</v>
      </c>
      <c r="C191">
        <v>20</v>
      </c>
      <c r="D191" t="s">
        <v>300</v>
      </c>
      <c r="E191" t="s">
        <v>1704</v>
      </c>
      <c r="F191" t="s">
        <v>12</v>
      </c>
      <c r="G191" t="s">
        <v>22</v>
      </c>
      <c r="H191" t="str">
        <f>VLOOKUP(TablaTransacciones[[#This Row],[ID Orden]],TablaEstatus[],2,0)</f>
        <v>Entregado</v>
      </c>
      <c r="I191" t="str">
        <f>VLOOKUP(TablaTransacciones[[#This Row],[ID Orden]],TablaEstatus[],3,0)</f>
        <v>Otro</v>
      </c>
    </row>
    <row r="192" spans="1:9" x14ac:dyDescent="0.25">
      <c r="A192" t="s">
        <v>591</v>
      </c>
      <c r="B192" s="7">
        <v>42480</v>
      </c>
      <c r="C192">
        <v>44</v>
      </c>
      <c r="D192" t="s">
        <v>296</v>
      </c>
      <c r="E192" t="s">
        <v>11</v>
      </c>
      <c r="F192" t="s">
        <v>12</v>
      </c>
      <c r="G192" t="s">
        <v>20</v>
      </c>
      <c r="H192" t="str">
        <f>VLOOKUP(TablaTransacciones[[#This Row],[ID Orden]],TablaEstatus[],2,0)</f>
        <v>Entregado</v>
      </c>
      <c r="I192" t="str">
        <f>VLOOKUP(TablaTransacciones[[#This Row],[ID Orden]],TablaEstatus[],3,0)</f>
        <v>Otro</v>
      </c>
    </row>
    <row r="193" spans="1:9" x14ac:dyDescent="0.25">
      <c r="A193" t="s">
        <v>1254</v>
      </c>
      <c r="B193" s="7">
        <v>42480</v>
      </c>
      <c r="C193">
        <v>3</v>
      </c>
      <c r="D193" t="s">
        <v>10</v>
      </c>
      <c r="E193" t="s">
        <v>1255</v>
      </c>
      <c r="F193" t="s">
        <v>12</v>
      </c>
      <c r="G193" t="s">
        <v>20</v>
      </c>
      <c r="H193" t="str">
        <f>VLOOKUP(TablaTransacciones[[#This Row],[ID Orden]],TablaEstatus[],2,0)</f>
        <v>Entregado</v>
      </c>
      <c r="I193" t="str">
        <f>VLOOKUP(TablaTransacciones[[#This Row],[ID Orden]],TablaEstatus[],3,0)</f>
        <v>Otro</v>
      </c>
    </row>
    <row r="194" spans="1:9" x14ac:dyDescent="0.25">
      <c r="A194" t="s">
        <v>1333</v>
      </c>
      <c r="B194" s="7">
        <v>42480</v>
      </c>
      <c r="C194">
        <v>48</v>
      </c>
      <c r="D194" t="s">
        <v>154</v>
      </c>
      <c r="E194" t="s">
        <v>1255</v>
      </c>
      <c r="F194" t="s">
        <v>16</v>
      </c>
      <c r="G194" t="s">
        <v>58</v>
      </c>
      <c r="H194" t="str">
        <f>VLOOKUP(TablaTransacciones[[#This Row],[ID Orden]],TablaEstatus[],2,0)</f>
        <v>Entregado</v>
      </c>
      <c r="I194" t="str">
        <f>VLOOKUP(TablaTransacciones[[#This Row],[ID Orden]],TablaEstatus[],3,0)</f>
        <v>Otro</v>
      </c>
    </row>
    <row r="195" spans="1:9" x14ac:dyDescent="0.25">
      <c r="A195" t="s">
        <v>301</v>
      </c>
      <c r="B195" s="7">
        <v>42499</v>
      </c>
      <c r="C195">
        <v>21</v>
      </c>
      <c r="D195" t="s">
        <v>154</v>
      </c>
      <c r="E195" t="s">
        <v>11</v>
      </c>
      <c r="F195" t="s">
        <v>12</v>
      </c>
      <c r="G195" t="s">
        <v>22</v>
      </c>
      <c r="H195" t="str">
        <f>VLOOKUP(TablaTransacciones[[#This Row],[ID Orden]],TablaEstatus[],2,0)</f>
        <v>Entregado</v>
      </c>
      <c r="I195" t="str">
        <f>VLOOKUP(TablaTransacciones[[#This Row],[ID Orden]],TablaEstatus[],3,0)</f>
        <v>Otro</v>
      </c>
    </row>
    <row r="196" spans="1:9" x14ac:dyDescent="0.25">
      <c r="A196" t="s">
        <v>672</v>
      </c>
      <c r="B196" s="7">
        <v>42499</v>
      </c>
      <c r="C196">
        <v>5</v>
      </c>
      <c r="D196" t="s">
        <v>296</v>
      </c>
      <c r="E196" t="s">
        <v>11</v>
      </c>
      <c r="F196" t="s">
        <v>18</v>
      </c>
      <c r="G196" t="s">
        <v>58</v>
      </c>
      <c r="H196" t="str">
        <f>VLOOKUP(TablaTransacciones[[#This Row],[ID Orden]],TablaEstatus[],2,0)</f>
        <v>Entregado</v>
      </c>
      <c r="I196" t="str">
        <f>VLOOKUP(TablaTransacciones[[#This Row],[ID Orden]],TablaEstatus[],3,0)</f>
        <v>Otro</v>
      </c>
    </row>
    <row r="197" spans="1:9" x14ac:dyDescent="0.25">
      <c r="A197" t="s">
        <v>790</v>
      </c>
      <c r="B197" s="7">
        <v>42499</v>
      </c>
      <c r="C197">
        <v>43</v>
      </c>
      <c r="D197" t="s">
        <v>300</v>
      </c>
      <c r="E197" t="s">
        <v>11</v>
      </c>
      <c r="F197" t="s">
        <v>12</v>
      </c>
      <c r="G197" t="s">
        <v>13</v>
      </c>
      <c r="H197" t="str">
        <f>VLOOKUP(TablaTransacciones[[#This Row],[ID Orden]],TablaEstatus[],2,0)</f>
        <v>Entregado</v>
      </c>
      <c r="I197" t="str">
        <f>VLOOKUP(TablaTransacciones[[#This Row],[ID Orden]],TablaEstatus[],3,0)</f>
        <v>Otro</v>
      </c>
    </row>
    <row r="198" spans="1:9" x14ac:dyDescent="0.25">
      <c r="A198" t="s">
        <v>1294</v>
      </c>
      <c r="B198" s="7">
        <v>42499</v>
      </c>
      <c r="C198">
        <v>6</v>
      </c>
      <c r="D198" t="s">
        <v>10</v>
      </c>
      <c r="E198" t="s">
        <v>1255</v>
      </c>
      <c r="F198" t="s">
        <v>12</v>
      </c>
      <c r="G198" t="s">
        <v>20</v>
      </c>
      <c r="H198" t="str">
        <f>VLOOKUP(TablaTransacciones[[#This Row],[ID Orden]],TablaEstatus[],2,0)</f>
        <v>Entregado</v>
      </c>
      <c r="I198" t="str">
        <f>VLOOKUP(TablaTransacciones[[#This Row],[ID Orden]],TablaEstatus[],3,0)</f>
        <v>Otro</v>
      </c>
    </row>
    <row r="199" spans="1:9" x14ac:dyDescent="0.25">
      <c r="A199" t="s">
        <v>1681</v>
      </c>
      <c r="B199" s="7">
        <v>42499</v>
      </c>
      <c r="C199">
        <v>43</v>
      </c>
      <c r="D199" t="s">
        <v>154</v>
      </c>
      <c r="E199" t="s">
        <v>1255</v>
      </c>
      <c r="F199" t="s">
        <v>12</v>
      </c>
      <c r="G199" t="s">
        <v>20</v>
      </c>
      <c r="H199" t="str">
        <f>VLOOKUP(TablaTransacciones[[#This Row],[ID Orden]],TablaEstatus[],2,0)</f>
        <v>Devuelto</v>
      </c>
      <c r="I199" t="str">
        <f>VLOOKUP(TablaTransacciones[[#This Row],[ID Orden]],TablaEstatus[],3,0)</f>
        <v>Fuera de Tiempo</v>
      </c>
    </row>
    <row r="200" spans="1:9" x14ac:dyDescent="0.25">
      <c r="A200" t="s">
        <v>2006</v>
      </c>
      <c r="B200" s="7">
        <v>42499</v>
      </c>
      <c r="C200">
        <v>24</v>
      </c>
      <c r="D200" t="s">
        <v>296</v>
      </c>
      <c r="E200" t="s">
        <v>1704</v>
      </c>
      <c r="F200" t="s">
        <v>12</v>
      </c>
      <c r="G200" t="s">
        <v>22</v>
      </c>
      <c r="H200" t="str">
        <f>VLOOKUP(TablaTransacciones[[#This Row],[ID Orden]],TablaEstatus[],2,0)</f>
        <v>Entregado</v>
      </c>
      <c r="I200" t="str">
        <f>VLOOKUP(TablaTransacciones[[#This Row],[ID Orden]],TablaEstatus[],3,0)</f>
        <v>Otro</v>
      </c>
    </row>
    <row r="201" spans="1:9" x14ac:dyDescent="0.25">
      <c r="A201" t="s">
        <v>2042</v>
      </c>
      <c r="B201" s="7">
        <v>42499</v>
      </c>
      <c r="C201">
        <v>23</v>
      </c>
      <c r="D201" t="s">
        <v>10</v>
      </c>
      <c r="E201" t="s">
        <v>1704</v>
      </c>
      <c r="F201" t="s">
        <v>12</v>
      </c>
      <c r="G201" t="s">
        <v>13</v>
      </c>
      <c r="H201" t="str">
        <f>VLOOKUP(TablaTransacciones[[#This Row],[ID Orden]],TablaEstatus[],2,0)</f>
        <v>Entregado</v>
      </c>
      <c r="I201" t="str">
        <f>VLOOKUP(TablaTransacciones[[#This Row],[ID Orden]],TablaEstatus[],3,0)</f>
        <v>Otro</v>
      </c>
    </row>
    <row r="202" spans="1:9" x14ac:dyDescent="0.25">
      <c r="A202" t="s">
        <v>2069</v>
      </c>
      <c r="B202" s="7">
        <v>42499</v>
      </c>
      <c r="C202">
        <v>6</v>
      </c>
      <c r="D202" t="s">
        <v>10</v>
      </c>
      <c r="E202" t="s">
        <v>1704</v>
      </c>
      <c r="F202" t="s">
        <v>18</v>
      </c>
      <c r="G202" t="s">
        <v>20</v>
      </c>
      <c r="H202" t="str">
        <f>VLOOKUP(TablaTransacciones[[#This Row],[ID Orden]],TablaEstatus[],2,0)</f>
        <v>Entregado</v>
      </c>
      <c r="I202" t="str">
        <f>VLOOKUP(TablaTransacciones[[#This Row],[ID Orden]],TablaEstatus[],3,0)</f>
        <v>Otro</v>
      </c>
    </row>
    <row r="203" spans="1:9" x14ac:dyDescent="0.25">
      <c r="A203" t="s">
        <v>227</v>
      </c>
      <c r="B203" s="7">
        <v>42500</v>
      </c>
      <c r="C203">
        <v>48</v>
      </c>
      <c r="D203" t="s">
        <v>154</v>
      </c>
      <c r="E203" t="s">
        <v>11</v>
      </c>
      <c r="F203" t="s">
        <v>12</v>
      </c>
      <c r="G203" t="s">
        <v>58</v>
      </c>
      <c r="H203" t="str">
        <f>VLOOKUP(TablaTransacciones[[#This Row],[ID Orden]],TablaEstatus[],2,0)</f>
        <v>Entregado</v>
      </c>
      <c r="I203" t="str">
        <f>VLOOKUP(TablaTransacciones[[#This Row],[ID Orden]],TablaEstatus[],3,0)</f>
        <v>Otro</v>
      </c>
    </row>
    <row r="204" spans="1:9" x14ac:dyDescent="0.25">
      <c r="A204" t="s">
        <v>367</v>
      </c>
      <c r="B204" s="7">
        <v>42500</v>
      </c>
      <c r="C204">
        <v>23</v>
      </c>
      <c r="D204" t="s">
        <v>296</v>
      </c>
      <c r="E204" t="s">
        <v>11</v>
      </c>
      <c r="F204" t="s">
        <v>18</v>
      </c>
      <c r="G204" t="s">
        <v>58</v>
      </c>
      <c r="H204" t="str">
        <f>VLOOKUP(TablaTransacciones[[#This Row],[ID Orden]],TablaEstatus[],2,0)</f>
        <v>Entregado</v>
      </c>
      <c r="I204" t="str">
        <f>VLOOKUP(TablaTransacciones[[#This Row],[ID Orden]],TablaEstatus[],3,0)</f>
        <v>Otro</v>
      </c>
    </row>
    <row r="205" spans="1:9" x14ac:dyDescent="0.25">
      <c r="A205" t="s">
        <v>577</v>
      </c>
      <c r="B205" s="7">
        <v>42500</v>
      </c>
      <c r="C205">
        <v>15</v>
      </c>
      <c r="D205" t="s">
        <v>300</v>
      </c>
      <c r="E205" t="s">
        <v>11</v>
      </c>
      <c r="F205" t="s">
        <v>12</v>
      </c>
      <c r="G205" t="s">
        <v>58</v>
      </c>
      <c r="H205" t="str">
        <f>VLOOKUP(TablaTransacciones[[#This Row],[ID Orden]],TablaEstatus[],2,0)</f>
        <v>Entregado</v>
      </c>
      <c r="I205" t="str">
        <f>VLOOKUP(TablaTransacciones[[#This Row],[ID Orden]],TablaEstatus[],3,0)</f>
        <v>Otro</v>
      </c>
    </row>
    <row r="206" spans="1:9" x14ac:dyDescent="0.25">
      <c r="A206" t="s">
        <v>578</v>
      </c>
      <c r="B206" s="7">
        <v>42500</v>
      </c>
      <c r="C206">
        <v>39</v>
      </c>
      <c r="D206" t="s">
        <v>300</v>
      </c>
      <c r="E206" t="s">
        <v>11</v>
      </c>
      <c r="F206" t="s">
        <v>18</v>
      </c>
      <c r="G206" t="s">
        <v>58</v>
      </c>
      <c r="H206" t="str">
        <f>VLOOKUP(TablaTransacciones[[#This Row],[ID Orden]],TablaEstatus[],2,0)</f>
        <v>Entregado</v>
      </c>
      <c r="I206" t="str">
        <f>VLOOKUP(TablaTransacciones[[#This Row],[ID Orden]],TablaEstatus[],3,0)</f>
        <v>Otro</v>
      </c>
    </row>
    <row r="207" spans="1:9" x14ac:dyDescent="0.25">
      <c r="A207" t="s">
        <v>2096</v>
      </c>
      <c r="B207" s="7">
        <v>42500</v>
      </c>
      <c r="C207">
        <v>29</v>
      </c>
      <c r="D207" t="s">
        <v>154</v>
      </c>
      <c r="E207" t="s">
        <v>1704</v>
      </c>
      <c r="F207" t="s">
        <v>12</v>
      </c>
      <c r="G207" t="s">
        <v>20</v>
      </c>
      <c r="H207" t="str">
        <f>VLOOKUP(TablaTransacciones[[#This Row],[ID Orden]],TablaEstatus[],2,0)</f>
        <v>Entregado</v>
      </c>
      <c r="I207" t="str">
        <f>VLOOKUP(TablaTransacciones[[#This Row],[ID Orden]],TablaEstatus[],3,0)</f>
        <v>Otro</v>
      </c>
    </row>
    <row r="208" spans="1:9" x14ac:dyDescent="0.25">
      <c r="A208" t="s">
        <v>454</v>
      </c>
      <c r="B208" s="7">
        <v>42501</v>
      </c>
      <c r="C208">
        <v>5</v>
      </c>
      <c r="D208" t="s">
        <v>300</v>
      </c>
      <c r="E208" t="s">
        <v>11</v>
      </c>
      <c r="F208" t="s">
        <v>12</v>
      </c>
      <c r="G208" t="s">
        <v>58</v>
      </c>
      <c r="H208" t="str">
        <f>VLOOKUP(TablaTransacciones[[#This Row],[ID Orden]],TablaEstatus[],2,0)</f>
        <v>Entregado</v>
      </c>
      <c r="I208" t="str">
        <f>VLOOKUP(TablaTransacciones[[#This Row],[ID Orden]],TablaEstatus[],3,0)</f>
        <v>Otro</v>
      </c>
    </row>
    <row r="209" spans="1:9" x14ac:dyDescent="0.25">
      <c r="A209" t="s">
        <v>1085</v>
      </c>
      <c r="B209" s="7">
        <v>42501</v>
      </c>
      <c r="C209">
        <v>45</v>
      </c>
      <c r="D209" t="s">
        <v>296</v>
      </c>
      <c r="E209" t="s">
        <v>11</v>
      </c>
      <c r="F209" t="s">
        <v>12</v>
      </c>
      <c r="G209" t="s">
        <v>22</v>
      </c>
      <c r="H209" t="str">
        <f>VLOOKUP(TablaTransacciones[[#This Row],[ID Orden]],TablaEstatus[],2,0)</f>
        <v>Entregado</v>
      </c>
      <c r="I209" t="str">
        <f>VLOOKUP(TablaTransacciones[[#This Row],[ID Orden]],TablaEstatus[],3,0)</f>
        <v>Otro</v>
      </c>
    </row>
    <row r="210" spans="1:9" x14ac:dyDescent="0.25">
      <c r="A210" t="s">
        <v>1998</v>
      </c>
      <c r="B210" s="7">
        <v>42501</v>
      </c>
      <c r="C210">
        <v>44</v>
      </c>
      <c r="D210" t="s">
        <v>296</v>
      </c>
      <c r="E210" t="s">
        <v>1704</v>
      </c>
      <c r="F210" t="s">
        <v>12</v>
      </c>
      <c r="G210" t="s">
        <v>20</v>
      </c>
      <c r="H210" t="str">
        <f>VLOOKUP(TablaTransacciones[[#This Row],[ID Orden]],TablaEstatus[],2,0)</f>
        <v>Entregado</v>
      </c>
      <c r="I210" t="str">
        <f>VLOOKUP(TablaTransacciones[[#This Row],[ID Orden]],TablaEstatus[],3,0)</f>
        <v>Otro</v>
      </c>
    </row>
    <row r="211" spans="1:9" x14ac:dyDescent="0.25">
      <c r="A211" t="s">
        <v>2129</v>
      </c>
      <c r="B211" s="7">
        <v>42501</v>
      </c>
      <c r="C211">
        <v>21</v>
      </c>
      <c r="D211" t="s">
        <v>154</v>
      </c>
      <c r="E211" t="s">
        <v>1704</v>
      </c>
      <c r="F211" t="s">
        <v>18</v>
      </c>
      <c r="G211" t="s">
        <v>22</v>
      </c>
      <c r="H211" t="str">
        <f>VLOOKUP(TablaTransacciones[[#This Row],[ID Orden]],TablaEstatus[],2,0)</f>
        <v>Entregado</v>
      </c>
      <c r="I211" t="str">
        <f>VLOOKUP(TablaTransacciones[[#This Row],[ID Orden]],TablaEstatus[],3,0)</f>
        <v>Otro</v>
      </c>
    </row>
    <row r="212" spans="1:9" x14ac:dyDescent="0.25">
      <c r="A212" t="s">
        <v>2149</v>
      </c>
      <c r="B212" s="7">
        <v>42501</v>
      </c>
      <c r="C212">
        <v>25</v>
      </c>
      <c r="D212" t="s">
        <v>10</v>
      </c>
      <c r="E212" t="s">
        <v>1704</v>
      </c>
      <c r="F212" t="s">
        <v>12</v>
      </c>
      <c r="G212" t="s">
        <v>22</v>
      </c>
      <c r="H212" t="str">
        <f>VLOOKUP(TablaTransacciones[[#This Row],[ID Orden]],TablaEstatus[],2,0)</f>
        <v>Entregado</v>
      </c>
      <c r="I212" t="str">
        <f>VLOOKUP(TablaTransacciones[[#This Row],[ID Orden]],TablaEstatus[],3,0)</f>
        <v>Otro</v>
      </c>
    </row>
    <row r="213" spans="1:9" x14ac:dyDescent="0.25">
      <c r="A213" t="s">
        <v>1228</v>
      </c>
      <c r="B213" s="7">
        <v>42502</v>
      </c>
      <c r="C213">
        <v>45</v>
      </c>
      <c r="D213" t="s">
        <v>296</v>
      </c>
      <c r="E213" t="s">
        <v>11</v>
      </c>
      <c r="F213" t="s">
        <v>12</v>
      </c>
      <c r="G213" t="s">
        <v>20</v>
      </c>
      <c r="H213" t="str">
        <f>VLOOKUP(TablaTransacciones[[#This Row],[ID Orden]],TablaEstatus[],2,0)</f>
        <v>Devuelto</v>
      </c>
      <c r="I213" t="str">
        <f>VLOOKUP(TablaTransacciones[[#This Row],[ID Orden]],TablaEstatus[],3,0)</f>
        <v>Contenedor Dañado</v>
      </c>
    </row>
    <row r="214" spans="1:9" x14ac:dyDescent="0.25">
      <c r="A214" t="s">
        <v>1278</v>
      </c>
      <c r="B214" s="7">
        <v>42502</v>
      </c>
      <c r="C214">
        <v>15</v>
      </c>
      <c r="D214" t="s">
        <v>10</v>
      </c>
      <c r="E214" t="s">
        <v>1255</v>
      </c>
      <c r="F214" t="s">
        <v>12</v>
      </c>
      <c r="G214" t="s">
        <v>20</v>
      </c>
      <c r="H214" t="str">
        <f>VLOOKUP(TablaTransacciones[[#This Row],[ID Orden]],TablaEstatus[],2,0)</f>
        <v>Entregado</v>
      </c>
      <c r="I214" t="str">
        <f>VLOOKUP(TablaTransacciones[[#This Row],[ID Orden]],TablaEstatus[],3,0)</f>
        <v>Otro</v>
      </c>
    </row>
    <row r="215" spans="1:9" x14ac:dyDescent="0.25">
      <c r="A215" t="s">
        <v>1707</v>
      </c>
      <c r="B215" s="7">
        <v>42502</v>
      </c>
      <c r="C215">
        <v>26</v>
      </c>
      <c r="D215" t="s">
        <v>10</v>
      </c>
      <c r="E215" t="s">
        <v>1704</v>
      </c>
      <c r="F215" t="s">
        <v>12</v>
      </c>
      <c r="G215" t="s">
        <v>22</v>
      </c>
      <c r="H215" t="str">
        <f>VLOOKUP(TablaTransacciones[[#This Row],[ID Orden]],TablaEstatus[],2,0)</f>
        <v>Entregado</v>
      </c>
      <c r="I215" t="str">
        <f>VLOOKUP(TablaTransacciones[[#This Row],[ID Orden]],TablaEstatus[],3,0)</f>
        <v>Otro</v>
      </c>
    </row>
    <row r="216" spans="1:9" x14ac:dyDescent="0.25">
      <c r="A216" t="s">
        <v>158</v>
      </c>
      <c r="B216" s="7">
        <v>42503</v>
      </c>
      <c r="C216">
        <v>47</v>
      </c>
      <c r="D216" t="s">
        <v>154</v>
      </c>
      <c r="E216" t="s">
        <v>11</v>
      </c>
      <c r="F216" t="s">
        <v>12</v>
      </c>
      <c r="G216" t="s">
        <v>13</v>
      </c>
      <c r="H216" t="str">
        <f>VLOOKUP(TablaTransacciones[[#This Row],[ID Orden]],TablaEstatus[],2,0)</f>
        <v>Entregado</v>
      </c>
      <c r="I216" t="str">
        <f>VLOOKUP(TablaTransacciones[[#This Row],[ID Orden]],TablaEstatus[],3,0)</f>
        <v>Otro</v>
      </c>
    </row>
    <row r="217" spans="1:9" x14ac:dyDescent="0.25">
      <c r="A217" t="s">
        <v>228</v>
      </c>
      <c r="B217" s="7">
        <v>42503</v>
      </c>
      <c r="C217">
        <v>33</v>
      </c>
      <c r="D217" t="s">
        <v>154</v>
      </c>
      <c r="E217" t="s">
        <v>11</v>
      </c>
      <c r="F217" t="s">
        <v>12</v>
      </c>
      <c r="G217" t="s">
        <v>58</v>
      </c>
      <c r="H217" t="str">
        <f>VLOOKUP(TablaTransacciones[[#This Row],[ID Orden]],TablaEstatus[],2,0)</f>
        <v>Entregado</v>
      </c>
      <c r="I217" t="str">
        <f>VLOOKUP(TablaTransacciones[[#This Row],[ID Orden]],TablaEstatus[],3,0)</f>
        <v>Otro</v>
      </c>
    </row>
    <row r="218" spans="1:9" x14ac:dyDescent="0.25">
      <c r="A218" t="s">
        <v>2172</v>
      </c>
      <c r="B218" s="7">
        <v>42503</v>
      </c>
      <c r="C218">
        <v>40</v>
      </c>
      <c r="D218" t="s">
        <v>300</v>
      </c>
      <c r="E218" t="s">
        <v>1704</v>
      </c>
      <c r="F218" t="s">
        <v>12</v>
      </c>
      <c r="G218" t="s">
        <v>22</v>
      </c>
      <c r="H218" t="str">
        <f>VLOOKUP(TablaTransacciones[[#This Row],[ID Orden]],TablaEstatus[],2,0)</f>
        <v>Entregado</v>
      </c>
      <c r="I218" t="str">
        <f>VLOOKUP(TablaTransacciones[[#This Row],[ID Orden]],TablaEstatus[],3,0)</f>
        <v>Otro</v>
      </c>
    </row>
    <row r="219" spans="1:9" x14ac:dyDescent="0.25">
      <c r="A219" t="s">
        <v>1256</v>
      </c>
      <c r="B219" s="7">
        <v>42504</v>
      </c>
      <c r="C219">
        <v>14</v>
      </c>
      <c r="D219" t="s">
        <v>10</v>
      </c>
      <c r="E219" t="s">
        <v>1255</v>
      </c>
      <c r="F219" t="s">
        <v>12</v>
      </c>
      <c r="G219" t="s">
        <v>22</v>
      </c>
      <c r="H219" t="str">
        <f>VLOOKUP(TablaTransacciones[[#This Row],[ID Orden]],TablaEstatus[],2,0)</f>
        <v>Entregado</v>
      </c>
      <c r="I219" t="str">
        <f>VLOOKUP(TablaTransacciones[[#This Row],[ID Orden]],TablaEstatus[],3,0)</f>
        <v>Otro</v>
      </c>
    </row>
    <row r="220" spans="1:9" x14ac:dyDescent="0.25">
      <c r="A220" t="s">
        <v>1812</v>
      </c>
      <c r="B220" s="7">
        <v>42505</v>
      </c>
      <c r="C220">
        <v>28</v>
      </c>
      <c r="D220" t="s">
        <v>154</v>
      </c>
      <c r="E220" t="s">
        <v>1704</v>
      </c>
      <c r="F220" t="s">
        <v>12</v>
      </c>
      <c r="G220" t="s">
        <v>58</v>
      </c>
      <c r="H220" t="str">
        <f>VLOOKUP(TablaTransacciones[[#This Row],[ID Orden]],TablaEstatus[],2,0)</f>
        <v>Entregado</v>
      </c>
      <c r="I220" t="str">
        <f>VLOOKUP(TablaTransacciones[[#This Row],[ID Orden]],TablaEstatus[],3,0)</f>
        <v>Otro</v>
      </c>
    </row>
    <row r="221" spans="1:9" x14ac:dyDescent="0.25">
      <c r="A221" t="s">
        <v>1833</v>
      </c>
      <c r="B221" s="7">
        <v>42505</v>
      </c>
      <c r="C221">
        <v>8</v>
      </c>
      <c r="D221" t="s">
        <v>154</v>
      </c>
      <c r="E221" t="s">
        <v>1704</v>
      </c>
      <c r="F221" t="s">
        <v>12</v>
      </c>
      <c r="G221" t="s">
        <v>22</v>
      </c>
      <c r="H221" t="str">
        <f>VLOOKUP(TablaTransacciones[[#This Row],[ID Orden]],TablaEstatus[],2,0)</f>
        <v>Entregado</v>
      </c>
      <c r="I221" t="str">
        <f>VLOOKUP(TablaTransacciones[[#This Row],[ID Orden]],TablaEstatus[],3,0)</f>
        <v>Otro</v>
      </c>
    </row>
    <row r="222" spans="1:9" x14ac:dyDescent="0.25">
      <c r="A222" t="s">
        <v>455</v>
      </c>
      <c r="B222" s="7">
        <v>42506</v>
      </c>
      <c r="C222">
        <v>26</v>
      </c>
      <c r="D222" t="s">
        <v>300</v>
      </c>
      <c r="E222" t="s">
        <v>11</v>
      </c>
      <c r="F222" t="s">
        <v>12</v>
      </c>
      <c r="G222" t="s">
        <v>58</v>
      </c>
      <c r="H222" t="str">
        <f>VLOOKUP(TablaTransacciones[[#This Row],[ID Orden]],TablaEstatus[],2,0)</f>
        <v>Entregado</v>
      </c>
      <c r="I222" t="str">
        <f>VLOOKUP(TablaTransacciones[[#This Row],[ID Orden]],TablaEstatus[],3,0)</f>
        <v>Otro</v>
      </c>
    </row>
    <row r="223" spans="1:9" x14ac:dyDescent="0.25">
      <c r="A223" t="s">
        <v>579</v>
      </c>
      <c r="B223" s="7">
        <v>42506</v>
      </c>
      <c r="C223">
        <v>44</v>
      </c>
      <c r="D223" t="s">
        <v>300</v>
      </c>
      <c r="E223" t="s">
        <v>11</v>
      </c>
      <c r="F223" t="s">
        <v>18</v>
      </c>
      <c r="G223" t="s">
        <v>58</v>
      </c>
      <c r="H223" t="str">
        <f>VLOOKUP(TablaTransacciones[[#This Row],[ID Orden]],TablaEstatus[],2,0)</f>
        <v>Entregado</v>
      </c>
      <c r="I223" t="str">
        <f>VLOOKUP(TablaTransacciones[[#This Row],[ID Orden]],TablaEstatus[],3,0)</f>
        <v>Otro</v>
      </c>
    </row>
    <row r="224" spans="1:9" x14ac:dyDescent="0.25">
      <c r="A224" t="s">
        <v>908</v>
      </c>
      <c r="B224" s="7">
        <v>42506</v>
      </c>
      <c r="C224">
        <v>49</v>
      </c>
      <c r="D224" t="s">
        <v>296</v>
      </c>
      <c r="E224" t="s">
        <v>11</v>
      </c>
      <c r="F224" t="s">
        <v>12</v>
      </c>
      <c r="G224" t="s">
        <v>20</v>
      </c>
      <c r="H224" t="str">
        <f>VLOOKUP(TablaTransacciones[[#This Row],[ID Orden]],TablaEstatus[],2,0)</f>
        <v>Entregado</v>
      </c>
      <c r="I224" t="str">
        <f>VLOOKUP(TablaTransacciones[[#This Row],[ID Orden]],TablaEstatus[],3,0)</f>
        <v>Otro</v>
      </c>
    </row>
    <row r="225" spans="1:9" x14ac:dyDescent="0.25">
      <c r="A225" t="s">
        <v>1343</v>
      </c>
      <c r="B225" s="7">
        <v>42506</v>
      </c>
      <c r="C225">
        <v>42</v>
      </c>
      <c r="D225" t="s">
        <v>154</v>
      </c>
      <c r="E225" t="s">
        <v>1255</v>
      </c>
      <c r="F225" t="s">
        <v>12</v>
      </c>
      <c r="G225" t="s">
        <v>58</v>
      </c>
      <c r="H225" t="str">
        <f>VLOOKUP(TablaTransacciones[[#This Row],[ID Orden]],TablaEstatus[],2,0)</f>
        <v>Entregado</v>
      </c>
      <c r="I225" t="str">
        <f>VLOOKUP(TablaTransacciones[[#This Row],[ID Orden]],TablaEstatus[],3,0)</f>
        <v>Otro</v>
      </c>
    </row>
    <row r="226" spans="1:9" x14ac:dyDescent="0.25">
      <c r="A226" t="s">
        <v>1813</v>
      </c>
      <c r="B226" s="7">
        <v>42506</v>
      </c>
      <c r="C226">
        <v>40</v>
      </c>
      <c r="D226" t="s">
        <v>154</v>
      </c>
      <c r="E226" t="s">
        <v>1704</v>
      </c>
      <c r="F226" t="s">
        <v>12</v>
      </c>
      <c r="G226" t="s">
        <v>58</v>
      </c>
      <c r="H226" t="str">
        <f>VLOOKUP(TablaTransacciones[[#This Row],[ID Orden]],TablaEstatus[],2,0)</f>
        <v>Entregado</v>
      </c>
      <c r="I226" t="str">
        <f>VLOOKUP(TablaTransacciones[[#This Row],[ID Orden]],TablaEstatus[],3,0)</f>
        <v>Otro</v>
      </c>
    </row>
    <row r="227" spans="1:9" x14ac:dyDescent="0.25">
      <c r="A227" t="s">
        <v>1909</v>
      </c>
      <c r="B227" s="7">
        <v>42506</v>
      </c>
      <c r="C227">
        <v>44</v>
      </c>
      <c r="D227" t="s">
        <v>300</v>
      </c>
      <c r="E227" t="s">
        <v>1704</v>
      </c>
      <c r="F227" t="s">
        <v>12</v>
      </c>
      <c r="G227" t="s">
        <v>58</v>
      </c>
      <c r="H227" t="str">
        <f>VLOOKUP(TablaTransacciones[[#This Row],[ID Orden]],TablaEstatus[],2,0)</f>
        <v>Entregado</v>
      </c>
      <c r="I227" t="str">
        <f>VLOOKUP(TablaTransacciones[[#This Row],[ID Orden]],TablaEstatus[],3,0)</f>
        <v>Otro</v>
      </c>
    </row>
    <row r="228" spans="1:9" x14ac:dyDescent="0.25">
      <c r="A228" t="s">
        <v>2034</v>
      </c>
      <c r="B228" s="7">
        <v>42506</v>
      </c>
      <c r="C228">
        <v>8</v>
      </c>
      <c r="D228" t="s">
        <v>296</v>
      </c>
      <c r="E228" t="s">
        <v>1704</v>
      </c>
      <c r="F228" t="s">
        <v>12</v>
      </c>
      <c r="G228" t="s">
        <v>58</v>
      </c>
      <c r="H228" t="str">
        <f>VLOOKUP(TablaTransacciones[[#This Row],[ID Orden]],TablaEstatus[],2,0)</f>
        <v>Entregado</v>
      </c>
      <c r="I228" t="str">
        <f>VLOOKUP(TablaTransacciones[[#This Row],[ID Orden]],TablaEstatus[],3,0)</f>
        <v>Otro</v>
      </c>
    </row>
    <row r="229" spans="1:9" x14ac:dyDescent="0.25">
      <c r="A229" t="s">
        <v>90</v>
      </c>
      <c r="B229" s="7">
        <v>42507</v>
      </c>
      <c r="C229">
        <v>39</v>
      </c>
      <c r="D229" t="s">
        <v>10</v>
      </c>
      <c r="E229" t="s">
        <v>11</v>
      </c>
      <c r="F229" t="s">
        <v>12</v>
      </c>
      <c r="G229" t="s">
        <v>20</v>
      </c>
      <c r="H229" t="str">
        <f>VLOOKUP(TablaTransacciones[[#This Row],[ID Orden]],TablaEstatus[],2,0)</f>
        <v>Entregado</v>
      </c>
      <c r="I229" t="str">
        <f>VLOOKUP(TablaTransacciones[[#This Row],[ID Orden]],TablaEstatus[],3,0)</f>
        <v>Otro</v>
      </c>
    </row>
    <row r="230" spans="1:9" x14ac:dyDescent="0.25">
      <c r="A230" t="s">
        <v>91</v>
      </c>
      <c r="B230" s="7">
        <v>42507</v>
      </c>
      <c r="C230">
        <v>21</v>
      </c>
      <c r="D230" t="s">
        <v>10</v>
      </c>
      <c r="E230" t="s">
        <v>11</v>
      </c>
      <c r="F230" t="s">
        <v>16</v>
      </c>
      <c r="G230" t="s">
        <v>20</v>
      </c>
      <c r="H230" t="str">
        <f>VLOOKUP(TablaTransacciones[[#This Row],[ID Orden]],TablaEstatus[],2,0)</f>
        <v>Entregado</v>
      </c>
      <c r="I230" t="str">
        <f>VLOOKUP(TablaTransacciones[[#This Row],[ID Orden]],TablaEstatus[],3,0)</f>
        <v>Otro</v>
      </c>
    </row>
    <row r="231" spans="1:9" x14ac:dyDescent="0.25">
      <c r="A231" t="s">
        <v>229</v>
      </c>
      <c r="B231" s="7">
        <v>42507</v>
      </c>
      <c r="C231">
        <v>28</v>
      </c>
      <c r="D231" t="s">
        <v>154</v>
      </c>
      <c r="E231" t="s">
        <v>11</v>
      </c>
      <c r="F231" t="s">
        <v>12</v>
      </c>
      <c r="G231" t="s">
        <v>58</v>
      </c>
      <c r="H231" t="str">
        <f>VLOOKUP(TablaTransacciones[[#This Row],[ID Orden]],TablaEstatus[],2,0)</f>
        <v>Entregado</v>
      </c>
      <c r="I231" t="str">
        <f>VLOOKUP(TablaTransacciones[[#This Row],[ID Orden]],TablaEstatus[],3,0)</f>
        <v>Otro</v>
      </c>
    </row>
    <row r="232" spans="1:9" x14ac:dyDescent="0.25">
      <c r="A232" t="s">
        <v>632</v>
      </c>
      <c r="B232" s="7">
        <v>42507</v>
      </c>
      <c r="C232">
        <v>11</v>
      </c>
      <c r="D232" t="s">
        <v>296</v>
      </c>
      <c r="E232" t="s">
        <v>11</v>
      </c>
      <c r="F232" t="s">
        <v>18</v>
      </c>
      <c r="G232" t="s">
        <v>20</v>
      </c>
      <c r="H232" t="str">
        <f>VLOOKUP(TablaTransacciones[[#This Row],[ID Orden]],TablaEstatus[],2,0)</f>
        <v>Entregado</v>
      </c>
      <c r="I232" t="str">
        <f>VLOOKUP(TablaTransacciones[[#This Row],[ID Orden]],TablaEstatus[],3,0)</f>
        <v>Otro</v>
      </c>
    </row>
    <row r="233" spans="1:9" x14ac:dyDescent="0.25">
      <c r="A233" t="s">
        <v>1953</v>
      </c>
      <c r="B233" s="7">
        <v>42507</v>
      </c>
      <c r="C233">
        <v>43</v>
      </c>
      <c r="D233" t="s">
        <v>300</v>
      </c>
      <c r="E233" t="s">
        <v>1704</v>
      </c>
      <c r="F233" t="s">
        <v>12</v>
      </c>
      <c r="G233" t="s">
        <v>58</v>
      </c>
      <c r="H233" t="str">
        <f>VLOOKUP(TablaTransacciones[[#This Row],[ID Orden]],TablaEstatus[],2,0)</f>
        <v>Entregado</v>
      </c>
      <c r="I233" t="str">
        <f>VLOOKUP(TablaTransacciones[[#This Row],[ID Orden]],TablaEstatus[],3,0)</f>
        <v>Otro</v>
      </c>
    </row>
    <row r="234" spans="1:9" x14ac:dyDescent="0.25">
      <c r="A234" t="s">
        <v>2011</v>
      </c>
      <c r="B234" s="7">
        <v>42507</v>
      </c>
      <c r="C234">
        <v>33</v>
      </c>
      <c r="D234" t="s">
        <v>296</v>
      </c>
      <c r="E234" t="s">
        <v>1704</v>
      </c>
      <c r="F234" t="s">
        <v>12</v>
      </c>
      <c r="G234" t="s">
        <v>58</v>
      </c>
      <c r="H234" t="str">
        <f>VLOOKUP(TablaTransacciones[[#This Row],[ID Orden]],TablaEstatus[],2,0)</f>
        <v>Entregado</v>
      </c>
      <c r="I234" t="str">
        <f>VLOOKUP(TablaTransacciones[[#This Row],[ID Orden]],TablaEstatus[],3,0)</f>
        <v>Otro</v>
      </c>
    </row>
    <row r="235" spans="1:9" x14ac:dyDescent="0.25">
      <c r="A235" t="s">
        <v>342</v>
      </c>
      <c r="B235" s="7">
        <v>42508</v>
      </c>
      <c r="C235">
        <v>49</v>
      </c>
      <c r="D235" t="s">
        <v>296</v>
      </c>
      <c r="E235" t="s">
        <v>11</v>
      </c>
      <c r="F235" t="s">
        <v>12</v>
      </c>
      <c r="G235" t="s">
        <v>20</v>
      </c>
      <c r="H235" t="str">
        <f>VLOOKUP(TablaTransacciones[[#This Row],[ID Orden]],TablaEstatus[],2,0)</f>
        <v>Entregado</v>
      </c>
      <c r="I235" t="str">
        <f>VLOOKUP(TablaTransacciones[[#This Row],[ID Orden]],TablaEstatus[],3,0)</f>
        <v>Otro</v>
      </c>
    </row>
    <row r="236" spans="1:9" x14ac:dyDescent="0.25">
      <c r="A236" t="s">
        <v>1230</v>
      </c>
      <c r="B236" s="7">
        <v>42508</v>
      </c>
      <c r="C236">
        <v>27</v>
      </c>
      <c r="D236" t="s">
        <v>10</v>
      </c>
      <c r="E236" t="s">
        <v>11</v>
      </c>
      <c r="F236" t="s">
        <v>12</v>
      </c>
      <c r="G236" t="s">
        <v>22</v>
      </c>
      <c r="H236" t="str">
        <f>VLOOKUP(TablaTransacciones[[#This Row],[ID Orden]],TablaEstatus[],2,0)</f>
        <v>Devuelto</v>
      </c>
      <c r="I236" t="str">
        <f>VLOOKUP(TablaTransacciones[[#This Row],[ID Orden]],TablaEstatus[],3,0)</f>
        <v>Contenedor Dañado</v>
      </c>
    </row>
    <row r="237" spans="1:9" x14ac:dyDescent="0.25">
      <c r="A237" t="s">
        <v>1974</v>
      </c>
      <c r="B237" s="7">
        <v>42508</v>
      </c>
      <c r="C237">
        <v>16</v>
      </c>
      <c r="D237" t="s">
        <v>296</v>
      </c>
      <c r="E237" t="s">
        <v>1704</v>
      </c>
      <c r="F237" t="s">
        <v>18</v>
      </c>
      <c r="G237" t="s">
        <v>20</v>
      </c>
      <c r="H237" t="str">
        <f>VLOOKUP(TablaTransacciones[[#This Row],[ID Orden]],TablaEstatus[],2,0)</f>
        <v>Entregado</v>
      </c>
      <c r="I237" t="str">
        <f>VLOOKUP(TablaTransacciones[[#This Row],[ID Orden]],TablaEstatus[],3,0)</f>
        <v>Otro</v>
      </c>
    </row>
    <row r="238" spans="1:9" x14ac:dyDescent="0.25">
      <c r="A238" t="s">
        <v>92</v>
      </c>
      <c r="B238" s="7">
        <v>42509</v>
      </c>
      <c r="C238">
        <v>42</v>
      </c>
      <c r="D238" t="s">
        <v>10</v>
      </c>
      <c r="E238" t="s">
        <v>11</v>
      </c>
      <c r="F238" t="s">
        <v>18</v>
      </c>
      <c r="G238" t="s">
        <v>20</v>
      </c>
      <c r="H238" t="str">
        <f>VLOOKUP(TablaTransacciones[[#This Row],[ID Orden]],TablaEstatus[],2,0)</f>
        <v>Entregado</v>
      </c>
      <c r="I238" t="str">
        <f>VLOOKUP(TablaTransacciones[[#This Row],[ID Orden]],TablaEstatus[],3,0)</f>
        <v>Otro</v>
      </c>
    </row>
    <row r="239" spans="1:9" x14ac:dyDescent="0.25">
      <c r="A239" t="s">
        <v>528</v>
      </c>
      <c r="B239" s="7">
        <v>42509</v>
      </c>
      <c r="C239">
        <v>13</v>
      </c>
      <c r="D239" t="s">
        <v>300</v>
      </c>
      <c r="E239" t="s">
        <v>11</v>
      </c>
      <c r="F239" t="s">
        <v>12</v>
      </c>
      <c r="G239" t="s">
        <v>58</v>
      </c>
      <c r="H239" t="str">
        <f>VLOOKUP(TablaTransacciones[[#This Row],[ID Orden]],TablaEstatus[],2,0)</f>
        <v>Entregado</v>
      </c>
      <c r="I239" t="str">
        <f>VLOOKUP(TablaTransacciones[[#This Row],[ID Orden]],TablaEstatus[],3,0)</f>
        <v>Otro</v>
      </c>
    </row>
    <row r="240" spans="1:9" x14ac:dyDescent="0.25">
      <c r="A240" t="s">
        <v>673</v>
      </c>
      <c r="B240" s="7">
        <v>42509</v>
      </c>
      <c r="C240">
        <v>20</v>
      </c>
      <c r="D240" t="s">
        <v>296</v>
      </c>
      <c r="E240" t="s">
        <v>11</v>
      </c>
      <c r="F240" t="s">
        <v>12</v>
      </c>
      <c r="G240" t="s">
        <v>58</v>
      </c>
      <c r="H240" t="str">
        <f>VLOOKUP(TablaTransacciones[[#This Row],[ID Orden]],TablaEstatus[],2,0)</f>
        <v>Entregado</v>
      </c>
      <c r="I240" t="str">
        <f>VLOOKUP(TablaTransacciones[[#This Row],[ID Orden]],TablaEstatus[],3,0)</f>
        <v>Otro</v>
      </c>
    </row>
    <row r="241" spans="1:9" x14ac:dyDescent="0.25">
      <c r="A241" t="s">
        <v>674</v>
      </c>
      <c r="B241" s="7">
        <v>42509</v>
      </c>
      <c r="C241">
        <v>5</v>
      </c>
      <c r="D241" t="s">
        <v>296</v>
      </c>
      <c r="E241" t="s">
        <v>11</v>
      </c>
      <c r="F241" t="s">
        <v>12</v>
      </c>
      <c r="G241" t="s">
        <v>58</v>
      </c>
      <c r="H241" t="str">
        <f>VLOOKUP(TablaTransacciones[[#This Row],[ID Orden]],TablaEstatus[],2,0)</f>
        <v>Entregado</v>
      </c>
      <c r="I241" t="str">
        <f>VLOOKUP(TablaTransacciones[[#This Row],[ID Orden]],TablaEstatus[],3,0)</f>
        <v>Otro</v>
      </c>
    </row>
    <row r="242" spans="1:9" x14ac:dyDescent="0.25">
      <c r="A242" t="s">
        <v>1834</v>
      </c>
      <c r="B242" s="7">
        <v>42510</v>
      </c>
      <c r="C242">
        <v>13</v>
      </c>
      <c r="D242" t="s">
        <v>154</v>
      </c>
      <c r="E242" t="s">
        <v>1704</v>
      </c>
      <c r="F242" t="s">
        <v>12</v>
      </c>
      <c r="G242" t="s">
        <v>58</v>
      </c>
      <c r="H242" t="str">
        <f>VLOOKUP(TablaTransacciones[[#This Row],[ID Orden]],TablaEstatus[],2,0)</f>
        <v>Entregado</v>
      </c>
      <c r="I242" t="str">
        <f>VLOOKUP(TablaTransacciones[[#This Row],[ID Orden]],TablaEstatus[],3,0)</f>
        <v>Otro</v>
      </c>
    </row>
    <row r="243" spans="1:9" x14ac:dyDescent="0.25">
      <c r="A243" t="s">
        <v>2055</v>
      </c>
      <c r="B243" s="7">
        <v>42510</v>
      </c>
      <c r="C243">
        <v>5</v>
      </c>
      <c r="D243" t="s">
        <v>300</v>
      </c>
      <c r="E243" t="s">
        <v>1704</v>
      </c>
      <c r="F243" t="s">
        <v>16</v>
      </c>
      <c r="G243" t="s">
        <v>13</v>
      </c>
      <c r="H243" t="str">
        <f>VLOOKUP(TablaTransacciones[[#This Row],[ID Orden]],TablaEstatus[],2,0)</f>
        <v>Entregado</v>
      </c>
      <c r="I243" t="str">
        <f>VLOOKUP(TablaTransacciones[[#This Row],[ID Orden]],TablaEstatus[],3,0)</f>
        <v>Otro</v>
      </c>
    </row>
    <row r="244" spans="1:9" x14ac:dyDescent="0.25">
      <c r="A244" t="s">
        <v>2142</v>
      </c>
      <c r="B244" s="7">
        <v>42510</v>
      </c>
      <c r="C244">
        <v>35</v>
      </c>
      <c r="D244" t="s">
        <v>154</v>
      </c>
      <c r="E244" t="s">
        <v>1704</v>
      </c>
      <c r="F244" t="s">
        <v>12</v>
      </c>
      <c r="G244" t="s">
        <v>22</v>
      </c>
      <c r="H244" t="str">
        <f>VLOOKUP(TablaTransacciones[[#This Row],[ID Orden]],TablaEstatus[],2,0)</f>
        <v>Entregado</v>
      </c>
      <c r="I244" t="str">
        <f>VLOOKUP(TablaTransacciones[[#This Row],[ID Orden]],TablaEstatus[],3,0)</f>
        <v>Otro</v>
      </c>
    </row>
    <row r="245" spans="1:9" x14ac:dyDescent="0.25">
      <c r="A245" t="s">
        <v>2173</v>
      </c>
      <c r="B245" s="7">
        <v>42510</v>
      </c>
      <c r="C245">
        <v>2</v>
      </c>
      <c r="D245" t="s">
        <v>300</v>
      </c>
      <c r="E245" t="s">
        <v>1704</v>
      </c>
      <c r="F245" t="s">
        <v>12</v>
      </c>
      <c r="G245" t="s">
        <v>22</v>
      </c>
      <c r="H245" t="str">
        <f>VLOOKUP(TablaTransacciones[[#This Row],[ID Orden]],TablaEstatus[],2,0)</f>
        <v>Entregado</v>
      </c>
      <c r="I245" t="str">
        <f>VLOOKUP(TablaTransacciones[[#This Row],[ID Orden]],TablaEstatus[],3,0)</f>
        <v>Otro</v>
      </c>
    </row>
    <row r="246" spans="1:9" x14ac:dyDescent="0.25">
      <c r="A246" t="s">
        <v>973</v>
      </c>
      <c r="B246" s="7">
        <v>42530</v>
      </c>
      <c r="C246">
        <v>46</v>
      </c>
      <c r="D246" t="s">
        <v>154</v>
      </c>
      <c r="E246" t="s">
        <v>11</v>
      </c>
      <c r="F246" t="s">
        <v>12</v>
      </c>
      <c r="G246" t="s">
        <v>22</v>
      </c>
      <c r="H246" t="str">
        <f>VLOOKUP(TablaTransacciones[[#This Row],[ID Orden]],TablaEstatus[],2,0)</f>
        <v>Entregado</v>
      </c>
      <c r="I246" t="str">
        <f>VLOOKUP(TablaTransacciones[[#This Row],[ID Orden]],TablaEstatus[],3,0)</f>
        <v>Otro</v>
      </c>
    </row>
    <row r="247" spans="1:9" x14ac:dyDescent="0.25">
      <c r="A247" t="s">
        <v>974</v>
      </c>
      <c r="B247" s="7">
        <v>42530</v>
      </c>
      <c r="C247">
        <v>23</v>
      </c>
      <c r="D247" t="s">
        <v>154</v>
      </c>
      <c r="E247" t="s">
        <v>11</v>
      </c>
      <c r="F247" t="s">
        <v>18</v>
      </c>
      <c r="G247" t="s">
        <v>22</v>
      </c>
      <c r="H247" t="str">
        <f>VLOOKUP(TablaTransacciones[[#This Row],[ID Orden]],TablaEstatus[],2,0)</f>
        <v>Entregado</v>
      </c>
      <c r="I247" t="str">
        <f>VLOOKUP(TablaTransacciones[[#This Row],[ID Orden]],TablaEstatus[],3,0)</f>
        <v>Otro</v>
      </c>
    </row>
    <row r="248" spans="1:9" x14ac:dyDescent="0.25">
      <c r="A248" t="s">
        <v>1433</v>
      </c>
      <c r="B248" s="7">
        <v>42530</v>
      </c>
      <c r="C248">
        <v>1</v>
      </c>
      <c r="D248" t="s">
        <v>300</v>
      </c>
      <c r="E248" t="s">
        <v>1255</v>
      </c>
      <c r="F248" t="s">
        <v>16</v>
      </c>
      <c r="G248" t="s">
        <v>22</v>
      </c>
      <c r="H248" t="str">
        <f>VLOOKUP(TablaTransacciones[[#This Row],[ID Orden]],TablaEstatus[],2,0)</f>
        <v>Entregado</v>
      </c>
      <c r="I248" t="str">
        <f>VLOOKUP(TablaTransacciones[[#This Row],[ID Orden]],TablaEstatus[],3,0)</f>
        <v>Otro</v>
      </c>
    </row>
    <row r="249" spans="1:9" x14ac:dyDescent="0.25">
      <c r="A249" t="s">
        <v>1488</v>
      </c>
      <c r="B249" s="7">
        <v>42530</v>
      </c>
      <c r="C249">
        <v>23</v>
      </c>
      <c r="D249" t="s">
        <v>296</v>
      </c>
      <c r="E249" t="s">
        <v>1255</v>
      </c>
      <c r="F249" t="s">
        <v>18</v>
      </c>
      <c r="G249" t="s">
        <v>20</v>
      </c>
      <c r="H249" t="str">
        <f>VLOOKUP(TablaTransacciones[[#This Row],[ID Orden]],TablaEstatus[],2,0)</f>
        <v>Entregado</v>
      </c>
      <c r="I249" t="str">
        <f>VLOOKUP(TablaTransacciones[[#This Row],[ID Orden]],TablaEstatus[],3,0)</f>
        <v>Otro</v>
      </c>
    </row>
    <row r="250" spans="1:9" x14ac:dyDescent="0.25">
      <c r="A250" t="s">
        <v>1612</v>
      </c>
      <c r="B250" s="7">
        <v>42530</v>
      </c>
      <c r="C250">
        <v>17</v>
      </c>
      <c r="D250" t="s">
        <v>10</v>
      </c>
      <c r="E250" t="s">
        <v>1255</v>
      </c>
      <c r="F250" t="s">
        <v>12</v>
      </c>
      <c r="G250" t="s">
        <v>22</v>
      </c>
      <c r="H250" t="str">
        <f>VLOOKUP(TablaTransacciones[[#This Row],[ID Orden]],TablaEstatus[],2,0)</f>
        <v>Entregado</v>
      </c>
      <c r="I250" t="str">
        <f>VLOOKUP(TablaTransacciones[[#This Row],[ID Orden]],TablaEstatus[],3,0)</f>
        <v>Otro</v>
      </c>
    </row>
    <row r="251" spans="1:9" x14ac:dyDescent="0.25">
      <c r="A251" t="s">
        <v>1702</v>
      </c>
      <c r="B251" s="7">
        <v>42530</v>
      </c>
      <c r="C251">
        <v>27</v>
      </c>
      <c r="D251" t="s">
        <v>296</v>
      </c>
      <c r="E251" t="s">
        <v>1255</v>
      </c>
      <c r="F251" t="s">
        <v>12</v>
      </c>
      <c r="G251" t="s">
        <v>22</v>
      </c>
      <c r="H251" t="str">
        <f>VLOOKUP(TablaTransacciones[[#This Row],[ID Orden]],TablaEstatus[],2,0)</f>
        <v>Devuelto</v>
      </c>
      <c r="I251" t="str">
        <f>VLOOKUP(TablaTransacciones[[#This Row],[ID Orden]],TablaEstatus[],3,0)</f>
        <v>Defectuoso</v>
      </c>
    </row>
    <row r="252" spans="1:9" x14ac:dyDescent="0.25">
      <c r="A252" t="s">
        <v>2242</v>
      </c>
      <c r="B252" s="7">
        <v>42530</v>
      </c>
      <c r="C252">
        <v>30</v>
      </c>
      <c r="D252" t="s">
        <v>10</v>
      </c>
      <c r="E252" t="s">
        <v>1704</v>
      </c>
      <c r="F252" t="s">
        <v>18</v>
      </c>
      <c r="G252" t="s">
        <v>20</v>
      </c>
      <c r="H252" t="str">
        <f>VLOOKUP(TablaTransacciones[[#This Row],[ID Orden]],TablaEstatus[],2,0)</f>
        <v>Devuelto</v>
      </c>
      <c r="I252" t="str">
        <f>VLOOKUP(TablaTransacciones[[#This Row],[ID Orden]],TablaEstatus[],3,0)</f>
        <v>Otro</v>
      </c>
    </row>
    <row r="253" spans="1:9" x14ac:dyDescent="0.25">
      <c r="A253" t="s">
        <v>159</v>
      </c>
      <c r="B253" s="7">
        <v>42531</v>
      </c>
      <c r="C253">
        <v>45</v>
      </c>
      <c r="D253" t="s">
        <v>154</v>
      </c>
      <c r="E253" t="s">
        <v>11</v>
      </c>
      <c r="F253" t="s">
        <v>18</v>
      </c>
      <c r="G253" t="s">
        <v>13</v>
      </c>
      <c r="H253" t="str">
        <f>VLOOKUP(TablaTransacciones[[#This Row],[ID Orden]],TablaEstatus[],2,0)</f>
        <v>Entregado</v>
      </c>
      <c r="I253" t="str">
        <f>VLOOKUP(TablaTransacciones[[#This Row],[ID Orden]],TablaEstatus[],3,0)</f>
        <v>Otro</v>
      </c>
    </row>
    <row r="254" spans="1:9" x14ac:dyDescent="0.25">
      <c r="A254" t="s">
        <v>343</v>
      </c>
      <c r="B254" s="7">
        <v>42531</v>
      </c>
      <c r="C254">
        <v>2</v>
      </c>
      <c r="D254" t="s">
        <v>296</v>
      </c>
      <c r="E254" t="s">
        <v>11</v>
      </c>
      <c r="F254" t="s">
        <v>12</v>
      </c>
      <c r="G254" t="s">
        <v>22</v>
      </c>
      <c r="H254" t="str">
        <f>VLOOKUP(TablaTransacciones[[#This Row],[ID Orden]],TablaEstatus[],2,0)</f>
        <v>Entregado</v>
      </c>
      <c r="I254" t="str">
        <f>VLOOKUP(TablaTransacciones[[#This Row],[ID Orden]],TablaEstatus[],3,0)</f>
        <v>Otro</v>
      </c>
    </row>
    <row r="255" spans="1:9" x14ac:dyDescent="0.25">
      <c r="A255" t="s">
        <v>744</v>
      </c>
      <c r="B255" s="7">
        <v>42531</v>
      </c>
      <c r="C255">
        <v>16</v>
      </c>
      <c r="D255" t="s">
        <v>10</v>
      </c>
      <c r="E255" t="s">
        <v>11</v>
      </c>
      <c r="F255" t="s">
        <v>12</v>
      </c>
      <c r="G255" t="s">
        <v>13</v>
      </c>
      <c r="H255" t="str">
        <f>VLOOKUP(TablaTransacciones[[#This Row],[ID Orden]],TablaEstatus[],2,0)</f>
        <v>Entregado</v>
      </c>
      <c r="I255" t="str">
        <f>VLOOKUP(TablaTransacciones[[#This Row],[ID Orden]],TablaEstatus[],3,0)</f>
        <v>Otro</v>
      </c>
    </row>
    <row r="256" spans="1:9" x14ac:dyDescent="0.25">
      <c r="A256" t="s">
        <v>2076</v>
      </c>
      <c r="B256" s="7">
        <v>42531</v>
      </c>
      <c r="C256">
        <v>30</v>
      </c>
      <c r="D256" t="s">
        <v>10</v>
      </c>
      <c r="E256" t="s">
        <v>1704</v>
      </c>
      <c r="F256" t="s">
        <v>18</v>
      </c>
      <c r="G256" t="s">
        <v>20</v>
      </c>
      <c r="H256" t="str">
        <f>VLOOKUP(TablaTransacciones[[#This Row],[ID Orden]],TablaEstatus[],2,0)</f>
        <v>Entregado</v>
      </c>
      <c r="I256" t="str">
        <f>VLOOKUP(TablaTransacciones[[#This Row],[ID Orden]],TablaEstatus[],3,0)</f>
        <v>Otro</v>
      </c>
    </row>
    <row r="257" spans="1:9" x14ac:dyDescent="0.25">
      <c r="A257" t="s">
        <v>675</v>
      </c>
      <c r="B257" s="7">
        <v>42532</v>
      </c>
      <c r="C257">
        <v>10</v>
      </c>
      <c r="D257" t="s">
        <v>296</v>
      </c>
      <c r="E257" t="s">
        <v>11</v>
      </c>
      <c r="F257" t="s">
        <v>18</v>
      </c>
      <c r="G257" t="s">
        <v>58</v>
      </c>
      <c r="H257" t="str">
        <f>VLOOKUP(TablaTransacciones[[#This Row],[ID Orden]],TablaEstatus[],2,0)</f>
        <v>Entregado</v>
      </c>
      <c r="I257" t="str">
        <f>VLOOKUP(TablaTransacciones[[#This Row],[ID Orden]],TablaEstatus[],3,0)</f>
        <v>Otro</v>
      </c>
    </row>
    <row r="258" spans="1:9" x14ac:dyDescent="0.25">
      <c r="A258" t="s">
        <v>1344</v>
      </c>
      <c r="B258" s="7">
        <v>42532</v>
      </c>
      <c r="C258">
        <v>14</v>
      </c>
      <c r="D258" t="s">
        <v>154</v>
      </c>
      <c r="E258" t="s">
        <v>1255</v>
      </c>
      <c r="F258" t="s">
        <v>18</v>
      </c>
      <c r="G258" t="s">
        <v>58</v>
      </c>
      <c r="H258" t="str">
        <f>VLOOKUP(TablaTransacciones[[#This Row],[ID Orden]],TablaEstatus[],2,0)</f>
        <v>Entregado</v>
      </c>
      <c r="I258" t="str">
        <f>VLOOKUP(TablaTransacciones[[#This Row],[ID Orden]],TablaEstatus[],3,0)</f>
        <v>Otro</v>
      </c>
    </row>
    <row r="259" spans="1:9" x14ac:dyDescent="0.25">
      <c r="A259" t="s">
        <v>2100</v>
      </c>
      <c r="B259" s="7">
        <v>42532</v>
      </c>
      <c r="C259">
        <v>26</v>
      </c>
      <c r="D259" t="s">
        <v>300</v>
      </c>
      <c r="E259" t="s">
        <v>1704</v>
      </c>
      <c r="F259" t="s">
        <v>12</v>
      </c>
      <c r="G259" t="s">
        <v>20</v>
      </c>
      <c r="H259" t="str">
        <f>VLOOKUP(TablaTransacciones[[#This Row],[ID Orden]],TablaEstatus[],2,0)</f>
        <v>Entregado</v>
      </c>
      <c r="I259" t="str">
        <f>VLOOKUP(TablaTransacciones[[#This Row],[ID Orden]],TablaEstatus[],3,0)</f>
        <v>Otro</v>
      </c>
    </row>
    <row r="260" spans="1:9" x14ac:dyDescent="0.25">
      <c r="A260" t="s">
        <v>1003</v>
      </c>
      <c r="B260" s="7">
        <v>42533</v>
      </c>
      <c r="C260">
        <v>27</v>
      </c>
      <c r="D260" t="s">
        <v>154</v>
      </c>
      <c r="E260" t="s">
        <v>11</v>
      </c>
      <c r="F260" t="s">
        <v>16</v>
      </c>
      <c r="G260" t="s">
        <v>22</v>
      </c>
      <c r="H260" t="str">
        <f>VLOOKUP(TablaTransacciones[[#This Row],[ID Orden]],TablaEstatus[],2,0)</f>
        <v>Entregado</v>
      </c>
      <c r="I260" t="str">
        <f>VLOOKUP(TablaTransacciones[[#This Row],[ID Orden]],TablaEstatus[],3,0)</f>
        <v>Otro</v>
      </c>
    </row>
    <row r="261" spans="1:9" x14ac:dyDescent="0.25">
      <c r="A261" t="s">
        <v>1013</v>
      </c>
      <c r="B261" s="7">
        <v>42533</v>
      </c>
      <c r="C261">
        <v>29</v>
      </c>
      <c r="D261" t="s">
        <v>10</v>
      </c>
      <c r="E261" t="s">
        <v>11</v>
      </c>
      <c r="F261" t="s">
        <v>12</v>
      </c>
      <c r="G261" t="s">
        <v>22</v>
      </c>
      <c r="H261" t="str">
        <f>VLOOKUP(TablaTransacciones[[#This Row],[ID Orden]],TablaEstatus[],2,0)</f>
        <v>Entregado</v>
      </c>
      <c r="I261" t="str">
        <f>VLOOKUP(TablaTransacciones[[#This Row],[ID Orden]],TablaEstatus[],3,0)</f>
        <v>Otro</v>
      </c>
    </row>
    <row r="262" spans="1:9" x14ac:dyDescent="0.25">
      <c r="A262" t="s">
        <v>1321</v>
      </c>
      <c r="B262" s="7">
        <v>42533</v>
      </c>
      <c r="C262">
        <v>39</v>
      </c>
      <c r="D262" t="s">
        <v>154</v>
      </c>
      <c r="E262" t="s">
        <v>1255</v>
      </c>
      <c r="F262" t="s">
        <v>12</v>
      </c>
      <c r="G262" t="s">
        <v>13</v>
      </c>
      <c r="H262" t="str">
        <f>VLOOKUP(TablaTransacciones[[#This Row],[ID Orden]],TablaEstatus[],2,0)</f>
        <v>Entregado</v>
      </c>
      <c r="I262" t="str">
        <f>VLOOKUP(TablaTransacciones[[#This Row],[ID Orden]],TablaEstatus[],3,0)</f>
        <v>Otro</v>
      </c>
    </row>
    <row r="263" spans="1:9" x14ac:dyDescent="0.25">
      <c r="A263" t="s">
        <v>1440</v>
      </c>
      <c r="B263" s="7">
        <v>42533</v>
      </c>
      <c r="C263">
        <v>31</v>
      </c>
      <c r="D263" t="s">
        <v>300</v>
      </c>
      <c r="E263" t="s">
        <v>1255</v>
      </c>
      <c r="F263" t="s">
        <v>18</v>
      </c>
      <c r="G263" t="s">
        <v>58</v>
      </c>
      <c r="H263" t="str">
        <f>VLOOKUP(TablaTransacciones[[#This Row],[ID Orden]],TablaEstatus[],2,0)</f>
        <v>Entregado</v>
      </c>
      <c r="I263" t="str">
        <f>VLOOKUP(TablaTransacciones[[#This Row],[ID Orden]],TablaEstatus[],3,0)</f>
        <v>Otro</v>
      </c>
    </row>
    <row r="264" spans="1:9" x14ac:dyDescent="0.25">
      <c r="A264" t="s">
        <v>1576</v>
      </c>
      <c r="B264" s="7">
        <v>42533</v>
      </c>
      <c r="C264">
        <v>50</v>
      </c>
      <c r="D264" t="s">
        <v>10</v>
      </c>
      <c r="E264" t="s">
        <v>1255</v>
      </c>
      <c r="F264" t="s">
        <v>12</v>
      </c>
      <c r="G264" t="s">
        <v>22</v>
      </c>
      <c r="H264" t="str">
        <f>VLOOKUP(TablaTransacciones[[#This Row],[ID Orden]],TablaEstatus[],2,0)</f>
        <v>Entregado</v>
      </c>
      <c r="I264" t="str">
        <f>VLOOKUP(TablaTransacciones[[#This Row],[ID Orden]],TablaEstatus[],3,0)</f>
        <v>Otro</v>
      </c>
    </row>
    <row r="265" spans="1:9" x14ac:dyDescent="0.25">
      <c r="A265" t="s">
        <v>1733</v>
      </c>
      <c r="B265" s="7">
        <v>42533</v>
      </c>
      <c r="C265">
        <v>17</v>
      </c>
      <c r="D265" t="s">
        <v>10</v>
      </c>
      <c r="E265" t="s">
        <v>1704</v>
      </c>
      <c r="F265" t="s">
        <v>12</v>
      </c>
      <c r="G265" t="s">
        <v>22</v>
      </c>
      <c r="H265" t="str">
        <f>VLOOKUP(TablaTransacciones[[#This Row],[ID Orden]],TablaEstatus[],2,0)</f>
        <v>Entregado</v>
      </c>
      <c r="I265" t="str">
        <f>VLOOKUP(TablaTransacciones[[#This Row],[ID Orden]],TablaEstatus[],3,0)</f>
        <v>Otro</v>
      </c>
    </row>
    <row r="266" spans="1:9" x14ac:dyDescent="0.25">
      <c r="A266" t="s">
        <v>1774</v>
      </c>
      <c r="B266" s="7">
        <v>42533</v>
      </c>
      <c r="C266">
        <v>16</v>
      </c>
      <c r="D266" t="s">
        <v>154</v>
      </c>
      <c r="E266" t="s">
        <v>1704</v>
      </c>
      <c r="F266" t="s">
        <v>12</v>
      </c>
      <c r="G266" t="s">
        <v>13</v>
      </c>
      <c r="H266" t="str">
        <f>VLOOKUP(TablaTransacciones[[#This Row],[ID Orden]],TablaEstatus[],2,0)</f>
        <v>Entregado</v>
      </c>
      <c r="I266" t="str">
        <f>VLOOKUP(TablaTransacciones[[#This Row],[ID Orden]],TablaEstatus[],3,0)</f>
        <v>Otro</v>
      </c>
    </row>
    <row r="267" spans="1:9" x14ac:dyDescent="0.25">
      <c r="A267" t="s">
        <v>1954</v>
      </c>
      <c r="B267" s="7">
        <v>42533</v>
      </c>
      <c r="C267">
        <v>40</v>
      </c>
      <c r="D267" t="s">
        <v>300</v>
      </c>
      <c r="E267" t="s">
        <v>1704</v>
      </c>
      <c r="F267" t="s">
        <v>16</v>
      </c>
      <c r="G267" t="s">
        <v>58</v>
      </c>
      <c r="H267" t="str">
        <f>VLOOKUP(TablaTransacciones[[#This Row],[ID Orden]],TablaEstatus[],2,0)</f>
        <v>Entregado</v>
      </c>
      <c r="I267" t="str">
        <f>VLOOKUP(TablaTransacciones[[#This Row],[ID Orden]],TablaEstatus[],3,0)</f>
        <v>Otro</v>
      </c>
    </row>
    <row r="268" spans="1:9" x14ac:dyDescent="0.25">
      <c r="A268" t="s">
        <v>1224</v>
      </c>
      <c r="B268" s="7">
        <v>42534</v>
      </c>
      <c r="C268">
        <v>37</v>
      </c>
      <c r="D268" t="s">
        <v>10</v>
      </c>
      <c r="E268" t="s">
        <v>11</v>
      </c>
      <c r="F268" t="s">
        <v>12</v>
      </c>
      <c r="G268" t="s">
        <v>20</v>
      </c>
      <c r="H268" t="str">
        <f>VLOOKUP(TablaTransacciones[[#This Row],[ID Orden]],TablaEstatus[],2,0)</f>
        <v>Devuelto</v>
      </c>
      <c r="I268" t="str">
        <f>VLOOKUP(TablaTransacciones[[#This Row],[ID Orden]],TablaEstatus[],3,0)</f>
        <v>Contenedor Dañado</v>
      </c>
    </row>
    <row r="269" spans="1:9" x14ac:dyDescent="0.25">
      <c r="A269" t="s">
        <v>1577</v>
      </c>
      <c r="B269" s="7">
        <v>42534</v>
      </c>
      <c r="C269">
        <v>29</v>
      </c>
      <c r="D269" t="s">
        <v>10</v>
      </c>
      <c r="E269" t="s">
        <v>1255</v>
      </c>
      <c r="F269" t="s">
        <v>12</v>
      </c>
      <c r="G269" t="s">
        <v>22</v>
      </c>
      <c r="H269" t="str">
        <f>VLOOKUP(TablaTransacciones[[#This Row],[ID Orden]],TablaEstatus[],2,0)</f>
        <v>Entregado</v>
      </c>
      <c r="I269" t="str">
        <f>VLOOKUP(TablaTransacciones[[#This Row],[ID Orden]],TablaEstatus[],3,0)</f>
        <v>Otro</v>
      </c>
    </row>
    <row r="270" spans="1:9" x14ac:dyDescent="0.25">
      <c r="A270" t="s">
        <v>1613</v>
      </c>
      <c r="B270" s="7">
        <v>42535</v>
      </c>
      <c r="C270">
        <v>39</v>
      </c>
      <c r="D270" t="s">
        <v>10</v>
      </c>
      <c r="E270" t="s">
        <v>1255</v>
      </c>
      <c r="F270" t="s">
        <v>12</v>
      </c>
      <c r="G270" t="s">
        <v>22</v>
      </c>
      <c r="H270" t="str">
        <f>VLOOKUP(TablaTransacciones[[#This Row],[ID Orden]],TablaEstatus[],2,0)</f>
        <v>Entregado</v>
      </c>
      <c r="I270" t="str">
        <f>VLOOKUP(TablaTransacciones[[#This Row],[ID Orden]],TablaEstatus[],3,0)</f>
        <v>Otro</v>
      </c>
    </row>
    <row r="271" spans="1:9" x14ac:dyDescent="0.25">
      <c r="A271" t="s">
        <v>230</v>
      </c>
      <c r="B271" s="7">
        <v>42536</v>
      </c>
      <c r="C271">
        <v>4</v>
      </c>
      <c r="D271" t="s">
        <v>154</v>
      </c>
      <c r="E271" t="s">
        <v>11</v>
      </c>
      <c r="F271" t="s">
        <v>12</v>
      </c>
      <c r="G271" t="s">
        <v>58</v>
      </c>
      <c r="H271" t="str">
        <f>VLOOKUP(TablaTransacciones[[#This Row],[ID Orden]],TablaEstatus[],2,0)</f>
        <v>Entregado</v>
      </c>
      <c r="I271" t="str">
        <f>VLOOKUP(TablaTransacciones[[#This Row],[ID Orden]],TablaEstatus[],3,0)</f>
        <v>Otro</v>
      </c>
    </row>
    <row r="272" spans="1:9" x14ac:dyDescent="0.25">
      <c r="A272" t="s">
        <v>676</v>
      </c>
      <c r="B272" s="7">
        <v>42536</v>
      </c>
      <c r="C272">
        <v>23</v>
      </c>
      <c r="D272" t="s">
        <v>296</v>
      </c>
      <c r="E272" t="s">
        <v>11</v>
      </c>
      <c r="F272" t="s">
        <v>12</v>
      </c>
      <c r="G272" t="s">
        <v>58</v>
      </c>
      <c r="H272" t="str">
        <f>VLOOKUP(TablaTransacciones[[#This Row],[ID Orden]],TablaEstatus[],2,0)</f>
        <v>Entregado</v>
      </c>
      <c r="I272" t="str">
        <f>VLOOKUP(TablaTransacciones[[#This Row],[ID Orden]],TablaEstatus[],3,0)</f>
        <v>Otro</v>
      </c>
    </row>
    <row r="273" spans="1:9" x14ac:dyDescent="0.25">
      <c r="A273" t="s">
        <v>1441</v>
      </c>
      <c r="B273" s="7">
        <v>42536</v>
      </c>
      <c r="C273">
        <v>6</v>
      </c>
      <c r="D273" t="s">
        <v>300</v>
      </c>
      <c r="E273" t="s">
        <v>1255</v>
      </c>
      <c r="F273" t="s">
        <v>12</v>
      </c>
      <c r="G273" t="s">
        <v>58</v>
      </c>
      <c r="H273" t="str">
        <f>VLOOKUP(TablaTransacciones[[#This Row],[ID Orden]],TablaEstatus[],2,0)</f>
        <v>Entregado</v>
      </c>
      <c r="I273" t="str">
        <f>VLOOKUP(TablaTransacciones[[#This Row],[ID Orden]],TablaEstatus[],3,0)</f>
        <v>Otro</v>
      </c>
    </row>
    <row r="274" spans="1:9" x14ac:dyDescent="0.25">
      <c r="A274" t="s">
        <v>1939</v>
      </c>
      <c r="B274" s="7">
        <v>42536</v>
      </c>
      <c r="C274">
        <v>20</v>
      </c>
      <c r="D274" t="s">
        <v>300</v>
      </c>
      <c r="E274" t="s">
        <v>1704</v>
      </c>
      <c r="F274" t="s">
        <v>12</v>
      </c>
      <c r="G274" t="s">
        <v>58</v>
      </c>
      <c r="H274" t="str">
        <f>VLOOKUP(TablaTransacciones[[#This Row],[ID Orden]],TablaEstatus[],2,0)</f>
        <v>Entregado</v>
      </c>
      <c r="I274" t="str">
        <f>VLOOKUP(TablaTransacciones[[#This Row],[ID Orden]],TablaEstatus[],3,0)</f>
        <v>Otro</v>
      </c>
    </row>
    <row r="275" spans="1:9" x14ac:dyDescent="0.25">
      <c r="A275" t="s">
        <v>2184</v>
      </c>
      <c r="B275" s="7">
        <v>42536</v>
      </c>
      <c r="C275">
        <v>40</v>
      </c>
      <c r="D275" t="s">
        <v>296</v>
      </c>
      <c r="E275" t="s">
        <v>1704</v>
      </c>
      <c r="F275" t="s">
        <v>12</v>
      </c>
      <c r="G275" t="s">
        <v>22</v>
      </c>
      <c r="H275" t="str">
        <f>VLOOKUP(TablaTransacciones[[#This Row],[ID Orden]],TablaEstatus[],2,0)</f>
        <v>Entregado</v>
      </c>
      <c r="I275" t="str">
        <f>VLOOKUP(TablaTransacciones[[#This Row],[ID Orden]],TablaEstatus[],3,0)</f>
        <v>Otro</v>
      </c>
    </row>
    <row r="276" spans="1:9" x14ac:dyDescent="0.25">
      <c r="A276" t="s">
        <v>194</v>
      </c>
      <c r="B276" s="7">
        <v>42537</v>
      </c>
      <c r="C276">
        <v>41</v>
      </c>
      <c r="D276" t="s">
        <v>154</v>
      </c>
      <c r="E276" t="s">
        <v>11</v>
      </c>
      <c r="F276" t="s">
        <v>12</v>
      </c>
      <c r="G276" t="s">
        <v>13</v>
      </c>
      <c r="H276" t="str">
        <f>VLOOKUP(TablaTransacciones[[#This Row],[ID Orden]],TablaEstatus[],2,0)</f>
        <v>Entregado</v>
      </c>
      <c r="I276" t="str">
        <f>VLOOKUP(TablaTransacciones[[#This Row],[ID Orden]],TablaEstatus[],3,0)</f>
        <v>Otro</v>
      </c>
    </row>
    <row r="277" spans="1:9" x14ac:dyDescent="0.25">
      <c r="A277" t="s">
        <v>231</v>
      </c>
      <c r="B277" s="7">
        <v>42537</v>
      </c>
      <c r="C277">
        <v>9</v>
      </c>
      <c r="D277" t="s">
        <v>154</v>
      </c>
      <c r="E277" t="s">
        <v>11</v>
      </c>
      <c r="F277" t="s">
        <v>12</v>
      </c>
      <c r="G277" t="s">
        <v>58</v>
      </c>
      <c r="H277" t="str">
        <f>VLOOKUP(TablaTransacciones[[#This Row],[ID Orden]],TablaEstatus[],2,0)</f>
        <v>Entregado</v>
      </c>
      <c r="I277" t="str">
        <f>VLOOKUP(TablaTransacciones[[#This Row],[ID Orden]],TablaEstatus[],3,0)</f>
        <v>Otro</v>
      </c>
    </row>
    <row r="278" spans="1:9" x14ac:dyDescent="0.25">
      <c r="A278" t="s">
        <v>368</v>
      </c>
      <c r="B278" s="7">
        <v>42537</v>
      </c>
      <c r="C278">
        <v>45</v>
      </c>
      <c r="D278" t="s">
        <v>296</v>
      </c>
      <c r="E278" t="s">
        <v>11</v>
      </c>
      <c r="F278" t="s">
        <v>12</v>
      </c>
      <c r="G278" t="s">
        <v>58</v>
      </c>
      <c r="H278" t="str">
        <f>VLOOKUP(TablaTransacciones[[#This Row],[ID Orden]],TablaEstatus[],2,0)</f>
        <v>Entregado</v>
      </c>
      <c r="I278" t="str">
        <f>VLOOKUP(TablaTransacciones[[#This Row],[ID Orden]],TablaEstatus[],3,0)</f>
        <v>Otro</v>
      </c>
    </row>
    <row r="279" spans="1:9" x14ac:dyDescent="0.25">
      <c r="A279" t="s">
        <v>745</v>
      </c>
      <c r="B279" s="7">
        <v>42537</v>
      </c>
      <c r="C279">
        <v>31</v>
      </c>
      <c r="D279" t="s">
        <v>10</v>
      </c>
      <c r="E279" t="s">
        <v>11</v>
      </c>
      <c r="F279" t="s">
        <v>12</v>
      </c>
      <c r="G279" t="s">
        <v>13</v>
      </c>
      <c r="H279" t="str">
        <f>VLOOKUP(TablaTransacciones[[#This Row],[ID Orden]],TablaEstatus[],2,0)</f>
        <v>Entregado</v>
      </c>
      <c r="I279" t="str">
        <f>VLOOKUP(TablaTransacciones[[#This Row],[ID Orden]],TablaEstatus[],3,0)</f>
        <v>Otro</v>
      </c>
    </row>
    <row r="280" spans="1:9" x14ac:dyDescent="0.25">
      <c r="A280" t="s">
        <v>938</v>
      </c>
      <c r="B280" s="7">
        <v>42537</v>
      </c>
      <c r="C280">
        <v>48</v>
      </c>
      <c r="D280" t="s">
        <v>10</v>
      </c>
      <c r="E280" t="s">
        <v>11</v>
      </c>
      <c r="F280" t="s">
        <v>16</v>
      </c>
      <c r="G280" t="s">
        <v>22</v>
      </c>
      <c r="H280" t="str">
        <f>VLOOKUP(TablaTransacciones[[#This Row],[ID Orden]],TablaEstatus[],2,0)</f>
        <v>Entregado</v>
      </c>
      <c r="I280" t="str">
        <f>VLOOKUP(TablaTransacciones[[#This Row],[ID Orden]],TablaEstatus[],3,0)</f>
        <v>Otro</v>
      </c>
    </row>
    <row r="281" spans="1:9" x14ac:dyDescent="0.25">
      <c r="A281" t="s">
        <v>1750</v>
      </c>
      <c r="B281" s="7">
        <v>42537</v>
      </c>
      <c r="C281">
        <v>46</v>
      </c>
      <c r="D281" t="s">
        <v>10</v>
      </c>
      <c r="E281" t="s">
        <v>1704</v>
      </c>
      <c r="F281" t="s">
        <v>12</v>
      </c>
      <c r="G281" t="s">
        <v>22</v>
      </c>
      <c r="H281" t="str">
        <f>VLOOKUP(TablaTransacciones[[#This Row],[ID Orden]],TablaEstatus[],2,0)</f>
        <v>Entregado</v>
      </c>
      <c r="I281" t="str">
        <f>VLOOKUP(TablaTransacciones[[#This Row],[ID Orden]],TablaEstatus[],3,0)</f>
        <v>Otro</v>
      </c>
    </row>
    <row r="282" spans="1:9" x14ac:dyDescent="0.25">
      <c r="A282" t="s">
        <v>1802</v>
      </c>
      <c r="B282" s="7">
        <v>42537</v>
      </c>
      <c r="C282">
        <v>46</v>
      </c>
      <c r="D282" t="s">
        <v>154</v>
      </c>
      <c r="E282" t="s">
        <v>1704</v>
      </c>
      <c r="F282" t="s">
        <v>16</v>
      </c>
      <c r="G282" t="s">
        <v>13</v>
      </c>
      <c r="H282" t="str">
        <f>VLOOKUP(TablaTransacciones[[#This Row],[ID Orden]],TablaEstatus[],2,0)</f>
        <v>Entregado</v>
      </c>
      <c r="I282" t="str">
        <f>VLOOKUP(TablaTransacciones[[#This Row],[ID Orden]],TablaEstatus[],3,0)</f>
        <v>Otro</v>
      </c>
    </row>
    <row r="283" spans="1:9" x14ac:dyDescent="0.25">
      <c r="A283" t="s">
        <v>876</v>
      </c>
      <c r="B283" s="7">
        <v>42538</v>
      </c>
      <c r="C283">
        <v>43</v>
      </c>
      <c r="D283" t="s">
        <v>10</v>
      </c>
      <c r="E283" t="s">
        <v>11</v>
      </c>
      <c r="F283" t="s">
        <v>18</v>
      </c>
      <c r="G283" t="s">
        <v>20</v>
      </c>
      <c r="H283" t="str">
        <f>VLOOKUP(TablaTransacciones[[#This Row],[ID Orden]],TablaEstatus[],2,0)</f>
        <v>Entregado</v>
      </c>
      <c r="I283" t="str">
        <f>VLOOKUP(TablaTransacciones[[#This Row],[ID Orden]],TablaEstatus[],3,0)</f>
        <v>Otro</v>
      </c>
    </row>
    <row r="284" spans="1:9" x14ac:dyDescent="0.25">
      <c r="A284" t="s">
        <v>1004</v>
      </c>
      <c r="B284" s="7">
        <v>42538</v>
      </c>
      <c r="C284">
        <v>10</v>
      </c>
      <c r="D284" t="s">
        <v>154</v>
      </c>
      <c r="E284" t="s">
        <v>11</v>
      </c>
      <c r="F284" t="s">
        <v>12</v>
      </c>
      <c r="G284" t="s">
        <v>22</v>
      </c>
      <c r="H284" t="str">
        <f>VLOOKUP(TablaTransacciones[[#This Row],[ID Orden]],TablaEstatus[],2,0)</f>
        <v>Entregado</v>
      </c>
      <c r="I284" t="str">
        <f>VLOOKUP(TablaTransacciones[[#This Row],[ID Orden]],TablaEstatus[],3,0)</f>
        <v>Otro</v>
      </c>
    </row>
    <row r="285" spans="1:9" x14ac:dyDescent="0.25">
      <c r="A285" t="s">
        <v>1154</v>
      </c>
      <c r="B285" s="7">
        <v>42538</v>
      </c>
      <c r="C285">
        <v>17</v>
      </c>
      <c r="D285" t="s">
        <v>154</v>
      </c>
      <c r="E285" t="s">
        <v>11</v>
      </c>
      <c r="F285" t="s">
        <v>12</v>
      </c>
      <c r="G285" t="s">
        <v>58</v>
      </c>
      <c r="H285" t="str">
        <f>VLOOKUP(TablaTransacciones[[#This Row],[ID Orden]],TablaEstatus[],2,0)</f>
        <v>Devuelto</v>
      </c>
      <c r="I285" t="str">
        <f>VLOOKUP(TablaTransacciones[[#This Row],[ID Orden]],TablaEstatus[],3,0)</f>
        <v>Contenedor Dañado</v>
      </c>
    </row>
    <row r="286" spans="1:9" x14ac:dyDescent="0.25">
      <c r="A286" t="s">
        <v>1880</v>
      </c>
      <c r="B286" s="7">
        <v>42538</v>
      </c>
      <c r="C286">
        <v>44</v>
      </c>
      <c r="D286" t="s">
        <v>300</v>
      </c>
      <c r="E286" t="s">
        <v>1704</v>
      </c>
      <c r="F286" t="s">
        <v>12</v>
      </c>
      <c r="G286" t="s">
        <v>58</v>
      </c>
      <c r="H286" t="str">
        <f>VLOOKUP(TablaTransacciones[[#This Row],[ID Orden]],TablaEstatus[],2,0)</f>
        <v>Entregado</v>
      </c>
      <c r="I286" t="str">
        <f>VLOOKUP(TablaTransacciones[[#This Row],[ID Orden]],TablaEstatus[],3,0)</f>
        <v>Otro</v>
      </c>
    </row>
    <row r="287" spans="1:9" x14ac:dyDescent="0.25">
      <c r="A287" t="s">
        <v>2012</v>
      </c>
      <c r="B287" s="7">
        <v>42538</v>
      </c>
      <c r="C287">
        <v>7</v>
      </c>
      <c r="D287" t="s">
        <v>296</v>
      </c>
      <c r="E287" t="s">
        <v>1704</v>
      </c>
      <c r="F287" t="s">
        <v>12</v>
      </c>
      <c r="G287" t="s">
        <v>58</v>
      </c>
      <c r="H287" t="str">
        <f>VLOOKUP(TablaTransacciones[[#This Row],[ID Orden]],TablaEstatus[],2,0)</f>
        <v>Entregado</v>
      </c>
      <c r="I287" t="str">
        <f>VLOOKUP(TablaTransacciones[[#This Row],[ID Orden]],TablaEstatus[],3,0)</f>
        <v>Otro</v>
      </c>
    </row>
    <row r="288" spans="1:9" x14ac:dyDescent="0.25">
      <c r="A288" t="s">
        <v>332</v>
      </c>
      <c r="B288" s="7">
        <v>42539</v>
      </c>
      <c r="C288">
        <v>31</v>
      </c>
      <c r="D288" t="s">
        <v>10</v>
      </c>
      <c r="E288" t="s">
        <v>11</v>
      </c>
      <c r="F288" t="s">
        <v>18</v>
      </c>
      <c r="G288" t="s">
        <v>22</v>
      </c>
      <c r="H288" t="str">
        <f>VLOOKUP(TablaTransacciones[[#This Row],[ID Orden]],TablaEstatus[],2,0)</f>
        <v>Entregado</v>
      </c>
      <c r="I288" t="str">
        <f>VLOOKUP(TablaTransacciones[[#This Row],[ID Orden]],TablaEstatus[],3,0)</f>
        <v>Otro</v>
      </c>
    </row>
    <row r="289" spans="1:9" x14ac:dyDescent="0.25">
      <c r="A289" t="s">
        <v>369</v>
      </c>
      <c r="B289" s="7">
        <v>42539</v>
      </c>
      <c r="C289">
        <v>32</v>
      </c>
      <c r="D289" t="s">
        <v>154</v>
      </c>
      <c r="E289" t="s">
        <v>11</v>
      </c>
      <c r="F289" t="s">
        <v>12</v>
      </c>
      <c r="G289" t="s">
        <v>58</v>
      </c>
      <c r="H289" t="str">
        <f>VLOOKUP(TablaTransacciones[[#This Row],[ID Orden]],TablaEstatus[],2,0)</f>
        <v>Entregado</v>
      </c>
      <c r="I289" t="str">
        <f>VLOOKUP(TablaTransacciones[[#This Row],[ID Orden]],TablaEstatus[],3,0)</f>
        <v>Otro</v>
      </c>
    </row>
    <row r="290" spans="1:9" x14ac:dyDescent="0.25">
      <c r="A290" t="s">
        <v>2232</v>
      </c>
      <c r="B290" s="7">
        <v>42540</v>
      </c>
      <c r="C290">
        <v>27</v>
      </c>
      <c r="D290" t="s">
        <v>296</v>
      </c>
      <c r="E290" t="s">
        <v>1704</v>
      </c>
      <c r="F290" t="s">
        <v>12</v>
      </c>
      <c r="G290" t="s">
        <v>58</v>
      </c>
      <c r="H290" t="str">
        <f>VLOOKUP(TablaTransacciones[[#This Row],[ID Orden]],TablaEstatus[],2,0)</f>
        <v>Devuelto</v>
      </c>
      <c r="I290" t="str">
        <f>VLOOKUP(TablaTransacciones[[#This Row],[ID Orden]],TablaEstatus[],3,0)</f>
        <v>Otro</v>
      </c>
    </row>
    <row r="291" spans="1:9" x14ac:dyDescent="0.25">
      <c r="A291" t="s">
        <v>93</v>
      </c>
      <c r="B291" s="7">
        <v>42541</v>
      </c>
      <c r="C291">
        <v>3</v>
      </c>
      <c r="D291" t="s">
        <v>10</v>
      </c>
      <c r="E291" t="s">
        <v>11</v>
      </c>
      <c r="F291" t="s">
        <v>18</v>
      </c>
      <c r="G291" t="s">
        <v>22</v>
      </c>
      <c r="H291" t="str">
        <f>VLOOKUP(TablaTransacciones[[#This Row],[ID Orden]],TablaEstatus[],2,0)</f>
        <v>Entregado</v>
      </c>
      <c r="I291" t="str">
        <f>VLOOKUP(TablaTransacciones[[#This Row],[ID Orden]],TablaEstatus[],3,0)</f>
        <v>Otro</v>
      </c>
    </row>
    <row r="292" spans="1:9" x14ac:dyDescent="0.25">
      <c r="A292" t="s">
        <v>302</v>
      </c>
      <c r="B292" s="7">
        <v>42541</v>
      </c>
      <c r="C292">
        <v>2</v>
      </c>
      <c r="D292" t="s">
        <v>10</v>
      </c>
      <c r="E292" t="s">
        <v>11</v>
      </c>
      <c r="F292" t="s">
        <v>12</v>
      </c>
      <c r="G292" t="s">
        <v>58</v>
      </c>
      <c r="H292" t="str">
        <f>VLOOKUP(TablaTransacciones[[#This Row],[ID Orden]],TablaEstatus[],2,0)</f>
        <v>Entregado</v>
      </c>
      <c r="I292" t="str">
        <f>VLOOKUP(TablaTransacciones[[#This Row],[ID Orden]],TablaEstatus[],3,0)</f>
        <v>Otro</v>
      </c>
    </row>
    <row r="293" spans="1:9" x14ac:dyDescent="0.25">
      <c r="A293" t="s">
        <v>456</v>
      </c>
      <c r="B293" s="7">
        <v>42541</v>
      </c>
      <c r="C293">
        <v>13</v>
      </c>
      <c r="D293" t="s">
        <v>300</v>
      </c>
      <c r="E293" t="s">
        <v>11</v>
      </c>
      <c r="F293" t="s">
        <v>18</v>
      </c>
      <c r="G293" t="s">
        <v>58</v>
      </c>
      <c r="H293" t="str">
        <f>VLOOKUP(TablaTransacciones[[#This Row],[ID Orden]],TablaEstatus[],2,0)</f>
        <v>Entregado</v>
      </c>
      <c r="I293" t="str">
        <f>VLOOKUP(TablaTransacciones[[#This Row],[ID Orden]],TablaEstatus[],3,0)</f>
        <v>Otro</v>
      </c>
    </row>
    <row r="294" spans="1:9" x14ac:dyDescent="0.25">
      <c r="A294" t="s">
        <v>1072</v>
      </c>
      <c r="B294" s="7">
        <v>42541</v>
      </c>
      <c r="C294">
        <v>15</v>
      </c>
      <c r="D294" t="s">
        <v>300</v>
      </c>
      <c r="E294" t="s">
        <v>11</v>
      </c>
      <c r="F294" t="s">
        <v>16</v>
      </c>
      <c r="G294" t="s">
        <v>22</v>
      </c>
      <c r="H294" t="str">
        <f>VLOOKUP(TablaTransacciones[[#This Row],[ID Orden]],TablaEstatus[],2,0)</f>
        <v>Entregado</v>
      </c>
      <c r="I294" t="str">
        <f>VLOOKUP(TablaTransacciones[[#This Row],[ID Orden]],TablaEstatus[],3,0)</f>
        <v>Otro</v>
      </c>
    </row>
    <row r="295" spans="1:9" x14ac:dyDescent="0.25">
      <c r="A295" t="s">
        <v>1475</v>
      </c>
      <c r="B295" s="7">
        <v>42541</v>
      </c>
      <c r="C295">
        <v>14</v>
      </c>
      <c r="D295" t="s">
        <v>296</v>
      </c>
      <c r="E295" t="s">
        <v>1255</v>
      </c>
      <c r="F295" t="s">
        <v>16</v>
      </c>
      <c r="G295" t="s">
        <v>22</v>
      </c>
      <c r="H295" t="str">
        <f>VLOOKUP(TablaTransacciones[[#This Row],[ID Orden]],TablaEstatus[],2,0)</f>
        <v>Entregado</v>
      </c>
      <c r="I295" t="str">
        <f>VLOOKUP(TablaTransacciones[[#This Row],[ID Orden]],TablaEstatus[],3,0)</f>
        <v>Otro</v>
      </c>
    </row>
    <row r="296" spans="1:9" x14ac:dyDescent="0.25">
      <c r="A296" t="s">
        <v>1476</v>
      </c>
      <c r="B296" s="7">
        <v>42541</v>
      </c>
      <c r="C296">
        <v>44</v>
      </c>
      <c r="D296" t="s">
        <v>296</v>
      </c>
      <c r="E296" t="s">
        <v>1255</v>
      </c>
      <c r="F296" t="s">
        <v>12</v>
      </c>
      <c r="G296" t="s">
        <v>22</v>
      </c>
      <c r="H296" t="str">
        <f>VLOOKUP(TablaTransacciones[[#This Row],[ID Orden]],TablaEstatus[],2,0)</f>
        <v>Entregado</v>
      </c>
      <c r="I296" t="str">
        <f>VLOOKUP(TablaTransacciones[[#This Row],[ID Orden]],TablaEstatus[],3,0)</f>
        <v>Otro</v>
      </c>
    </row>
    <row r="297" spans="1:9" x14ac:dyDescent="0.25">
      <c r="A297" t="s">
        <v>1910</v>
      </c>
      <c r="B297" s="7">
        <v>42541</v>
      </c>
      <c r="C297">
        <v>43</v>
      </c>
      <c r="D297" t="s">
        <v>300</v>
      </c>
      <c r="E297" t="s">
        <v>1704</v>
      </c>
      <c r="F297" t="s">
        <v>16</v>
      </c>
      <c r="G297" t="s">
        <v>58</v>
      </c>
      <c r="H297" t="str">
        <f>VLOOKUP(TablaTransacciones[[#This Row],[ID Orden]],TablaEstatus[],2,0)</f>
        <v>Entregado</v>
      </c>
      <c r="I297" t="str">
        <f>VLOOKUP(TablaTransacciones[[#This Row],[ID Orden]],TablaEstatus[],3,0)</f>
        <v>Otro</v>
      </c>
    </row>
    <row r="298" spans="1:9" x14ac:dyDescent="0.25">
      <c r="A298" t="s">
        <v>1975</v>
      </c>
      <c r="B298" s="7">
        <v>42541</v>
      </c>
      <c r="C298">
        <v>8</v>
      </c>
      <c r="D298" t="s">
        <v>296</v>
      </c>
      <c r="E298" t="s">
        <v>1704</v>
      </c>
      <c r="F298" t="s">
        <v>12</v>
      </c>
      <c r="G298" t="s">
        <v>22</v>
      </c>
      <c r="H298" t="str">
        <f>VLOOKUP(TablaTransacciones[[#This Row],[ID Orden]],TablaEstatus[],2,0)</f>
        <v>Entregado</v>
      </c>
      <c r="I298" t="str">
        <f>VLOOKUP(TablaTransacciones[[#This Row],[ID Orden]],TablaEstatus[],3,0)</f>
        <v>Otro</v>
      </c>
    </row>
    <row r="299" spans="1:9" x14ac:dyDescent="0.25">
      <c r="A299" t="s">
        <v>21</v>
      </c>
      <c r="B299" s="7">
        <v>42560</v>
      </c>
      <c r="C299">
        <v>11</v>
      </c>
      <c r="D299" t="s">
        <v>10</v>
      </c>
      <c r="E299" t="s">
        <v>11</v>
      </c>
      <c r="F299" t="s">
        <v>12</v>
      </c>
      <c r="G299" t="s">
        <v>22</v>
      </c>
      <c r="H299" t="str">
        <f>VLOOKUP(TablaTransacciones[[#This Row],[ID Orden]],TablaEstatus[],2,0)</f>
        <v>Entregado</v>
      </c>
      <c r="I299" t="str">
        <f>VLOOKUP(TablaTransacciones[[#This Row],[ID Orden]],TablaEstatus[],3,0)</f>
        <v>Otro</v>
      </c>
    </row>
    <row r="300" spans="1:9" x14ac:dyDescent="0.25">
      <c r="A300" t="s">
        <v>232</v>
      </c>
      <c r="B300" s="7">
        <v>42560</v>
      </c>
      <c r="C300">
        <v>34</v>
      </c>
      <c r="D300" t="s">
        <v>154</v>
      </c>
      <c r="E300" t="s">
        <v>11</v>
      </c>
      <c r="F300" t="s">
        <v>12</v>
      </c>
      <c r="G300" t="s">
        <v>58</v>
      </c>
      <c r="H300" t="str">
        <f>VLOOKUP(TablaTransacciones[[#This Row],[ID Orden]],TablaEstatus[],2,0)</f>
        <v>Entregado</v>
      </c>
      <c r="I300" t="str">
        <f>VLOOKUP(TablaTransacciones[[#This Row],[ID Orden]],TablaEstatus[],3,0)</f>
        <v>Otro</v>
      </c>
    </row>
    <row r="301" spans="1:9" x14ac:dyDescent="0.25">
      <c r="A301" t="s">
        <v>975</v>
      </c>
      <c r="B301" s="7">
        <v>42560</v>
      </c>
      <c r="C301">
        <v>6</v>
      </c>
      <c r="D301" t="s">
        <v>154</v>
      </c>
      <c r="E301" t="s">
        <v>11</v>
      </c>
      <c r="F301" t="s">
        <v>12</v>
      </c>
      <c r="G301" t="s">
        <v>22</v>
      </c>
      <c r="H301" t="str">
        <f>VLOOKUP(TablaTransacciones[[#This Row],[ID Orden]],TablaEstatus[],2,0)</f>
        <v>Entregado</v>
      </c>
      <c r="I301" t="str">
        <f>VLOOKUP(TablaTransacciones[[#This Row],[ID Orden]],TablaEstatus[],3,0)</f>
        <v>Otro</v>
      </c>
    </row>
    <row r="302" spans="1:9" x14ac:dyDescent="0.25">
      <c r="A302" t="s">
        <v>1295</v>
      </c>
      <c r="B302" s="7">
        <v>42560</v>
      </c>
      <c r="C302">
        <v>46</v>
      </c>
      <c r="D302" t="s">
        <v>10</v>
      </c>
      <c r="E302" t="s">
        <v>1255</v>
      </c>
      <c r="F302" t="s">
        <v>12</v>
      </c>
      <c r="G302" t="s">
        <v>22</v>
      </c>
      <c r="H302" t="str">
        <f>VLOOKUP(TablaTransacciones[[#This Row],[ID Orden]],TablaEstatus[],2,0)</f>
        <v>Entregado</v>
      </c>
      <c r="I302" t="str">
        <f>VLOOKUP(TablaTransacciones[[#This Row],[ID Orden]],TablaEstatus[],3,0)</f>
        <v>Otro</v>
      </c>
    </row>
    <row r="303" spans="1:9" x14ac:dyDescent="0.25">
      <c r="A303" t="s">
        <v>1419</v>
      </c>
      <c r="B303" s="7">
        <v>42560</v>
      </c>
      <c r="C303">
        <v>30</v>
      </c>
      <c r="D303" t="s">
        <v>300</v>
      </c>
      <c r="E303" t="s">
        <v>1255</v>
      </c>
      <c r="F303" t="s">
        <v>16</v>
      </c>
      <c r="G303" t="s">
        <v>58</v>
      </c>
      <c r="H303" t="str">
        <f>VLOOKUP(TablaTransacciones[[#This Row],[ID Orden]],TablaEstatus[],2,0)</f>
        <v>Entregado</v>
      </c>
      <c r="I303" t="str">
        <f>VLOOKUP(TablaTransacciones[[#This Row],[ID Orden]],TablaEstatus[],3,0)</f>
        <v>Otro</v>
      </c>
    </row>
    <row r="304" spans="1:9" x14ac:dyDescent="0.25">
      <c r="A304" t="s">
        <v>1940</v>
      </c>
      <c r="B304" s="7">
        <v>42560</v>
      </c>
      <c r="C304">
        <v>3</v>
      </c>
      <c r="D304" t="s">
        <v>300</v>
      </c>
      <c r="E304" t="s">
        <v>1704</v>
      </c>
      <c r="F304" t="s">
        <v>12</v>
      </c>
      <c r="G304" t="s">
        <v>58</v>
      </c>
      <c r="H304" t="str">
        <f>VLOOKUP(TablaTransacciones[[#This Row],[ID Orden]],TablaEstatus[],2,0)</f>
        <v>Entregado</v>
      </c>
      <c r="I304" t="str">
        <f>VLOOKUP(TablaTransacciones[[#This Row],[ID Orden]],TablaEstatus[],3,0)</f>
        <v>Otro</v>
      </c>
    </row>
    <row r="305" spans="1:9" x14ac:dyDescent="0.25">
      <c r="A305" t="s">
        <v>791</v>
      </c>
      <c r="B305" s="7">
        <v>42561</v>
      </c>
      <c r="C305">
        <v>46</v>
      </c>
      <c r="D305" t="s">
        <v>300</v>
      </c>
      <c r="E305" t="s">
        <v>11</v>
      </c>
      <c r="F305" t="s">
        <v>12</v>
      </c>
      <c r="G305" t="s">
        <v>13</v>
      </c>
      <c r="H305" t="str">
        <f>VLOOKUP(TablaTransacciones[[#This Row],[ID Orden]],TablaEstatus[],2,0)</f>
        <v>Entregado</v>
      </c>
      <c r="I305" t="str">
        <f>VLOOKUP(TablaTransacciones[[#This Row],[ID Orden]],TablaEstatus[],3,0)</f>
        <v>Otro</v>
      </c>
    </row>
    <row r="306" spans="1:9" x14ac:dyDescent="0.25">
      <c r="A306" t="s">
        <v>898</v>
      </c>
      <c r="B306" s="7">
        <v>42561</v>
      </c>
      <c r="C306">
        <v>46</v>
      </c>
      <c r="D306" t="s">
        <v>300</v>
      </c>
      <c r="E306" t="s">
        <v>11</v>
      </c>
      <c r="F306" t="s">
        <v>12</v>
      </c>
      <c r="G306" t="s">
        <v>20</v>
      </c>
      <c r="H306" t="str">
        <f>VLOOKUP(TablaTransacciones[[#This Row],[ID Orden]],TablaEstatus[],2,0)</f>
        <v>Entregado</v>
      </c>
      <c r="I306" t="str">
        <f>VLOOKUP(TablaTransacciones[[#This Row],[ID Orden]],TablaEstatus[],3,0)</f>
        <v>Otro</v>
      </c>
    </row>
    <row r="307" spans="1:9" x14ac:dyDescent="0.25">
      <c r="A307" t="s">
        <v>1364</v>
      </c>
      <c r="B307" s="7">
        <v>42561</v>
      </c>
      <c r="C307">
        <v>30</v>
      </c>
      <c r="D307" t="s">
        <v>154</v>
      </c>
      <c r="E307" t="s">
        <v>1255</v>
      </c>
      <c r="F307" t="s">
        <v>12</v>
      </c>
      <c r="G307" t="s">
        <v>58</v>
      </c>
      <c r="H307" t="str">
        <f>VLOOKUP(TablaTransacciones[[#This Row],[ID Orden]],TablaEstatus[],2,0)</f>
        <v>Entregado</v>
      </c>
      <c r="I307" t="str">
        <f>VLOOKUP(TablaTransacciones[[#This Row],[ID Orden]],TablaEstatus[],3,0)</f>
        <v>Otro</v>
      </c>
    </row>
    <row r="308" spans="1:9" x14ac:dyDescent="0.25">
      <c r="A308" t="s">
        <v>1178</v>
      </c>
      <c r="B308" s="7">
        <v>42562</v>
      </c>
      <c r="C308">
        <v>20</v>
      </c>
      <c r="D308" t="s">
        <v>296</v>
      </c>
      <c r="E308" t="s">
        <v>11</v>
      </c>
      <c r="F308" t="s">
        <v>18</v>
      </c>
      <c r="G308" t="s">
        <v>20</v>
      </c>
      <c r="H308" t="str">
        <f>VLOOKUP(TablaTransacciones[[#This Row],[ID Orden]],TablaEstatus[],2,0)</f>
        <v>Devuelto</v>
      </c>
      <c r="I308" t="str">
        <f>VLOOKUP(TablaTransacciones[[#This Row],[ID Orden]],TablaEstatus[],3,0)</f>
        <v>Defectuoso</v>
      </c>
    </row>
    <row r="309" spans="1:9" x14ac:dyDescent="0.25">
      <c r="A309" t="s">
        <v>580</v>
      </c>
      <c r="B309" s="7">
        <v>42563</v>
      </c>
      <c r="C309">
        <v>36</v>
      </c>
      <c r="D309" t="s">
        <v>300</v>
      </c>
      <c r="E309" t="s">
        <v>11</v>
      </c>
      <c r="F309" t="s">
        <v>12</v>
      </c>
      <c r="G309" t="s">
        <v>58</v>
      </c>
      <c r="H309" t="str">
        <f>VLOOKUP(TablaTransacciones[[#This Row],[ID Orden]],TablaEstatus[],2,0)</f>
        <v>Entregado</v>
      </c>
      <c r="I309" t="str">
        <f>VLOOKUP(TablaTransacciones[[#This Row],[ID Orden]],TablaEstatus[],3,0)</f>
        <v>Otro</v>
      </c>
    </row>
    <row r="310" spans="1:9" x14ac:dyDescent="0.25">
      <c r="A310" t="s">
        <v>976</v>
      </c>
      <c r="B310" s="7">
        <v>42563</v>
      </c>
      <c r="C310">
        <v>36</v>
      </c>
      <c r="D310" t="s">
        <v>154</v>
      </c>
      <c r="E310" t="s">
        <v>11</v>
      </c>
      <c r="F310" t="s">
        <v>12</v>
      </c>
      <c r="G310" t="s">
        <v>22</v>
      </c>
      <c r="H310" t="str">
        <f>VLOOKUP(TablaTransacciones[[#This Row],[ID Orden]],TablaEstatus[],2,0)</f>
        <v>Entregado</v>
      </c>
      <c r="I310" t="str">
        <f>VLOOKUP(TablaTransacciones[[#This Row],[ID Orden]],TablaEstatus[],3,0)</f>
        <v>Otro</v>
      </c>
    </row>
    <row r="311" spans="1:9" x14ac:dyDescent="0.25">
      <c r="A311" t="s">
        <v>1185</v>
      </c>
      <c r="B311" s="7">
        <v>42563</v>
      </c>
      <c r="C311">
        <v>14</v>
      </c>
      <c r="D311" t="s">
        <v>300</v>
      </c>
      <c r="E311" t="s">
        <v>11</v>
      </c>
      <c r="F311" t="s">
        <v>16</v>
      </c>
      <c r="G311" t="s">
        <v>58</v>
      </c>
      <c r="H311" t="str">
        <f>VLOOKUP(TablaTransacciones[[#This Row],[ID Orden]],TablaEstatus[],2,0)</f>
        <v>Devuelto</v>
      </c>
      <c r="I311" t="str">
        <f>VLOOKUP(TablaTransacciones[[#This Row],[ID Orden]],TablaEstatus[],3,0)</f>
        <v>Defectuoso</v>
      </c>
    </row>
    <row r="312" spans="1:9" x14ac:dyDescent="0.25">
      <c r="A312" t="s">
        <v>1835</v>
      </c>
      <c r="B312" s="7">
        <v>42563</v>
      </c>
      <c r="C312">
        <v>11</v>
      </c>
      <c r="D312" t="s">
        <v>154</v>
      </c>
      <c r="E312" t="s">
        <v>1704</v>
      </c>
      <c r="F312" t="s">
        <v>12</v>
      </c>
      <c r="G312" t="s">
        <v>58</v>
      </c>
      <c r="H312" t="str">
        <f>VLOOKUP(TablaTransacciones[[#This Row],[ID Orden]],TablaEstatus[],2,0)</f>
        <v>Entregado</v>
      </c>
      <c r="I312" t="str">
        <f>VLOOKUP(TablaTransacciones[[#This Row],[ID Orden]],TablaEstatus[],3,0)</f>
        <v>Otro</v>
      </c>
    </row>
    <row r="313" spans="1:9" x14ac:dyDescent="0.25">
      <c r="A313" t="s">
        <v>2190</v>
      </c>
      <c r="B313" s="7">
        <v>42563</v>
      </c>
      <c r="C313">
        <v>20</v>
      </c>
      <c r="D313" t="s">
        <v>296</v>
      </c>
      <c r="E313" t="s">
        <v>1704</v>
      </c>
      <c r="F313" t="s">
        <v>12</v>
      </c>
      <c r="G313" t="s">
        <v>22</v>
      </c>
      <c r="H313" t="str">
        <f>VLOOKUP(TablaTransacciones[[#This Row],[ID Orden]],TablaEstatus[],2,0)</f>
        <v>Entregado</v>
      </c>
      <c r="I313" t="str">
        <f>VLOOKUP(TablaTransacciones[[#This Row],[ID Orden]],TablaEstatus[],3,0)</f>
        <v>Otro</v>
      </c>
    </row>
    <row r="314" spans="1:9" x14ac:dyDescent="0.25">
      <c r="A314" t="s">
        <v>94</v>
      </c>
      <c r="B314" s="7">
        <v>42564</v>
      </c>
      <c r="C314">
        <v>2</v>
      </c>
      <c r="D314" t="s">
        <v>10</v>
      </c>
      <c r="E314" t="s">
        <v>11</v>
      </c>
      <c r="F314" t="s">
        <v>12</v>
      </c>
      <c r="G314" t="s">
        <v>58</v>
      </c>
      <c r="H314" t="str">
        <f>VLOOKUP(TablaTransacciones[[#This Row],[ID Orden]],TablaEstatus[],2,0)</f>
        <v>Entregado</v>
      </c>
      <c r="I314" t="str">
        <f>VLOOKUP(TablaTransacciones[[#This Row],[ID Orden]],TablaEstatus[],3,0)</f>
        <v>Otro</v>
      </c>
    </row>
    <row r="315" spans="1:9" x14ac:dyDescent="0.25">
      <c r="A315" t="s">
        <v>303</v>
      </c>
      <c r="B315" s="7">
        <v>42564</v>
      </c>
      <c r="C315">
        <v>43</v>
      </c>
      <c r="D315" t="s">
        <v>10</v>
      </c>
      <c r="E315" t="s">
        <v>11</v>
      </c>
      <c r="F315" t="s">
        <v>16</v>
      </c>
      <c r="G315" t="s">
        <v>58</v>
      </c>
      <c r="H315" t="str">
        <f>VLOOKUP(TablaTransacciones[[#This Row],[ID Orden]],TablaEstatus[],2,0)</f>
        <v>Entregado</v>
      </c>
      <c r="I315" t="str">
        <f>VLOOKUP(TablaTransacciones[[#This Row],[ID Orden]],TablaEstatus[],3,0)</f>
        <v>Otro</v>
      </c>
    </row>
    <row r="316" spans="1:9" x14ac:dyDescent="0.25">
      <c r="A316" t="s">
        <v>457</v>
      </c>
      <c r="B316" s="7">
        <v>42564</v>
      </c>
      <c r="C316">
        <v>5</v>
      </c>
      <c r="D316" t="s">
        <v>300</v>
      </c>
      <c r="E316" t="s">
        <v>11</v>
      </c>
      <c r="F316" t="s">
        <v>12</v>
      </c>
      <c r="G316" t="s">
        <v>58</v>
      </c>
      <c r="H316" t="str">
        <f>VLOOKUP(TablaTransacciones[[#This Row],[ID Orden]],TablaEstatus[],2,0)</f>
        <v>Entregado</v>
      </c>
      <c r="I316" t="str">
        <f>VLOOKUP(TablaTransacciones[[#This Row],[ID Orden]],TablaEstatus[],3,0)</f>
        <v>Otro</v>
      </c>
    </row>
    <row r="317" spans="1:9" x14ac:dyDescent="0.25">
      <c r="A317" t="s">
        <v>746</v>
      </c>
      <c r="B317" s="7">
        <v>42564</v>
      </c>
      <c r="C317">
        <v>48</v>
      </c>
      <c r="D317" t="s">
        <v>10</v>
      </c>
      <c r="E317" t="s">
        <v>11</v>
      </c>
      <c r="F317" t="s">
        <v>12</v>
      </c>
      <c r="G317" t="s">
        <v>13</v>
      </c>
      <c r="H317" t="str">
        <f>VLOOKUP(TablaTransacciones[[#This Row],[ID Orden]],TablaEstatus[],2,0)</f>
        <v>Entregado</v>
      </c>
      <c r="I317" t="str">
        <f>VLOOKUP(TablaTransacciones[[#This Row],[ID Orden]],TablaEstatus[],3,0)</f>
        <v>Otro</v>
      </c>
    </row>
    <row r="318" spans="1:9" x14ac:dyDescent="0.25">
      <c r="A318" t="s">
        <v>1116</v>
      </c>
      <c r="B318" s="7">
        <v>42564</v>
      </c>
      <c r="C318">
        <v>26</v>
      </c>
      <c r="D318" t="s">
        <v>10</v>
      </c>
      <c r="E318" t="s">
        <v>11</v>
      </c>
      <c r="F318" t="s">
        <v>12</v>
      </c>
      <c r="G318" t="s">
        <v>13</v>
      </c>
      <c r="H318" t="str">
        <f>VLOOKUP(TablaTransacciones[[#This Row],[ID Orden]],TablaEstatus[],2,0)</f>
        <v>Devuelto</v>
      </c>
      <c r="I318" t="str">
        <f>VLOOKUP(TablaTransacciones[[#This Row],[ID Orden]],TablaEstatus[],3,0)</f>
        <v>Contenedor Dañado</v>
      </c>
    </row>
    <row r="319" spans="1:9" x14ac:dyDescent="0.25">
      <c r="A319" t="s">
        <v>1279</v>
      </c>
      <c r="B319" s="7">
        <v>42564</v>
      </c>
      <c r="C319">
        <v>18</v>
      </c>
      <c r="D319" t="s">
        <v>10</v>
      </c>
      <c r="E319" t="s">
        <v>1255</v>
      </c>
      <c r="F319" t="s">
        <v>12</v>
      </c>
      <c r="G319" t="s">
        <v>22</v>
      </c>
      <c r="H319" t="str">
        <f>VLOOKUP(TablaTransacciones[[#This Row],[ID Orden]],TablaEstatus[],2,0)</f>
        <v>Entregado</v>
      </c>
      <c r="I319" t="str">
        <f>VLOOKUP(TablaTransacciones[[#This Row],[ID Orden]],TablaEstatus[],3,0)</f>
        <v>Otro</v>
      </c>
    </row>
    <row r="320" spans="1:9" x14ac:dyDescent="0.25">
      <c r="A320" t="s">
        <v>1667</v>
      </c>
      <c r="B320" s="7">
        <v>42564</v>
      </c>
      <c r="C320">
        <v>27</v>
      </c>
      <c r="D320" t="s">
        <v>10</v>
      </c>
      <c r="E320" t="s">
        <v>1255</v>
      </c>
      <c r="F320" t="s">
        <v>16</v>
      </c>
      <c r="G320" t="s">
        <v>20</v>
      </c>
      <c r="H320" t="str">
        <f>VLOOKUP(TablaTransacciones[[#This Row],[ID Orden]],TablaEstatus[],2,0)</f>
        <v>Devuelto</v>
      </c>
      <c r="I320" t="str">
        <f>VLOOKUP(TablaTransacciones[[#This Row],[ID Orden]],TablaEstatus[],3,0)</f>
        <v>Defectuoso</v>
      </c>
    </row>
    <row r="321" spans="1:9" x14ac:dyDescent="0.25">
      <c r="A321" t="s">
        <v>1684</v>
      </c>
      <c r="B321" s="7">
        <v>42564</v>
      </c>
      <c r="C321">
        <v>19</v>
      </c>
      <c r="D321" t="s">
        <v>300</v>
      </c>
      <c r="E321" t="s">
        <v>1255</v>
      </c>
      <c r="F321" t="s">
        <v>12</v>
      </c>
      <c r="G321" t="s">
        <v>20</v>
      </c>
      <c r="H321" t="str">
        <f>VLOOKUP(TablaTransacciones[[#This Row],[ID Orden]],TablaEstatus[],2,0)</f>
        <v>Devuelto</v>
      </c>
      <c r="I321" t="str">
        <f>VLOOKUP(TablaTransacciones[[#This Row],[ID Orden]],TablaEstatus[],3,0)</f>
        <v>Fuera de Tiempo</v>
      </c>
    </row>
    <row r="322" spans="1:9" x14ac:dyDescent="0.25">
      <c r="A322" t="s">
        <v>95</v>
      </c>
      <c r="B322" s="7">
        <v>42565</v>
      </c>
      <c r="C322">
        <v>13</v>
      </c>
      <c r="D322" t="s">
        <v>10</v>
      </c>
      <c r="E322" t="s">
        <v>11</v>
      </c>
      <c r="F322" t="s">
        <v>12</v>
      </c>
      <c r="G322" t="s">
        <v>58</v>
      </c>
      <c r="H322" t="str">
        <f>VLOOKUP(TablaTransacciones[[#This Row],[ID Orden]],TablaEstatus[],2,0)</f>
        <v>Entregado</v>
      </c>
      <c r="I322" t="str">
        <f>VLOOKUP(TablaTransacciones[[#This Row],[ID Orden]],TablaEstatus[],3,0)</f>
        <v>Otro</v>
      </c>
    </row>
    <row r="323" spans="1:9" x14ac:dyDescent="0.25">
      <c r="A323" t="s">
        <v>1220</v>
      </c>
      <c r="B323" s="7">
        <v>42565</v>
      </c>
      <c r="C323">
        <v>18</v>
      </c>
      <c r="D323" t="s">
        <v>154</v>
      </c>
      <c r="E323" t="s">
        <v>11</v>
      </c>
      <c r="F323" t="s">
        <v>12</v>
      </c>
      <c r="G323" t="s">
        <v>20</v>
      </c>
      <c r="H323" t="str">
        <f>VLOOKUP(TablaTransacciones[[#This Row],[ID Orden]],TablaEstatus[],2,0)</f>
        <v>Devuelto</v>
      </c>
      <c r="I323" t="str">
        <f>VLOOKUP(TablaTransacciones[[#This Row],[ID Orden]],TablaEstatus[],3,0)</f>
        <v>Otro</v>
      </c>
    </row>
    <row r="324" spans="1:9" x14ac:dyDescent="0.25">
      <c r="A324" t="s">
        <v>1237</v>
      </c>
      <c r="B324" s="7">
        <v>42565</v>
      </c>
      <c r="C324">
        <v>7</v>
      </c>
      <c r="D324" t="s">
        <v>154</v>
      </c>
      <c r="E324" t="s">
        <v>11</v>
      </c>
      <c r="F324" t="s">
        <v>18</v>
      </c>
      <c r="G324" t="s">
        <v>22</v>
      </c>
      <c r="H324" t="str">
        <f>VLOOKUP(TablaTransacciones[[#This Row],[ID Orden]],TablaEstatus[],2,0)</f>
        <v>Devuelto</v>
      </c>
      <c r="I324" t="str">
        <f>VLOOKUP(TablaTransacciones[[#This Row],[ID Orden]],TablaEstatus[],3,0)</f>
        <v>Otro</v>
      </c>
    </row>
    <row r="325" spans="1:9" x14ac:dyDescent="0.25">
      <c r="A325" t="s">
        <v>1595</v>
      </c>
      <c r="B325" s="7">
        <v>42565</v>
      </c>
      <c r="C325">
        <v>48</v>
      </c>
      <c r="D325" t="s">
        <v>154</v>
      </c>
      <c r="E325" t="s">
        <v>1255</v>
      </c>
      <c r="F325" t="s">
        <v>12</v>
      </c>
      <c r="G325" t="s">
        <v>22</v>
      </c>
      <c r="H325" t="str">
        <f>VLOOKUP(TablaTransacciones[[#This Row],[ID Orden]],TablaEstatus[],2,0)</f>
        <v>Entregado</v>
      </c>
      <c r="I325" t="str">
        <f>VLOOKUP(TablaTransacciones[[#This Row],[ID Orden]],TablaEstatus[],3,0)</f>
        <v>Otro</v>
      </c>
    </row>
    <row r="326" spans="1:9" x14ac:dyDescent="0.25">
      <c r="A326" t="s">
        <v>1881</v>
      </c>
      <c r="B326" s="7">
        <v>42565</v>
      </c>
      <c r="C326">
        <v>1</v>
      </c>
      <c r="D326" t="s">
        <v>10</v>
      </c>
      <c r="E326" t="s">
        <v>1704</v>
      </c>
      <c r="F326" t="s">
        <v>12</v>
      </c>
      <c r="G326" t="s">
        <v>58</v>
      </c>
      <c r="H326" t="str">
        <f>VLOOKUP(TablaTransacciones[[#This Row],[ID Orden]],TablaEstatus[],2,0)</f>
        <v>Entregado</v>
      </c>
      <c r="I326" t="str">
        <f>VLOOKUP(TablaTransacciones[[#This Row],[ID Orden]],TablaEstatus[],3,0)</f>
        <v>Otro</v>
      </c>
    </row>
    <row r="327" spans="1:9" x14ac:dyDescent="0.25">
      <c r="A327" t="s">
        <v>96</v>
      </c>
      <c r="B327" s="7">
        <v>42566</v>
      </c>
      <c r="C327">
        <v>13</v>
      </c>
      <c r="D327" t="s">
        <v>10</v>
      </c>
      <c r="E327" t="s">
        <v>11</v>
      </c>
      <c r="F327" t="s">
        <v>16</v>
      </c>
      <c r="G327" t="s">
        <v>58</v>
      </c>
      <c r="H327" t="str">
        <f>VLOOKUP(TablaTransacciones[[#This Row],[ID Orden]],TablaEstatus[],2,0)</f>
        <v>Entregado</v>
      </c>
      <c r="I327" t="str">
        <f>VLOOKUP(TablaTransacciones[[#This Row],[ID Orden]],TablaEstatus[],3,0)</f>
        <v>Otro</v>
      </c>
    </row>
    <row r="328" spans="1:9" x14ac:dyDescent="0.25">
      <c r="A328" t="s">
        <v>458</v>
      </c>
      <c r="B328" s="7">
        <v>42566</v>
      </c>
      <c r="C328">
        <v>8</v>
      </c>
      <c r="D328" t="s">
        <v>300</v>
      </c>
      <c r="E328" t="s">
        <v>11</v>
      </c>
      <c r="F328" t="s">
        <v>18</v>
      </c>
      <c r="G328" t="s">
        <v>58</v>
      </c>
      <c r="H328" t="str">
        <f>VLOOKUP(TablaTransacciones[[#This Row],[ID Orden]],TablaEstatus[],2,0)</f>
        <v>Entregado</v>
      </c>
      <c r="I328" t="str">
        <f>VLOOKUP(TablaTransacciones[[#This Row],[ID Orden]],TablaEstatus[],3,0)</f>
        <v>Otro</v>
      </c>
    </row>
    <row r="329" spans="1:9" x14ac:dyDescent="0.25">
      <c r="A329" t="s">
        <v>1614</v>
      </c>
      <c r="B329" s="7">
        <v>42566</v>
      </c>
      <c r="C329">
        <v>47</v>
      </c>
      <c r="D329" t="s">
        <v>10</v>
      </c>
      <c r="E329" t="s">
        <v>1255</v>
      </c>
      <c r="F329" t="s">
        <v>12</v>
      </c>
      <c r="G329" t="s">
        <v>22</v>
      </c>
      <c r="H329" t="str">
        <f>VLOOKUP(TablaTransacciones[[#This Row],[ID Orden]],TablaEstatus[],2,0)</f>
        <v>Entregado</v>
      </c>
      <c r="I329" t="str">
        <f>VLOOKUP(TablaTransacciones[[#This Row],[ID Orden]],TablaEstatus[],3,0)</f>
        <v>Otro</v>
      </c>
    </row>
    <row r="330" spans="1:9" x14ac:dyDescent="0.25">
      <c r="A330" t="s">
        <v>1836</v>
      </c>
      <c r="B330" s="7">
        <v>42566</v>
      </c>
      <c r="C330">
        <v>12</v>
      </c>
      <c r="D330" t="s">
        <v>154</v>
      </c>
      <c r="E330" t="s">
        <v>1704</v>
      </c>
      <c r="F330" t="s">
        <v>12</v>
      </c>
      <c r="G330" t="s">
        <v>58</v>
      </c>
      <c r="H330" t="str">
        <f>VLOOKUP(TablaTransacciones[[#This Row],[ID Orden]],TablaEstatus[],2,0)</f>
        <v>Entregado</v>
      </c>
      <c r="I330" t="str">
        <f>VLOOKUP(TablaTransacciones[[#This Row],[ID Orden]],TablaEstatus[],3,0)</f>
        <v>Otro</v>
      </c>
    </row>
    <row r="331" spans="1:9" x14ac:dyDescent="0.25">
      <c r="A331" t="s">
        <v>2082</v>
      </c>
      <c r="B331" s="7">
        <v>42566</v>
      </c>
      <c r="C331">
        <v>25</v>
      </c>
      <c r="D331" t="s">
        <v>154</v>
      </c>
      <c r="E331" t="s">
        <v>1704</v>
      </c>
      <c r="F331" t="s">
        <v>12</v>
      </c>
      <c r="G331" t="s">
        <v>20</v>
      </c>
      <c r="H331" t="str">
        <f>VLOOKUP(TablaTransacciones[[#This Row],[ID Orden]],TablaEstatus[],2,0)</f>
        <v>Entregado</v>
      </c>
      <c r="I331" t="str">
        <f>VLOOKUP(TablaTransacciones[[#This Row],[ID Orden]],TablaEstatus[],3,0)</f>
        <v>Otro</v>
      </c>
    </row>
    <row r="332" spans="1:9" x14ac:dyDescent="0.25">
      <c r="A332" t="s">
        <v>2237</v>
      </c>
      <c r="B332" s="7">
        <v>42566</v>
      </c>
      <c r="C332">
        <v>20</v>
      </c>
      <c r="D332" t="s">
        <v>154</v>
      </c>
      <c r="E332" t="s">
        <v>1704</v>
      </c>
      <c r="F332" t="s">
        <v>12</v>
      </c>
      <c r="G332" t="s">
        <v>22</v>
      </c>
      <c r="H332" t="str">
        <f>VLOOKUP(TablaTransacciones[[#This Row],[ID Orden]],TablaEstatus[],2,0)</f>
        <v>Devuelto</v>
      </c>
      <c r="I332" t="str">
        <f>VLOOKUP(TablaTransacciones[[#This Row],[ID Orden]],TablaEstatus[],3,0)</f>
        <v>Contenedor Dañado</v>
      </c>
    </row>
    <row r="333" spans="1:9" x14ac:dyDescent="0.25">
      <c r="A333" t="s">
        <v>97</v>
      </c>
      <c r="B333" s="7">
        <v>42567</v>
      </c>
      <c r="C333">
        <v>26</v>
      </c>
      <c r="D333" t="s">
        <v>10</v>
      </c>
      <c r="E333" t="s">
        <v>11</v>
      </c>
      <c r="F333" t="s">
        <v>16</v>
      </c>
      <c r="G333" t="s">
        <v>58</v>
      </c>
      <c r="H333" t="str">
        <f>VLOOKUP(TablaTransacciones[[#This Row],[ID Orden]],TablaEstatus[],2,0)</f>
        <v>Entregado</v>
      </c>
      <c r="I333" t="str">
        <f>VLOOKUP(TablaTransacciones[[#This Row],[ID Orden]],TablaEstatus[],3,0)</f>
        <v>Otro</v>
      </c>
    </row>
    <row r="334" spans="1:9" x14ac:dyDescent="0.25">
      <c r="A334" t="s">
        <v>333</v>
      </c>
      <c r="B334" s="7">
        <v>42567</v>
      </c>
      <c r="C334">
        <v>44</v>
      </c>
      <c r="D334" t="s">
        <v>10</v>
      </c>
      <c r="E334" t="s">
        <v>11</v>
      </c>
      <c r="F334" t="s">
        <v>12</v>
      </c>
      <c r="G334" t="s">
        <v>58</v>
      </c>
      <c r="H334" t="str">
        <f>VLOOKUP(TablaTransacciones[[#This Row],[ID Orden]],TablaEstatus[],2,0)</f>
        <v>Entregado</v>
      </c>
      <c r="I334" t="str">
        <f>VLOOKUP(TablaTransacciones[[#This Row],[ID Orden]],TablaEstatus[],3,0)</f>
        <v>Otro</v>
      </c>
    </row>
    <row r="335" spans="1:9" x14ac:dyDescent="0.25">
      <c r="A335" t="s">
        <v>645</v>
      </c>
      <c r="B335" s="7">
        <v>42567</v>
      </c>
      <c r="C335">
        <v>48</v>
      </c>
      <c r="D335" t="s">
        <v>296</v>
      </c>
      <c r="E335" t="s">
        <v>11</v>
      </c>
      <c r="F335" t="s">
        <v>12</v>
      </c>
      <c r="G335" t="s">
        <v>22</v>
      </c>
      <c r="H335" t="str">
        <f>VLOOKUP(TablaTransacciones[[#This Row],[ID Orden]],TablaEstatus[],2,0)</f>
        <v>Entregado</v>
      </c>
      <c r="I335" t="str">
        <f>VLOOKUP(TablaTransacciones[[#This Row],[ID Orden]],TablaEstatus[],3,0)</f>
        <v>Otro</v>
      </c>
    </row>
    <row r="336" spans="1:9" x14ac:dyDescent="0.25">
      <c r="A336" t="s">
        <v>1296</v>
      </c>
      <c r="B336" s="7">
        <v>42567</v>
      </c>
      <c r="C336">
        <v>13</v>
      </c>
      <c r="D336" t="s">
        <v>10</v>
      </c>
      <c r="E336" t="s">
        <v>1255</v>
      </c>
      <c r="F336" t="s">
        <v>12</v>
      </c>
      <c r="G336" t="s">
        <v>58</v>
      </c>
      <c r="H336" t="str">
        <f>VLOOKUP(TablaTransacciones[[#This Row],[ID Orden]],TablaEstatus[],2,0)</f>
        <v>Entregado</v>
      </c>
      <c r="I336" t="str">
        <f>VLOOKUP(TablaTransacciones[[#This Row],[ID Orden]],TablaEstatus[],3,0)</f>
        <v>Otro</v>
      </c>
    </row>
    <row r="337" spans="1:9" x14ac:dyDescent="0.25">
      <c r="A337" t="s">
        <v>719</v>
      </c>
      <c r="B337" s="7">
        <v>42568</v>
      </c>
      <c r="C337">
        <v>16</v>
      </c>
      <c r="D337" t="s">
        <v>296</v>
      </c>
      <c r="E337" t="s">
        <v>11</v>
      </c>
      <c r="F337" t="s">
        <v>12</v>
      </c>
      <c r="G337" t="s">
        <v>58</v>
      </c>
      <c r="H337" t="str">
        <f>VLOOKUP(TablaTransacciones[[#This Row],[ID Orden]],TablaEstatus[],2,0)</f>
        <v>Entregado</v>
      </c>
      <c r="I337" t="str">
        <f>VLOOKUP(TablaTransacciones[[#This Row],[ID Orden]],TablaEstatus[],3,0)</f>
        <v>Otro</v>
      </c>
    </row>
    <row r="338" spans="1:9" x14ac:dyDescent="0.25">
      <c r="A338" t="s">
        <v>98</v>
      </c>
      <c r="B338" s="7">
        <v>42569</v>
      </c>
      <c r="C338">
        <v>3</v>
      </c>
      <c r="D338" t="s">
        <v>10</v>
      </c>
      <c r="E338" t="s">
        <v>11</v>
      </c>
      <c r="F338" t="s">
        <v>12</v>
      </c>
      <c r="G338" t="s">
        <v>58</v>
      </c>
      <c r="H338" t="str">
        <f>VLOOKUP(TablaTransacciones[[#This Row],[ID Orden]],TablaEstatus[],2,0)</f>
        <v>Entregado</v>
      </c>
      <c r="I338" t="str">
        <f>VLOOKUP(TablaTransacciones[[#This Row],[ID Orden]],TablaEstatus[],3,0)</f>
        <v>Otro</v>
      </c>
    </row>
    <row r="339" spans="1:9" x14ac:dyDescent="0.25">
      <c r="A339" t="s">
        <v>508</v>
      </c>
      <c r="B339" s="7">
        <v>42569</v>
      </c>
      <c r="C339">
        <v>25</v>
      </c>
      <c r="D339" t="s">
        <v>300</v>
      </c>
      <c r="E339" t="s">
        <v>11</v>
      </c>
      <c r="F339" t="s">
        <v>12</v>
      </c>
      <c r="G339" t="s">
        <v>58</v>
      </c>
      <c r="H339" t="str">
        <f>VLOOKUP(TablaTransacciones[[#This Row],[ID Orden]],TablaEstatus[],2,0)</f>
        <v>Entregado</v>
      </c>
      <c r="I339" t="str">
        <f>VLOOKUP(TablaTransacciones[[#This Row],[ID Orden]],TablaEstatus[],3,0)</f>
        <v>Otro</v>
      </c>
    </row>
    <row r="340" spans="1:9" x14ac:dyDescent="0.25">
      <c r="A340" t="s">
        <v>1588</v>
      </c>
      <c r="B340" s="7">
        <v>42569</v>
      </c>
      <c r="C340">
        <v>2</v>
      </c>
      <c r="D340" t="s">
        <v>10</v>
      </c>
      <c r="E340" t="s">
        <v>1255</v>
      </c>
      <c r="F340" t="s">
        <v>12</v>
      </c>
      <c r="G340" t="s">
        <v>22</v>
      </c>
      <c r="H340" t="str">
        <f>VLOOKUP(TablaTransacciones[[#This Row],[ID Orden]],TablaEstatus[],2,0)</f>
        <v>Entregado</v>
      </c>
      <c r="I340" t="str">
        <f>VLOOKUP(TablaTransacciones[[#This Row],[ID Orden]],TablaEstatus[],3,0)</f>
        <v>Otro</v>
      </c>
    </row>
    <row r="341" spans="1:9" x14ac:dyDescent="0.25">
      <c r="A341" t="s">
        <v>1650</v>
      </c>
      <c r="B341" s="7">
        <v>42569</v>
      </c>
      <c r="C341">
        <v>36</v>
      </c>
      <c r="D341" t="s">
        <v>296</v>
      </c>
      <c r="E341" t="s">
        <v>1255</v>
      </c>
      <c r="F341" t="s">
        <v>12</v>
      </c>
      <c r="G341" t="s">
        <v>22</v>
      </c>
      <c r="H341" t="str">
        <f>VLOOKUP(TablaTransacciones[[#This Row],[ID Orden]],TablaEstatus[],2,0)</f>
        <v>Entregado</v>
      </c>
      <c r="I341" t="str">
        <f>VLOOKUP(TablaTransacciones[[#This Row],[ID Orden]],TablaEstatus[],3,0)</f>
        <v>Otro</v>
      </c>
    </row>
    <row r="342" spans="1:9" x14ac:dyDescent="0.25">
      <c r="A342" t="s">
        <v>877</v>
      </c>
      <c r="B342" s="7">
        <v>42570</v>
      </c>
      <c r="C342">
        <v>45</v>
      </c>
      <c r="D342" t="s">
        <v>10</v>
      </c>
      <c r="E342" t="s">
        <v>11</v>
      </c>
      <c r="F342" t="s">
        <v>12</v>
      </c>
      <c r="G342" t="s">
        <v>20</v>
      </c>
      <c r="H342" t="str">
        <f>VLOOKUP(TablaTransacciones[[#This Row],[ID Orden]],TablaEstatus[],2,0)</f>
        <v>Entregado</v>
      </c>
      <c r="I342" t="str">
        <f>VLOOKUP(TablaTransacciones[[#This Row],[ID Orden]],TablaEstatus[],3,0)</f>
        <v>Otro</v>
      </c>
    </row>
    <row r="343" spans="1:9" x14ac:dyDescent="0.25">
      <c r="A343" t="s">
        <v>1882</v>
      </c>
      <c r="B343" s="7">
        <v>42570</v>
      </c>
      <c r="C343">
        <v>6</v>
      </c>
      <c r="D343" t="s">
        <v>10</v>
      </c>
      <c r="E343" t="s">
        <v>1704</v>
      </c>
      <c r="F343" t="s">
        <v>12</v>
      </c>
      <c r="G343" t="s">
        <v>58</v>
      </c>
      <c r="H343" t="str">
        <f>VLOOKUP(TablaTransacciones[[#This Row],[ID Orden]],TablaEstatus[],2,0)</f>
        <v>Entregado</v>
      </c>
      <c r="I343" t="str">
        <f>VLOOKUP(TablaTransacciones[[#This Row],[ID Orden]],TablaEstatus[],3,0)</f>
        <v>Otro</v>
      </c>
    </row>
    <row r="344" spans="1:9" x14ac:dyDescent="0.25">
      <c r="A344" t="s">
        <v>1246</v>
      </c>
      <c r="B344" s="7">
        <v>42571</v>
      </c>
      <c r="C344">
        <v>34</v>
      </c>
      <c r="D344" t="s">
        <v>300</v>
      </c>
      <c r="E344" t="s">
        <v>11</v>
      </c>
      <c r="F344" t="s">
        <v>16</v>
      </c>
      <c r="G344" t="s">
        <v>22</v>
      </c>
      <c r="H344" t="str">
        <f>VLOOKUP(TablaTransacciones[[#This Row],[ID Orden]],TablaEstatus[],2,0)</f>
        <v>Devuelto</v>
      </c>
      <c r="I344" t="str">
        <f>VLOOKUP(TablaTransacciones[[#This Row],[ID Orden]],TablaEstatus[],3,0)</f>
        <v>Defectuoso</v>
      </c>
    </row>
    <row r="345" spans="1:9" x14ac:dyDescent="0.25">
      <c r="A345" t="s">
        <v>1596</v>
      </c>
      <c r="B345" s="7">
        <v>42571</v>
      </c>
      <c r="C345">
        <v>45</v>
      </c>
      <c r="D345" t="s">
        <v>154</v>
      </c>
      <c r="E345" t="s">
        <v>1255</v>
      </c>
      <c r="F345" t="s">
        <v>12</v>
      </c>
      <c r="G345" t="s">
        <v>22</v>
      </c>
      <c r="H345" t="str">
        <f>VLOOKUP(TablaTransacciones[[#This Row],[ID Orden]],TablaEstatus[],2,0)</f>
        <v>Entregado</v>
      </c>
      <c r="I345" t="str">
        <f>VLOOKUP(TablaTransacciones[[#This Row],[ID Orden]],TablaEstatus[],3,0)</f>
        <v>Otro</v>
      </c>
    </row>
    <row r="346" spans="1:9" x14ac:dyDescent="0.25">
      <c r="A346" t="s">
        <v>1955</v>
      </c>
      <c r="B346" s="7">
        <v>42571</v>
      </c>
      <c r="C346">
        <v>7</v>
      </c>
      <c r="D346" t="s">
        <v>300</v>
      </c>
      <c r="E346" t="s">
        <v>1704</v>
      </c>
      <c r="F346" t="s">
        <v>18</v>
      </c>
      <c r="G346" t="s">
        <v>58</v>
      </c>
      <c r="H346" t="str">
        <f>VLOOKUP(TablaTransacciones[[#This Row],[ID Orden]],TablaEstatus[],2,0)</f>
        <v>Entregado</v>
      </c>
      <c r="I346" t="str">
        <f>VLOOKUP(TablaTransacciones[[#This Row],[ID Orden]],TablaEstatus[],3,0)</f>
        <v>Otro</v>
      </c>
    </row>
    <row r="347" spans="1:9" x14ac:dyDescent="0.25">
      <c r="A347" t="s">
        <v>2101</v>
      </c>
      <c r="B347" s="7">
        <v>42571</v>
      </c>
      <c r="C347">
        <v>1</v>
      </c>
      <c r="D347" t="s">
        <v>300</v>
      </c>
      <c r="E347" t="s">
        <v>1704</v>
      </c>
      <c r="F347" t="s">
        <v>18</v>
      </c>
      <c r="G347" t="s">
        <v>20</v>
      </c>
      <c r="H347" t="str">
        <f>VLOOKUP(TablaTransacciones[[#This Row],[ID Orden]],TablaEstatus[],2,0)</f>
        <v>Entregado</v>
      </c>
      <c r="I347" t="str">
        <f>VLOOKUP(TablaTransacciones[[#This Row],[ID Orden]],TablaEstatus[],3,0)</f>
        <v>Otro</v>
      </c>
    </row>
    <row r="348" spans="1:9" x14ac:dyDescent="0.25">
      <c r="A348" t="s">
        <v>2220</v>
      </c>
      <c r="B348" s="7">
        <v>42571</v>
      </c>
      <c r="C348">
        <v>44</v>
      </c>
      <c r="D348" t="s">
        <v>10</v>
      </c>
      <c r="E348" t="s">
        <v>1704</v>
      </c>
      <c r="F348" t="s">
        <v>12</v>
      </c>
      <c r="G348" t="s">
        <v>13</v>
      </c>
      <c r="H348" t="str">
        <f>VLOOKUP(TablaTransacciones[[#This Row],[ID Orden]],TablaEstatus[],2,0)</f>
        <v>Devuelto</v>
      </c>
      <c r="I348" t="str">
        <f>VLOOKUP(TablaTransacciones[[#This Row],[ID Orden]],TablaEstatus[],3,0)</f>
        <v>Defectuoso</v>
      </c>
    </row>
    <row r="349" spans="1:9" x14ac:dyDescent="0.25">
      <c r="A349" t="s">
        <v>1128</v>
      </c>
      <c r="B349" s="7">
        <v>42591</v>
      </c>
      <c r="C349">
        <v>25</v>
      </c>
      <c r="D349" t="s">
        <v>10</v>
      </c>
      <c r="E349" t="s">
        <v>11</v>
      </c>
      <c r="F349" t="s">
        <v>12</v>
      </c>
      <c r="G349" t="s">
        <v>13</v>
      </c>
      <c r="H349" t="str">
        <f>VLOOKUP(TablaTransacciones[[#This Row],[ID Orden]],TablaEstatus[],2,0)</f>
        <v>Devuelto</v>
      </c>
      <c r="I349" t="str">
        <f>VLOOKUP(TablaTransacciones[[#This Row],[ID Orden]],TablaEstatus[],3,0)</f>
        <v>Contenedor Dañado</v>
      </c>
    </row>
    <row r="350" spans="1:9" x14ac:dyDescent="0.25">
      <c r="A350" t="s">
        <v>1708</v>
      </c>
      <c r="B350" s="7">
        <v>42591</v>
      </c>
      <c r="C350">
        <v>16</v>
      </c>
      <c r="D350" t="s">
        <v>10</v>
      </c>
      <c r="E350" t="s">
        <v>1704</v>
      </c>
      <c r="F350" t="s">
        <v>12</v>
      </c>
      <c r="G350" t="s">
        <v>13</v>
      </c>
      <c r="H350" t="str">
        <f>VLOOKUP(TablaTransacciones[[#This Row],[ID Orden]],TablaEstatus[],2,0)</f>
        <v>Entregado</v>
      </c>
      <c r="I350" t="str">
        <f>VLOOKUP(TablaTransacciones[[#This Row],[ID Orden]],TablaEstatus[],3,0)</f>
        <v>Otro</v>
      </c>
    </row>
    <row r="351" spans="1:9" x14ac:dyDescent="0.25">
      <c r="A351" t="s">
        <v>1999</v>
      </c>
      <c r="B351" s="7">
        <v>42591</v>
      </c>
      <c r="C351">
        <v>23</v>
      </c>
      <c r="D351" t="s">
        <v>296</v>
      </c>
      <c r="E351" t="s">
        <v>1704</v>
      </c>
      <c r="F351" t="s">
        <v>12</v>
      </c>
      <c r="G351" t="s">
        <v>20</v>
      </c>
      <c r="H351" t="str">
        <f>VLOOKUP(TablaTransacciones[[#This Row],[ID Orden]],TablaEstatus[],2,0)</f>
        <v>Entregado</v>
      </c>
      <c r="I351" t="str">
        <f>VLOOKUP(TablaTransacciones[[#This Row],[ID Orden]],TablaEstatus[],3,0)</f>
        <v>Otro</v>
      </c>
    </row>
    <row r="352" spans="1:9" x14ac:dyDescent="0.25">
      <c r="A352" t="s">
        <v>529</v>
      </c>
      <c r="B352" s="7">
        <v>42592</v>
      </c>
      <c r="C352">
        <v>47</v>
      </c>
      <c r="D352" t="s">
        <v>300</v>
      </c>
      <c r="E352" t="s">
        <v>11</v>
      </c>
      <c r="F352" t="s">
        <v>12</v>
      </c>
      <c r="G352" t="s">
        <v>58</v>
      </c>
      <c r="H352" t="str">
        <f>VLOOKUP(TablaTransacciones[[#This Row],[ID Orden]],TablaEstatus[],2,0)</f>
        <v>Entregado</v>
      </c>
      <c r="I352" t="str">
        <f>VLOOKUP(TablaTransacciones[[#This Row],[ID Orden]],TablaEstatus[],3,0)</f>
        <v>Otro</v>
      </c>
    </row>
    <row r="353" spans="1:9" x14ac:dyDescent="0.25">
      <c r="A353" t="s">
        <v>1297</v>
      </c>
      <c r="B353" s="7">
        <v>42592</v>
      </c>
      <c r="C353">
        <v>20</v>
      </c>
      <c r="D353" t="s">
        <v>10</v>
      </c>
      <c r="E353" t="s">
        <v>1255</v>
      </c>
      <c r="F353" t="s">
        <v>16</v>
      </c>
      <c r="G353" t="s">
        <v>58</v>
      </c>
      <c r="H353" t="str">
        <f>VLOOKUP(TablaTransacciones[[#This Row],[ID Orden]],TablaEstatus[],2,0)</f>
        <v>Entregado</v>
      </c>
      <c r="I353" t="str">
        <f>VLOOKUP(TablaTransacciones[[#This Row],[ID Orden]],TablaEstatus[],3,0)</f>
        <v>Otro</v>
      </c>
    </row>
    <row r="354" spans="1:9" x14ac:dyDescent="0.25">
      <c r="A354" t="s">
        <v>1490</v>
      </c>
      <c r="B354" s="7">
        <v>42592</v>
      </c>
      <c r="C354">
        <v>4</v>
      </c>
      <c r="D354" t="s">
        <v>296</v>
      </c>
      <c r="E354" t="s">
        <v>1255</v>
      </c>
      <c r="F354" t="s">
        <v>16</v>
      </c>
      <c r="G354" t="s">
        <v>22</v>
      </c>
      <c r="H354" t="str">
        <f>VLOOKUP(TablaTransacciones[[#This Row],[ID Orden]],TablaEstatus[],2,0)</f>
        <v>Entregado</v>
      </c>
      <c r="I354" t="str">
        <f>VLOOKUP(TablaTransacciones[[#This Row],[ID Orden]],TablaEstatus[],3,0)</f>
        <v>Otro</v>
      </c>
    </row>
    <row r="355" spans="1:9" x14ac:dyDescent="0.25">
      <c r="A355" t="s">
        <v>1941</v>
      </c>
      <c r="B355" s="7">
        <v>42592</v>
      </c>
      <c r="C355">
        <v>38</v>
      </c>
      <c r="D355" t="s">
        <v>300</v>
      </c>
      <c r="E355" t="s">
        <v>1704</v>
      </c>
      <c r="F355" t="s">
        <v>12</v>
      </c>
      <c r="G355" t="s">
        <v>58</v>
      </c>
      <c r="H355" t="str">
        <f>VLOOKUP(TablaTransacciones[[#This Row],[ID Orden]],TablaEstatus[],2,0)</f>
        <v>Entregado</v>
      </c>
      <c r="I355" t="str">
        <f>VLOOKUP(TablaTransacciones[[#This Row],[ID Orden]],TablaEstatus[],3,0)</f>
        <v>Otro</v>
      </c>
    </row>
    <row r="356" spans="1:9" x14ac:dyDescent="0.25">
      <c r="A356" t="s">
        <v>1014</v>
      </c>
      <c r="B356" s="7">
        <v>42593</v>
      </c>
      <c r="C356">
        <v>15</v>
      </c>
      <c r="D356" t="s">
        <v>10</v>
      </c>
      <c r="E356" t="s">
        <v>11</v>
      </c>
      <c r="F356" t="s">
        <v>12</v>
      </c>
      <c r="G356" t="s">
        <v>22</v>
      </c>
      <c r="H356" t="str">
        <f>VLOOKUP(TablaTransacciones[[#This Row],[ID Orden]],TablaEstatus[],2,0)</f>
        <v>Entregado</v>
      </c>
      <c r="I356" t="str">
        <f>VLOOKUP(TablaTransacciones[[#This Row],[ID Orden]],TablaEstatus[],3,0)</f>
        <v>Otro</v>
      </c>
    </row>
    <row r="357" spans="1:9" x14ac:dyDescent="0.25">
      <c r="A357" t="s">
        <v>1334</v>
      </c>
      <c r="B357" s="7">
        <v>42593</v>
      </c>
      <c r="C357">
        <v>11</v>
      </c>
      <c r="D357" t="s">
        <v>154</v>
      </c>
      <c r="E357" t="s">
        <v>1255</v>
      </c>
      <c r="F357" t="s">
        <v>18</v>
      </c>
      <c r="G357" t="s">
        <v>13</v>
      </c>
      <c r="H357" t="str">
        <f>VLOOKUP(TablaTransacciones[[#This Row],[ID Orden]],TablaEstatus[],2,0)</f>
        <v>Entregado</v>
      </c>
      <c r="I357" t="str">
        <f>VLOOKUP(TablaTransacciones[[#This Row],[ID Orden]],TablaEstatus[],3,0)</f>
        <v>Otro</v>
      </c>
    </row>
    <row r="358" spans="1:9" x14ac:dyDescent="0.25">
      <c r="A358" t="s">
        <v>1709</v>
      </c>
      <c r="B358" s="7">
        <v>42593</v>
      </c>
      <c r="C358">
        <v>50</v>
      </c>
      <c r="D358" t="s">
        <v>10</v>
      </c>
      <c r="E358" t="s">
        <v>1704</v>
      </c>
      <c r="F358" t="s">
        <v>12</v>
      </c>
      <c r="G358" t="s">
        <v>13</v>
      </c>
      <c r="H358" t="str">
        <f>VLOOKUP(TablaTransacciones[[#This Row],[ID Orden]],TablaEstatus[],2,0)</f>
        <v>Entregado</v>
      </c>
      <c r="I358" t="str">
        <f>VLOOKUP(TablaTransacciones[[#This Row],[ID Orden]],TablaEstatus[],3,0)</f>
        <v>Otro</v>
      </c>
    </row>
    <row r="359" spans="1:9" x14ac:dyDescent="0.25">
      <c r="A359" t="s">
        <v>304</v>
      </c>
      <c r="B359" s="7">
        <v>42594</v>
      </c>
      <c r="C359">
        <v>34</v>
      </c>
      <c r="D359" t="s">
        <v>10</v>
      </c>
      <c r="E359" t="s">
        <v>11</v>
      </c>
      <c r="F359" t="s">
        <v>16</v>
      </c>
      <c r="G359" t="s">
        <v>58</v>
      </c>
      <c r="H359" t="str">
        <f>VLOOKUP(TablaTransacciones[[#This Row],[ID Orden]],TablaEstatus[],2,0)</f>
        <v>Entregado</v>
      </c>
      <c r="I359" t="str">
        <f>VLOOKUP(TablaTransacciones[[#This Row],[ID Orden]],TablaEstatus[],3,0)</f>
        <v>Otro</v>
      </c>
    </row>
    <row r="360" spans="1:9" x14ac:dyDescent="0.25">
      <c r="A360" t="s">
        <v>344</v>
      </c>
      <c r="B360" s="7">
        <v>42594</v>
      </c>
      <c r="C360">
        <v>27</v>
      </c>
      <c r="D360" t="s">
        <v>154</v>
      </c>
      <c r="E360" t="s">
        <v>11</v>
      </c>
      <c r="F360" t="s">
        <v>12</v>
      </c>
      <c r="G360" t="s">
        <v>22</v>
      </c>
      <c r="H360" t="str">
        <f>VLOOKUP(TablaTransacciones[[#This Row],[ID Orden]],TablaEstatus[],2,0)</f>
        <v>Entregado</v>
      </c>
      <c r="I360" t="str">
        <f>VLOOKUP(TablaTransacciones[[#This Row],[ID Orden]],TablaEstatus[],3,0)</f>
        <v>Otro</v>
      </c>
    </row>
    <row r="361" spans="1:9" x14ac:dyDescent="0.25">
      <c r="A361" t="s">
        <v>758</v>
      </c>
      <c r="B361" s="7">
        <v>42594</v>
      </c>
      <c r="C361">
        <v>3</v>
      </c>
      <c r="D361" t="s">
        <v>154</v>
      </c>
      <c r="E361" t="s">
        <v>11</v>
      </c>
      <c r="F361" t="s">
        <v>16</v>
      </c>
      <c r="G361" t="s">
        <v>13</v>
      </c>
      <c r="H361" t="str">
        <f>VLOOKUP(TablaTransacciones[[#This Row],[ID Orden]],TablaEstatus[],2,0)</f>
        <v>Entregado</v>
      </c>
      <c r="I361" t="str">
        <f>VLOOKUP(TablaTransacciones[[#This Row],[ID Orden]],TablaEstatus[],3,0)</f>
        <v>Otro</v>
      </c>
    </row>
    <row r="362" spans="1:9" x14ac:dyDescent="0.25">
      <c r="A362" t="s">
        <v>1392</v>
      </c>
      <c r="B362" s="7">
        <v>42594</v>
      </c>
      <c r="C362">
        <v>39</v>
      </c>
      <c r="D362" t="s">
        <v>300</v>
      </c>
      <c r="E362" t="s">
        <v>1255</v>
      </c>
      <c r="F362" t="s">
        <v>12</v>
      </c>
      <c r="G362" t="s">
        <v>22</v>
      </c>
      <c r="H362" t="str">
        <f>VLOOKUP(TablaTransacciones[[#This Row],[ID Orden]],TablaEstatus[],2,0)</f>
        <v>Entregado</v>
      </c>
      <c r="I362" t="str">
        <f>VLOOKUP(TablaTransacciones[[#This Row],[ID Orden]],TablaEstatus[],3,0)</f>
        <v>Otro</v>
      </c>
    </row>
    <row r="363" spans="1:9" x14ac:dyDescent="0.25">
      <c r="A363" t="s">
        <v>1597</v>
      </c>
      <c r="B363" s="7">
        <v>42594</v>
      </c>
      <c r="C363">
        <v>46</v>
      </c>
      <c r="D363" t="s">
        <v>154</v>
      </c>
      <c r="E363" t="s">
        <v>1255</v>
      </c>
      <c r="F363" t="s">
        <v>12</v>
      </c>
      <c r="G363" t="s">
        <v>22</v>
      </c>
      <c r="H363" t="str">
        <f>VLOOKUP(TablaTransacciones[[#This Row],[ID Orden]],TablaEstatus[],2,0)</f>
        <v>Entregado</v>
      </c>
      <c r="I363" t="str">
        <f>VLOOKUP(TablaTransacciones[[#This Row],[ID Orden]],TablaEstatus[],3,0)</f>
        <v>Otro</v>
      </c>
    </row>
    <row r="364" spans="1:9" x14ac:dyDescent="0.25">
      <c r="A364" t="s">
        <v>2013</v>
      </c>
      <c r="B364" s="7">
        <v>42594</v>
      </c>
      <c r="C364">
        <v>37</v>
      </c>
      <c r="D364" t="s">
        <v>296</v>
      </c>
      <c r="E364" t="s">
        <v>1704</v>
      </c>
      <c r="F364" t="s">
        <v>12</v>
      </c>
      <c r="G364" t="s">
        <v>58</v>
      </c>
      <c r="H364" t="str">
        <f>VLOOKUP(TablaTransacciones[[#This Row],[ID Orden]],TablaEstatus[],2,0)</f>
        <v>Entregado</v>
      </c>
      <c r="I364" t="str">
        <f>VLOOKUP(TablaTransacciones[[#This Row],[ID Orden]],TablaEstatus[],3,0)</f>
        <v>Otro</v>
      </c>
    </row>
    <row r="365" spans="1:9" x14ac:dyDescent="0.25">
      <c r="A365" t="s">
        <v>720</v>
      </c>
      <c r="B365" s="7">
        <v>42595</v>
      </c>
      <c r="C365">
        <v>2</v>
      </c>
      <c r="D365" t="s">
        <v>296</v>
      </c>
      <c r="E365" t="s">
        <v>11</v>
      </c>
      <c r="F365" t="s">
        <v>12</v>
      </c>
      <c r="G365" t="s">
        <v>58</v>
      </c>
      <c r="H365" t="str">
        <f>VLOOKUP(TablaTransacciones[[#This Row],[ID Orden]],TablaEstatus[],2,0)</f>
        <v>Entregado</v>
      </c>
      <c r="I365" t="str">
        <f>VLOOKUP(TablaTransacciones[[#This Row],[ID Orden]],TablaEstatus[],3,0)</f>
        <v>Otro</v>
      </c>
    </row>
    <row r="366" spans="1:9" x14ac:dyDescent="0.25">
      <c r="A366" t="s">
        <v>977</v>
      </c>
      <c r="B366" s="7">
        <v>42595</v>
      </c>
      <c r="C366">
        <v>1</v>
      </c>
      <c r="D366" t="s">
        <v>154</v>
      </c>
      <c r="E366" t="s">
        <v>11</v>
      </c>
      <c r="F366" t="s">
        <v>12</v>
      </c>
      <c r="G366" t="s">
        <v>22</v>
      </c>
      <c r="H366" t="str">
        <f>VLOOKUP(TablaTransacciones[[#This Row],[ID Orden]],TablaEstatus[],2,0)</f>
        <v>Entregado</v>
      </c>
      <c r="I366" t="str">
        <f>VLOOKUP(TablaTransacciones[[#This Row],[ID Orden]],TablaEstatus[],3,0)</f>
        <v>Otro</v>
      </c>
    </row>
    <row r="367" spans="1:9" x14ac:dyDescent="0.25">
      <c r="A367" t="s">
        <v>1219</v>
      </c>
      <c r="B367" s="7">
        <v>42595</v>
      </c>
      <c r="C367">
        <v>15</v>
      </c>
      <c r="D367" t="s">
        <v>10</v>
      </c>
      <c r="E367" t="s">
        <v>11</v>
      </c>
      <c r="F367" t="s">
        <v>12</v>
      </c>
      <c r="G367" t="s">
        <v>20</v>
      </c>
      <c r="H367" t="str">
        <f>VLOOKUP(TablaTransacciones[[#This Row],[ID Orden]],TablaEstatus[],2,0)</f>
        <v>Devuelto</v>
      </c>
      <c r="I367" t="str">
        <f>VLOOKUP(TablaTransacciones[[#This Row],[ID Orden]],TablaEstatus[],3,0)</f>
        <v>Fuera de Tiempo</v>
      </c>
    </row>
    <row r="368" spans="1:9" x14ac:dyDescent="0.25">
      <c r="A368" t="s">
        <v>1345</v>
      </c>
      <c r="B368" s="7">
        <v>42596</v>
      </c>
      <c r="C368">
        <v>35</v>
      </c>
      <c r="D368" t="s">
        <v>154</v>
      </c>
      <c r="E368" t="s">
        <v>1255</v>
      </c>
      <c r="F368" t="s">
        <v>16</v>
      </c>
      <c r="G368" t="s">
        <v>58</v>
      </c>
      <c r="H368" t="str">
        <f>VLOOKUP(TablaTransacciones[[#This Row],[ID Orden]],TablaEstatus[],2,0)</f>
        <v>Entregado</v>
      </c>
      <c r="I368" t="str">
        <f>VLOOKUP(TablaTransacciones[[#This Row],[ID Orden]],TablaEstatus[],3,0)</f>
        <v>Otro</v>
      </c>
    </row>
    <row r="369" spans="1:9" x14ac:dyDescent="0.25">
      <c r="A369" t="s">
        <v>2130</v>
      </c>
      <c r="B369" s="7">
        <v>42597</v>
      </c>
      <c r="C369">
        <v>23</v>
      </c>
      <c r="D369" t="s">
        <v>154</v>
      </c>
      <c r="E369" t="s">
        <v>1704</v>
      </c>
      <c r="F369" t="s">
        <v>12</v>
      </c>
      <c r="G369" t="s">
        <v>22</v>
      </c>
      <c r="H369" t="str">
        <f>VLOOKUP(TablaTransacciones[[#This Row],[ID Orden]],TablaEstatus[],2,0)</f>
        <v>Entregado</v>
      </c>
      <c r="I369" t="str">
        <f>VLOOKUP(TablaTransacciones[[#This Row],[ID Orden]],TablaEstatus[],3,0)</f>
        <v>Otro</v>
      </c>
    </row>
    <row r="370" spans="1:9" x14ac:dyDescent="0.25">
      <c r="A370" t="s">
        <v>64</v>
      </c>
      <c r="B370" s="7">
        <v>42598</v>
      </c>
      <c r="C370">
        <v>15</v>
      </c>
      <c r="D370" t="s">
        <v>10</v>
      </c>
      <c r="E370" t="s">
        <v>11</v>
      </c>
      <c r="F370" t="s">
        <v>12</v>
      </c>
      <c r="G370" t="s">
        <v>22</v>
      </c>
      <c r="H370" t="str">
        <f>VLOOKUP(TablaTransacciones[[#This Row],[ID Orden]],TablaEstatus[],2,0)</f>
        <v>Entregado</v>
      </c>
      <c r="I370" t="str">
        <f>VLOOKUP(TablaTransacciones[[#This Row],[ID Orden]],TablaEstatus[],3,0)</f>
        <v>Otro</v>
      </c>
    </row>
    <row r="371" spans="1:9" x14ac:dyDescent="0.25">
      <c r="A371" t="s">
        <v>233</v>
      </c>
      <c r="B371" s="7">
        <v>42599</v>
      </c>
      <c r="C371">
        <v>38</v>
      </c>
      <c r="D371" t="s">
        <v>154</v>
      </c>
      <c r="E371" t="s">
        <v>11</v>
      </c>
      <c r="F371" t="s">
        <v>16</v>
      </c>
      <c r="G371" t="s">
        <v>58</v>
      </c>
      <c r="H371" t="str">
        <f>VLOOKUP(TablaTransacciones[[#This Row],[ID Orden]],TablaEstatus[],2,0)</f>
        <v>Entregado</v>
      </c>
      <c r="I371" t="str">
        <f>VLOOKUP(TablaTransacciones[[#This Row],[ID Orden]],TablaEstatus[],3,0)</f>
        <v>Otro</v>
      </c>
    </row>
    <row r="372" spans="1:9" x14ac:dyDescent="0.25">
      <c r="A372" t="s">
        <v>1032</v>
      </c>
      <c r="B372" s="7">
        <v>42599</v>
      </c>
      <c r="C372">
        <v>31</v>
      </c>
      <c r="D372" t="s">
        <v>10</v>
      </c>
      <c r="E372" t="s">
        <v>11</v>
      </c>
      <c r="F372" t="s">
        <v>12</v>
      </c>
      <c r="G372" t="s">
        <v>22</v>
      </c>
      <c r="H372" t="str">
        <f>VLOOKUP(TablaTransacciones[[#This Row],[ID Orden]],TablaEstatus[],2,0)</f>
        <v>Entregado</v>
      </c>
      <c r="I372" t="str">
        <f>VLOOKUP(TablaTransacciones[[#This Row],[ID Orden]],TablaEstatus[],3,0)</f>
        <v>Otro</v>
      </c>
    </row>
    <row r="373" spans="1:9" x14ac:dyDescent="0.25">
      <c r="A373" t="s">
        <v>721</v>
      </c>
      <c r="B373" s="7">
        <v>42600</v>
      </c>
      <c r="C373">
        <v>43</v>
      </c>
      <c r="D373" t="s">
        <v>296</v>
      </c>
      <c r="E373" t="s">
        <v>11</v>
      </c>
      <c r="F373" t="s">
        <v>18</v>
      </c>
      <c r="G373" t="s">
        <v>58</v>
      </c>
      <c r="H373" t="str">
        <f>VLOOKUP(TablaTransacciones[[#This Row],[ID Orden]],TablaEstatus[],2,0)</f>
        <v>Entregado</v>
      </c>
      <c r="I373" t="str">
        <f>VLOOKUP(TablaTransacciones[[#This Row],[ID Orden]],TablaEstatus[],3,0)</f>
        <v>Otro</v>
      </c>
    </row>
    <row r="374" spans="1:9" x14ac:dyDescent="0.25">
      <c r="A374" t="s">
        <v>773</v>
      </c>
      <c r="B374" s="7">
        <v>42600</v>
      </c>
      <c r="C374">
        <v>23</v>
      </c>
      <c r="D374" t="s">
        <v>10</v>
      </c>
      <c r="E374" t="s">
        <v>11</v>
      </c>
      <c r="F374" t="s">
        <v>12</v>
      </c>
      <c r="G374" t="s">
        <v>13</v>
      </c>
      <c r="H374" t="str">
        <f>VLOOKUP(TablaTransacciones[[#This Row],[ID Orden]],TablaEstatus[],2,0)</f>
        <v>Entregado</v>
      </c>
      <c r="I374" t="str">
        <f>VLOOKUP(TablaTransacciones[[#This Row],[ID Orden]],TablaEstatus[],3,0)</f>
        <v>Otro</v>
      </c>
    </row>
    <row r="375" spans="1:9" x14ac:dyDescent="0.25">
      <c r="A375" t="s">
        <v>1491</v>
      </c>
      <c r="B375" s="7">
        <v>42600</v>
      </c>
      <c r="C375">
        <v>16</v>
      </c>
      <c r="D375" t="s">
        <v>296</v>
      </c>
      <c r="E375" t="s">
        <v>1255</v>
      </c>
      <c r="F375" t="s">
        <v>12</v>
      </c>
      <c r="G375" t="s">
        <v>58</v>
      </c>
      <c r="H375" t="str">
        <f>VLOOKUP(TablaTransacciones[[#This Row],[ID Orden]],TablaEstatus[],2,0)</f>
        <v>Entregado</v>
      </c>
      <c r="I375" t="str">
        <f>VLOOKUP(TablaTransacciones[[#This Row],[ID Orden]],TablaEstatus[],3,0)</f>
        <v>Otro</v>
      </c>
    </row>
    <row r="376" spans="1:9" x14ac:dyDescent="0.25">
      <c r="A376" t="s">
        <v>1553</v>
      </c>
      <c r="B376" s="7">
        <v>42600</v>
      </c>
      <c r="C376">
        <v>15</v>
      </c>
      <c r="D376" t="s">
        <v>10</v>
      </c>
      <c r="E376" t="s">
        <v>1255</v>
      </c>
      <c r="F376" t="s">
        <v>12</v>
      </c>
      <c r="G376" t="s">
        <v>20</v>
      </c>
      <c r="H376" t="str">
        <f>VLOOKUP(TablaTransacciones[[#This Row],[ID Orden]],TablaEstatus[],2,0)</f>
        <v>Entregado</v>
      </c>
      <c r="I376" t="str">
        <f>VLOOKUP(TablaTransacciones[[#This Row],[ID Orden]],TablaEstatus[],3,0)</f>
        <v>Otro</v>
      </c>
    </row>
    <row r="377" spans="1:9" x14ac:dyDescent="0.25">
      <c r="A377" t="s">
        <v>2245</v>
      </c>
      <c r="B377" s="7">
        <v>42600</v>
      </c>
      <c r="C377">
        <v>42</v>
      </c>
      <c r="D377" t="s">
        <v>300</v>
      </c>
      <c r="E377" t="s">
        <v>1704</v>
      </c>
      <c r="F377" t="s">
        <v>12</v>
      </c>
      <c r="G377" t="s">
        <v>22</v>
      </c>
      <c r="H377" t="str">
        <f>VLOOKUP(TablaTransacciones[[#This Row],[ID Orden]],TablaEstatus[],2,0)</f>
        <v>Devuelto</v>
      </c>
      <c r="I377" t="str">
        <f>VLOOKUP(TablaTransacciones[[#This Row],[ID Orden]],TablaEstatus[],3,0)</f>
        <v>Contenedor Dañado</v>
      </c>
    </row>
    <row r="378" spans="1:9" x14ac:dyDescent="0.25">
      <c r="A378" t="s">
        <v>370</v>
      </c>
      <c r="B378" s="7">
        <v>42601</v>
      </c>
      <c r="C378">
        <v>23</v>
      </c>
      <c r="D378" t="s">
        <v>10</v>
      </c>
      <c r="E378" t="s">
        <v>11</v>
      </c>
      <c r="F378" t="s">
        <v>12</v>
      </c>
      <c r="G378" t="s">
        <v>58</v>
      </c>
      <c r="H378" t="str">
        <f>VLOOKUP(TablaTransacciones[[#This Row],[ID Orden]],TablaEstatus[],2,0)</f>
        <v>Entregado</v>
      </c>
      <c r="I378" t="str">
        <f>VLOOKUP(TablaTransacciones[[#This Row],[ID Orden]],TablaEstatus[],3,0)</f>
        <v>Otro</v>
      </c>
    </row>
    <row r="379" spans="1:9" x14ac:dyDescent="0.25">
      <c r="A379" t="s">
        <v>646</v>
      </c>
      <c r="B379" s="7">
        <v>42601</v>
      </c>
      <c r="C379">
        <v>24</v>
      </c>
      <c r="D379" t="s">
        <v>296</v>
      </c>
      <c r="E379" t="s">
        <v>11</v>
      </c>
      <c r="F379" t="s">
        <v>16</v>
      </c>
      <c r="G379" t="s">
        <v>58</v>
      </c>
      <c r="H379" t="str">
        <f>VLOOKUP(TablaTransacciones[[#This Row],[ID Orden]],TablaEstatus[],2,0)</f>
        <v>Entregado</v>
      </c>
      <c r="I379" t="str">
        <f>VLOOKUP(TablaTransacciones[[#This Row],[ID Orden]],TablaEstatus[],3,0)</f>
        <v>Otro</v>
      </c>
    </row>
    <row r="380" spans="1:9" x14ac:dyDescent="0.25">
      <c r="A380" t="s">
        <v>909</v>
      </c>
      <c r="B380" s="7">
        <v>42601</v>
      </c>
      <c r="C380">
        <v>16</v>
      </c>
      <c r="D380" t="s">
        <v>296</v>
      </c>
      <c r="E380" t="s">
        <v>11</v>
      </c>
      <c r="F380" t="s">
        <v>12</v>
      </c>
      <c r="G380" t="s">
        <v>20</v>
      </c>
      <c r="H380" t="str">
        <f>VLOOKUP(TablaTransacciones[[#This Row],[ID Orden]],TablaEstatus[],2,0)</f>
        <v>Entregado</v>
      </c>
      <c r="I380" t="str">
        <f>VLOOKUP(TablaTransacciones[[#This Row],[ID Orden]],TablaEstatus[],3,0)</f>
        <v>Otro</v>
      </c>
    </row>
    <row r="381" spans="1:9" x14ac:dyDescent="0.25">
      <c r="A381" t="s">
        <v>1148</v>
      </c>
      <c r="B381" s="7">
        <v>42601</v>
      </c>
      <c r="C381">
        <v>29</v>
      </c>
      <c r="D381" t="s">
        <v>154</v>
      </c>
      <c r="E381" t="s">
        <v>11</v>
      </c>
      <c r="F381" t="s">
        <v>18</v>
      </c>
      <c r="G381" t="s">
        <v>22</v>
      </c>
      <c r="H381" t="str">
        <f>VLOOKUP(TablaTransacciones[[#This Row],[ID Orden]],TablaEstatus[],2,0)</f>
        <v>Devuelto</v>
      </c>
      <c r="I381" t="str">
        <f>VLOOKUP(TablaTransacciones[[#This Row],[ID Orden]],TablaEstatus[],3,0)</f>
        <v>Contenedor Dañado</v>
      </c>
    </row>
    <row r="382" spans="1:9" x14ac:dyDescent="0.25">
      <c r="A382" t="s">
        <v>1775</v>
      </c>
      <c r="B382" s="7">
        <v>42601</v>
      </c>
      <c r="C382">
        <v>2</v>
      </c>
      <c r="D382" t="s">
        <v>154</v>
      </c>
      <c r="E382" t="s">
        <v>1704</v>
      </c>
      <c r="F382" t="s">
        <v>12</v>
      </c>
      <c r="G382" t="s">
        <v>20</v>
      </c>
      <c r="H382" t="str">
        <f>VLOOKUP(TablaTransacciones[[#This Row],[ID Orden]],TablaEstatus[],2,0)</f>
        <v>Entregado</v>
      </c>
      <c r="I382" t="str">
        <f>VLOOKUP(TablaTransacciones[[#This Row],[ID Orden]],TablaEstatus[],3,0)</f>
        <v>Otro</v>
      </c>
    </row>
    <row r="383" spans="1:9" x14ac:dyDescent="0.25">
      <c r="A383" t="s">
        <v>371</v>
      </c>
      <c r="B383" s="7">
        <v>42602</v>
      </c>
      <c r="C383">
        <v>27</v>
      </c>
      <c r="D383" t="s">
        <v>10</v>
      </c>
      <c r="E383" t="s">
        <v>11</v>
      </c>
      <c r="F383" t="s">
        <v>16</v>
      </c>
      <c r="G383" t="s">
        <v>58</v>
      </c>
      <c r="H383" t="str">
        <f>VLOOKUP(TablaTransacciones[[#This Row],[ID Orden]],TablaEstatus[],2,0)</f>
        <v>Entregado</v>
      </c>
      <c r="I383" t="str">
        <f>VLOOKUP(TablaTransacciones[[#This Row],[ID Orden]],TablaEstatus[],3,0)</f>
        <v>Otro</v>
      </c>
    </row>
    <row r="384" spans="1:9" x14ac:dyDescent="0.25">
      <c r="A384" t="s">
        <v>647</v>
      </c>
      <c r="B384" s="7">
        <v>42602</v>
      </c>
      <c r="C384">
        <v>17</v>
      </c>
      <c r="D384" t="s">
        <v>296</v>
      </c>
      <c r="E384" t="s">
        <v>11</v>
      </c>
      <c r="F384" t="s">
        <v>12</v>
      </c>
      <c r="G384" t="s">
        <v>58</v>
      </c>
      <c r="H384" t="str">
        <f>VLOOKUP(TablaTransacciones[[#This Row],[ID Orden]],TablaEstatus[],2,0)</f>
        <v>Entregado</v>
      </c>
      <c r="I384" t="str">
        <f>VLOOKUP(TablaTransacciones[[#This Row],[ID Orden]],TablaEstatus[],3,0)</f>
        <v>Otro</v>
      </c>
    </row>
    <row r="385" spans="1:9" x14ac:dyDescent="0.25">
      <c r="A385" t="s">
        <v>140</v>
      </c>
      <c r="B385" s="7">
        <v>42622</v>
      </c>
      <c r="C385">
        <v>43</v>
      </c>
      <c r="D385" t="s">
        <v>10</v>
      </c>
      <c r="E385" t="s">
        <v>11</v>
      </c>
      <c r="F385" t="s">
        <v>16</v>
      </c>
      <c r="G385" t="s">
        <v>58</v>
      </c>
      <c r="H385" t="str">
        <f>VLOOKUP(TablaTransacciones[[#This Row],[ID Orden]],TablaEstatus[],2,0)</f>
        <v>Entregado</v>
      </c>
      <c r="I385" t="str">
        <f>VLOOKUP(TablaTransacciones[[#This Row],[ID Orden]],TablaEstatus[],3,0)</f>
        <v>Otro</v>
      </c>
    </row>
    <row r="386" spans="1:9" x14ac:dyDescent="0.25">
      <c r="A386" t="s">
        <v>648</v>
      </c>
      <c r="B386" s="7">
        <v>42622</v>
      </c>
      <c r="C386">
        <v>39</v>
      </c>
      <c r="D386" t="s">
        <v>296</v>
      </c>
      <c r="E386" t="s">
        <v>11</v>
      </c>
      <c r="F386" t="s">
        <v>12</v>
      </c>
      <c r="G386" t="s">
        <v>58</v>
      </c>
      <c r="H386" t="str">
        <f>VLOOKUP(TablaTransacciones[[#This Row],[ID Orden]],TablaEstatus[],2,0)</f>
        <v>Entregado</v>
      </c>
      <c r="I386" t="str">
        <f>VLOOKUP(TablaTransacciones[[#This Row],[ID Orden]],TablaEstatus[],3,0)</f>
        <v>Otro</v>
      </c>
    </row>
    <row r="387" spans="1:9" x14ac:dyDescent="0.25">
      <c r="A387" t="s">
        <v>1086</v>
      </c>
      <c r="B387" s="7">
        <v>42622</v>
      </c>
      <c r="C387">
        <v>24</v>
      </c>
      <c r="D387" t="s">
        <v>296</v>
      </c>
      <c r="E387" t="s">
        <v>11</v>
      </c>
      <c r="F387" t="s">
        <v>12</v>
      </c>
      <c r="G387" t="s">
        <v>22</v>
      </c>
      <c r="H387" t="str">
        <f>VLOOKUP(TablaTransacciones[[#This Row],[ID Orden]],TablaEstatus[],2,0)</f>
        <v>Entregado</v>
      </c>
      <c r="I387" t="str">
        <f>VLOOKUP(TablaTransacciones[[#This Row],[ID Orden]],TablaEstatus[],3,0)</f>
        <v>Otro</v>
      </c>
    </row>
    <row r="388" spans="1:9" x14ac:dyDescent="0.25">
      <c r="A388" t="s">
        <v>1137</v>
      </c>
      <c r="B388" s="7">
        <v>42622</v>
      </c>
      <c r="C388">
        <v>1</v>
      </c>
      <c r="D388" t="s">
        <v>154</v>
      </c>
      <c r="E388" t="s">
        <v>11</v>
      </c>
      <c r="F388" t="s">
        <v>12</v>
      </c>
      <c r="G388" t="s">
        <v>13</v>
      </c>
      <c r="H388" t="str">
        <f>VLOOKUP(TablaTransacciones[[#This Row],[ID Orden]],TablaEstatus[],2,0)</f>
        <v>Devuelto</v>
      </c>
      <c r="I388" t="str">
        <f>VLOOKUP(TablaTransacciones[[#This Row],[ID Orden]],TablaEstatus[],3,0)</f>
        <v>Defectuoso</v>
      </c>
    </row>
    <row r="389" spans="1:9" x14ac:dyDescent="0.25">
      <c r="A389" t="s">
        <v>1976</v>
      </c>
      <c r="B389" s="7">
        <v>42622</v>
      </c>
      <c r="C389">
        <v>9</v>
      </c>
      <c r="D389" t="s">
        <v>296</v>
      </c>
      <c r="E389" t="s">
        <v>1704</v>
      </c>
      <c r="F389" t="s">
        <v>12</v>
      </c>
      <c r="G389" t="s">
        <v>58</v>
      </c>
      <c r="H389" t="str">
        <f>VLOOKUP(TablaTransacciones[[#This Row],[ID Orden]],TablaEstatus[],2,0)</f>
        <v>Entregado</v>
      </c>
      <c r="I389" t="str">
        <f>VLOOKUP(TablaTransacciones[[#This Row],[ID Orden]],TablaEstatus[],3,0)</f>
        <v>Otro</v>
      </c>
    </row>
    <row r="390" spans="1:9" x14ac:dyDescent="0.25">
      <c r="A390" t="s">
        <v>2210</v>
      </c>
      <c r="B390" s="7">
        <v>42622</v>
      </c>
      <c r="C390">
        <v>47</v>
      </c>
      <c r="D390" t="s">
        <v>154</v>
      </c>
      <c r="E390" t="s">
        <v>1704</v>
      </c>
      <c r="F390" t="s">
        <v>12</v>
      </c>
      <c r="G390" t="s">
        <v>22</v>
      </c>
      <c r="H390" t="str">
        <f>VLOOKUP(TablaTransacciones[[#This Row],[ID Orden]],TablaEstatus[],2,0)</f>
        <v>Devuelto</v>
      </c>
      <c r="I390" t="str">
        <f>VLOOKUP(TablaTransacciones[[#This Row],[ID Orden]],TablaEstatus[],3,0)</f>
        <v>Fuera de Tiempo</v>
      </c>
    </row>
    <row r="391" spans="1:9" x14ac:dyDescent="0.25">
      <c r="A391" t="s">
        <v>234</v>
      </c>
      <c r="B391" s="7">
        <v>42623</v>
      </c>
      <c r="C391">
        <v>43</v>
      </c>
      <c r="D391" t="s">
        <v>154</v>
      </c>
      <c r="E391" t="s">
        <v>11</v>
      </c>
      <c r="F391" t="s">
        <v>18</v>
      </c>
      <c r="G391" t="s">
        <v>58</v>
      </c>
      <c r="H391" t="str">
        <f>VLOOKUP(TablaTransacciones[[#This Row],[ID Orden]],TablaEstatus[],2,0)</f>
        <v>Entregado</v>
      </c>
      <c r="I391" t="str">
        <f>VLOOKUP(TablaTransacciones[[#This Row],[ID Orden]],TablaEstatus[],3,0)</f>
        <v>Otro</v>
      </c>
    </row>
    <row r="392" spans="1:9" x14ac:dyDescent="0.25">
      <c r="A392" t="s">
        <v>677</v>
      </c>
      <c r="B392" s="7">
        <v>42624</v>
      </c>
      <c r="C392">
        <v>21</v>
      </c>
      <c r="D392" t="s">
        <v>296</v>
      </c>
      <c r="E392" t="s">
        <v>11</v>
      </c>
      <c r="F392" t="s">
        <v>12</v>
      </c>
      <c r="G392" t="s">
        <v>58</v>
      </c>
      <c r="H392" t="str">
        <f>VLOOKUP(TablaTransacciones[[#This Row],[ID Orden]],TablaEstatus[],2,0)</f>
        <v>Entregado</v>
      </c>
      <c r="I392" t="str">
        <f>VLOOKUP(TablaTransacciones[[#This Row],[ID Orden]],TablaEstatus[],3,0)</f>
        <v>Otro</v>
      </c>
    </row>
    <row r="393" spans="1:9" x14ac:dyDescent="0.25">
      <c r="A393" t="s">
        <v>1149</v>
      </c>
      <c r="B393" s="7">
        <v>42624</v>
      </c>
      <c r="C393">
        <v>35</v>
      </c>
      <c r="D393" t="s">
        <v>154</v>
      </c>
      <c r="E393" t="s">
        <v>11</v>
      </c>
      <c r="F393" t="s">
        <v>16</v>
      </c>
      <c r="G393" t="s">
        <v>13</v>
      </c>
      <c r="H393" t="str">
        <f>VLOOKUP(TablaTransacciones[[#This Row],[ID Orden]],TablaEstatus[],2,0)</f>
        <v>Devuelto</v>
      </c>
      <c r="I393" t="str">
        <f>VLOOKUP(TablaTransacciones[[#This Row],[ID Orden]],TablaEstatus[],3,0)</f>
        <v>Contenedor Dañado</v>
      </c>
    </row>
    <row r="394" spans="1:9" x14ac:dyDescent="0.25">
      <c r="A394" t="s">
        <v>1229</v>
      </c>
      <c r="B394" s="7">
        <v>42624</v>
      </c>
      <c r="C394">
        <v>33</v>
      </c>
      <c r="D394" t="s">
        <v>296</v>
      </c>
      <c r="E394" t="s">
        <v>11</v>
      </c>
      <c r="F394" t="s">
        <v>16</v>
      </c>
      <c r="G394" t="s">
        <v>20</v>
      </c>
      <c r="H394" t="str">
        <f>VLOOKUP(TablaTransacciones[[#This Row],[ID Orden]],TablaEstatus[],2,0)</f>
        <v>Devuelto</v>
      </c>
      <c r="I394" t="str">
        <f>VLOOKUP(TablaTransacciones[[#This Row],[ID Orden]],TablaEstatus[],3,0)</f>
        <v>Contenedor Dañado</v>
      </c>
    </row>
    <row r="395" spans="1:9" x14ac:dyDescent="0.25">
      <c r="A395" t="s">
        <v>2116</v>
      </c>
      <c r="B395" s="7">
        <v>42624</v>
      </c>
      <c r="C395">
        <v>42</v>
      </c>
      <c r="D395" t="s">
        <v>10</v>
      </c>
      <c r="E395" t="s">
        <v>1704</v>
      </c>
      <c r="F395" t="s">
        <v>12</v>
      </c>
      <c r="G395" t="s">
        <v>22</v>
      </c>
      <c r="H395" t="str">
        <f>VLOOKUP(TablaTransacciones[[#This Row],[ID Orden]],TablaEstatus[],2,0)</f>
        <v>Entregado</v>
      </c>
      <c r="I395" t="str">
        <f>VLOOKUP(TablaTransacciones[[#This Row],[ID Orden]],TablaEstatus[],3,0)</f>
        <v>Otro</v>
      </c>
    </row>
    <row r="396" spans="1:9" x14ac:dyDescent="0.25">
      <c r="A396" t="s">
        <v>581</v>
      </c>
      <c r="B396" s="7">
        <v>42625</v>
      </c>
      <c r="C396">
        <v>30</v>
      </c>
      <c r="D396" t="s">
        <v>300</v>
      </c>
      <c r="E396" t="s">
        <v>11</v>
      </c>
      <c r="F396" t="s">
        <v>12</v>
      </c>
      <c r="G396" t="s">
        <v>58</v>
      </c>
      <c r="H396" t="str">
        <f>VLOOKUP(TablaTransacciones[[#This Row],[ID Orden]],TablaEstatus[],2,0)</f>
        <v>Entregado</v>
      </c>
      <c r="I396" t="str">
        <f>VLOOKUP(TablaTransacciones[[#This Row],[ID Orden]],TablaEstatus[],3,0)</f>
        <v>Otro</v>
      </c>
    </row>
    <row r="397" spans="1:9" x14ac:dyDescent="0.25">
      <c r="A397" t="s">
        <v>592</v>
      </c>
      <c r="B397" s="7">
        <v>42625</v>
      </c>
      <c r="C397">
        <v>31</v>
      </c>
      <c r="D397" t="s">
        <v>296</v>
      </c>
      <c r="E397" t="s">
        <v>11</v>
      </c>
      <c r="F397" t="s">
        <v>12</v>
      </c>
      <c r="G397" t="s">
        <v>58</v>
      </c>
      <c r="H397" t="str">
        <f>VLOOKUP(TablaTransacciones[[#This Row],[ID Orden]],TablaEstatus[],2,0)</f>
        <v>Entregado</v>
      </c>
      <c r="I397" t="str">
        <f>VLOOKUP(TablaTransacciones[[#This Row],[ID Orden]],TablaEstatus[],3,0)</f>
        <v>Otro</v>
      </c>
    </row>
    <row r="398" spans="1:9" x14ac:dyDescent="0.25">
      <c r="A398" t="s">
        <v>1105</v>
      </c>
      <c r="B398" s="7">
        <v>42625</v>
      </c>
      <c r="C398">
        <v>11</v>
      </c>
      <c r="D398" t="s">
        <v>296</v>
      </c>
      <c r="E398" t="s">
        <v>11</v>
      </c>
      <c r="F398" t="s">
        <v>12</v>
      </c>
      <c r="G398" t="s">
        <v>22</v>
      </c>
      <c r="H398" t="str">
        <f>VLOOKUP(TablaTransacciones[[#This Row],[ID Orden]],TablaEstatus[],2,0)</f>
        <v>Entregado</v>
      </c>
      <c r="I398" t="str">
        <f>VLOOKUP(TablaTransacciones[[#This Row],[ID Orden]],TablaEstatus[],3,0)</f>
        <v>Otro</v>
      </c>
    </row>
    <row r="399" spans="1:9" x14ac:dyDescent="0.25">
      <c r="A399" t="s">
        <v>1280</v>
      </c>
      <c r="B399" s="7">
        <v>42625</v>
      </c>
      <c r="C399">
        <v>8</v>
      </c>
      <c r="D399" t="s">
        <v>10</v>
      </c>
      <c r="E399" t="s">
        <v>1255</v>
      </c>
      <c r="F399" t="s">
        <v>12</v>
      </c>
      <c r="G399" t="s">
        <v>58</v>
      </c>
      <c r="H399" t="str">
        <f>VLOOKUP(TablaTransacciones[[#This Row],[ID Orden]],TablaEstatus[],2,0)</f>
        <v>Entregado</v>
      </c>
      <c r="I399" t="str">
        <f>VLOOKUP(TablaTransacciones[[#This Row],[ID Orden]],TablaEstatus[],3,0)</f>
        <v>Otro</v>
      </c>
    </row>
    <row r="400" spans="1:9" x14ac:dyDescent="0.25">
      <c r="A400" t="s">
        <v>1322</v>
      </c>
      <c r="B400" s="7">
        <v>42625</v>
      </c>
      <c r="C400">
        <v>43</v>
      </c>
      <c r="D400" t="s">
        <v>154</v>
      </c>
      <c r="E400" t="s">
        <v>1255</v>
      </c>
      <c r="F400" t="s">
        <v>12</v>
      </c>
      <c r="G400" t="s">
        <v>20</v>
      </c>
      <c r="H400" t="str">
        <f>VLOOKUP(TablaTransacciones[[#This Row],[ID Orden]],TablaEstatus[],2,0)</f>
        <v>Entregado</v>
      </c>
      <c r="I400" t="str">
        <f>VLOOKUP(TablaTransacciones[[#This Row],[ID Orden]],TablaEstatus[],3,0)</f>
        <v>Otro</v>
      </c>
    </row>
    <row r="401" spans="1:9" x14ac:dyDescent="0.25">
      <c r="A401" t="s">
        <v>1401</v>
      </c>
      <c r="B401" s="7">
        <v>42625</v>
      </c>
      <c r="C401">
        <v>39</v>
      </c>
      <c r="D401" t="s">
        <v>10</v>
      </c>
      <c r="E401" t="s">
        <v>1255</v>
      </c>
      <c r="F401" t="s">
        <v>18</v>
      </c>
      <c r="G401" t="s">
        <v>58</v>
      </c>
      <c r="H401" t="str">
        <f>VLOOKUP(TablaTransacciones[[#This Row],[ID Orden]],TablaEstatus[],2,0)</f>
        <v>Entregado</v>
      </c>
      <c r="I401" t="str">
        <f>VLOOKUP(TablaTransacciones[[#This Row],[ID Orden]],TablaEstatus[],3,0)</f>
        <v>Otro</v>
      </c>
    </row>
    <row r="402" spans="1:9" x14ac:dyDescent="0.25">
      <c r="A402" t="s">
        <v>1814</v>
      </c>
      <c r="B402" s="7">
        <v>42625</v>
      </c>
      <c r="C402">
        <v>46</v>
      </c>
      <c r="D402" t="s">
        <v>154</v>
      </c>
      <c r="E402" t="s">
        <v>1704</v>
      </c>
      <c r="F402" t="s">
        <v>12</v>
      </c>
      <c r="G402" t="s">
        <v>13</v>
      </c>
      <c r="H402" t="str">
        <f>VLOOKUP(TablaTransacciones[[#This Row],[ID Orden]],TablaEstatus[],2,0)</f>
        <v>Entregado</v>
      </c>
      <c r="I402" t="str">
        <f>VLOOKUP(TablaTransacciones[[#This Row],[ID Orden]],TablaEstatus[],3,0)</f>
        <v>Otro</v>
      </c>
    </row>
    <row r="403" spans="1:9" x14ac:dyDescent="0.25">
      <c r="A403" t="s">
        <v>747</v>
      </c>
      <c r="B403" s="7">
        <v>42626</v>
      </c>
      <c r="C403">
        <v>41</v>
      </c>
      <c r="D403" t="s">
        <v>10</v>
      </c>
      <c r="E403" t="s">
        <v>11</v>
      </c>
      <c r="F403" t="s">
        <v>12</v>
      </c>
      <c r="G403" t="s">
        <v>13</v>
      </c>
      <c r="H403" t="str">
        <f>VLOOKUP(TablaTransacciones[[#This Row],[ID Orden]],TablaEstatus[],2,0)</f>
        <v>Entregado</v>
      </c>
      <c r="I403" t="str">
        <f>VLOOKUP(TablaTransacciones[[#This Row],[ID Orden]],TablaEstatus[],3,0)</f>
        <v>Otro</v>
      </c>
    </row>
    <row r="404" spans="1:9" x14ac:dyDescent="0.25">
      <c r="A404" t="s">
        <v>1374</v>
      </c>
      <c r="B404" s="7">
        <v>42626</v>
      </c>
      <c r="C404">
        <v>24</v>
      </c>
      <c r="D404" t="s">
        <v>10</v>
      </c>
      <c r="E404" t="s">
        <v>1255</v>
      </c>
      <c r="F404" t="s">
        <v>12</v>
      </c>
      <c r="G404" t="s">
        <v>58</v>
      </c>
      <c r="H404" t="str">
        <f>VLOOKUP(TablaTransacciones[[#This Row],[ID Orden]],TablaEstatus[],2,0)</f>
        <v>Entregado</v>
      </c>
      <c r="I404" t="str">
        <f>VLOOKUP(TablaTransacciones[[#This Row],[ID Orden]],TablaEstatus[],3,0)</f>
        <v>Otro</v>
      </c>
    </row>
    <row r="405" spans="1:9" x14ac:dyDescent="0.25">
      <c r="A405" t="s">
        <v>1869</v>
      </c>
      <c r="B405" s="7">
        <v>42627</v>
      </c>
      <c r="C405">
        <v>15</v>
      </c>
      <c r="D405" t="s">
        <v>10</v>
      </c>
      <c r="E405" t="s">
        <v>1704</v>
      </c>
      <c r="F405" t="s">
        <v>16</v>
      </c>
      <c r="G405" t="s">
        <v>58</v>
      </c>
      <c r="H405" t="str">
        <f>VLOOKUP(TablaTransacciones[[#This Row],[ID Orden]],TablaEstatus[],2,0)</f>
        <v>Entregado</v>
      </c>
      <c r="I405" t="str">
        <f>VLOOKUP(TablaTransacciones[[#This Row],[ID Orden]],TablaEstatus[],3,0)</f>
        <v>Otro</v>
      </c>
    </row>
    <row r="406" spans="1:9" x14ac:dyDescent="0.25">
      <c r="A406" t="s">
        <v>434</v>
      </c>
      <c r="B406" s="7">
        <v>42628</v>
      </c>
      <c r="C406">
        <v>1</v>
      </c>
      <c r="D406" t="s">
        <v>296</v>
      </c>
      <c r="E406" t="s">
        <v>11</v>
      </c>
      <c r="F406" t="s">
        <v>12</v>
      </c>
      <c r="G406" t="s">
        <v>58</v>
      </c>
      <c r="H406" t="str">
        <f>VLOOKUP(TablaTransacciones[[#This Row],[ID Orden]],TablaEstatus[],2,0)</f>
        <v>Entregado</v>
      </c>
      <c r="I406" t="str">
        <f>VLOOKUP(TablaTransacciones[[#This Row],[ID Orden]],TablaEstatus[],3,0)</f>
        <v>Otro</v>
      </c>
    </row>
    <row r="407" spans="1:9" x14ac:dyDescent="0.25">
      <c r="A407" t="s">
        <v>927</v>
      </c>
      <c r="B407" s="7">
        <v>42628</v>
      </c>
      <c r="C407">
        <v>5</v>
      </c>
      <c r="D407" t="s">
        <v>296</v>
      </c>
      <c r="E407" t="s">
        <v>11</v>
      </c>
      <c r="F407" t="s">
        <v>12</v>
      </c>
      <c r="G407" t="s">
        <v>20</v>
      </c>
      <c r="H407" t="str">
        <f>VLOOKUP(TablaTransacciones[[#This Row],[ID Orden]],TablaEstatus[],2,0)</f>
        <v>Entregado</v>
      </c>
      <c r="I407" t="str">
        <f>VLOOKUP(TablaTransacciones[[#This Row],[ID Orden]],TablaEstatus[],3,0)</f>
        <v>Otro</v>
      </c>
    </row>
    <row r="408" spans="1:9" x14ac:dyDescent="0.25">
      <c r="A408" t="s">
        <v>1033</v>
      </c>
      <c r="B408" s="7">
        <v>42628</v>
      </c>
      <c r="C408">
        <v>45</v>
      </c>
      <c r="D408" t="s">
        <v>10</v>
      </c>
      <c r="E408" t="s">
        <v>11</v>
      </c>
      <c r="F408" t="s">
        <v>16</v>
      </c>
      <c r="G408" t="s">
        <v>22</v>
      </c>
      <c r="H408" t="str">
        <f>VLOOKUP(TablaTransacciones[[#This Row],[ID Orden]],TablaEstatus[],2,0)</f>
        <v>Entregado</v>
      </c>
      <c r="I408" t="str">
        <f>VLOOKUP(TablaTransacciones[[#This Row],[ID Orden]],TablaEstatus[],3,0)</f>
        <v>Otro</v>
      </c>
    </row>
    <row r="409" spans="1:9" x14ac:dyDescent="0.25">
      <c r="A409" t="s">
        <v>1241</v>
      </c>
      <c r="B409" s="7">
        <v>42628</v>
      </c>
      <c r="C409">
        <v>16</v>
      </c>
      <c r="D409" t="s">
        <v>10</v>
      </c>
      <c r="E409" t="s">
        <v>11</v>
      </c>
      <c r="F409" t="s">
        <v>16</v>
      </c>
      <c r="G409" t="s">
        <v>22</v>
      </c>
      <c r="H409" t="str">
        <f>VLOOKUP(TablaTransacciones[[#This Row],[ID Orden]],TablaEstatus[],2,0)</f>
        <v>Devuelto</v>
      </c>
      <c r="I409" t="str">
        <f>VLOOKUP(TablaTransacciones[[#This Row],[ID Orden]],TablaEstatus[],3,0)</f>
        <v>Contenedor Dañado</v>
      </c>
    </row>
    <row r="410" spans="1:9" x14ac:dyDescent="0.25">
      <c r="A410" t="s">
        <v>99</v>
      </c>
      <c r="B410" s="7">
        <v>42629</v>
      </c>
      <c r="C410">
        <v>3</v>
      </c>
      <c r="D410" t="s">
        <v>10</v>
      </c>
      <c r="E410" t="s">
        <v>11</v>
      </c>
      <c r="F410" t="s">
        <v>12</v>
      </c>
      <c r="G410" t="s">
        <v>58</v>
      </c>
      <c r="H410" t="str">
        <f>VLOOKUP(TablaTransacciones[[#This Row],[ID Orden]],TablaEstatus[],2,0)</f>
        <v>Entregado</v>
      </c>
      <c r="I410" t="str">
        <f>VLOOKUP(TablaTransacciones[[#This Row],[ID Orden]],TablaEstatus[],3,0)</f>
        <v>Otro</v>
      </c>
    </row>
    <row r="411" spans="1:9" x14ac:dyDescent="0.25">
      <c r="A411" t="s">
        <v>593</v>
      </c>
      <c r="B411" s="7">
        <v>42629</v>
      </c>
      <c r="C411">
        <v>8</v>
      </c>
      <c r="D411" t="s">
        <v>296</v>
      </c>
      <c r="E411" t="s">
        <v>11</v>
      </c>
      <c r="F411" t="s">
        <v>12</v>
      </c>
      <c r="G411" t="s">
        <v>13</v>
      </c>
      <c r="H411" t="str">
        <f>VLOOKUP(TablaTransacciones[[#This Row],[ID Orden]],TablaEstatus[],2,0)</f>
        <v>Entregado</v>
      </c>
      <c r="I411" t="str">
        <f>VLOOKUP(TablaTransacciones[[#This Row],[ID Orden]],TablaEstatus[],3,0)</f>
        <v>Otro</v>
      </c>
    </row>
    <row r="412" spans="1:9" x14ac:dyDescent="0.25">
      <c r="A412" t="s">
        <v>978</v>
      </c>
      <c r="B412" s="7">
        <v>42629</v>
      </c>
      <c r="C412">
        <v>28</v>
      </c>
      <c r="D412" t="s">
        <v>154</v>
      </c>
      <c r="E412" t="s">
        <v>11</v>
      </c>
      <c r="F412" t="s">
        <v>12</v>
      </c>
      <c r="G412" t="s">
        <v>22</v>
      </c>
      <c r="H412" t="str">
        <f>VLOOKUP(TablaTransacciones[[#This Row],[ID Orden]],TablaEstatus[],2,0)</f>
        <v>Entregado</v>
      </c>
      <c r="I412" t="str">
        <f>VLOOKUP(TablaTransacciones[[#This Row],[ID Orden]],TablaEstatus[],3,0)</f>
        <v>Otro</v>
      </c>
    </row>
    <row r="413" spans="1:9" x14ac:dyDescent="0.25">
      <c r="A413" t="s">
        <v>1434</v>
      </c>
      <c r="B413" s="7">
        <v>42629</v>
      </c>
      <c r="C413">
        <v>42</v>
      </c>
      <c r="D413" t="s">
        <v>300</v>
      </c>
      <c r="E413" t="s">
        <v>1255</v>
      </c>
      <c r="F413" t="s">
        <v>12</v>
      </c>
      <c r="G413" t="s">
        <v>22</v>
      </c>
      <c r="H413" t="str">
        <f>VLOOKUP(TablaTransacciones[[#This Row],[ID Orden]],TablaEstatus[],2,0)</f>
        <v>Entregado</v>
      </c>
      <c r="I413" t="str">
        <f>VLOOKUP(TablaTransacciones[[#This Row],[ID Orden]],TablaEstatus[],3,0)</f>
        <v>Otro</v>
      </c>
    </row>
    <row r="414" spans="1:9" x14ac:dyDescent="0.25">
      <c r="A414" t="s">
        <v>334</v>
      </c>
      <c r="B414" s="7">
        <v>42630</v>
      </c>
      <c r="C414">
        <v>5</v>
      </c>
      <c r="D414" t="s">
        <v>10</v>
      </c>
      <c r="E414" t="s">
        <v>11</v>
      </c>
      <c r="F414" t="s">
        <v>12</v>
      </c>
      <c r="G414" t="s">
        <v>58</v>
      </c>
      <c r="H414" t="str">
        <f>VLOOKUP(TablaTransacciones[[#This Row],[ID Orden]],TablaEstatus[],2,0)</f>
        <v>Entregado</v>
      </c>
      <c r="I414" t="str">
        <f>VLOOKUP(TablaTransacciones[[#This Row],[ID Orden]],TablaEstatus[],3,0)</f>
        <v>Otro</v>
      </c>
    </row>
    <row r="415" spans="1:9" x14ac:dyDescent="0.25">
      <c r="A415" t="s">
        <v>738</v>
      </c>
      <c r="B415" s="7">
        <v>42631</v>
      </c>
      <c r="C415">
        <v>47</v>
      </c>
      <c r="D415" t="s">
        <v>10</v>
      </c>
      <c r="E415" t="s">
        <v>11</v>
      </c>
      <c r="F415" t="s">
        <v>12</v>
      </c>
      <c r="G415" t="s">
        <v>13</v>
      </c>
      <c r="H415" t="str">
        <f>VLOOKUP(TablaTransacciones[[#This Row],[ID Orden]],TablaEstatus[],2,0)</f>
        <v>Entregado</v>
      </c>
      <c r="I415" t="str">
        <f>VLOOKUP(TablaTransacciones[[#This Row],[ID Orden]],TablaEstatus[],3,0)</f>
        <v>Otro</v>
      </c>
    </row>
    <row r="416" spans="1:9" x14ac:dyDescent="0.25">
      <c r="A416" t="s">
        <v>910</v>
      </c>
      <c r="B416" s="7">
        <v>42631</v>
      </c>
      <c r="C416">
        <v>30</v>
      </c>
      <c r="D416" t="s">
        <v>296</v>
      </c>
      <c r="E416" t="s">
        <v>11</v>
      </c>
      <c r="F416" t="s">
        <v>12</v>
      </c>
      <c r="G416" t="s">
        <v>20</v>
      </c>
      <c r="H416" t="str">
        <f>VLOOKUP(TablaTransacciones[[#This Row],[ID Orden]],TablaEstatus[],2,0)</f>
        <v>Entregado</v>
      </c>
      <c r="I416" t="str">
        <f>VLOOKUP(TablaTransacciones[[#This Row],[ID Orden]],TablaEstatus[],3,0)</f>
        <v>Otro</v>
      </c>
    </row>
    <row r="417" spans="1:9" x14ac:dyDescent="0.25">
      <c r="A417" t="s">
        <v>1281</v>
      </c>
      <c r="B417" s="7">
        <v>42631</v>
      </c>
      <c r="C417">
        <v>20</v>
      </c>
      <c r="D417" t="s">
        <v>10</v>
      </c>
      <c r="E417" t="s">
        <v>1255</v>
      </c>
      <c r="F417" t="s">
        <v>12</v>
      </c>
      <c r="G417" t="s">
        <v>58</v>
      </c>
      <c r="H417" t="str">
        <f>VLOOKUP(TablaTransacciones[[#This Row],[ID Orden]],TablaEstatus[],2,0)</f>
        <v>Entregado</v>
      </c>
      <c r="I417" t="str">
        <f>VLOOKUP(TablaTransacciones[[#This Row],[ID Orden]],TablaEstatus[],3,0)</f>
        <v>Otro</v>
      </c>
    </row>
    <row r="418" spans="1:9" x14ac:dyDescent="0.25">
      <c r="A418" t="s">
        <v>1375</v>
      </c>
      <c r="B418" s="7">
        <v>42631</v>
      </c>
      <c r="C418">
        <v>10</v>
      </c>
      <c r="D418" t="s">
        <v>10</v>
      </c>
      <c r="E418" t="s">
        <v>1255</v>
      </c>
      <c r="F418" t="s">
        <v>16</v>
      </c>
      <c r="G418" t="s">
        <v>58</v>
      </c>
      <c r="H418" t="str">
        <f>VLOOKUP(TablaTransacciones[[#This Row],[ID Orden]],TablaEstatus[],2,0)</f>
        <v>Entregado</v>
      </c>
      <c r="I418" t="str">
        <f>VLOOKUP(TablaTransacciones[[#This Row],[ID Orden]],TablaEstatus[],3,0)</f>
        <v>Otro</v>
      </c>
    </row>
    <row r="419" spans="1:9" x14ac:dyDescent="0.25">
      <c r="A419" t="s">
        <v>2063</v>
      </c>
      <c r="B419" s="7">
        <v>42631</v>
      </c>
      <c r="C419">
        <v>34</v>
      </c>
      <c r="D419" t="s">
        <v>296</v>
      </c>
      <c r="E419" t="s">
        <v>1704</v>
      </c>
      <c r="F419" t="s">
        <v>18</v>
      </c>
      <c r="G419" t="s">
        <v>13</v>
      </c>
      <c r="H419" t="str">
        <f>VLOOKUP(TablaTransacciones[[#This Row],[ID Orden]],TablaEstatus[],2,0)</f>
        <v>Entregado</v>
      </c>
      <c r="I419" t="str">
        <f>VLOOKUP(TablaTransacciones[[#This Row],[ID Orden]],TablaEstatus[],3,0)</f>
        <v>Otro</v>
      </c>
    </row>
    <row r="420" spans="1:9" x14ac:dyDescent="0.25">
      <c r="A420" t="s">
        <v>2150</v>
      </c>
      <c r="B420" s="7">
        <v>42631</v>
      </c>
      <c r="C420">
        <v>25</v>
      </c>
      <c r="D420" t="s">
        <v>10</v>
      </c>
      <c r="E420" t="s">
        <v>1704</v>
      </c>
      <c r="F420" t="s">
        <v>16</v>
      </c>
      <c r="G420" t="s">
        <v>22</v>
      </c>
      <c r="H420" t="str">
        <f>VLOOKUP(TablaTransacciones[[#This Row],[ID Orden]],TablaEstatus[],2,0)</f>
        <v>Entregado</v>
      </c>
      <c r="I420" t="str">
        <f>VLOOKUP(TablaTransacciones[[#This Row],[ID Orden]],TablaEstatus[],3,0)</f>
        <v>Otro</v>
      </c>
    </row>
    <row r="421" spans="1:9" x14ac:dyDescent="0.25">
      <c r="A421" t="s">
        <v>23</v>
      </c>
      <c r="B421" s="7">
        <v>42632</v>
      </c>
      <c r="C421">
        <v>4</v>
      </c>
      <c r="D421" t="s">
        <v>10</v>
      </c>
      <c r="E421" t="s">
        <v>11</v>
      </c>
      <c r="F421" t="s">
        <v>12</v>
      </c>
      <c r="G421" t="s">
        <v>13</v>
      </c>
      <c r="H421" t="str">
        <f>VLOOKUP(TablaTransacciones[[#This Row],[ID Orden]],TablaEstatus[],2,0)</f>
        <v>Entregado</v>
      </c>
      <c r="I421" t="str">
        <f>VLOOKUP(TablaTransacciones[[#This Row],[ID Orden]],TablaEstatus[],3,0)</f>
        <v>Otro</v>
      </c>
    </row>
    <row r="422" spans="1:9" x14ac:dyDescent="0.25">
      <c r="A422" t="s">
        <v>979</v>
      </c>
      <c r="B422" s="7">
        <v>42633</v>
      </c>
      <c r="C422">
        <v>3</v>
      </c>
      <c r="D422" t="s">
        <v>154</v>
      </c>
      <c r="E422" t="s">
        <v>11</v>
      </c>
      <c r="F422" t="s">
        <v>12</v>
      </c>
      <c r="G422" t="s">
        <v>22</v>
      </c>
      <c r="H422" t="str">
        <f>VLOOKUP(TablaTransacciones[[#This Row],[ID Orden]],TablaEstatus[],2,0)</f>
        <v>Entregado</v>
      </c>
      <c r="I422" t="str">
        <f>VLOOKUP(TablaTransacciones[[#This Row],[ID Orden]],TablaEstatus[],3,0)</f>
        <v>Otro</v>
      </c>
    </row>
    <row r="423" spans="1:9" x14ac:dyDescent="0.25">
      <c r="A423" t="s">
        <v>1450</v>
      </c>
      <c r="B423" s="7">
        <v>42633</v>
      </c>
      <c r="C423">
        <v>13</v>
      </c>
      <c r="D423" t="s">
        <v>300</v>
      </c>
      <c r="E423" t="s">
        <v>1255</v>
      </c>
      <c r="F423" t="s">
        <v>18</v>
      </c>
      <c r="G423" t="s">
        <v>58</v>
      </c>
      <c r="H423" t="str">
        <f>VLOOKUP(TablaTransacciones[[#This Row],[ID Orden]],TablaEstatus[],2,0)</f>
        <v>Entregado</v>
      </c>
      <c r="I423" t="str">
        <f>VLOOKUP(TablaTransacciones[[#This Row],[ID Orden]],TablaEstatus[],3,0)</f>
        <v>Otro</v>
      </c>
    </row>
    <row r="424" spans="1:9" x14ac:dyDescent="0.25">
      <c r="A424" t="s">
        <v>1565</v>
      </c>
      <c r="B424" s="7">
        <v>42633</v>
      </c>
      <c r="C424">
        <v>9</v>
      </c>
      <c r="D424" t="s">
        <v>296</v>
      </c>
      <c r="E424" t="s">
        <v>1255</v>
      </c>
      <c r="F424" t="s">
        <v>12</v>
      </c>
      <c r="G424" t="s">
        <v>20</v>
      </c>
      <c r="H424" t="str">
        <f>VLOOKUP(TablaTransacciones[[#This Row],[ID Orden]],TablaEstatus[],2,0)</f>
        <v>Entregado</v>
      </c>
      <c r="I424" t="str">
        <f>VLOOKUP(TablaTransacciones[[#This Row],[ID Orden]],TablaEstatus[],3,0)</f>
        <v>Otro</v>
      </c>
    </row>
    <row r="425" spans="1:9" x14ac:dyDescent="0.25">
      <c r="A425" t="s">
        <v>1883</v>
      </c>
      <c r="B425" s="7">
        <v>42633</v>
      </c>
      <c r="C425">
        <v>32</v>
      </c>
      <c r="D425" t="s">
        <v>10</v>
      </c>
      <c r="E425" t="s">
        <v>1704</v>
      </c>
      <c r="F425" t="s">
        <v>12</v>
      </c>
      <c r="G425" t="s">
        <v>58</v>
      </c>
      <c r="H425" t="str">
        <f>VLOOKUP(TablaTransacciones[[#This Row],[ID Orden]],TablaEstatus[],2,0)</f>
        <v>Entregado</v>
      </c>
      <c r="I425" t="str">
        <f>VLOOKUP(TablaTransacciones[[#This Row],[ID Orden]],TablaEstatus[],3,0)</f>
        <v>Otro</v>
      </c>
    </row>
    <row r="426" spans="1:9" x14ac:dyDescent="0.25">
      <c r="A426" t="s">
        <v>1911</v>
      </c>
      <c r="B426" s="7">
        <v>42633</v>
      </c>
      <c r="C426">
        <v>41</v>
      </c>
      <c r="D426" t="s">
        <v>300</v>
      </c>
      <c r="E426" t="s">
        <v>1704</v>
      </c>
      <c r="F426" t="s">
        <v>12</v>
      </c>
      <c r="G426" t="s">
        <v>58</v>
      </c>
      <c r="H426" t="str">
        <f>VLOOKUP(TablaTransacciones[[#This Row],[ID Orden]],TablaEstatus[],2,0)</f>
        <v>Entregado</v>
      </c>
      <c r="I426" t="str">
        <f>VLOOKUP(TablaTransacciones[[#This Row],[ID Orden]],TablaEstatus[],3,0)</f>
        <v>Otro</v>
      </c>
    </row>
    <row r="427" spans="1:9" x14ac:dyDescent="0.25">
      <c r="A427" t="s">
        <v>24</v>
      </c>
      <c r="B427" s="7">
        <v>42652</v>
      </c>
      <c r="C427">
        <v>34</v>
      </c>
      <c r="D427" t="s">
        <v>10</v>
      </c>
      <c r="E427" t="s">
        <v>11</v>
      </c>
      <c r="F427" t="s">
        <v>12</v>
      </c>
      <c r="G427" t="s">
        <v>13</v>
      </c>
      <c r="H427" t="str">
        <f>VLOOKUP(TablaTransacciones[[#This Row],[ID Orden]],TablaEstatus[],2,0)</f>
        <v>Entregado</v>
      </c>
      <c r="I427" t="str">
        <f>VLOOKUP(TablaTransacciones[[#This Row],[ID Orden]],TablaEstatus[],3,0)</f>
        <v>Otro</v>
      </c>
    </row>
    <row r="428" spans="1:9" x14ac:dyDescent="0.25">
      <c r="A428" t="s">
        <v>305</v>
      </c>
      <c r="B428" s="7">
        <v>42652</v>
      </c>
      <c r="C428">
        <v>24</v>
      </c>
      <c r="D428" t="s">
        <v>10</v>
      </c>
      <c r="E428" t="s">
        <v>11</v>
      </c>
      <c r="F428" t="s">
        <v>12</v>
      </c>
      <c r="G428" t="s">
        <v>58</v>
      </c>
      <c r="H428" t="str">
        <f>VLOOKUP(TablaTransacciones[[#This Row],[ID Orden]],TablaEstatus[],2,0)</f>
        <v>Entregado</v>
      </c>
      <c r="I428" t="str">
        <f>VLOOKUP(TablaTransacciones[[#This Row],[ID Orden]],TablaEstatus[],3,0)</f>
        <v>Otro</v>
      </c>
    </row>
    <row r="429" spans="1:9" x14ac:dyDescent="0.25">
      <c r="A429" t="s">
        <v>372</v>
      </c>
      <c r="B429" s="7">
        <v>42652</v>
      </c>
      <c r="C429">
        <v>32</v>
      </c>
      <c r="D429" t="s">
        <v>10</v>
      </c>
      <c r="E429" t="s">
        <v>11</v>
      </c>
      <c r="F429" t="s">
        <v>12</v>
      </c>
      <c r="G429" t="s">
        <v>58</v>
      </c>
      <c r="H429" t="str">
        <f>VLOOKUP(TablaTransacciones[[#This Row],[ID Orden]],TablaEstatus[],2,0)</f>
        <v>Entregado</v>
      </c>
      <c r="I429" t="str">
        <f>VLOOKUP(TablaTransacciones[[#This Row],[ID Orden]],TablaEstatus[],3,0)</f>
        <v>Otro</v>
      </c>
    </row>
    <row r="430" spans="1:9" x14ac:dyDescent="0.25">
      <c r="A430" t="s">
        <v>678</v>
      </c>
      <c r="B430" s="7">
        <v>42652</v>
      </c>
      <c r="C430">
        <v>16</v>
      </c>
      <c r="D430" t="s">
        <v>296</v>
      </c>
      <c r="E430" t="s">
        <v>11</v>
      </c>
      <c r="F430" t="s">
        <v>12</v>
      </c>
      <c r="G430" t="s">
        <v>58</v>
      </c>
      <c r="H430" t="str">
        <f>VLOOKUP(TablaTransacciones[[#This Row],[ID Orden]],TablaEstatus[],2,0)</f>
        <v>Entregado</v>
      </c>
      <c r="I430" t="str">
        <f>VLOOKUP(TablaTransacciones[[#This Row],[ID Orden]],TablaEstatus[],3,0)</f>
        <v>Otro</v>
      </c>
    </row>
    <row r="431" spans="1:9" x14ac:dyDescent="0.25">
      <c r="A431" t="s">
        <v>1005</v>
      </c>
      <c r="B431" s="7">
        <v>42652</v>
      </c>
      <c r="C431">
        <v>35</v>
      </c>
      <c r="D431" t="s">
        <v>154</v>
      </c>
      <c r="E431" t="s">
        <v>11</v>
      </c>
      <c r="F431" t="s">
        <v>12</v>
      </c>
      <c r="G431" t="s">
        <v>22</v>
      </c>
      <c r="H431" t="str">
        <f>VLOOKUP(TablaTransacciones[[#This Row],[ID Orden]],TablaEstatus[],2,0)</f>
        <v>Entregado</v>
      </c>
      <c r="I431" t="str">
        <f>VLOOKUP(TablaTransacciones[[#This Row],[ID Orden]],TablaEstatus[],3,0)</f>
        <v>Otro</v>
      </c>
    </row>
    <row r="432" spans="1:9" x14ac:dyDescent="0.25">
      <c r="A432" t="s">
        <v>1420</v>
      </c>
      <c r="B432" s="7">
        <v>42652</v>
      </c>
      <c r="C432">
        <v>30</v>
      </c>
      <c r="D432" t="s">
        <v>300</v>
      </c>
      <c r="E432" t="s">
        <v>1255</v>
      </c>
      <c r="F432" t="s">
        <v>12</v>
      </c>
      <c r="G432" t="s">
        <v>58</v>
      </c>
      <c r="H432" t="str">
        <f>VLOOKUP(TablaTransacciones[[#This Row],[ID Orden]],TablaEstatus[],2,0)</f>
        <v>Entregado</v>
      </c>
      <c r="I432" t="str">
        <f>VLOOKUP(TablaTransacciones[[#This Row],[ID Orden]],TablaEstatus[],3,0)</f>
        <v>Otro</v>
      </c>
    </row>
    <row r="433" spans="1:9" x14ac:dyDescent="0.25">
      <c r="A433" t="s">
        <v>1615</v>
      </c>
      <c r="B433" s="7">
        <v>42652</v>
      </c>
      <c r="C433">
        <v>31</v>
      </c>
      <c r="D433" t="s">
        <v>10</v>
      </c>
      <c r="E433" t="s">
        <v>1255</v>
      </c>
      <c r="F433" t="s">
        <v>18</v>
      </c>
      <c r="G433" t="s">
        <v>22</v>
      </c>
      <c r="H433" t="str">
        <f>VLOOKUP(TablaTransacciones[[#This Row],[ID Orden]],TablaEstatus[],2,0)</f>
        <v>Entregado</v>
      </c>
      <c r="I433" t="str">
        <f>VLOOKUP(TablaTransacciones[[#This Row],[ID Orden]],TablaEstatus[],3,0)</f>
        <v>Otro</v>
      </c>
    </row>
    <row r="434" spans="1:9" x14ac:dyDescent="0.25">
      <c r="A434" t="s">
        <v>1776</v>
      </c>
      <c r="B434" s="7">
        <v>42652</v>
      </c>
      <c r="C434">
        <v>43</v>
      </c>
      <c r="D434" t="s">
        <v>154</v>
      </c>
      <c r="E434" t="s">
        <v>1704</v>
      </c>
      <c r="F434" t="s">
        <v>16</v>
      </c>
      <c r="G434" t="s">
        <v>20</v>
      </c>
      <c r="H434" t="str">
        <f>VLOOKUP(TablaTransacciones[[#This Row],[ID Orden]],TablaEstatus[],2,0)</f>
        <v>Entregado</v>
      </c>
      <c r="I434" t="str">
        <f>VLOOKUP(TablaTransacciones[[#This Row],[ID Orden]],TablaEstatus[],3,0)</f>
        <v>Otro</v>
      </c>
    </row>
    <row r="435" spans="1:9" x14ac:dyDescent="0.25">
      <c r="A435" t="s">
        <v>459</v>
      </c>
      <c r="B435" s="7">
        <v>42653</v>
      </c>
      <c r="C435">
        <v>22</v>
      </c>
      <c r="D435" t="s">
        <v>300</v>
      </c>
      <c r="E435" t="s">
        <v>11</v>
      </c>
      <c r="F435" t="s">
        <v>12</v>
      </c>
      <c r="G435" t="s">
        <v>58</v>
      </c>
      <c r="H435" t="str">
        <f>VLOOKUP(TablaTransacciones[[#This Row],[ID Orden]],TablaEstatus[],2,0)</f>
        <v>Entregado</v>
      </c>
      <c r="I435" t="str">
        <f>VLOOKUP(TablaTransacciones[[#This Row],[ID Orden]],TablaEstatus[],3,0)</f>
        <v>Otro</v>
      </c>
    </row>
    <row r="436" spans="1:9" x14ac:dyDescent="0.25">
      <c r="A436" t="s">
        <v>774</v>
      </c>
      <c r="B436" s="7">
        <v>42653</v>
      </c>
      <c r="C436">
        <v>7</v>
      </c>
      <c r="D436" t="s">
        <v>10</v>
      </c>
      <c r="E436" t="s">
        <v>11</v>
      </c>
      <c r="F436" t="s">
        <v>12</v>
      </c>
      <c r="G436" t="s">
        <v>13</v>
      </c>
      <c r="H436" t="str">
        <f>VLOOKUP(TablaTransacciones[[#This Row],[ID Orden]],TablaEstatus[],2,0)</f>
        <v>Entregado</v>
      </c>
      <c r="I436" t="str">
        <f>VLOOKUP(TablaTransacciones[[#This Row],[ID Orden]],TablaEstatus[],3,0)</f>
        <v>Otro</v>
      </c>
    </row>
    <row r="437" spans="1:9" x14ac:dyDescent="0.25">
      <c r="A437" t="s">
        <v>899</v>
      </c>
      <c r="B437" s="7">
        <v>42653</v>
      </c>
      <c r="C437">
        <v>44</v>
      </c>
      <c r="D437" t="s">
        <v>300</v>
      </c>
      <c r="E437" t="s">
        <v>11</v>
      </c>
      <c r="F437" t="s">
        <v>12</v>
      </c>
      <c r="G437" t="s">
        <v>20</v>
      </c>
      <c r="H437" t="str">
        <f>VLOOKUP(TablaTransacciones[[#This Row],[ID Orden]],TablaEstatus[],2,0)</f>
        <v>Entregado</v>
      </c>
      <c r="I437" t="str">
        <f>VLOOKUP(TablaTransacciones[[#This Row],[ID Orden]],TablaEstatus[],3,0)</f>
        <v>Otro</v>
      </c>
    </row>
    <row r="438" spans="1:9" x14ac:dyDescent="0.25">
      <c r="A438" t="s">
        <v>1216</v>
      </c>
      <c r="B438" s="7">
        <v>42653</v>
      </c>
      <c r="C438">
        <v>5</v>
      </c>
      <c r="D438" t="s">
        <v>154</v>
      </c>
      <c r="E438" t="s">
        <v>11</v>
      </c>
      <c r="F438" t="s">
        <v>12</v>
      </c>
      <c r="G438" t="s">
        <v>13</v>
      </c>
      <c r="H438" t="str">
        <f>VLOOKUP(TablaTransacciones[[#This Row],[ID Orden]],TablaEstatus[],2,0)</f>
        <v>Devuelto</v>
      </c>
      <c r="I438" t="str">
        <f>VLOOKUP(TablaTransacciones[[#This Row],[ID Orden]],TablaEstatus[],3,0)</f>
        <v>Fuera de Tiempo</v>
      </c>
    </row>
    <row r="439" spans="1:9" x14ac:dyDescent="0.25">
      <c r="A439" t="s">
        <v>2117</v>
      </c>
      <c r="B439" s="7">
        <v>42653</v>
      </c>
      <c r="C439">
        <v>41</v>
      </c>
      <c r="D439" t="s">
        <v>10</v>
      </c>
      <c r="E439" t="s">
        <v>1704</v>
      </c>
      <c r="F439" t="s">
        <v>12</v>
      </c>
      <c r="G439" t="s">
        <v>22</v>
      </c>
      <c r="H439" t="str">
        <f>VLOOKUP(TablaTransacciones[[#This Row],[ID Orden]],TablaEstatus[],2,0)</f>
        <v>Entregado</v>
      </c>
      <c r="I439" t="str">
        <f>VLOOKUP(TablaTransacciones[[#This Row],[ID Orden]],TablaEstatus[],3,0)</f>
        <v>Otro</v>
      </c>
    </row>
    <row r="440" spans="1:9" x14ac:dyDescent="0.25">
      <c r="A440" t="s">
        <v>1346</v>
      </c>
      <c r="B440" s="7">
        <v>42654</v>
      </c>
      <c r="C440">
        <v>3</v>
      </c>
      <c r="D440" t="s">
        <v>154</v>
      </c>
      <c r="E440" t="s">
        <v>1255</v>
      </c>
      <c r="F440" t="s">
        <v>12</v>
      </c>
      <c r="G440" t="s">
        <v>13</v>
      </c>
      <c r="H440" t="str">
        <f>VLOOKUP(TablaTransacciones[[#This Row],[ID Orden]],TablaEstatus[],2,0)</f>
        <v>Entregado</v>
      </c>
      <c r="I440" t="str">
        <f>VLOOKUP(TablaTransacciones[[#This Row],[ID Orden]],TablaEstatus[],3,0)</f>
        <v>Otro</v>
      </c>
    </row>
    <row r="441" spans="1:9" x14ac:dyDescent="0.25">
      <c r="A441" t="s">
        <v>1435</v>
      </c>
      <c r="B441" s="7">
        <v>42654</v>
      </c>
      <c r="C441">
        <v>36</v>
      </c>
      <c r="D441" t="s">
        <v>300</v>
      </c>
      <c r="E441" t="s">
        <v>1255</v>
      </c>
      <c r="F441" t="s">
        <v>12</v>
      </c>
      <c r="G441" t="s">
        <v>22</v>
      </c>
      <c r="H441" t="str">
        <f>VLOOKUP(TablaTransacciones[[#This Row],[ID Orden]],TablaEstatus[],2,0)</f>
        <v>Entregado</v>
      </c>
      <c r="I441" t="str">
        <f>VLOOKUP(TablaTransacciones[[#This Row],[ID Orden]],TablaEstatus[],3,0)</f>
        <v>Otro</v>
      </c>
    </row>
    <row r="442" spans="1:9" x14ac:dyDescent="0.25">
      <c r="A442" t="s">
        <v>2174</v>
      </c>
      <c r="B442" s="7">
        <v>42654</v>
      </c>
      <c r="C442">
        <v>6</v>
      </c>
      <c r="D442" t="s">
        <v>300</v>
      </c>
      <c r="E442" t="s">
        <v>1704</v>
      </c>
      <c r="F442" t="s">
        <v>16</v>
      </c>
      <c r="G442" t="s">
        <v>22</v>
      </c>
      <c r="H442" t="str">
        <f>VLOOKUP(TablaTransacciones[[#This Row],[ID Orden]],TablaEstatus[],2,0)</f>
        <v>Entregado</v>
      </c>
      <c r="I442" t="str">
        <f>VLOOKUP(TablaTransacciones[[#This Row],[ID Orden]],TablaEstatus[],3,0)</f>
        <v>Otro</v>
      </c>
    </row>
    <row r="443" spans="1:9" x14ac:dyDescent="0.25">
      <c r="A443" t="s">
        <v>509</v>
      </c>
      <c r="B443" s="7">
        <v>42655</v>
      </c>
      <c r="C443">
        <v>28</v>
      </c>
      <c r="D443" t="s">
        <v>300</v>
      </c>
      <c r="E443" t="s">
        <v>11</v>
      </c>
      <c r="F443" t="s">
        <v>16</v>
      </c>
      <c r="G443" t="s">
        <v>58</v>
      </c>
      <c r="H443" t="str">
        <f>VLOOKUP(TablaTransacciones[[#This Row],[ID Orden]],TablaEstatus[],2,0)</f>
        <v>Entregado</v>
      </c>
      <c r="I443" t="str">
        <f>VLOOKUP(TablaTransacciones[[#This Row],[ID Orden]],TablaEstatus[],3,0)</f>
        <v>Otro</v>
      </c>
    </row>
    <row r="444" spans="1:9" x14ac:dyDescent="0.25">
      <c r="A444" t="s">
        <v>1169</v>
      </c>
      <c r="B444" s="7">
        <v>42655</v>
      </c>
      <c r="C444">
        <v>16</v>
      </c>
      <c r="D444" t="s">
        <v>10</v>
      </c>
      <c r="E444" t="s">
        <v>11</v>
      </c>
      <c r="F444" t="s">
        <v>12</v>
      </c>
      <c r="G444" t="s">
        <v>58</v>
      </c>
      <c r="H444" t="str">
        <f>VLOOKUP(TablaTransacciones[[#This Row],[ID Orden]],TablaEstatus[],2,0)</f>
        <v>Devuelto</v>
      </c>
      <c r="I444" t="str">
        <f>VLOOKUP(TablaTransacciones[[#This Row],[ID Orden]],TablaEstatus[],3,0)</f>
        <v>Contenedor Dañado</v>
      </c>
    </row>
    <row r="445" spans="1:9" x14ac:dyDescent="0.25">
      <c r="A445" t="s">
        <v>1498</v>
      </c>
      <c r="B445" s="7">
        <v>42655</v>
      </c>
      <c r="C445">
        <v>5</v>
      </c>
      <c r="D445" t="s">
        <v>296</v>
      </c>
      <c r="E445" t="s">
        <v>1255</v>
      </c>
      <c r="F445" t="s">
        <v>12</v>
      </c>
      <c r="G445" t="s">
        <v>58</v>
      </c>
      <c r="H445" t="str">
        <f>VLOOKUP(TablaTransacciones[[#This Row],[ID Orden]],TablaEstatus[],2,0)</f>
        <v>Entregado</v>
      </c>
      <c r="I445" t="str">
        <f>VLOOKUP(TablaTransacciones[[#This Row],[ID Orden]],TablaEstatus[],3,0)</f>
        <v>Otro</v>
      </c>
    </row>
    <row r="446" spans="1:9" x14ac:dyDescent="0.25">
      <c r="A446" t="s">
        <v>1651</v>
      </c>
      <c r="B446" s="7">
        <v>42655</v>
      </c>
      <c r="C446">
        <v>33</v>
      </c>
      <c r="D446" t="s">
        <v>296</v>
      </c>
      <c r="E446" t="s">
        <v>1255</v>
      </c>
      <c r="F446" t="s">
        <v>12</v>
      </c>
      <c r="G446" t="s">
        <v>22</v>
      </c>
      <c r="H446" t="str">
        <f>VLOOKUP(TablaTransacciones[[#This Row],[ID Orden]],TablaEstatus[],2,0)</f>
        <v>Entregado</v>
      </c>
      <c r="I446" t="str">
        <f>VLOOKUP(TablaTransacciones[[#This Row],[ID Orden]],TablaEstatus[],3,0)</f>
        <v>Otro</v>
      </c>
    </row>
    <row r="447" spans="1:9" x14ac:dyDescent="0.25">
      <c r="A447" t="s">
        <v>1766</v>
      </c>
      <c r="B447" s="7">
        <v>42655</v>
      </c>
      <c r="C447">
        <v>7</v>
      </c>
      <c r="D447" t="s">
        <v>10</v>
      </c>
      <c r="E447" t="s">
        <v>1704</v>
      </c>
      <c r="F447" t="s">
        <v>12</v>
      </c>
      <c r="G447" t="s">
        <v>58</v>
      </c>
      <c r="H447" t="str">
        <f>VLOOKUP(TablaTransacciones[[#This Row],[ID Orden]],TablaEstatus[],2,0)</f>
        <v>Entregado</v>
      </c>
      <c r="I447" t="str">
        <f>VLOOKUP(TablaTransacciones[[#This Row],[ID Orden]],TablaEstatus[],3,0)</f>
        <v>Otro</v>
      </c>
    </row>
    <row r="448" spans="1:9" x14ac:dyDescent="0.25">
      <c r="A448" t="s">
        <v>1972</v>
      </c>
      <c r="B448" s="7">
        <v>42655</v>
      </c>
      <c r="C448">
        <v>20</v>
      </c>
      <c r="D448" t="s">
        <v>300</v>
      </c>
      <c r="E448" t="s">
        <v>1704</v>
      </c>
      <c r="F448" t="s">
        <v>18</v>
      </c>
      <c r="G448" t="s">
        <v>58</v>
      </c>
      <c r="H448" t="str">
        <f>VLOOKUP(TablaTransacciones[[#This Row],[ID Orden]],TablaEstatus[],2,0)</f>
        <v>Entregado</v>
      </c>
      <c r="I448" t="str">
        <f>VLOOKUP(TablaTransacciones[[#This Row],[ID Orden]],TablaEstatus[],3,0)</f>
        <v>Otro</v>
      </c>
    </row>
    <row r="449" spans="1:9" x14ac:dyDescent="0.25">
      <c r="A449" t="s">
        <v>1977</v>
      </c>
      <c r="B449" s="7">
        <v>42655</v>
      </c>
      <c r="C449">
        <v>29</v>
      </c>
      <c r="D449" t="s">
        <v>296</v>
      </c>
      <c r="E449" t="s">
        <v>1704</v>
      </c>
      <c r="F449" t="s">
        <v>12</v>
      </c>
      <c r="G449" t="s">
        <v>13</v>
      </c>
      <c r="H449" t="str">
        <f>VLOOKUP(TablaTransacciones[[#This Row],[ID Orden]],TablaEstatus[],2,0)</f>
        <v>Entregado</v>
      </c>
      <c r="I449" t="str">
        <f>VLOOKUP(TablaTransacciones[[#This Row],[ID Orden]],TablaEstatus[],3,0)</f>
        <v>Otro</v>
      </c>
    </row>
    <row r="450" spans="1:9" x14ac:dyDescent="0.25">
      <c r="A450" t="s">
        <v>1978</v>
      </c>
      <c r="B450" s="7">
        <v>42655</v>
      </c>
      <c r="C450">
        <v>29</v>
      </c>
      <c r="D450" t="s">
        <v>296</v>
      </c>
      <c r="E450" t="s">
        <v>1704</v>
      </c>
      <c r="F450" t="s">
        <v>18</v>
      </c>
      <c r="G450" t="s">
        <v>13</v>
      </c>
      <c r="H450" t="str">
        <f>VLOOKUP(TablaTransacciones[[#This Row],[ID Orden]],TablaEstatus[],2,0)</f>
        <v>Entregado</v>
      </c>
      <c r="I450" t="str">
        <f>VLOOKUP(TablaTransacciones[[#This Row],[ID Orden]],TablaEstatus[],3,0)</f>
        <v>Otro</v>
      </c>
    </row>
    <row r="451" spans="1:9" x14ac:dyDescent="0.25">
      <c r="A451" t="s">
        <v>1777</v>
      </c>
      <c r="B451" s="7">
        <v>42656</v>
      </c>
      <c r="C451">
        <v>49</v>
      </c>
      <c r="D451" t="s">
        <v>154</v>
      </c>
      <c r="E451" t="s">
        <v>1704</v>
      </c>
      <c r="F451" t="s">
        <v>12</v>
      </c>
      <c r="G451" t="s">
        <v>20</v>
      </c>
      <c r="H451" t="str">
        <f>VLOOKUP(TablaTransacciones[[#This Row],[ID Orden]],TablaEstatus[],2,0)</f>
        <v>Entregado</v>
      </c>
      <c r="I451" t="str">
        <f>VLOOKUP(TablaTransacciones[[#This Row],[ID Orden]],TablaEstatus[],3,0)</f>
        <v>Otro</v>
      </c>
    </row>
    <row r="452" spans="1:9" x14ac:dyDescent="0.25">
      <c r="A452" t="s">
        <v>2086</v>
      </c>
      <c r="B452" s="7">
        <v>42656</v>
      </c>
      <c r="C452">
        <v>23</v>
      </c>
      <c r="D452" t="s">
        <v>154</v>
      </c>
      <c r="E452" t="s">
        <v>1704</v>
      </c>
      <c r="F452" t="s">
        <v>12</v>
      </c>
      <c r="G452" t="s">
        <v>20</v>
      </c>
      <c r="H452" t="str">
        <f>VLOOKUP(TablaTransacciones[[#This Row],[ID Orden]],TablaEstatus[],2,0)</f>
        <v>Entregado</v>
      </c>
      <c r="I452" t="str">
        <f>VLOOKUP(TablaTransacciones[[#This Row],[ID Orden]],TablaEstatus[],3,0)</f>
        <v>Otro</v>
      </c>
    </row>
    <row r="453" spans="1:9" x14ac:dyDescent="0.25">
      <c r="A453" t="s">
        <v>939</v>
      </c>
      <c r="B453" s="7">
        <v>42657</v>
      </c>
      <c r="C453">
        <v>7</v>
      </c>
      <c r="D453" t="s">
        <v>10</v>
      </c>
      <c r="E453" t="s">
        <v>11</v>
      </c>
      <c r="F453" t="s">
        <v>12</v>
      </c>
      <c r="G453" t="s">
        <v>22</v>
      </c>
      <c r="H453" t="str">
        <f>VLOOKUP(TablaTransacciones[[#This Row],[ID Orden]],TablaEstatus[],2,0)</f>
        <v>Entregado</v>
      </c>
      <c r="I453" t="str">
        <f>VLOOKUP(TablaTransacciones[[#This Row],[ID Orden]],TablaEstatus[],3,0)</f>
        <v>Otro</v>
      </c>
    </row>
    <row r="454" spans="1:9" x14ac:dyDescent="0.25">
      <c r="A454" t="s">
        <v>1477</v>
      </c>
      <c r="B454" s="7">
        <v>42657</v>
      </c>
      <c r="C454">
        <v>14</v>
      </c>
      <c r="D454" t="s">
        <v>296</v>
      </c>
      <c r="E454" t="s">
        <v>1255</v>
      </c>
      <c r="F454" t="s">
        <v>12</v>
      </c>
      <c r="G454" t="s">
        <v>13</v>
      </c>
      <c r="H454" t="str">
        <f>VLOOKUP(TablaTransacciones[[#This Row],[ID Orden]],TablaEstatus[],2,0)</f>
        <v>Entregado</v>
      </c>
      <c r="I454" t="str">
        <f>VLOOKUP(TablaTransacciones[[#This Row],[ID Orden]],TablaEstatus[],3,0)</f>
        <v>Otro</v>
      </c>
    </row>
    <row r="455" spans="1:9" x14ac:dyDescent="0.25">
      <c r="A455" t="s">
        <v>1578</v>
      </c>
      <c r="B455" s="7">
        <v>42658</v>
      </c>
      <c r="C455">
        <v>38</v>
      </c>
      <c r="D455" t="s">
        <v>10</v>
      </c>
      <c r="E455" t="s">
        <v>1255</v>
      </c>
      <c r="F455" t="s">
        <v>12</v>
      </c>
      <c r="G455" t="s">
        <v>22</v>
      </c>
      <c r="H455" t="str">
        <f>VLOOKUP(TablaTransacciones[[#This Row],[ID Orden]],TablaEstatus[],2,0)</f>
        <v>Entregado</v>
      </c>
      <c r="I455" t="str">
        <f>VLOOKUP(TablaTransacciones[[#This Row],[ID Orden]],TablaEstatus[],3,0)</f>
        <v>Otro</v>
      </c>
    </row>
    <row r="456" spans="1:9" x14ac:dyDescent="0.25">
      <c r="A456" t="s">
        <v>235</v>
      </c>
      <c r="B456" s="7">
        <v>42659</v>
      </c>
      <c r="C456">
        <v>32</v>
      </c>
      <c r="D456" t="s">
        <v>154</v>
      </c>
      <c r="E456" t="s">
        <v>11</v>
      </c>
      <c r="F456" t="s">
        <v>12</v>
      </c>
      <c r="G456" t="s">
        <v>13</v>
      </c>
      <c r="H456" t="str">
        <f>VLOOKUP(TablaTransacciones[[#This Row],[ID Orden]],TablaEstatus[],2,0)</f>
        <v>Entregado</v>
      </c>
      <c r="I456" t="str">
        <f>VLOOKUP(TablaTransacciones[[#This Row],[ID Orden]],TablaEstatus[],3,0)</f>
        <v>Otro</v>
      </c>
    </row>
    <row r="457" spans="1:9" x14ac:dyDescent="0.25">
      <c r="A457" t="s">
        <v>1402</v>
      </c>
      <c r="B457" s="7">
        <v>42659</v>
      </c>
      <c r="C457">
        <v>23</v>
      </c>
      <c r="D457" t="s">
        <v>10</v>
      </c>
      <c r="E457" t="s">
        <v>1255</v>
      </c>
      <c r="F457" t="s">
        <v>12</v>
      </c>
      <c r="G457" t="s">
        <v>58</v>
      </c>
      <c r="H457" t="str">
        <f>VLOOKUP(TablaTransacciones[[#This Row],[ID Orden]],TablaEstatus[],2,0)</f>
        <v>Entregado</v>
      </c>
      <c r="I457" t="str">
        <f>VLOOKUP(TablaTransacciones[[#This Row],[ID Orden]],TablaEstatus[],3,0)</f>
        <v>Otro</v>
      </c>
    </row>
    <row r="458" spans="1:9" x14ac:dyDescent="0.25">
      <c r="A458" t="s">
        <v>1616</v>
      </c>
      <c r="B458" s="7">
        <v>42659</v>
      </c>
      <c r="C458">
        <v>19</v>
      </c>
      <c r="D458" t="s">
        <v>10</v>
      </c>
      <c r="E458" t="s">
        <v>1255</v>
      </c>
      <c r="F458" t="s">
        <v>16</v>
      </c>
      <c r="G458" t="s">
        <v>22</v>
      </c>
      <c r="H458" t="str">
        <f>VLOOKUP(TablaTransacciones[[#This Row],[ID Orden]],TablaEstatus[],2,0)</f>
        <v>Entregado</v>
      </c>
      <c r="I458" t="str">
        <f>VLOOKUP(TablaTransacciones[[#This Row],[ID Orden]],TablaEstatus[],3,0)</f>
        <v>Otro</v>
      </c>
    </row>
    <row r="459" spans="1:9" x14ac:dyDescent="0.25">
      <c r="A459" t="s">
        <v>2000</v>
      </c>
      <c r="B459" s="7">
        <v>42659</v>
      </c>
      <c r="C459">
        <v>14</v>
      </c>
      <c r="D459" t="s">
        <v>296</v>
      </c>
      <c r="E459" t="s">
        <v>1704</v>
      </c>
      <c r="F459" t="s">
        <v>12</v>
      </c>
      <c r="G459" t="s">
        <v>22</v>
      </c>
      <c r="H459" t="str">
        <f>VLOOKUP(TablaTransacciones[[#This Row],[ID Orden]],TablaEstatus[],2,0)</f>
        <v>Entregado</v>
      </c>
      <c r="I459" t="str">
        <f>VLOOKUP(TablaTransacciones[[#This Row],[ID Orden]],TablaEstatus[],3,0)</f>
        <v>Otro</v>
      </c>
    </row>
    <row r="460" spans="1:9" x14ac:dyDescent="0.25">
      <c r="A460" t="s">
        <v>2083</v>
      </c>
      <c r="B460" s="7">
        <v>42659</v>
      </c>
      <c r="C460">
        <v>35</v>
      </c>
      <c r="D460" t="s">
        <v>154</v>
      </c>
      <c r="E460" t="s">
        <v>1704</v>
      </c>
      <c r="F460" t="s">
        <v>12</v>
      </c>
      <c r="G460" t="s">
        <v>20</v>
      </c>
      <c r="H460" t="str">
        <f>VLOOKUP(TablaTransacciones[[#This Row],[ID Orden]],TablaEstatus[],2,0)</f>
        <v>Entregado</v>
      </c>
      <c r="I460" t="str">
        <f>VLOOKUP(TablaTransacciones[[#This Row],[ID Orden]],TablaEstatus[],3,0)</f>
        <v>Otro</v>
      </c>
    </row>
    <row r="461" spans="1:9" x14ac:dyDescent="0.25">
      <c r="A461" t="s">
        <v>679</v>
      </c>
      <c r="B461" s="7">
        <v>42660</v>
      </c>
      <c r="C461">
        <v>14</v>
      </c>
      <c r="D461" t="s">
        <v>296</v>
      </c>
      <c r="E461" t="s">
        <v>11</v>
      </c>
      <c r="F461" t="s">
        <v>12</v>
      </c>
      <c r="G461" t="s">
        <v>58</v>
      </c>
      <c r="H461" t="str">
        <f>VLOOKUP(TablaTransacciones[[#This Row],[ID Orden]],TablaEstatus[],2,0)</f>
        <v>Entregado</v>
      </c>
      <c r="I461" t="str">
        <f>VLOOKUP(TablaTransacciones[[#This Row],[ID Orden]],TablaEstatus[],3,0)</f>
        <v>Otro</v>
      </c>
    </row>
    <row r="462" spans="1:9" x14ac:dyDescent="0.25">
      <c r="A462" t="s">
        <v>1844</v>
      </c>
      <c r="B462" s="7">
        <v>42660</v>
      </c>
      <c r="C462">
        <v>24</v>
      </c>
      <c r="D462" t="s">
        <v>10</v>
      </c>
      <c r="E462" t="s">
        <v>1704</v>
      </c>
      <c r="F462" t="s">
        <v>16</v>
      </c>
      <c r="G462" t="s">
        <v>58</v>
      </c>
      <c r="H462" t="str">
        <f>VLOOKUP(TablaTransacciones[[#This Row],[ID Orden]],TablaEstatus[],2,0)</f>
        <v>Entregado</v>
      </c>
      <c r="I462" t="str">
        <f>VLOOKUP(TablaTransacciones[[#This Row],[ID Orden]],TablaEstatus[],3,0)</f>
        <v>Otro</v>
      </c>
    </row>
    <row r="463" spans="1:9" x14ac:dyDescent="0.25">
      <c r="A463" t="s">
        <v>25</v>
      </c>
      <c r="B463" s="7">
        <v>42661</v>
      </c>
      <c r="C463">
        <v>19</v>
      </c>
      <c r="D463" t="s">
        <v>10</v>
      </c>
      <c r="E463" t="s">
        <v>11</v>
      </c>
      <c r="F463" t="s">
        <v>12</v>
      </c>
      <c r="G463" t="s">
        <v>20</v>
      </c>
      <c r="H463" t="str">
        <f>VLOOKUP(TablaTransacciones[[#This Row],[ID Orden]],TablaEstatus[],2,0)</f>
        <v>Entregado</v>
      </c>
      <c r="I463" t="str">
        <f>VLOOKUP(TablaTransacciones[[#This Row],[ID Orden]],TablaEstatus[],3,0)</f>
        <v>Otro</v>
      </c>
    </row>
    <row r="464" spans="1:9" x14ac:dyDescent="0.25">
      <c r="A464" t="s">
        <v>847</v>
      </c>
      <c r="B464" s="7">
        <v>42661</v>
      </c>
      <c r="C464">
        <v>10</v>
      </c>
      <c r="D464" t="s">
        <v>154</v>
      </c>
      <c r="E464" t="s">
        <v>11</v>
      </c>
      <c r="F464" t="s">
        <v>12</v>
      </c>
      <c r="G464" t="s">
        <v>20</v>
      </c>
      <c r="H464" t="str">
        <f>VLOOKUP(TablaTransacciones[[#This Row],[ID Orden]],TablaEstatus[],2,0)</f>
        <v>Entregado</v>
      </c>
      <c r="I464" t="str">
        <f>VLOOKUP(TablaTransacciones[[#This Row],[ID Orden]],TablaEstatus[],3,0)</f>
        <v>Otro</v>
      </c>
    </row>
    <row r="465" spans="1:9" x14ac:dyDescent="0.25">
      <c r="A465" t="s">
        <v>1870</v>
      </c>
      <c r="B465" s="7">
        <v>42661</v>
      </c>
      <c r="C465">
        <v>5</v>
      </c>
      <c r="D465" t="s">
        <v>10</v>
      </c>
      <c r="E465" t="s">
        <v>1704</v>
      </c>
      <c r="F465" t="s">
        <v>12</v>
      </c>
      <c r="G465" t="s">
        <v>58</v>
      </c>
      <c r="H465" t="str">
        <f>VLOOKUP(TablaTransacciones[[#This Row],[ID Orden]],TablaEstatus[],2,0)</f>
        <v>Entregado</v>
      </c>
      <c r="I465" t="str">
        <f>VLOOKUP(TablaTransacciones[[#This Row],[ID Orden]],TablaEstatus[],3,0)</f>
        <v>Otro</v>
      </c>
    </row>
    <row r="466" spans="1:9" x14ac:dyDescent="0.25">
      <c r="A466" t="s">
        <v>65</v>
      </c>
      <c r="B466" s="7">
        <v>42662</v>
      </c>
      <c r="C466">
        <v>37</v>
      </c>
      <c r="D466" t="s">
        <v>10</v>
      </c>
      <c r="E466" t="s">
        <v>11</v>
      </c>
      <c r="F466" t="s">
        <v>12</v>
      </c>
      <c r="G466" t="s">
        <v>58</v>
      </c>
      <c r="H466" t="str">
        <f>VLOOKUP(TablaTransacciones[[#This Row],[ID Orden]],TablaEstatus[],2,0)</f>
        <v>Entregado</v>
      </c>
      <c r="I466" t="str">
        <f>VLOOKUP(TablaTransacciones[[#This Row],[ID Orden]],TablaEstatus[],3,0)</f>
        <v>Otro</v>
      </c>
    </row>
    <row r="467" spans="1:9" x14ac:dyDescent="0.25">
      <c r="A467" t="s">
        <v>460</v>
      </c>
      <c r="B467" s="7">
        <v>42662</v>
      </c>
      <c r="C467">
        <v>39</v>
      </c>
      <c r="D467" t="s">
        <v>300</v>
      </c>
      <c r="E467" t="s">
        <v>11</v>
      </c>
      <c r="F467" t="s">
        <v>12</v>
      </c>
      <c r="G467" t="s">
        <v>58</v>
      </c>
      <c r="H467" t="str">
        <f>VLOOKUP(TablaTransacciones[[#This Row],[ID Orden]],TablaEstatus[],2,0)</f>
        <v>Entregado</v>
      </c>
      <c r="I467" t="str">
        <f>VLOOKUP(TablaTransacciones[[#This Row],[ID Orden]],TablaEstatus[],3,0)</f>
        <v>Otro</v>
      </c>
    </row>
    <row r="468" spans="1:9" x14ac:dyDescent="0.25">
      <c r="A468" t="s">
        <v>980</v>
      </c>
      <c r="B468" s="7">
        <v>42662</v>
      </c>
      <c r="C468">
        <v>10</v>
      </c>
      <c r="D468" t="s">
        <v>154</v>
      </c>
      <c r="E468" t="s">
        <v>11</v>
      </c>
      <c r="F468" t="s">
        <v>12</v>
      </c>
      <c r="G468" t="s">
        <v>22</v>
      </c>
      <c r="H468" t="str">
        <f>VLOOKUP(TablaTransacciones[[#This Row],[ID Orden]],TablaEstatus[],2,0)</f>
        <v>Entregado</v>
      </c>
      <c r="I468" t="str">
        <f>VLOOKUP(TablaTransacciones[[#This Row],[ID Orden]],TablaEstatus[],3,0)</f>
        <v>Otro</v>
      </c>
    </row>
    <row r="469" spans="1:9" x14ac:dyDescent="0.25">
      <c r="A469" t="s">
        <v>1298</v>
      </c>
      <c r="B469" s="7">
        <v>42662</v>
      </c>
      <c r="C469">
        <v>7</v>
      </c>
      <c r="D469" t="s">
        <v>10</v>
      </c>
      <c r="E469" t="s">
        <v>1255</v>
      </c>
      <c r="F469" t="s">
        <v>12</v>
      </c>
      <c r="G469" t="s">
        <v>58</v>
      </c>
      <c r="H469" t="str">
        <f>VLOOKUP(TablaTransacciones[[#This Row],[ID Orden]],TablaEstatus[],2,0)</f>
        <v>Entregado</v>
      </c>
      <c r="I469" t="str">
        <f>VLOOKUP(TablaTransacciones[[#This Row],[ID Orden]],TablaEstatus[],3,0)</f>
        <v>Otro</v>
      </c>
    </row>
    <row r="470" spans="1:9" x14ac:dyDescent="0.25">
      <c r="A470" t="s">
        <v>1521</v>
      </c>
      <c r="B470" s="7">
        <v>42662</v>
      </c>
      <c r="C470">
        <v>13</v>
      </c>
      <c r="D470" t="s">
        <v>10</v>
      </c>
      <c r="E470" t="s">
        <v>1255</v>
      </c>
      <c r="F470" t="s">
        <v>12</v>
      </c>
      <c r="G470" t="s">
        <v>13</v>
      </c>
      <c r="H470" t="str">
        <f>VLOOKUP(TablaTransacciones[[#This Row],[ID Orden]],TablaEstatus[],2,0)</f>
        <v>Entregado</v>
      </c>
      <c r="I470" t="str">
        <f>VLOOKUP(TablaTransacciones[[#This Row],[ID Orden]],TablaEstatus[],3,0)</f>
        <v>Otro</v>
      </c>
    </row>
    <row r="471" spans="1:9" x14ac:dyDescent="0.25">
      <c r="A471" t="s">
        <v>306</v>
      </c>
      <c r="B471" s="7">
        <v>42663</v>
      </c>
      <c r="C471">
        <v>18</v>
      </c>
      <c r="D471" t="s">
        <v>10</v>
      </c>
      <c r="E471" t="s">
        <v>11</v>
      </c>
      <c r="F471" t="s">
        <v>16</v>
      </c>
      <c r="G471" t="s">
        <v>58</v>
      </c>
      <c r="H471" t="str">
        <f>VLOOKUP(TablaTransacciones[[#This Row],[ID Orden]],TablaEstatus[],2,0)</f>
        <v>Entregado</v>
      </c>
      <c r="I471" t="str">
        <f>VLOOKUP(TablaTransacciones[[#This Row],[ID Orden]],TablaEstatus[],3,0)</f>
        <v>Otro</v>
      </c>
    </row>
    <row r="472" spans="1:9" x14ac:dyDescent="0.25">
      <c r="A472" t="s">
        <v>633</v>
      </c>
      <c r="B472" s="7">
        <v>42663</v>
      </c>
      <c r="C472">
        <v>42</v>
      </c>
      <c r="D472" t="s">
        <v>296</v>
      </c>
      <c r="E472" t="s">
        <v>11</v>
      </c>
      <c r="F472" t="s">
        <v>12</v>
      </c>
      <c r="G472" t="s">
        <v>22</v>
      </c>
      <c r="H472" t="str">
        <f>VLOOKUP(TablaTransacciones[[#This Row],[ID Orden]],TablaEstatus[],2,0)</f>
        <v>Entregado</v>
      </c>
      <c r="I472" t="str">
        <f>VLOOKUP(TablaTransacciones[[#This Row],[ID Orden]],TablaEstatus[],3,0)</f>
        <v>Otro</v>
      </c>
    </row>
    <row r="473" spans="1:9" x14ac:dyDescent="0.25">
      <c r="A473" t="s">
        <v>1956</v>
      </c>
      <c r="B473" s="7">
        <v>42663</v>
      </c>
      <c r="C473">
        <v>10</v>
      </c>
      <c r="D473" t="s">
        <v>300</v>
      </c>
      <c r="E473" t="s">
        <v>1704</v>
      </c>
      <c r="F473" t="s">
        <v>18</v>
      </c>
      <c r="G473" t="s">
        <v>13</v>
      </c>
      <c r="H473" t="str">
        <f>VLOOKUP(TablaTransacciones[[#This Row],[ID Orden]],TablaEstatus[],2,0)</f>
        <v>Entregado</v>
      </c>
      <c r="I473" t="str">
        <f>VLOOKUP(TablaTransacciones[[#This Row],[ID Orden]],TablaEstatus[],3,0)</f>
        <v>Otro</v>
      </c>
    </row>
    <row r="474" spans="1:9" x14ac:dyDescent="0.25">
      <c r="A474" t="s">
        <v>811</v>
      </c>
      <c r="B474" s="7">
        <v>42683</v>
      </c>
      <c r="C474">
        <v>31</v>
      </c>
      <c r="D474" t="s">
        <v>10</v>
      </c>
      <c r="E474" t="s">
        <v>11</v>
      </c>
      <c r="F474" t="s">
        <v>12</v>
      </c>
      <c r="G474" t="s">
        <v>20</v>
      </c>
      <c r="H474" t="str">
        <f>VLOOKUP(TablaTransacciones[[#This Row],[ID Orden]],TablaEstatus[],2,0)</f>
        <v>Entregado</v>
      </c>
      <c r="I474" t="str">
        <f>VLOOKUP(TablaTransacciones[[#This Row],[ID Orden]],TablaEstatus[],3,0)</f>
        <v>Otro</v>
      </c>
    </row>
    <row r="475" spans="1:9" x14ac:dyDescent="0.25">
      <c r="A475" t="s">
        <v>1087</v>
      </c>
      <c r="B475" s="7">
        <v>42683</v>
      </c>
      <c r="C475">
        <v>20</v>
      </c>
      <c r="D475" t="s">
        <v>296</v>
      </c>
      <c r="E475" t="s">
        <v>11</v>
      </c>
      <c r="F475" t="s">
        <v>18</v>
      </c>
      <c r="G475" t="s">
        <v>22</v>
      </c>
      <c r="H475" t="str">
        <f>VLOOKUP(TablaTransacciones[[#This Row],[ID Orden]],TablaEstatus[],2,0)</f>
        <v>Entregado</v>
      </c>
      <c r="I475" t="str">
        <f>VLOOKUP(TablaTransacciones[[#This Row],[ID Orden]],TablaEstatus[],3,0)</f>
        <v>Otro</v>
      </c>
    </row>
    <row r="476" spans="1:9" x14ac:dyDescent="0.25">
      <c r="A476" t="s">
        <v>1548</v>
      </c>
      <c r="B476" s="7">
        <v>42683</v>
      </c>
      <c r="C476">
        <v>19</v>
      </c>
      <c r="D476" t="s">
        <v>154</v>
      </c>
      <c r="E476" t="s">
        <v>1255</v>
      </c>
      <c r="F476" t="s">
        <v>18</v>
      </c>
      <c r="G476" t="s">
        <v>20</v>
      </c>
      <c r="H476" t="str">
        <f>VLOOKUP(TablaTransacciones[[#This Row],[ID Orden]],TablaEstatus[],2,0)</f>
        <v>Entregado</v>
      </c>
      <c r="I476" t="str">
        <f>VLOOKUP(TablaTransacciones[[#This Row],[ID Orden]],TablaEstatus[],3,0)</f>
        <v>Otro</v>
      </c>
    </row>
    <row r="477" spans="1:9" x14ac:dyDescent="0.25">
      <c r="A477" t="s">
        <v>1034</v>
      </c>
      <c r="B477" s="7">
        <v>42684</v>
      </c>
      <c r="C477">
        <v>36</v>
      </c>
      <c r="D477" t="s">
        <v>10</v>
      </c>
      <c r="E477" t="s">
        <v>11</v>
      </c>
      <c r="F477" t="s">
        <v>18</v>
      </c>
      <c r="G477" t="s">
        <v>22</v>
      </c>
      <c r="H477" t="str">
        <f>VLOOKUP(TablaTransacciones[[#This Row],[ID Orden]],TablaEstatus[],2,0)</f>
        <v>Entregado</v>
      </c>
      <c r="I477" t="str">
        <f>VLOOKUP(TablaTransacciones[[#This Row],[ID Orden]],TablaEstatus[],3,0)</f>
        <v>Otro</v>
      </c>
    </row>
    <row r="478" spans="1:9" x14ac:dyDescent="0.25">
      <c r="A478" t="s">
        <v>1282</v>
      </c>
      <c r="B478" s="7">
        <v>42684</v>
      </c>
      <c r="C478">
        <v>48</v>
      </c>
      <c r="D478" t="s">
        <v>10</v>
      </c>
      <c r="E478" t="s">
        <v>1255</v>
      </c>
      <c r="F478" t="s">
        <v>16</v>
      </c>
      <c r="G478" t="s">
        <v>58</v>
      </c>
      <c r="H478" t="str">
        <f>VLOOKUP(TablaTransacciones[[#This Row],[ID Orden]],TablaEstatus[],2,0)</f>
        <v>Entregado</v>
      </c>
      <c r="I478" t="str">
        <f>VLOOKUP(TablaTransacciones[[#This Row],[ID Orden]],TablaEstatus[],3,0)</f>
        <v>Otro</v>
      </c>
    </row>
    <row r="479" spans="1:9" x14ac:dyDescent="0.25">
      <c r="A479" t="s">
        <v>1317</v>
      </c>
      <c r="B479" s="7">
        <v>42684</v>
      </c>
      <c r="C479">
        <v>7</v>
      </c>
      <c r="D479" t="s">
        <v>10</v>
      </c>
      <c r="E479" t="s">
        <v>1255</v>
      </c>
      <c r="F479" t="s">
        <v>18</v>
      </c>
      <c r="G479" t="s">
        <v>58</v>
      </c>
      <c r="H479" t="str">
        <f>VLOOKUP(TablaTransacciones[[#This Row],[ID Orden]],TablaEstatus[],2,0)</f>
        <v>Entregado</v>
      </c>
      <c r="I479" t="str">
        <f>VLOOKUP(TablaTransacciones[[#This Row],[ID Orden]],TablaEstatus[],3,0)</f>
        <v>Otro</v>
      </c>
    </row>
    <row r="480" spans="1:9" x14ac:dyDescent="0.25">
      <c r="A480" t="s">
        <v>1376</v>
      </c>
      <c r="B480" s="7">
        <v>42684</v>
      </c>
      <c r="C480">
        <v>17</v>
      </c>
      <c r="D480" t="s">
        <v>10</v>
      </c>
      <c r="E480" t="s">
        <v>1255</v>
      </c>
      <c r="F480" t="s">
        <v>12</v>
      </c>
      <c r="G480" t="s">
        <v>58</v>
      </c>
      <c r="H480" t="str">
        <f>VLOOKUP(TablaTransacciones[[#This Row],[ID Orden]],TablaEstatus[],2,0)</f>
        <v>Entregado</v>
      </c>
      <c r="I480" t="str">
        <f>VLOOKUP(TablaTransacciones[[#This Row],[ID Orden]],TablaEstatus[],3,0)</f>
        <v>Otro</v>
      </c>
    </row>
    <row r="481" spans="1:9" x14ac:dyDescent="0.25">
      <c r="A481" t="s">
        <v>594</v>
      </c>
      <c r="B481" s="7">
        <v>42685</v>
      </c>
      <c r="C481">
        <v>36</v>
      </c>
      <c r="D481" t="s">
        <v>296</v>
      </c>
      <c r="E481" t="s">
        <v>11</v>
      </c>
      <c r="F481" t="s">
        <v>12</v>
      </c>
      <c r="G481" t="s">
        <v>13</v>
      </c>
      <c r="H481" t="str">
        <f>VLOOKUP(TablaTransacciones[[#This Row],[ID Orden]],TablaEstatus[],2,0)</f>
        <v>Entregado</v>
      </c>
      <c r="I481" t="str">
        <f>VLOOKUP(TablaTransacciones[[#This Row],[ID Orden]],TablaEstatus[],3,0)</f>
        <v>Otro</v>
      </c>
    </row>
    <row r="482" spans="1:9" x14ac:dyDescent="0.25">
      <c r="A482" t="s">
        <v>2070</v>
      </c>
      <c r="B482" s="7">
        <v>42685</v>
      </c>
      <c r="C482">
        <v>11</v>
      </c>
      <c r="D482" t="s">
        <v>10</v>
      </c>
      <c r="E482" t="s">
        <v>1704</v>
      </c>
      <c r="F482" t="s">
        <v>12</v>
      </c>
      <c r="G482" t="s">
        <v>20</v>
      </c>
      <c r="H482" t="str">
        <f>VLOOKUP(TablaTransacciones[[#This Row],[ID Orden]],TablaEstatus[],2,0)</f>
        <v>Entregado</v>
      </c>
      <c r="I482" t="str">
        <f>VLOOKUP(TablaTransacciones[[#This Row],[ID Orden]],TablaEstatus[],3,0)</f>
        <v>Otro</v>
      </c>
    </row>
    <row r="483" spans="1:9" x14ac:dyDescent="0.25">
      <c r="A483" t="s">
        <v>26</v>
      </c>
      <c r="B483" s="7">
        <v>42686</v>
      </c>
      <c r="C483">
        <v>35</v>
      </c>
      <c r="D483" t="s">
        <v>10</v>
      </c>
      <c r="E483" t="s">
        <v>11</v>
      </c>
      <c r="F483" t="s">
        <v>12</v>
      </c>
      <c r="G483" t="s">
        <v>20</v>
      </c>
      <c r="H483" t="str">
        <f>VLOOKUP(TablaTransacciones[[#This Row],[ID Orden]],TablaEstatus[],2,0)</f>
        <v>Entregado</v>
      </c>
      <c r="I483" t="str">
        <f>VLOOKUP(TablaTransacciones[[#This Row],[ID Orden]],TablaEstatus[],3,0)</f>
        <v>Otro</v>
      </c>
    </row>
    <row r="484" spans="1:9" x14ac:dyDescent="0.25">
      <c r="A484" t="s">
        <v>595</v>
      </c>
      <c r="B484" s="7">
        <v>42686</v>
      </c>
      <c r="C484">
        <v>47</v>
      </c>
      <c r="D484" t="s">
        <v>296</v>
      </c>
      <c r="E484" t="s">
        <v>11</v>
      </c>
      <c r="F484" t="s">
        <v>12</v>
      </c>
      <c r="G484" t="s">
        <v>20</v>
      </c>
      <c r="H484" t="str">
        <f>VLOOKUP(TablaTransacciones[[#This Row],[ID Orden]],TablaEstatus[],2,0)</f>
        <v>Entregado</v>
      </c>
      <c r="I484" t="str">
        <f>VLOOKUP(TablaTransacciones[[#This Row],[ID Orden]],TablaEstatus[],3,0)</f>
        <v>Otro</v>
      </c>
    </row>
    <row r="485" spans="1:9" x14ac:dyDescent="0.25">
      <c r="A485" t="s">
        <v>1451</v>
      </c>
      <c r="B485" s="7">
        <v>42686</v>
      </c>
      <c r="C485">
        <v>44</v>
      </c>
      <c r="D485" t="s">
        <v>300</v>
      </c>
      <c r="E485" t="s">
        <v>1255</v>
      </c>
      <c r="F485" t="s">
        <v>12</v>
      </c>
      <c r="G485" t="s">
        <v>13</v>
      </c>
      <c r="H485" t="str">
        <f>VLOOKUP(TablaTransacciones[[#This Row],[ID Orden]],TablaEstatus[],2,0)</f>
        <v>Entregado</v>
      </c>
      <c r="I485" t="str">
        <f>VLOOKUP(TablaTransacciones[[#This Row],[ID Orden]],TablaEstatus[],3,0)</f>
        <v>Otro</v>
      </c>
    </row>
    <row r="486" spans="1:9" x14ac:dyDescent="0.25">
      <c r="A486" t="s">
        <v>981</v>
      </c>
      <c r="B486" s="7">
        <v>42687</v>
      </c>
      <c r="C486">
        <v>14</v>
      </c>
      <c r="D486" t="s">
        <v>154</v>
      </c>
      <c r="E486" t="s">
        <v>11</v>
      </c>
      <c r="F486" t="s">
        <v>12</v>
      </c>
      <c r="G486" t="s">
        <v>22</v>
      </c>
      <c r="H486" t="str">
        <f>VLOOKUP(TablaTransacciones[[#This Row],[ID Orden]],TablaEstatus[],2,0)</f>
        <v>Entregado</v>
      </c>
      <c r="I486" t="str">
        <f>VLOOKUP(TablaTransacciones[[#This Row],[ID Orden]],TablaEstatus[],3,0)</f>
        <v>Otro</v>
      </c>
    </row>
    <row r="487" spans="1:9" x14ac:dyDescent="0.25">
      <c r="A487" t="s">
        <v>1589</v>
      </c>
      <c r="B487" s="7">
        <v>42687</v>
      </c>
      <c r="C487">
        <v>11</v>
      </c>
      <c r="D487" t="s">
        <v>10</v>
      </c>
      <c r="E487" t="s">
        <v>1255</v>
      </c>
      <c r="F487" t="s">
        <v>16</v>
      </c>
      <c r="G487" t="s">
        <v>22</v>
      </c>
      <c r="H487" t="str">
        <f>VLOOKUP(TablaTransacciones[[#This Row],[ID Orden]],TablaEstatus[],2,0)</f>
        <v>Entregado</v>
      </c>
      <c r="I487" t="str">
        <f>VLOOKUP(TablaTransacciones[[#This Row],[ID Orden]],TablaEstatus[],3,0)</f>
        <v>Otro</v>
      </c>
    </row>
    <row r="488" spans="1:9" x14ac:dyDescent="0.25">
      <c r="A488" t="s">
        <v>1598</v>
      </c>
      <c r="B488" s="7">
        <v>42687</v>
      </c>
      <c r="C488">
        <v>30</v>
      </c>
      <c r="D488" t="s">
        <v>154</v>
      </c>
      <c r="E488" t="s">
        <v>1255</v>
      </c>
      <c r="F488" t="s">
        <v>16</v>
      </c>
      <c r="G488" t="s">
        <v>22</v>
      </c>
      <c r="H488" t="str">
        <f>VLOOKUP(TablaTransacciones[[#This Row],[ID Orden]],TablaEstatus[],2,0)</f>
        <v>Entregado</v>
      </c>
      <c r="I488" t="str">
        <f>VLOOKUP(TablaTransacciones[[#This Row],[ID Orden]],TablaEstatus[],3,0)</f>
        <v>Otro</v>
      </c>
    </row>
    <row r="489" spans="1:9" x14ac:dyDescent="0.25">
      <c r="A489" t="s">
        <v>1668</v>
      </c>
      <c r="B489" s="7">
        <v>42687</v>
      </c>
      <c r="C489">
        <v>35</v>
      </c>
      <c r="D489" t="s">
        <v>10</v>
      </c>
      <c r="E489" t="s">
        <v>1255</v>
      </c>
      <c r="F489" t="s">
        <v>12</v>
      </c>
      <c r="G489" t="s">
        <v>13</v>
      </c>
      <c r="H489" t="str">
        <f>VLOOKUP(TablaTransacciones[[#This Row],[ID Orden]],TablaEstatus[],2,0)</f>
        <v>Devuelto</v>
      </c>
      <c r="I489" t="str">
        <f>VLOOKUP(TablaTransacciones[[#This Row],[ID Orden]],TablaEstatus[],3,0)</f>
        <v>Defectuoso</v>
      </c>
    </row>
    <row r="490" spans="1:9" x14ac:dyDescent="0.25">
      <c r="A490" t="s">
        <v>27</v>
      </c>
      <c r="B490" s="7">
        <v>42688</v>
      </c>
      <c r="C490">
        <v>26</v>
      </c>
      <c r="D490" t="s">
        <v>10</v>
      </c>
      <c r="E490" t="s">
        <v>11</v>
      </c>
      <c r="F490" t="s">
        <v>12</v>
      </c>
      <c r="G490" t="s">
        <v>20</v>
      </c>
      <c r="H490" t="str">
        <f>VLOOKUP(TablaTransacciones[[#This Row],[ID Orden]],TablaEstatus[],2,0)</f>
        <v>Entregado</v>
      </c>
      <c r="I490" t="str">
        <f>VLOOKUP(TablaTransacciones[[#This Row],[ID Orden]],TablaEstatus[],3,0)</f>
        <v>Otro</v>
      </c>
    </row>
    <row r="491" spans="1:9" x14ac:dyDescent="0.25">
      <c r="A491" t="s">
        <v>76</v>
      </c>
      <c r="B491" s="7">
        <v>42688</v>
      </c>
      <c r="C491">
        <v>14</v>
      </c>
      <c r="D491" t="s">
        <v>10</v>
      </c>
      <c r="E491" t="s">
        <v>11</v>
      </c>
      <c r="F491" t="s">
        <v>12</v>
      </c>
      <c r="G491" t="s">
        <v>58</v>
      </c>
      <c r="H491" t="str">
        <f>VLOOKUP(TablaTransacciones[[#This Row],[ID Orden]],TablaEstatus[],2,0)</f>
        <v>Entregado</v>
      </c>
      <c r="I491" t="str">
        <f>VLOOKUP(TablaTransacciones[[#This Row],[ID Orden]],TablaEstatus[],3,0)</f>
        <v>Otro</v>
      </c>
    </row>
    <row r="492" spans="1:9" x14ac:dyDescent="0.25">
      <c r="A492" t="s">
        <v>373</v>
      </c>
      <c r="B492" s="7">
        <v>42688</v>
      </c>
      <c r="C492">
        <v>23</v>
      </c>
      <c r="D492" t="s">
        <v>10</v>
      </c>
      <c r="E492" t="s">
        <v>11</v>
      </c>
      <c r="F492" t="s">
        <v>16</v>
      </c>
      <c r="G492" t="s">
        <v>58</v>
      </c>
      <c r="H492" t="str">
        <f>VLOOKUP(TablaTransacciones[[#This Row],[ID Orden]],TablaEstatus[],2,0)</f>
        <v>Entregado</v>
      </c>
      <c r="I492" t="str">
        <f>VLOOKUP(TablaTransacciones[[#This Row],[ID Orden]],TablaEstatus[],3,0)</f>
        <v>Otro</v>
      </c>
    </row>
    <row r="493" spans="1:9" x14ac:dyDescent="0.25">
      <c r="A493" t="s">
        <v>596</v>
      </c>
      <c r="B493" s="7">
        <v>42688</v>
      </c>
      <c r="C493">
        <v>14</v>
      </c>
      <c r="D493" t="s">
        <v>296</v>
      </c>
      <c r="E493" t="s">
        <v>11</v>
      </c>
      <c r="F493" t="s">
        <v>12</v>
      </c>
      <c r="G493" t="s">
        <v>20</v>
      </c>
      <c r="H493" t="str">
        <f>VLOOKUP(TablaTransacciones[[#This Row],[ID Orden]],TablaEstatus[],2,0)</f>
        <v>Entregado</v>
      </c>
      <c r="I493" t="str">
        <f>VLOOKUP(TablaTransacciones[[#This Row],[ID Orden]],TablaEstatus[],3,0)</f>
        <v>Otro</v>
      </c>
    </row>
    <row r="494" spans="1:9" x14ac:dyDescent="0.25">
      <c r="A494" t="s">
        <v>775</v>
      </c>
      <c r="B494" s="7">
        <v>42688</v>
      </c>
      <c r="C494">
        <v>29</v>
      </c>
      <c r="D494" t="s">
        <v>296</v>
      </c>
      <c r="E494" t="s">
        <v>11</v>
      </c>
      <c r="F494" t="s">
        <v>12</v>
      </c>
      <c r="G494" t="s">
        <v>13</v>
      </c>
      <c r="H494" t="str">
        <f>VLOOKUP(TablaTransacciones[[#This Row],[ID Orden]],TablaEstatus[],2,0)</f>
        <v>Entregado</v>
      </c>
      <c r="I494" t="str">
        <f>VLOOKUP(TablaTransacciones[[#This Row],[ID Orden]],TablaEstatus[],3,0)</f>
        <v>Otro</v>
      </c>
    </row>
    <row r="495" spans="1:9" x14ac:dyDescent="0.25">
      <c r="A495" t="s">
        <v>1845</v>
      </c>
      <c r="B495" s="7">
        <v>42688</v>
      </c>
      <c r="C495">
        <v>3</v>
      </c>
      <c r="D495" t="s">
        <v>10</v>
      </c>
      <c r="E495" t="s">
        <v>1704</v>
      </c>
      <c r="F495" t="s">
        <v>12</v>
      </c>
      <c r="G495" t="s">
        <v>13</v>
      </c>
      <c r="H495" t="str">
        <f>VLOOKUP(TablaTransacciones[[#This Row],[ID Orden]],TablaEstatus[],2,0)</f>
        <v>Entregado</v>
      </c>
      <c r="I495" t="str">
        <f>VLOOKUP(TablaTransacciones[[#This Row],[ID Orden]],TablaEstatus[],3,0)</f>
        <v>Otro</v>
      </c>
    </row>
    <row r="496" spans="1:9" x14ac:dyDescent="0.25">
      <c r="A496" t="s">
        <v>2218</v>
      </c>
      <c r="B496" s="7">
        <v>42689</v>
      </c>
      <c r="C496">
        <v>16</v>
      </c>
      <c r="D496" t="s">
        <v>10</v>
      </c>
      <c r="E496" t="s">
        <v>1704</v>
      </c>
      <c r="F496" t="s">
        <v>16</v>
      </c>
      <c r="G496" t="s">
        <v>13</v>
      </c>
      <c r="H496" t="str">
        <f>VLOOKUP(TablaTransacciones[[#This Row],[ID Orden]],TablaEstatus[],2,0)</f>
        <v>Devuelto</v>
      </c>
      <c r="I496" t="str">
        <f>VLOOKUP(TablaTransacciones[[#This Row],[ID Orden]],TablaEstatus[],3,0)</f>
        <v>Contenedor Dañado</v>
      </c>
    </row>
    <row r="497" spans="1:9" x14ac:dyDescent="0.25">
      <c r="A497" t="s">
        <v>1129</v>
      </c>
      <c r="B497" s="7">
        <v>42690</v>
      </c>
      <c r="C497">
        <v>31</v>
      </c>
      <c r="D497" t="s">
        <v>10</v>
      </c>
      <c r="E497" t="s">
        <v>11</v>
      </c>
      <c r="F497" t="s">
        <v>18</v>
      </c>
      <c r="G497" t="s">
        <v>20</v>
      </c>
      <c r="H497" t="str">
        <f>VLOOKUP(TablaTransacciones[[#This Row],[ID Orden]],TablaEstatus[],2,0)</f>
        <v>Devuelto</v>
      </c>
      <c r="I497" t="str">
        <f>VLOOKUP(TablaTransacciones[[#This Row],[ID Orden]],TablaEstatus[],3,0)</f>
        <v>Fuera de Tiempo</v>
      </c>
    </row>
    <row r="498" spans="1:9" x14ac:dyDescent="0.25">
      <c r="A498" t="s">
        <v>1257</v>
      </c>
      <c r="B498" s="7">
        <v>42690</v>
      </c>
      <c r="C498">
        <v>4</v>
      </c>
      <c r="D498" t="s">
        <v>10</v>
      </c>
      <c r="E498" t="s">
        <v>1255</v>
      </c>
      <c r="F498" t="s">
        <v>12</v>
      </c>
      <c r="G498" t="s">
        <v>20</v>
      </c>
      <c r="H498" t="str">
        <f>VLOOKUP(TablaTransacciones[[#This Row],[ID Orden]],TablaEstatus[],2,0)</f>
        <v>Entregado</v>
      </c>
      <c r="I498" t="str">
        <f>VLOOKUP(TablaTransacciones[[#This Row],[ID Orden]],TablaEstatus[],3,0)</f>
        <v>Otro</v>
      </c>
    </row>
    <row r="499" spans="1:9" x14ac:dyDescent="0.25">
      <c r="A499" t="s">
        <v>2014</v>
      </c>
      <c r="B499" s="7">
        <v>42690</v>
      </c>
      <c r="C499">
        <v>3</v>
      </c>
      <c r="D499" t="s">
        <v>296</v>
      </c>
      <c r="E499" t="s">
        <v>1704</v>
      </c>
      <c r="F499" t="s">
        <v>12</v>
      </c>
      <c r="G499" t="s">
        <v>58</v>
      </c>
      <c r="H499" t="str">
        <f>VLOOKUP(TablaTransacciones[[#This Row],[ID Orden]],TablaEstatus[],2,0)</f>
        <v>Entregado</v>
      </c>
      <c r="I499" t="str">
        <f>VLOOKUP(TablaTransacciones[[#This Row],[ID Orden]],TablaEstatus[],3,0)</f>
        <v>Otro</v>
      </c>
    </row>
    <row r="500" spans="1:9" x14ac:dyDescent="0.25">
      <c r="A500" t="s">
        <v>2182</v>
      </c>
      <c r="B500" s="7">
        <v>42690</v>
      </c>
      <c r="C500">
        <v>31</v>
      </c>
      <c r="D500" t="s">
        <v>300</v>
      </c>
      <c r="E500" t="s">
        <v>1704</v>
      </c>
      <c r="F500" t="s">
        <v>18</v>
      </c>
      <c r="G500" t="s">
        <v>22</v>
      </c>
      <c r="H500" t="str">
        <f>VLOOKUP(TablaTransacciones[[#This Row],[ID Orden]],TablaEstatus[],2,0)</f>
        <v>Entregado</v>
      </c>
      <c r="I500" t="str">
        <f>VLOOKUP(TablaTransacciones[[#This Row],[ID Orden]],TablaEstatus[],3,0)</f>
        <v>Otro</v>
      </c>
    </row>
    <row r="501" spans="1:9" x14ac:dyDescent="0.25">
      <c r="A501" t="s">
        <v>345</v>
      </c>
      <c r="B501" s="7">
        <v>42691</v>
      </c>
      <c r="C501">
        <v>4</v>
      </c>
      <c r="D501" t="s">
        <v>10</v>
      </c>
      <c r="E501" t="s">
        <v>11</v>
      </c>
      <c r="F501" t="s">
        <v>12</v>
      </c>
      <c r="G501" t="s">
        <v>58</v>
      </c>
      <c r="H501" t="str">
        <f>VLOOKUP(TablaTransacciones[[#This Row],[ID Orden]],TablaEstatus[],2,0)</f>
        <v>Entregado</v>
      </c>
      <c r="I501" t="str">
        <f>VLOOKUP(TablaTransacciones[[#This Row],[ID Orden]],TablaEstatus[],3,0)</f>
        <v>Otro</v>
      </c>
    </row>
    <row r="502" spans="1:9" x14ac:dyDescent="0.25">
      <c r="A502" t="s">
        <v>346</v>
      </c>
      <c r="B502" s="7">
        <v>42691</v>
      </c>
      <c r="C502">
        <v>39</v>
      </c>
      <c r="D502" t="s">
        <v>10</v>
      </c>
      <c r="E502" t="s">
        <v>11</v>
      </c>
      <c r="F502" t="s">
        <v>12</v>
      </c>
      <c r="G502" t="s">
        <v>58</v>
      </c>
      <c r="H502" t="str">
        <f>VLOOKUP(TablaTransacciones[[#This Row],[ID Orden]],TablaEstatus[],2,0)</f>
        <v>Entregado</v>
      </c>
      <c r="I502" t="str">
        <f>VLOOKUP(TablaTransacciones[[#This Row],[ID Orden]],TablaEstatus[],3,0)</f>
        <v>Otro</v>
      </c>
    </row>
    <row r="503" spans="1:9" x14ac:dyDescent="0.25">
      <c r="A503" t="s">
        <v>435</v>
      </c>
      <c r="B503" s="7">
        <v>42691</v>
      </c>
      <c r="C503">
        <v>1</v>
      </c>
      <c r="D503" t="s">
        <v>296</v>
      </c>
      <c r="E503" t="s">
        <v>11</v>
      </c>
      <c r="F503" t="s">
        <v>16</v>
      </c>
      <c r="G503" t="s">
        <v>58</v>
      </c>
      <c r="H503" t="str">
        <f>VLOOKUP(TablaTransacciones[[#This Row],[ID Orden]],TablaEstatus[],2,0)</f>
        <v>Entregado</v>
      </c>
      <c r="I503" t="str">
        <f>VLOOKUP(TablaTransacciones[[#This Row],[ID Orden]],TablaEstatus[],3,0)</f>
        <v>Otro</v>
      </c>
    </row>
    <row r="504" spans="1:9" x14ac:dyDescent="0.25">
      <c r="A504" t="s">
        <v>530</v>
      </c>
      <c r="B504" s="7">
        <v>42691</v>
      </c>
      <c r="C504">
        <v>21</v>
      </c>
      <c r="D504" t="s">
        <v>300</v>
      </c>
      <c r="E504" t="s">
        <v>11</v>
      </c>
      <c r="F504" t="s">
        <v>12</v>
      </c>
      <c r="G504" t="s">
        <v>13</v>
      </c>
      <c r="H504" t="str">
        <f>VLOOKUP(TablaTransacciones[[#This Row],[ID Orden]],TablaEstatus[],2,0)</f>
        <v>Entregado</v>
      </c>
      <c r="I504" t="str">
        <f>VLOOKUP(TablaTransacciones[[#This Row],[ID Orden]],TablaEstatus[],3,0)</f>
        <v>Otro</v>
      </c>
    </row>
    <row r="505" spans="1:9" x14ac:dyDescent="0.25">
      <c r="A505" t="s">
        <v>812</v>
      </c>
      <c r="B505" s="7">
        <v>42691</v>
      </c>
      <c r="C505">
        <v>40</v>
      </c>
      <c r="D505" t="s">
        <v>10</v>
      </c>
      <c r="E505" t="s">
        <v>11</v>
      </c>
      <c r="F505" t="s">
        <v>12</v>
      </c>
      <c r="G505" t="s">
        <v>20</v>
      </c>
      <c r="H505" t="str">
        <f>VLOOKUP(TablaTransacciones[[#This Row],[ID Orden]],TablaEstatus[],2,0)</f>
        <v>Entregado</v>
      </c>
      <c r="I505" t="str">
        <f>VLOOKUP(TablaTransacciones[[#This Row],[ID Orden]],TablaEstatus[],3,0)</f>
        <v>Otro</v>
      </c>
    </row>
    <row r="506" spans="1:9" x14ac:dyDescent="0.25">
      <c r="A506" t="s">
        <v>1242</v>
      </c>
      <c r="B506" s="7">
        <v>42691</v>
      </c>
      <c r="C506">
        <v>36</v>
      </c>
      <c r="D506" t="s">
        <v>10</v>
      </c>
      <c r="E506" t="s">
        <v>11</v>
      </c>
      <c r="F506" t="s">
        <v>12</v>
      </c>
      <c r="G506" t="s">
        <v>22</v>
      </c>
      <c r="H506" t="str">
        <f>VLOOKUP(TablaTransacciones[[#This Row],[ID Orden]],TablaEstatus[],2,0)</f>
        <v>Devuelto</v>
      </c>
      <c r="I506" t="str">
        <f>VLOOKUP(TablaTransacciones[[#This Row],[ID Orden]],TablaEstatus[],3,0)</f>
        <v>Contenedor Dañado</v>
      </c>
    </row>
    <row r="507" spans="1:9" x14ac:dyDescent="0.25">
      <c r="A507" t="s">
        <v>236</v>
      </c>
      <c r="B507" s="7">
        <v>42692</v>
      </c>
      <c r="C507">
        <v>46</v>
      </c>
      <c r="D507" t="s">
        <v>154</v>
      </c>
      <c r="E507" t="s">
        <v>11</v>
      </c>
      <c r="F507" t="s">
        <v>16</v>
      </c>
      <c r="G507" t="s">
        <v>13</v>
      </c>
      <c r="H507" t="str">
        <f>VLOOKUP(TablaTransacciones[[#This Row],[ID Orden]],TablaEstatus[],2,0)</f>
        <v>Entregado</v>
      </c>
      <c r="I507" t="str">
        <f>VLOOKUP(TablaTransacciones[[#This Row],[ID Orden]],TablaEstatus[],3,0)</f>
        <v>Otro</v>
      </c>
    </row>
    <row r="508" spans="1:9" x14ac:dyDescent="0.25">
      <c r="A508" t="s">
        <v>848</v>
      </c>
      <c r="B508" s="7">
        <v>42692</v>
      </c>
      <c r="C508">
        <v>13</v>
      </c>
      <c r="D508" t="s">
        <v>154</v>
      </c>
      <c r="E508" t="s">
        <v>11</v>
      </c>
      <c r="F508" t="s">
        <v>12</v>
      </c>
      <c r="G508" t="s">
        <v>20</v>
      </c>
      <c r="H508" t="str">
        <f>VLOOKUP(TablaTransacciones[[#This Row],[ID Orden]],TablaEstatus[],2,0)</f>
        <v>Entregado</v>
      </c>
      <c r="I508" t="str">
        <f>VLOOKUP(TablaTransacciones[[#This Row],[ID Orden]],TablaEstatus[],3,0)</f>
        <v>Otro</v>
      </c>
    </row>
    <row r="509" spans="1:9" x14ac:dyDescent="0.25">
      <c r="A509" t="s">
        <v>1047</v>
      </c>
      <c r="B509" s="7">
        <v>42692</v>
      </c>
      <c r="C509">
        <v>3</v>
      </c>
      <c r="D509" t="s">
        <v>300</v>
      </c>
      <c r="E509" t="s">
        <v>11</v>
      </c>
      <c r="F509" t="s">
        <v>12</v>
      </c>
      <c r="G509" t="s">
        <v>22</v>
      </c>
      <c r="H509" t="str">
        <f>VLOOKUP(TablaTransacciones[[#This Row],[ID Orden]],TablaEstatus[],2,0)</f>
        <v>Entregado</v>
      </c>
      <c r="I509" t="str">
        <f>VLOOKUP(TablaTransacciones[[#This Row],[ID Orden]],TablaEstatus[],3,0)</f>
        <v>Otro</v>
      </c>
    </row>
    <row r="510" spans="1:9" x14ac:dyDescent="0.25">
      <c r="A510" t="s">
        <v>1710</v>
      </c>
      <c r="B510" s="7">
        <v>42692</v>
      </c>
      <c r="C510">
        <v>25</v>
      </c>
      <c r="D510" t="s">
        <v>10</v>
      </c>
      <c r="E510" t="s">
        <v>1704</v>
      </c>
      <c r="F510" t="s">
        <v>12</v>
      </c>
      <c r="G510" t="s">
        <v>22</v>
      </c>
      <c r="H510" t="str">
        <f>VLOOKUP(TablaTransacciones[[#This Row],[ID Orden]],TablaEstatus[],2,0)</f>
        <v>Entregado</v>
      </c>
      <c r="I510" t="str">
        <f>VLOOKUP(TablaTransacciones[[#This Row],[ID Orden]],TablaEstatus[],3,0)</f>
        <v>Otro</v>
      </c>
    </row>
    <row r="511" spans="1:9" x14ac:dyDescent="0.25">
      <c r="A511" t="s">
        <v>28</v>
      </c>
      <c r="B511" s="7">
        <v>42693</v>
      </c>
      <c r="C511">
        <v>17</v>
      </c>
      <c r="D511" t="s">
        <v>10</v>
      </c>
      <c r="E511" t="s">
        <v>11</v>
      </c>
      <c r="F511" t="s">
        <v>18</v>
      </c>
      <c r="G511" t="s">
        <v>22</v>
      </c>
      <c r="H511" t="str">
        <f>VLOOKUP(TablaTransacciones[[#This Row],[ID Orden]],TablaEstatus[],2,0)</f>
        <v>Entregado</v>
      </c>
      <c r="I511" t="str">
        <f>VLOOKUP(TablaTransacciones[[#This Row],[ID Orden]],TablaEstatus[],3,0)</f>
        <v>Otro</v>
      </c>
    </row>
    <row r="512" spans="1:9" x14ac:dyDescent="0.25">
      <c r="A512" t="s">
        <v>722</v>
      </c>
      <c r="B512" s="7">
        <v>42693</v>
      </c>
      <c r="C512">
        <v>10</v>
      </c>
      <c r="D512" t="s">
        <v>296</v>
      </c>
      <c r="E512" t="s">
        <v>11</v>
      </c>
      <c r="F512" t="s">
        <v>12</v>
      </c>
      <c r="G512" t="s">
        <v>58</v>
      </c>
      <c r="H512" t="str">
        <f>VLOOKUP(TablaTransacciones[[#This Row],[ID Orden]],TablaEstatus[],2,0)</f>
        <v>Entregado</v>
      </c>
      <c r="I512" t="str">
        <f>VLOOKUP(TablaTransacciones[[#This Row],[ID Orden]],TablaEstatus[],3,0)</f>
        <v>Otro</v>
      </c>
    </row>
    <row r="513" spans="1:9" x14ac:dyDescent="0.25">
      <c r="A513" t="s">
        <v>347</v>
      </c>
      <c r="B513" s="7">
        <v>42694</v>
      </c>
      <c r="C513">
        <v>41</v>
      </c>
      <c r="D513" t="s">
        <v>10</v>
      </c>
      <c r="E513" t="s">
        <v>11</v>
      </c>
      <c r="F513" t="s">
        <v>12</v>
      </c>
      <c r="G513" t="s">
        <v>58</v>
      </c>
      <c r="H513" t="str">
        <f>VLOOKUP(TablaTransacciones[[#This Row],[ID Orden]],TablaEstatus[],2,0)</f>
        <v>Entregado</v>
      </c>
      <c r="I513" t="str">
        <f>VLOOKUP(TablaTransacciones[[#This Row],[ID Orden]],TablaEstatus[],3,0)</f>
        <v>Otro</v>
      </c>
    </row>
    <row r="514" spans="1:9" x14ac:dyDescent="0.25">
      <c r="A514" t="s">
        <v>497</v>
      </c>
      <c r="B514" s="7">
        <v>42694</v>
      </c>
      <c r="C514">
        <v>37</v>
      </c>
      <c r="D514" t="s">
        <v>300</v>
      </c>
      <c r="E514" t="s">
        <v>11</v>
      </c>
      <c r="F514" t="s">
        <v>12</v>
      </c>
      <c r="G514" t="s">
        <v>58</v>
      </c>
      <c r="H514" t="str">
        <f>VLOOKUP(TablaTransacciones[[#This Row],[ID Orden]],TablaEstatus[],2,0)</f>
        <v>Entregado</v>
      </c>
      <c r="I514" t="str">
        <f>VLOOKUP(TablaTransacciones[[#This Row],[ID Orden]],TablaEstatus[],3,0)</f>
        <v>Otro</v>
      </c>
    </row>
    <row r="515" spans="1:9" x14ac:dyDescent="0.25">
      <c r="A515" t="s">
        <v>1048</v>
      </c>
      <c r="B515" s="7">
        <v>42694</v>
      </c>
      <c r="C515">
        <v>37</v>
      </c>
      <c r="D515" t="s">
        <v>300</v>
      </c>
      <c r="E515" t="s">
        <v>11</v>
      </c>
      <c r="F515" t="s">
        <v>12</v>
      </c>
      <c r="G515" t="s">
        <v>22</v>
      </c>
      <c r="H515" t="str">
        <f>VLOOKUP(TablaTransacciones[[#This Row],[ID Orden]],TablaEstatus[],2,0)</f>
        <v>Entregado</v>
      </c>
      <c r="I515" t="str">
        <f>VLOOKUP(TablaTransacciones[[#This Row],[ID Orden]],TablaEstatus[],3,0)</f>
        <v>Otro</v>
      </c>
    </row>
    <row r="516" spans="1:9" x14ac:dyDescent="0.25">
      <c r="A516" t="s">
        <v>2043</v>
      </c>
      <c r="B516" s="7">
        <v>42694</v>
      </c>
      <c r="C516">
        <v>25</v>
      </c>
      <c r="D516" t="s">
        <v>10</v>
      </c>
      <c r="E516" t="s">
        <v>1704</v>
      </c>
      <c r="F516" t="s">
        <v>12</v>
      </c>
      <c r="G516" t="s">
        <v>13</v>
      </c>
      <c r="H516" t="str">
        <f>VLOOKUP(TablaTransacciones[[#This Row],[ID Orden]],TablaEstatus[],2,0)</f>
        <v>Entregado</v>
      </c>
      <c r="I516" t="str">
        <f>VLOOKUP(TablaTransacciones[[#This Row],[ID Orden]],TablaEstatus[],3,0)</f>
        <v>Otro</v>
      </c>
    </row>
    <row r="517" spans="1:9" x14ac:dyDescent="0.25">
      <c r="A517" t="s">
        <v>1106</v>
      </c>
      <c r="B517" s="7">
        <v>42713</v>
      </c>
      <c r="C517">
        <v>40</v>
      </c>
      <c r="D517" t="s">
        <v>296</v>
      </c>
      <c r="E517" t="s">
        <v>11</v>
      </c>
      <c r="F517" t="s">
        <v>12</v>
      </c>
      <c r="G517" t="s">
        <v>22</v>
      </c>
      <c r="H517" t="str">
        <f>VLOOKUP(TablaTransacciones[[#This Row],[ID Orden]],TablaEstatus[],2,0)</f>
        <v>Entregado</v>
      </c>
      <c r="I517" t="str">
        <f>VLOOKUP(TablaTransacciones[[#This Row],[ID Orden]],TablaEstatus[],3,0)</f>
        <v>Otro</v>
      </c>
    </row>
    <row r="518" spans="1:9" x14ac:dyDescent="0.25">
      <c r="A518" t="s">
        <v>1199</v>
      </c>
      <c r="B518" s="7">
        <v>42713</v>
      </c>
      <c r="C518">
        <v>27</v>
      </c>
      <c r="D518" t="s">
        <v>296</v>
      </c>
      <c r="E518" t="s">
        <v>11</v>
      </c>
      <c r="F518" t="s">
        <v>12</v>
      </c>
      <c r="G518" t="s">
        <v>13</v>
      </c>
      <c r="H518" t="str">
        <f>VLOOKUP(TablaTransacciones[[#This Row],[ID Orden]],TablaEstatus[],2,0)</f>
        <v>Devuelto</v>
      </c>
      <c r="I518" t="str">
        <f>VLOOKUP(TablaTransacciones[[#This Row],[ID Orden]],TablaEstatus[],3,0)</f>
        <v>Contenedor Dañado</v>
      </c>
    </row>
    <row r="519" spans="1:9" x14ac:dyDescent="0.25">
      <c r="A519" t="s">
        <v>1393</v>
      </c>
      <c r="B519" s="7">
        <v>42713</v>
      </c>
      <c r="C519">
        <v>45</v>
      </c>
      <c r="D519" t="s">
        <v>10</v>
      </c>
      <c r="E519" t="s">
        <v>1255</v>
      </c>
      <c r="F519" t="s">
        <v>18</v>
      </c>
      <c r="G519" t="s">
        <v>58</v>
      </c>
      <c r="H519" t="str">
        <f>VLOOKUP(TablaTransacciones[[#This Row],[ID Orden]],TablaEstatus[],2,0)</f>
        <v>Entregado</v>
      </c>
      <c r="I519" t="str">
        <f>VLOOKUP(TablaTransacciones[[#This Row],[ID Orden]],TablaEstatus[],3,0)</f>
        <v>Otro</v>
      </c>
    </row>
    <row r="520" spans="1:9" x14ac:dyDescent="0.25">
      <c r="A520" t="s">
        <v>1535</v>
      </c>
      <c r="B520" s="7">
        <v>42713</v>
      </c>
      <c r="C520">
        <v>10</v>
      </c>
      <c r="D520" t="s">
        <v>300</v>
      </c>
      <c r="E520" t="s">
        <v>1255</v>
      </c>
      <c r="F520" t="s">
        <v>12</v>
      </c>
      <c r="G520" t="s">
        <v>13</v>
      </c>
      <c r="H520" t="str">
        <f>VLOOKUP(TablaTransacciones[[#This Row],[ID Orden]],TablaEstatus[],2,0)</f>
        <v>Entregado</v>
      </c>
      <c r="I520" t="str">
        <f>VLOOKUP(TablaTransacciones[[#This Row],[ID Orden]],TablaEstatus[],3,0)</f>
        <v>Otro</v>
      </c>
    </row>
    <row r="521" spans="1:9" x14ac:dyDescent="0.25">
      <c r="A521" t="s">
        <v>1815</v>
      </c>
      <c r="B521" s="7">
        <v>42713</v>
      </c>
      <c r="C521">
        <v>12</v>
      </c>
      <c r="D521" t="s">
        <v>154</v>
      </c>
      <c r="E521" t="s">
        <v>1704</v>
      </c>
      <c r="F521" t="s">
        <v>18</v>
      </c>
      <c r="G521" t="s">
        <v>13</v>
      </c>
      <c r="H521" t="str">
        <f>VLOOKUP(TablaTransacciones[[#This Row],[ID Orden]],TablaEstatus[],2,0)</f>
        <v>Entregado</v>
      </c>
      <c r="I521" t="str">
        <f>VLOOKUP(TablaTransacciones[[#This Row],[ID Orden]],TablaEstatus[],3,0)</f>
        <v>Otro</v>
      </c>
    </row>
    <row r="522" spans="1:9" x14ac:dyDescent="0.25">
      <c r="A522" t="s">
        <v>77</v>
      </c>
      <c r="B522" s="7">
        <v>42714</v>
      </c>
      <c r="C522">
        <v>13</v>
      </c>
      <c r="D522" t="s">
        <v>10</v>
      </c>
      <c r="E522" t="s">
        <v>11</v>
      </c>
      <c r="F522" t="s">
        <v>16</v>
      </c>
      <c r="G522" t="s">
        <v>58</v>
      </c>
      <c r="H522" t="str">
        <f>VLOOKUP(TablaTransacciones[[#This Row],[ID Orden]],TablaEstatus[],2,0)</f>
        <v>Entregado</v>
      </c>
      <c r="I522" t="str">
        <f>VLOOKUP(TablaTransacciones[[#This Row],[ID Orden]],TablaEstatus[],3,0)</f>
        <v>Otro</v>
      </c>
    </row>
    <row r="523" spans="1:9" x14ac:dyDescent="0.25">
      <c r="A523" t="s">
        <v>160</v>
      </c>
      <c r="B523" s="7">
        <v>42714</v>
      </c>
      <c r="C523">
        <v>15</v>
      </c>
      <c r="D523" t="s">
        <v>154</v>
      </c>
      <c r="E523" t="s">
        <v>11</v>
      </c>
      <c r="F523" t="s">
        <v>12</v>
      </c>
      <c r="G523" t="s">
        <v>22</v>
      </c>
      <c r="H523" t="str">
        <f>VLOOKUP(TablaTransacciones[[#This Row],[ID Orden]],TablaEstatus[],2,0)</f>
        <v>Entregado</v>
      </c>
      <c r="I523" t="str">
        <f>VLOOKUP(TablaTransacciones[[#This Row],[ID Orden]],TablaEstatus[],3,0)</f>
        <v>Otro</v>
      </c>
    </row>
    <row r="524" spans="1:9" x14ac:dyDescent="0.25">
      <c r="A524" t="s">
        <v>1403</v>
      </c>
      <c r="B524" s="7">
        <v>42714</v>
      </c>
      <c r="C524">
        <v>31</v>
      </c>
      <c r="D524" t="s">
        <v>10</v>
      </c>
      <c r="E524" t="s">
        <v>1255</v>
      </c>
      <c r="F524" t="s">
        <v>12</v>
      </c>
      <c r="G524" t="s">
        <v>58</v>
      </c>
      <c r="H524" t="str">
        <f>VLOOKUP(TablaTransacciones[[#This Row],[ID Orden]],TablaEstatus[],2,0)</f>
        <v>Entregado</v>
      </c>
      <c r="I524" t="str">
        <f>VLOOKUP(TablaTransacciones[[#This Row],[ID Orden]],TablaEstatus[],3,0)</f>
        <v>Otro</v>
      </c>
    </row>
    <row r="525" spans="1:9" x14ac:dyDescent="0.25">
      <c r="A525" t="s">
        <v>1466</v>
      </c>
      <c r="B525" s="7">
        <v>42714</v>
      </c>
      <c r="C525">
        <v>37</v>
      </c>
      <c r="D525" t="s">
        <v>300</v>
      </c>
      <c r="E525" t="s">
        <v>1255</v>
      </c>
      <c r="F525" t="s">
        <v>12</v>
      </c>
      <c r="G525" t="s">
        <v>58</v>
      </c>
      <c r="H525" t="str">
        <f>VLOOKUP(TablaTransacciones[[#This Row],[ID Orden]],TablaEstatus[],2,0)</f>
        <v>Entregado</v>
      </c>
      <c r="I525" t="str">
        <f>VLOOKUP(TablaTransacciones[[#This Row],[ID Orden]],TablaEstatus[],3,0)</f>
        <v>Otro</v>
      </c>
    </row>
    <row r="526" spans="1:9" x14ac:dyDescent="0.25">
      <c r="A526" t="s">
        <v>1912</v>
      </c>
      <c r="B526" s="7">
        <v>42714</v>
      </c>
      <c r="C526">
        <v>17</v>
      </c>
      <c r="D526" t="s">
        <v>300</v>
      </c>
      <c r="E526" t="s">
        <v>1704</v>
      </c>
      <c r="F526" t="s">
        <v>12</v>
      </c>
      <c r="G526" t="s">
        <v>58</v>
      </c>
      <c r="H526" t="str">
        <f>VLOOKUP(TablaTransacciones[[#This Row],[ID Orden]],TablaEstatus[],2,0)</f>
        <v>Entregado</v>
      </c>
      <c r="I526" t="str">
        <f>VLOOKUP(TablaTransacciones[[#This Row],[ID Orden]],TablaEstatus[],3,0)</f>
        <v>Otro</v>
      </c>
    </row>
    <row r="527" spans="1:9" x14ac:dyDescent="0.25">
      <c r="A527" t="s">
        <v>1979</v>
      </c>
      <c r="B527" s="7">
        <v>42714</v>
      </c>
      <c r="C527">
        <v>22</v>
      </c>
      <c r="D527" t="s">
        <v>296</v>
      </c>
      <c r="E527" t="s">
        <v>1704</v>
      </c>
      <c r="F527" t="s">
        <v>12</v>
      </c>
      <c r="G527" t="s">
        <v>20</v>
      </c>
      <c r="H527" t="str">
        <f>VLOOKUP(TablaTransacciones[[#This Row],[ID Orden]],TablaEstatus[],2,0)</f>
        <v>Entregado</v>
      </c>
      <c r="I527" t="str">
        <f>VLOOKUP(TablaTransacciones[[#This Row],[ID Orden]],TablaEstatus[],3,0)</f>
        <v>Otro</v>
      </c>
    </row>
    <row r="528" spans="1:9" x14ac:dyDescent="0.25">
      <c r="A528" t="s">
        <v>2227</v>
      </c>
      <c r="B528" s="7">
        <v>42714</v>
      </c>
      <c r="C528">
        <v>1</v>
      </c>
      <c r="D528" t="s">
        <v>300</v>
      </c>
      <c r="E528" t="s">
        <v>1704</v>
      </c>
      <c r="F528" t="s">
        <v>12</v>
      </c>
      <c r="G528" t="s">
        <v>58</v>
      </c>
      <c r="H528" t="str">
        <f>VLOOKUP(TablaTransacciones[[#This Row],[ID Orden]],TablaEstatus[],2,0)</f>
        <v>Devuelto</v>
      </c>
      <c r="I528" t="str">
        <f>VLOOKUP(TablaTransacciones[[#This Row],[ID Orden]],TablaEstatus[],3,0)</f>
        <v>Otro</v>
      </c>
    </row>
    <row r="529" spans="1:9" x14ac:dyDescent="0.25">
      <c r="A529" t="s">
        <v>78</v>
      </c>
      <c r="B529" s="7">
        <v>42715</v>
      </c>
      <c r="C529">
        <v>20</v>
      </c>
      <c r="D529" t="s">
        <v>10</v>
      </c>
      <c r="E529" t="s">
        <v>11</v>
      </c>
      <c r="F529" t="s">
        <v>12</v>
      </c>
      <c r="G529" t="s">
        <v>58</v>
      </c>
      <c r="H529" t="str">
        <f>VLOOKUP(TablaTransacciones[[#This Row],[ID Orden]],TablaEstatus[],2,0)</f>
        <v>Entregado</v>
      </c>
      <c r="I529" t="str">
        <f>VLOOKUP(TablaTransacciones[[#This Row],[ID Orden]],TablaEstatus[],3,0)</f>
        <v>Otro</v>
      </c>
    </row>
    <row r="530" spans="1:9" x14ac:dyDescent="0.25">
      <c r="A530" t="s">
        <v>597</v>
      </c>
      <c r="B530" s="7">
        <v>42715</v>
      </c>
      <c r="C530">
        <v>31</v>
      </c>
      <c r="D530" t="s">
        <v>296</v>
      </c>
      <c r="E530" t="s">
        <v>11</v>
      </c>
      <c r="F530" t="s">
        <v>12</v>
      </c>
      <c r="G530" t="s">
        <v>20</v>
      </c>
      <c r="H530" t="str">
        <f>VLOOKUP(TablaTransacciones[[#This Row],[ID Orden]],TablaEstatus[],2,0)</f>
        <v>Entregado</v>
      </c>
      <c r="I530" t="str">
        <f>VLOOKUP(TablaTransacciones[[#This Row],[ID Orden]],TablaEstatus[],3,0)</f>
        <v>Otro</v>
      </c>
    </row>
    <row r="531" spans="1:9" x14ac:dyDescent="0.25">
      <c r="A531" t="s">
        <v>680</v>
      </c>
      <c r="B531" s="7">
        <v>42715</v>
      </c>
      <c r="C531">
        <v>15</v>
      </c>
      <c r="D531" t="s">
        <v>296</v>
      </c>
      <c r="E531" t="s">
        <v>11</v>
      </c>
      <c r="F531" t="s">
        <v>12</v>
      </c>
      <c r="G531" t="s">
        <v>58</v>
      </c>
      <c r="H531" t="str">
        <f>VLOOKUP(TablaTransacciones[[#This Row],[ID Orden]],TablaEstatus[],2,0)</f>
        <v>Entregado</v>
      </c>
      <c r="I531" t="str">
        <f>VLOOKUP(TablaTransacciones[[#This Row],[ID Orden]],TablaEstatus[],3,0)</f>
        <v>Otro</v>
      </c>
    </row>
    <row r="532" spans="1:9" x14ac:dyDescent="0.25">
      <c r="A532" t="s">
        <v>1155</v>
      </c>
      <c r="B532" s="7">
        <v>42715</v>
      </c>
      <c r="C532">
        <v>39</v>
      </c>
      <c r="D532" t="s">
        <v>154</v>
      </c>
      <c r="E532" t="s">
        <v>11</v>
      </c>
      <c r="F532" t="s">
        <v>12</v>
      </c>
      <c r="G532" t="s">
        <v>58</v>
      </c>
      <c r="H532" t="str">
        <f>VLOOKUP(TablaTransacciones[[#This Row],[ID Orden]],TablaEstatus[],2,0)</f>
        <v>Devuelto</v>
      </c>
      <c r="I532" t="str">
        <f>VLOOKUP(TablaTransacciones[[#This Row],[ID Orden]],TablaEstatus[],3,0)</f>
        <v>Defectuoso</v>
      </c>
    </row>
    <row r="533" spans="1:9" x14ac:dyDescent="0.25">
      <c r="A533" t="s">
        <v>1567</v>
      </c>
      <c r="B533" s="7">
        <v>42715</v>
      </c>
      <c r="C533">
        <v>46</v>
      </c>
      <c r="D533" t="s">
        <v>296</v>
      </c>
      <c r="E533" t="s">
        <v>1255</v>
      </c>
      <c r="F533" t="s">
        <v>18</v>
      </c>
      <c r="G533" t="s">
        <v>20</v>
      </c>
      <c r="H533" t="str">
        <f>VLOOKUP(TablaTransacciones[[#This Row],[ID Orden]],TablaEstatus[],2,0)</f>
        <v>Entregado</v>
      </c>
      <c r="I533" t="str">
        <f>VLOOKUP(TablaTransacciones[[#This Row],[ID Orden]],TablaEstatus[],3,0)</f>
        <v>Otro</v>
      </c>
    </row>
    <row r="534" spans="1:9" x14ac:dyDescent="0.25">
      <c r="A534" t="s">
        <v>1299</v>
      </c>
      <c r="B534" s="7">
        <v>42716</v>
      </c>
      <c r="C534">
        <v>8</v>
      </c>
      <c r="D534" t="s">
        <v>10</v>
      </c>
      <c r="E534" t="s">
        <v>1255</v>
      </c>
      <c r="F534" t="s">
        <v>12</v>
      </c>
      <c r="G534" t="s">
        <v>58</v>
      </c>
      <c r="H534" t="str">
        <f>VLOOKUP(TablaTransacciones[[#This Row],[ID Orden]],TablaEstatus[],2,0)</f>
        <v>Entregado</v>
      </c>
      <c r="I534" t="str">
        <f>VLOOKUP(TablaTransacciones[[#This Row],[ID Orden]],TablaEstatus[],3,0)</f>
        <v>Otro</v>
      </c>
    </row>
    <row r="535" spans="1:9" x14ac:dyDescent="0.25">
      <c r="A535" t="s">
        <v>531</v>
      </c>
      <c r="B535" s="7">
        <v>42717</v>
      </c>
      <c r="C535">
        <v>4</v>
      </c>
      <c r="D535" t="s">
        <v>300</v>
      </c>
      <c r="E535" t="s">
        <v>11</v>
      </c>
      <c r="F535" t="s">
        <v>12</v>
      </c>
      <c r="G535" t="s">
        <v>13</v>
      </c>
      <c r="H535" t="str">
        <f>VLOOKUP(TablaTransacciones[[#This Row],[ID Orden]],TablaEstatus[],2,0)</f>
        <v>Entregado</v>
      </c>
      <c r="I535" t="str">
        <f>VLOOKUP(TablaTransacciones[[#This Row],[ID Orden]],TablaEstatus[],3,0)</f>
        <v>Otro</v>
      </c>
    </row>
    <row r="536" spans="1:9" x14ac:dyDescent="0.25">
      <c r="A536" t="s">
        <v>801</v>
      </c>
      <c r="B536" s="7">
        <v>42717</v>
      </c>
      <c r="C536">
        <v>7</v>
      </c>
      <c r="D536" t="s">
        <v>296</v>
      </c>
      <c r="E536" t="s">
        <v>11</v>
      </c>
      <c r="F536" t="s">
        <v>12</v>
      </c>
      <c r="G536" t="s">
        <v>13</v>
      </c>
      <c r="H536" t="str">
        <f>VLOOKUP(TablaTransacciones[[#This Row],[ID Orden]],TablaEstatus[],2,0)</f>
        <v>Entregado</v>
      </c>
      <c r="I536" t="str">
        <f>VLOOKUP(TablaTransacciones[[#This Row],[ID Orden]],TablaEstatus[],3,0)</f>
        <v>Otro</v>
      </c>
    </row>
    <row r="537" spans="1:9" x14ac:dyDescent="0.25">
      <c r="A537" t="s">
        <v>1073</v>
      </c>
      <c r="B537" s="7">
        <v>42717</v>
      </c>
      <c r="C537">
        <v>44</v>
      </c>
      <c r="D537" t="s">
        <v>300</v>
      </c>
      <c r="E537" t="s">
        <v>11</v>
      </c>
      <c r="F537" t="s">
        <v>12</v>
      </c>
      <c r="G537" t="s">
        <v>22</v>
      </c>
      <c r="H537" t="str">
        <f>VLOOKUP(TablaTransacciones[[#This Row],[ID Orden]],TablaEstatus[],2,0)</f>
        <v>Entregado</v>
      </c>
      <c r="I537" t="str">
        <f>VLOOKUP(TablaTransacciones[[#This Row],[ID Orden]],TablaEstatus[],3,0)</f>
        <v>Otro</v>
      </c>
    </row>
    <row r="538" spans="1:9" x14ac:dyDescent="0.25">
      <c r="A538" t="s">
        <v>100</v>
      </c>
      <c r="B538" s="7">
        <v>42718</v>
      </c>
      <c r="C538">
        <v>12</v>
      </c>
      <c r="D538" t="s">
        <v>10</v>
      </c>
      <c r="E538" t="s">
        <v>11</v>
      </c>
      <c r="F538" t="s">
        <v>18</v>
      </c>
      <c r="G538" t="s">
        <v>58</v>
      </c>
      <c r="H538" t="str">
        <f>VLOOKUP(TablaTransacciones[[#This Row],[ID Orden]],TablaEstatus[],2,0)</f>
        <v>Entregado</v>
      </c>
      <c r="I538" t="str">
        <f>VLOOKUP(TablaTransacciones[[#This Row],[ID Orden]],TablaEstatus[],3,0)</f>
        <v>Otro</v>
      </c>
    </row>
    <row r="539" spans="1:9" x14ac:dyDescent="0.25">
      <c r="A539" t="s">
        <v>141</v>
      </c>
      <c r="B539" s="7">
        <v>42718</v>
      </c>
      <c r="C539">
        <v>28</v>
      </c>
      <c r="D539" t="s">
        <v>10</v>
      </c>
      <c r="E539" t="s">
        <v>11</v>
      </c>
      <c r="F539" t="s">
        <v>12</v>
      </c>
      <c r="G539" t="s">
        <v>58</v>
      </c>
      <c r="H539" t="str">
        <f>VLOOKUP(TablaTransacciones[[#This Row],[ID Orden]],TablaEstatus[],2,0)</f>
        <v>Entregado</v>
      </c>
      <c r="I539" t="str">
        <f>VLOOKUP(TablaTransacciones[[#This Row],[ID Orden]],TablaEstatus[],3,0)</f>
        <v>Otro</v>
      </c>
    </row>
    <row r="540" spans="1:9" x14ac:dyDescent="0.25">
      <c r="A540" t="s">
        <v>461</v>
      </c>
      <c r="B540" s="7">
        <v>42718</v>
      </c>
      <c r="C540">
        <v>16</v>
      </c>
      <c r="D540" t="s">
        <v>300</v>
      </c>
      <c r="E540" t="s">
        <v>11</v>
      </c>
      <c r="F540" t="s">
        <v>12</v>
      </c>
      <c r="G540" t="s">
        <v>58</v>
      </c>
      <c r="H540" t="str">
        <f>VLOOKUP(TablaTransacciones[[#This Row],[ID Orden]],TablaEstatus[],2,0)</f>
        <v>Entregado</v>
      </c>
      <c r="I540" t="str">
        <f>VLOOKUP(TablaTransacciones[[#This Row],[ID Orden]],TablaEstatus[],3,0)</f>
        <v>Otro</v>
      </c>
    </row>
    <row r="541" spans="1:9" x14ac:dyDescent="0.25">
      <c r="A541" t="s">
        <v>982</v>
      </c>
      <c r="B541" s="7">
        <v>42718</v>
      </c>
      <c r="C541">
        <v>28</v>
      </c>
      <c r="D541" t="s">
        <v>154</v>
      </c>
      <c r="E541" t="s">
        <v>11</v>
      </c>
      <c r="F541" t="s">
        <v>12</v>
      </c>
      <c r="G541" t="s">
        <v>22</v>
      </c>
      <c r="H541" t="str">
        <f>VLOOKUP(TablaTransacciones[[#This Row],[ID Orden]],TablaEstatus[],2,0)</f>
        <v>Entregado</v>
      </c>
      <c r="I541" t="str">
        <f>VLOOKUP(TablaTransacciones[[#This Row],[ID Orden]],TablaEstatus[],3,0)</f>
        <v>Otro</v>
      </c>
    </row>
    <row r="542" spans="1:9" x14ac:dyDescent="0.25">
      <c r="A542" t="s">
        <v>1138</v>
      </c>
      <c r="B542" s="7">
        <v>42718</v>
      </c>
      <c r="C542">
        <v>36</v>
      </c>
      <c r="D542" t="s">
        <v>154</v>
      </c>
      <c r="E542" t="s">
        <v>11</v>
      </c>
      <c r="F542" t="s">
        <v>18</v>
      </c>
      <c r="G542" t="s">
        <v>13</v>
      </c>
      <c r="H542" t="str">
        <f>VLOOKUP(TablaTransacciones[[#This Row],[ID Orden]],TablaEstatus[],2,0)</f>
        <v>Devuelto</v>
      </c>
      <c r="I542" t="str">
        <f>VLOOKUP(TablaTransacciones[[#This Row],[ID Orden]],TablaEstatus[],3,0)</f>
        <v>Contenedor Dañado</v>
      </c>
    </row>
    <row r="543" spans="1:9" x14ac:dyDescent="0.25">
      <c r="A543" t="s">
        <v>1884</v>
      </c>
      <c r="B543" s="7">
        <v>42718</v>
      </c>
      <c r="C543">
        <v>38</v>
      </c>
      <c r="D543" t="s">
        <v>296</v>
      </c>
      <c r="E543" t="s">
        <v>1704</v>
      </c>
      <c r="F543" t="s">
        <v>12</v>
      </c>
      <c r="G543" t="s">
        <v>58</v>
      </c>
      <c r="H543" t="str">
        <f>VLOOKUP(TablaTransacciones[[#This Row],[ID Orden]],TablaEstatus[],2,0)</f>
        <v>Entregado</v>
      </c>
      <c r="I543" t="str">
        <f>VLOOKUP(TablaTransacciones[[#This Row],[ID Orden]],TablaEstatus[],3,0)</f>
        <v>Otro</v>
      </c>
    </row>
    <row r="544" spans="1:9" x14ac:dyDescent="0.25">
      <c r="A544" t="s">
        <v>2077</v>
      </c>
      <c r="B544" s="7">
        <v>42718</v>
      </c>
      <c r="C544">
        <v>3</v>
      </c>
      <c r="D544" t="s">
        <v>10</v>
      </c>
      <c r="E544" t="s">
        <v>1704</v>
      </c>
      <c r="F544" t="s">
        <v>16</v>
      </c>
      <c r="G544" t="s">
        <v>20</v>
      </c>
      <c r="H544" t="str">
        <f>VLOOKUP(TablaTransacciones[[#This Row],[ID Orden]],TablaEstatus[],2,0)</f>
        <v>Entregado</v>
      </c>
      <c r="I544" t="str">
        <f>VLOOKUP(TablaTransacciones[[#This Row],[ID Orden]],TablaEstatus[],3,0)</f>
        <v>Otro</v>
      </c>
    </row>
    <row r="545" spans="1:9" x14ac:dyDescent="0.25">
      <c r="A545" t="s">
        <v>29</v>
      </c>
      <c r="B545" s="7">
        <v>42719</v>
      </c>
      <c r="C545">
        <v>5</v>
      </c>
      <c r="D545" t="s">
        <v>10</v>
      </c>
      <c r="E545" t="s">
        <v>11</v>
      </c>
      <c r="F545" t="s">
        <v>18</v>
      </c>
      <c r="G545" t="s">
        <v>22</v>
      </c>
      <c r="H545" t="str">
        <f>VLOOKUP(TablaTransacciones[[#This Row],[ID Orden]],TablaEstatus[],2,0)</f>
        <v>Entregado</v>
      </c>
      <c r="I545" t="str">
        <f>VLOOKUP(TablaTransacciones[[#This Row],[ID Orden]],TablaEstatus[],3,0)</f>
        <v>Otro</v>
      </c>
    </row>
    <row r="546" spans="1:9" x14ac:dyDescent="0.25">
      <c r="A546" t="s">
        <v>101</v>
      </c>
      <c r="B546" s="7">
        <v>42719</v>
      </c>
      <c r="C546">
        <v>34</v>
      </c>
      <c r="D546" t="s">
        <v>10</v>
      </c>
      <c r="E546" t="s">
        <v>11</v>
      </c>
      <c r="F546" t="s">
        <v>12</v>
      </c>
      <c r="G546" t="s">
        <v>13</v>
      </c>
      <c r="H546" t="str">
        <f>VLOOKUP(TablaTransacciones[[#This Row],[ID Orden]],TablaEstatus[],2,0)</f>
        <v>Entregado</v>
      </c>
      <c r="I546" t="str">
        <f>VLOOKUP(TablaTransacciones[[#This Row],[ID Orden]],TablaEstatus[],3,0)</f>
        <v>Otro</v>
      </c>
    </row>
    <row r="547" spans="1:9" x14ac:dyDescent="0.25">
      <c r="A547" t="s">
        <v>759</v>
      </c>
      <c r="B547" s="7">
        <v>42719</v>
      </c>
      <c r="C547">
        <v>43</v>
      </c>
      <c r="D547" t="s">
        <v>154</v>
      </c>
      <c r="E547" t="s">
        <v>11</v>
      </c>
      <c r="F547" t="s">
        <v>12</v>
      </c>
      <c r="G547" t="s">
        <v>13</v>
      </c>
      <c r="H547" t="str">
        <f>VLOOKUP(TablaTransacciones[[#This Row],[ID Orden]],TablaEstatus[],2,0)</f>
        <v>Entregado</v>
      </c>
      <c r="I547" t="str">
        <f>VLOOKUP(TablaTransacciones[[#This Row],[ID Orden]],TablaEstatus[],3,0)</f>
        <v>Otro</v>
      </c>
    </row>
    <row r="548" spans="1:9" x14ac:dyDescent="0.25">
      <c r="A548" t="s">
        <v>1156</v>
      </c>
      <c r="B548" s="7">
        <v>42719</v>
      </c>
      <c r="C548">
        <v>1</v>
      </c>
      <c r="D548" t="s">
        <v>154</v>
      </c>
      <c r="E548" t="s">
        <v>11</v>
      </c>
      <c r="F548" t="s">
        <v>12</v>
      </c>
      <c r="G548" t="s">
        <v>58</v>
      </c>
      <c r="H548" t="str">
        <f>VLOOKUP(TablaTransacciones[[#This Row],[ID Orden]],TablaEstatus[],2,0)</f>
        <v>Devuelto</v>
      </c>
      <c r="I548" t="str">
        <f>VLOOKUP(TablaTransacciones[[#This Row],[ID Orden]],TablaEstatus[],3,0)</f>
        <v>Contenedor Dañado</v>
      </c>
    </row>
    <row r="549" spans="1:9" x14ac:dyDescent="0.25">
      <c r="A549" t="s">
        <v>1767</v>
      </c>
      <c r="B549" s="7">
        <v>42719</v>
      </c>
      <c r="C549">
        <v>41</v>
      </c>
      <c r="D549" t="s">
        <v>10</v>
      </c>
      <c r="E549" t="s">
        <v>1704</v>
      </c>
      <c r="F549" t="s">
        <v>16</v>
      </c>
      <c r="G549" t="s">
        <v>13</v>
      </c>
      <c r="H549" t="str">
        <f>VLOOKUP(TablaTransacciones[[#This Row],[ID Orden]],TablaEstatus[],2,0)</f>
        <v>Entregado</v>
      </c>
      <c r="I549" t="str">
        <f>VLOOKUP(TablaTransacciones[[#This Row],[ID Orden]],TablaEstatus[],3,0)</f>
        <v>Otro</v>
      </c>
    </row>
    <row r="550" spans="1:9" x14ac:dyDescent="0.25">
      <c r="A550" t="s">
        <v>2035</v>
      </c>
      <c r="B550" s="7">
        <v>42719</v>
      </c>
      <c r="C550">
        <v>31</v>
      </c>
      <c r="D550" t="s">
        <v>296</v>
      </c>
      <c r="E550" t="s">
        <v>1704</v>
      </c>
      <c r="F550" t="s">
        <v>12</v>
      </c>
      <c r="G550" t="s">
        <v>58</v>
      </c>
      <c r="H550" t="str">
        <f>VLOOKUP(TablaTransacciones[[#This Row],[ID Orden]],TablaEstatus[],2,0)</f>
        <v>Entregado</v>
      </c>
      <c r="I550" t="str">
        <f>VLOOKUP(TablaTransacciones[[#This Row],[ID Orden]],TablaEstatus[],3,0)</f>
        <v>Otro</v>
      </c>
    </row>
    <row r="551" spans="1:9" x14ac:dyDescent="0.25">
      <c r="A551" t="s">
        <v>102</v>
      </c>
      <c r="B551" s="7">
        <v>42720</v>
      </c>
      <c r="C551">
        <v>5</v>
      </c>
      <c r="D551" t="s">
        <v>10</v>
      </c>
      <c r="E551" t="s">
        <v>11</v>
      </c>
      <c r="F551" t="s">
        <v>18</v>
      </c>
      <c r="G551" t="s">
        <v>13</v>
      </c>
      <c r="H551" t="str">
        <f>VLOOKUP(TablaTransacciones[[#This Row],[ID Orden]],TablaEstatus[],2,0)</f>
        <v>Entregado</v>
      </c>
      <c r="I551" t="str">
        <f>VLOOKUP(TablaTransacciones[[#This Row],[ID Orden]],TablaEstatus[],3,0)</f>
        <v>Otro</v>
      </c>
    </row>
    <row r="552" spans="1:9" x14ac:dyDescent="0.25">
      <c r="A552" t="s">
        <v>739</v>
      </c>
      <c r="B552" s="7">
        <v>42720</v>
      </c>
      <c r="C552">
        <v>7</v>
      </c>
      <c r="D552" t="s">
        <v>10</v>
      </c>
      <c r="E552" t="s">
        <v>11</v>
      </c>
      <c r="F552" t="s">
        <v>12</v>
      </c>
      <c r="G552" t="s">
        <v>13</v>
      </c>
      <c r="H552" t="str">
        <f>VLOOKUP(TablaTransacciones[[#This Row],[ID Orden]],TablaEstatus[],2,0)</f>
        <v>Entregado</v>
      </c>
      <c r="I552" t="str">
        <f>VLOOKUP(TablaTransacciones[[#This Row],[ID Orden]],TablaEstatus[],3,0)</f>
        <v>Otro</v>
      </c>
    </row>
    <row r="553" spans="1:9" x14ac:dyDescent="0.25">
      <c r="A553" t="s">
        <v>1194</v>
      </c>
      <c r="B553" s="7">
        <v>42720</v>
      </c>
      <c r="C553">
        <v>49</v>
      </c>
      <c r="D553" t="s">
        <v>300</v>
      </c>
      <c r="E553" t="s">
        <v>11</v>
      </c>
      <c r="F553" t="s">
        <v>12</v>
      </c>
      <c r="G553" t="s">
        <v>58</v>
      </c>
      <c r="H553" t="str">
        <f>VLOOKUP(TablaTransacciones[[#This Row],[ID Orden]],TablaEstatus[],2,0)</f>
        <v>Devuelto</v>
      </c>
      <c r="I553" t="str">
        <f>VLOOKUP(TablaTransacciones[[#This Row],[ID Orden]],TablaEstatus[],3,0)</f>
        <v>Otro</v>
      </c>
    </row>
    <row r="554" spans="1:9" x14ac:dyDescent="0.25">
      <c r="A554" t="s">
        <v>1421</v>
      </c>
      <c r="B554" s="7">
        <v>42720</v>
      </c>
      <c r="C554">
        <v>1</v>
      </c>
      <c r="D554" t="s">
        <v>300</v>
      </c>
      <c r="E554" t="s">
        <v>1255</v>
      </c>
      <c r="F554" t="s">
        <v>12</v>
      </c>
      <c r="G554" t="s">
        <v>58</v>
      </c>
      <c r="H554" t="str">
        <f>VLOOKUP(TablaTransacciones[[#This Row],[ID Orden]],TablaEstatus[],2,0)</f>
        <v>Entregado</v>
      </c>
      <c r="I554" t="str">
        <f>VLOOKUP(TablaTransacciones[[#This Row],[ID Orden]],TablaEstatus[],3,0)</f>
        <v>Otro</v>
      </c>
    </row>
    <row r="555" spans="1:9" x14ac:dyDescent="0.25">
      <c r="A555" t="s">
        <v>237</v>
      </c>
      <c r="B555" s="7">
        <v>42721</v>
      </c>
      <c r="C555">
        <v>48</v>
      </c>
      <c r="D555" t="s">
        <v>154</v>
      </c>
      <c r="E555" t="s">
        <v>11</v>
      </c>
      <c r="F555" t="s">
        <v>12</v>
      </c>
      <c r="G555" t="s">
        <v>20</v>
      </c>
      <c r="H555" t="str">
        <f>VLOOKUP(TablaTransacciones[[#This Row],[ID Orden]],TablaEstatus[],2,0)</f>
        <v>Entregado</v>
      </c>
      <c r="I555" t="str">
        <f>VLOOKUP(TablaTransacciones[[#This Row],[ID Orden]],TablaEstatus[],3,0)</f>
        <v>Otro</v>
      </c>
    </row>
    <row r="556" spans="1:9" x14ac:dyDescent="0.25">
      <c r="A556" t="s">
        <v>598</v>
      </c>
      <c r="B556" s="7">
        <v>42721</v>
      </c>
      <c r="C556">
        <v>33</v>
      </c>
      <c r="D556" t="s">
        <v>296</v>
      </c>
      <c r="E556" t="s">
        <v>11</v>
      </c>
      <c r="F556" t="s">
        <v>12</v>
      </c>
      <c r="G556" t="s">
        <v>22</v>
      </c>
      <c r="H556" t="str">
        <f>VLOOKUP(TablaTransacciones[[#This Row],[ID Orden]],TablaEstatus[],2,0)</f>
        <v>Entregado</v>
      </c>
      <c r="I556" t="str">
        <f>VLOOKUP(TablaTransacciones[[#This Row],[ID Orden]],TablaEstatus[],3,0)</f>
        <v>Otro</v>
      </c>
    </row>
    <row r="557" spans="1:9" x14ac:dyDescent="0.25">
      <c r="A557" t="s">
        <v>849</v>
      </c>
      <c r="B557" s="7">
        <v>42721</v>
      </c>
      <c r="C557">
        <v>4</v>
      </c>
      <c r="D557" t="s">
        <v>154</v>
      </c>
      <c r="E557" t="s">
        <v>11</v>
      </c>
      <c r="F557" t="s">
        <v>12</v>
      </c>
      <c r="G557" t="s">
        <v>20</v>
      </c>
      <c r="H557" t="str">
        <f>VLOOKUP(TablaTransacciones[[#This Row],[ID Orden]],TablaEstatus[],2,0)</f>
        <v>Entregado</v>
      </c>
      <c r="I557" t="str">
        <f>VLOOKUP(TablaTransacciones[[#This Row],[ID Orden]],TablaEstatus[],3,0)</f>
        <v>Otro</v>
      </c>
    </row>
    <row r="558" spans="1:9" x14ac:dyDescent="0.25">
      <c r="A558" t="s">
        <v>1652</v>
      </c>
      <c r="B558" s="7">
        <v>42721</v>
      </c>
      <c r="C558">
        <v>40</v>
      </c>
      <c r="D558" t="s">
        <v>296</v>
      </c>
      <c r="E558" t="s">
        <v>1255</v>
      </c>
      <c r="F558" t="s">
        <v>12</v>
      </c>
      <c r="G558" t="s">
        <v>22</v>
      </c>
      <c r="H558" t="str">
        <f>VLOOKUP(TablaTransacciones[[#This Row],[ID Orden]],TablaEstatus[],2,0)</f>
        <v>Entregado</v>
      </c>
      <c r="I558" t="str">
        <f>VLOOKUP(TablaTransacciones[[#This Row],[ID Orden]],TablaEstatus[],3,0)</f>
        <v>Otro</v>
      </c>
    </row>
    <row r="559" spans="1:9" x14ac:dyDescent="0.25">
      <c r="A559" t="s">
        <v>1846</v>
      </c>
      <c r="B559" s="7">
        <v>42721</v>
      </c>
      <c r="C559">
        <v>4</v>
      </c>
      <c r="D559" t="s">
        <v>296</v>
      </c>
      <c r="E559" t="s">
        <v>1704</v>
      </c>
      <c r="F559" t="s">
        <v>12</v>
      </c>
      <c r="G559" t="s">
        <v>13</v>
      </c>
      <c r="H559" t="str">
        <f>VLOOKUP(TablaTransacciones[[#This Row],[ID Orden]],TablaEstatus[],2,0)</f>
        <v>Entregado</v>
      </c>
      <c r="I559" t="str">
        <f>VLOOKUP(TablaTransacciones[[#This Row],[ID Orden]],TablaEstatus[],3,0)</f>
        <v>Otro</v>
      </c>
    </row>
    <row r="560" spans="1:9" x14ac:dyDescent="0.25">
      <c r="A560" t="s">
        <v>2151</v>
      </c>
      <c r="B560" s="7">
        <v>42721</v>
      </c>
      <c r="C560">
        <v>34</v>
      </c>
      <c r="D560" t="s">
        <v>10</v>
      </c>
      <c r="E560" t="s">
        <v>1704</v>
      </c>
      <c r="F560" t="s">
        <v>12</v>
      </c>
      <c r="G560" t="s">
        <v>22</v>
      </c>
      <c r="H560" t="str">
        <f>VLOOKUP(TablaTransacciones[[#This Row],[ID Orden]],TablaEstatus[],2,0)</f>
        <v>Entregado</v>
      </c>
      <c r="I560" t="str">
        <f>VLOOKUP(TablaTransacciones[[#This Row],[ID Orden]],TablaEstatus[],3,0)</f>
        <v>Otro</v>
      </c>
    </row>
    <row r="561" spans="1:9" x14ac:dyDescent="0.25">
      <c r="A561" t="s">
        <v>634</v>
      </c>
      <c r="B561" s="7">
        <v>42722</v>
      </c>
      <c r="C561">
        <v>15</v>
      </c>
      <c r="D561" t="s">
        <v>296</v>
      </c>
      <c r="E561" t="s">
        <v>11</v>
      </c>
      <c r="F561" t="s">
        <v>12</v>
      </c>
      <c r="G561" t="s">
        <v>22</v>
      </c>
      <c r="H561" t="str">
        <f>VLOOKUP(TablaTransacciones[[#This Row],[ID Orden]],TablaEstatus[],2,0)</f>
        <v>Entregado</v>
      </c>
      <c r="I561" t="str">
        <f>VLOOKUP(TablaTransacciones[[#This Row],[ID Orden]],TablaEstatus[],3,0)</f>
        <v>Otro</v>
      </c>
    </row>
    <row r="562" spans="1:9" x14ac:dyDescent="0.25">
      <c r="A562" t="s">
        <v>1365</v>
      </c>
      <c r="B562" s="7">
        <v>42722</v>
      </c>
      <c r="C562">
        <v>4</v>
      </c>
      <c r="D562" t="s">
        <v>154</v>
      </c>
      <c r="E562" t="s">
        <v>1255</v>
      </c>
      <c r="F562" t="s">
        <v>18</v>
      </c>
      <c r="G562" t="s">
        <v>58</v>
      </c>
      <c r="H562" t="str">
        <f>VLOOKUP(TablaTransacciones[[#This Row],[ID Orden]],TablaEstatus[],2,0)</f>
        <v>Entregado</v>
      </c>
      <c r="I562" t="str">
        <f>VLOOKUP(TablaTransacciones[[#This Row],[ID Orden]],TablaEstatus[],3,0)</f>
        <v>Otro</v>
      </c>
    </row>
    <row r="563" spans="1:9" x14ac:dyDescent="0.25">
      <c r="A563" t="s">
        <v>900</v>
      </c>
      <c r="B563" s="7">
        <v>42723</v>
      </c>
      <c r="C563">
        <v>10</v>
      </c>
      <c r="D563" t="s">
        <v>300</v>
      </c>
      <c r="E563" t="s">
        <v>11</v>
      </c>
      <c r="F563" t="s">
        <v>12</v>
      </c>
      <c r="G563" t="s">
        <v>20</v>
      </c>
      <c r="H563" t="str">
        <f>VLOOKUP(TablaTransacciones[[#This Row],[ID Orden]],TablaEstatus[],2,0)</f>
        <v>Entregado</v>
      </c>
      <c r="I563" t="str">
        <f>VLOOKUP(TablaTransacciones[[#This Row],[ID Orden]],TablaEstatus[],3,0)</f>
        <v>Otro</v>
      </c>
    </row>
    <row r="564" spans="1:9" x14ac:dyDescent="0.25">
      <c r="A564" t="s">
        <v>1015</v>
      </c>
      <c r="B564" s="7">
        <v>42723</v>
      </c>
      <c r="C564">
        <v>25</v>
      </c>
      <c r="D564" t="s">
        <v>296</v>
      </c>
      <c r="E564" t="s">
        <v>11</v>
      </c>
      <c r="F564" t="s">
        <v>12</v>
      </c>
      <c r="G564" t="s">
        <v>22</v>
      </c>
      <c r="H564" t="str">
        <f>VLOOKUP(TablaTransacciones[[#This Row],[ID Orden]],TablaEstatus[],2,0)</f>
        <v>Entregado</v>
      </c>
      <c r="I564" t="str">
        <f>VLOOKUP(TablaTransacciones[[#This Row],[ID Orden]],TablaEstatus[],3,0)</f>
        <v>Otro</v>
      </c>
    </row>
    <row r="565" spans="1:9" x14ac:dyDescent="0.25">
      <c r="A565" t="s">
        <v>1442</v>
      </c>
      <c r="B565" s="7">
        <v>42723</v>
      </c>
      <c r="C565">
        <v>10</v>
      </c>
      <c r="D565" t="s">
        <v>300</v>
      </c>
      <c r="E565" t="s">
        <v>1255</v>
      </c>
      <c r="F565" t="s">
        <v>16</v>
      </c>
      <c r="G565" t="s">
        <v>58</v>
      </c>
      <c r="H565" t="str">
        <f>VLOOKUP(TablaTransacciones[[#This Row],[ID Orden]],TablaEstatus[],2,0)</f>
        <v>Entregado</v>
      </c>
      <c r="I565" t="str">
        <f>VLOOKUP(TablaTransacciones[[#This Row],[ID Orden]],TablaEstatus[],3,0)</f>
        <v>Otro</v>
      </c>
    </row>
    <row r="566" spans="1:9" x14ac:dyDescent="0.25">
      <c r="A566" t="s">
        <v>30</v>
      </c>
      <c r="B566" s="7">
        <v>42724</v>
      </c>
      <c r="C566">
        <v>32</v>
      </c>
      <c r="D566" t="s">
        <v>10</v>
      </c>
      <c r="E566" t="s">
        <v>11</v>
      </c>
      <c r="F566" t="s">
        <v>16</v>
      </c>
      <c r="G566" t="s">
        <v>13</v>
      </c>
      <c r="H566" t="str">
        <f>VLOOKUP(TablaTransacciones[[#This Row],[ID Orden]],TablaEstatus[],2,0)</f>
        <v>Entregado</v>
      </c>
      <c r="I566" t="str">
        <f>VLOOKUP(TablaTransacciones[[#This Row],[ID Orden]],TablaEstatus[],3,0)</f>
        <v>Otro</v>
      </c>
    </row>
    <row r="567" spans="1:9" x14ac:dyDescent="0.25">
      <c r="A567" t="s">
        <v>31</v>
      </c>
      <c r="B567" s="7">
        <v>42724</v>
      </c>
      <c r="C567">
        <v>36</v>
      </c>
      <c r="D567" t="s">
        <v>10</v>
      </c>
      <c r="E567" t="s">
        <v>11</v>
      </c>
      <c r="F567" t="s">
        <v>12</v>
      </c>
      <c r="G567" t="s">
        <v>13</v>
      </c>
      <c r="H567" t="str">
        <f>VLOOKUP(TablaTransacciones[[#This Row],[ID Orden]],TablaEstatus[],2,0)</f>
        <v>Entregado</v>
      </c>
      <c r="I567" t="str">
        <f>VLOOKUP(TablaTransacciones[[#This Row],[ID Orden]],TablaEstatus[],3,0)</f>
        <v>Otro</v>
      </c>
    </row>
    <row r="568" spans="1:9" x14ac:dyDescent="0.25">
      <c r="A568" t="s">
        <v>374</v>
      </c>
      <c r="B568" s="7">
        <v>42724</v>
      </c>
      <c r="C568">
        <v>16</v>
      </c>
      <c r="D568" t="s">
        <v>296</v>
      </c>
      <c r="E568" t="s">
        <v>11</v>
      </c>
      <c r="F568" t="s">
        <v>12</v>
      </c>
      <c r="G568" t="s">
        <v>58</v>
      </c>
      <c r="H568" t="str">
        <f>VLOOKUP(TablaTransacciones[[#This Row],[ID Orden]],TablaEstatus[],2,0)</f>
        <v>Entregado</v>
      </c>
      <c r="I568" t="str">
        <f>VLOOKUP(TablaTransacciones[[#This Row],[ID Orden]],TablaEstatus[],3,0)</f>
        <v>Otro</v>
      </c>
    </row>
    <row r="569" spans="1:9" x14ac:dyDescent="0.25">
      <c r="A569" t="s">
        <v>1186</v>
      </c>
      <c r="B569" s="7">
        <v>42724</v>
      </c>
      <c r="C569">
        <v>28</v>
      </c>
      <c r="D569" t="s">
        <v>300</v>
      </c>
      <c r="E569" t="s">
        <v>11</v>
      </c>
      <c r="F569" t="s">
        <v>18</v>
      </c>
      <c r="G569" t="s">
        <v>58</v>
      </c>
      <c r="H569" t="str">
        <f>VLOOKUP(TablaTransacciones[[#This Row],[ID Orden]],TablaEstatus[],2,0)</f>
        <v>Devuelto</v>
      </c>
      <c r="I569" t="str">
        <f>VLOOKUP(TablaTransacciones[[#This Row],[ID Orden]],TablaEstatus[],3,0)</f>
        <v>Defectuoso</v>
      </c>
    </row>
    <row r="570" spans="1:9" x14ac:dyDescent="0.25">
      <c r="A570" t="s">
        <v>1233</v>
      </c>
      <c r="B570" s="7">
        <v>42724</v>
      </c>
      <c r="C570">
        <v>31</v>
      </c>
      <c r="D570" t="s">
        <v>10</v>
      </c>
      <c r="E570" t="s">
        <v>11</v>
      </c>
      <c r="F570" t="s">
        <v>12</v>
      </c>
      <c r="G570" t="s">
        <v>22</v>
      </c>
      <c r="H570" t="str">
        <f>VLOOKUP(TablaTransacciones[[#This Row],[ID Orden]],TablaEstatus[],2,0)</f>
        <v>Devuelto</v>
      </c>
      <c r="I570" t="str">
        <f>VLOOKUP(TablaTransacciones[[#This Row],[ID Orden]],TablaEstatus[],3,0)</f>
        <v>Defectuoso</v>
      </c>
    </row>
    <row r="571" spans="1:9" x14ac:dyDescent="0.25">
      <c r="A571" t="s">
        <v>1258</v>
      </c>
      <c r="B571" s="7">
        <v>42724</v>
      </c>
      <c r="C571">
        <v>2</v>
      </c>
      <c r="D571" t="s">
        <v>10</v>
      </c>
      <c r="E571" t="s">
        <v>1255</v>
      </c>
      <c r="F571" t="s">
        <v>18</v>
      </c>
      <c r="G571" t="s">
        <v>13</v>
      </c>
      <c r="H571" t="str">
        <f>VLOOKUP(TablaTransacciones[[#This Row],[ID Orden]],TablaEstatus[],2,0)</f>
        <v>Entregado</v>
      </c>
      <c r="I571" t="str">
        <f>VLOOKUP(TablaTransacciones[[#This Row],[ID Orden]],TablaEstatus[],3,0)</f>
        <v>Otro</v>
      </c>
    </row>
    <row r="572" spans="1:9" x14ac:dyDescent="0.25">
      <c r="A572" t="s">
        <v>1452</v>
      </c>
      <c r="B572" s="7">
        <v>42724</v>
      </c>
      <c r="C572">
        <v>41</v>
      </c>
      <c r="D572" t="s">
        <v>300</v>
      </c>
      <c r="E572" t="s">
        <v>1255</v>
      </c>
      <c r="F572" t="s">
        <v>18</v>
      </c>
      <c r="G572" t="s">
        <v>13</v>
      </c>
      <c r="H572" t="str">
        <f>VLOOKUP(TablaTransacciones[[#This Row],[ID Orden]],TablaEstatus[],2,0)</f>
        <v>Entregado</v>
      </c>
      <c r="I572" t="str">
        <f>VLOOKUP(TablaTransacciones[[#This Row],[ID Orden]],TablaEstatus[],3,0)</f>
        <v>Otro</v>
      </c>
    </row>
    <row r="573" spans="1:9" x14ac:dyDescent="0.25">
      <c r="A573" t="s">
        <v>532</v>
      </c>
      <c r="B573" s="7">
        <v>42744</v>
      </c>
      <c r="C573">
        <v>43</v>
      </c>
      <c r="D573" t="s">
        <v>300</v>
      </c>
      <c r="E573" t="s">
        <v>11</v>
      </c>
      <c r="F573" t="s">
        <v>12</v>
      </c>
      <c r="G573" t="s">
        <v>20</v>
      </c>
      <c r="H573" t="str">
        <f>VLOOKUP(TablaTransacciones[[#This Row],[ID Orden]],TablaEstatus[],2,0)</f>
        <v>Entregado</v>
      </c>
      <c r="I573" t="str">
        <f>VLOOKUP(TablaTransacciones[[#This Row],[ID Orden]],TablaEstatus[],3,0)</f>
        <v>Otro</v>
      </c>
    </row>
    <row r="574" spans="1:9" x14ac:dyDescent="0.25">
      <c r="A574" t="s">
        <v>1217</v>
      </c>
      <c r="B574" s="7">
        <v>42744</v>
      </c>
      <c r="C574">
        <v>42</v>
      </c>
      <c r="D574" t="s">
        <v>154</v>
      </c>
      <c r="E574" t="s">
        <v>11</v>
      </c>
      <c r="F574" t="s">
        <v>12</v>
      </c>
      <c r="G574" t="s">
        <v>13</v>
      </c>
      <c r="H574" t="str">
        <f>VLOOKUP(TablaTransacciones[[#This Row],[ID Orden]],TablaEstatus[],2,0)</f>
        <v>Devuelto</v>
      </c>
      <c r="I574" t="str">
        <f>VLOOKUP(TablaTransacciones[[#This Row],[ID Orden]],TablaEstatus[],3,0)</f>
        <v>Contenedor Dañado</v>
      </c>
    </row>
    <row r="575" spans="1:9" x14ac:dyDescent="0.25">
      <c r="A575" t="s">
        <v>1436</v>
      </c>
      <c r="B575" s="7">
        <v>42744</v>
      </c>
      <c r="C575">
        <v>6</v>
      </c>
      <c r="D575" t="s">
        <v>300</v>
      </c>
      <c r="E575" t="s">
        <v>1255</v>
      </c>
      <c r="F575" t="s">
        <v>16</v>
      </c>
      <c r="G575" t="s">
        <v>58</v>
      </c>
      <c r="H575" t="str">
        <f>VLOOKUP(TablaTransacciones[[#This Row],[ID Orden]],TablaEstatus[],2,0)</f>
        <v>Entregado</v>
      </c>
      <c r="I575" t="str">
        <f>VLOOKUP(TablaTransacciones[[#This Row],[ID Orden]],TablaEstatus[],3,0)</f>
        <v>Otro</v>
      </c>
    </row>
    <row r="576" spans="1:9" x14ac:dyDescent="0.25">
      <c r="A576" t="s">
        <v>850</v>
      </c>
      <c r="B576" s="7">
        <v>42745</v>
      </c>
      <c r="C576">
        <v>31</v>
      </c>
      <c r="D576" t="s">
        <v>154</v>
      </c>
      <c r="E576" t="s">
        <v>11</v>
      </c>
      <c r="F576" t="s">
        <v>12</v>
      </c>
      <c r="G576" t="s">
        <v>20</v>
      </c>
      <c r="H576" t="str">
        <f>VLOOKUP(TablaTransacciones[[#This Row],[ID Orden]],TablaEstatus[],2,0)</f>
        <v>Entregado</v>
      </c>
      <c r="I576" t="str">
        <f>VLOOKUP(TablaTransacciones[[#This Row],[ID Orden]],TablaEstatus[],3,0)</f>
        <v>Otro</v>
      </c>
    </row>
    <row r="577" spans="1:9" x14ac:dyDescent="0.25">
      <c r="A577" t="s">
        <v>1210</v>
      </c>
      <c r="B577" s="7">
        <v>42745</v>
      </c>
      <c r="C577">
        <v>18</v>
      </c>
      <c r="D577" t="s">
        <v>296</v>
      </c>
      <c r="E577" t="s">
        <v>11</v>
      </c>
      <c r="F577" t="s">
        <v>12</v>
      </c>
      <c r="G577" t="s">
        <v>13</v>
      </c>
      <c r="H577" t="str">
        <f>VLOOKUP(TablaTransacciones[[#This Row],[ID Orden]],TablaEstatus[],2,0)</f>
        <v>Devuelto</v>
      </c>
      <c r="I577" t="str">
        <f>VLOOKUP(TablaTransacciones[[#This Row],[ID Orden]],TablaEstatus[],3,0)</f>
        <v>Defectuoso</v>
      </c>
    </row>
    <row r="578" spans="1:9" x14ac:dyDescent="0.25">
      <c r="A578" t="s">
        <v>1514</v>
      </c>
      <c r="B578" s="7">
        <v>42745</v>
      </c>
      <c r="C578">
        <v>50</v>
      </c>
      <c r="D578" t="s">
        <v>296</v>
      </c>
      <c r="E578" t="s">
        <v>1255</v>
      </c>
      <c r="F578" t="s">
        <v>12</v>
      </c>
      <c r="G578" t="s">
        <v>58</v>
      </c>
      <c r="H578" t="str">
        <f>VLOOKUP(TablaTransacciones[[#This Row],[ID Orden]],TablaEstatus[],2,0)</f>
        <v>Entregado</v>
      </c>
      <c r="I578" t="str">
        <f>VLOOKUP(TablaTransacciones[[#This Row],[ID Orden]],TablaEstatus[],3,0)</f>
        <v>Otro</v>
      </c>
    </row>
    <row r="579" spans="1:9" x14ac:dyDescent="0.25">
      <c r="A579" t="s">
        <v>1711</v>
      </c>
      <c r="B579" s="7">
        <v>42745</v>
      </c>
      <c r="C579">
        <v>4</v>
      </c>
      <c r="D579" t="s">
        <v>10</v>
      </c>
      <c r="E579" t="s">
        <v>1704</v>
      </c>
      <c r="F579" t="s">
        <v>12</v>
      </c>
      <c r="G579" t="s">
        <v>13</v>
      </c>
      <c r="H579" t="str">
        <f>VLOOKUP(TablaTransacciones[[#This Row],[ID Orden]],TablaEstatus[],2,0)</f>
        <v>Entregado</v>
      </c>
      <c r="I579" t="str">
        <f>VLOOKUP(TablaTransacciones[[#This Row],[ID Orden]],TablaEstatus[],3,0)</f>
        <v>Otro</v>
      </c>
    </row>
    <row r="580" spans="1:9" x14ac:dyDescent="0.25">
      <c r="A580" t="s">
        <v>498</v>
      </c>
      <c r="B580" s="7">
        <v>42746</v>
      </c>
      <c r="C580">
        <v>8</v>
      </c>
      <c r="D580" t="s">
        <v>300</v>
      </c>
      <c r="E580" t="s">
        <v>11</v>
      </c>
      <c r="F580" t="s">
        <v>12</v>
      </c>
      <c r="G580" t="s">
        <v>58</v>
      </c>
      <c r="H580" t="str">
        <f>VLOOKUP(TablaTransacciones[[#This Row],[ID Orden]],TablaEstatus[],2,0)</f>
        <v>Entregado</v>
      </c>
      <c r="I580" t="str">
        <f>VLOOKUP(TablaTransacciones[[#This Row],[ID Orden]],TablaEstatus[],3,0)</f>
        <v>Otro</v>
      </c>
    </row>
    <row r="581" spans="1:9" x14ac:dyDescent="0.25">
      <c r="A581" t="s">
        <v>599</v>
      </c>
      <c r="B581" s="7">
        <v>42746</v>
      </c>
      <c r="C581">
        <v>18</v>
      </c>
      <c r="D581" t="s">
        <v>296</v>
      </c>
      <c r="E581" t="s">
        <v>11</v>
      </c>
      <c r="F581" t="s">
        <v>12</v>
      </c>
      <c r="G581" t="s">
        <v>22</v>
      </c>
      <c r="H581" t="str">
        <f>VLOOKUP(TablaTransacciones[[#This Row],[ID Orden]],TablaEstatus[],2,0)</f>
        <v>Entregado</v>
      </c>
      <c r="I581" t="str">
        <f>VLOOKUP(TablaTransacciones[[#This Row],[ID Orden]],TablaEstatus[],3,0)</f>
        <v>Otro</v>
      </c>
    </row>
    <row r="582" spans="1:9" x14ac:dyDescent="0.25">
      <c r="A582" t="s">
        <v>649</v>
      </c>
      <c r="B582" s="7">
        <v>42746</v>
      </c>
      <c r="C582">
        <v>7</v>
      </c>
      <c r="D582" t="s">
        <v>296</v>
      </c>
      <c r="E582" t="s">
        <v>11</v>
      </c>
      <c r="F582" t="s">
        <v>12</v>
      </c>
      <c r="G582" t="s">
        <v>58</v>
      </c>
      <c r="H582" t="str">
        <f>VLOOKUP(TablaTransacciones[[#This Row],[ID Orden]],TablaEstatus[],2,0)</f>
        <v>Entregado</v>
      </c>
      <c r="I582" t="str">
        <f>VLOOKUP(TablaTransacciones[[#This Row],[ID Orden]],TablaEstatus[],3,0)</f>
        <v>Otro</v>
      </c>
    </row>
    <row r="583" spans="1:9" x14ac:dyDescent="0.25">
      <c r="A583" t="s">
        <v>1377</v>
      </c>
      <c r="B583" s="7">
        <v>42747</v>
      </c>
      <c r="C583">
        <v>34</v>
      </c>
      <c r="D583" t="s">
        <v>296</v>
      </c>
      <c r="E583" t="s">
        <v>1255</v>
      </c>
      <c r="F583" t="s">
        <v>12</v>
      </c>
      <c r="G583" t="s">
        <v>13</v>
      </c>
      <c r="H583" t="str">
        <f>VLOOKUP(TablaTransacciones[[#This Row],[ID Orden]],TablaEstatus[],2,0)</f>
        <v>Entregado</v>
      </c>
      <c r="I583" t="str">
        <f>VLOOKUP(TablaTransacciones[[#This Row],[ID Orden]],TablaEstatus[],3,0)</f>
        <v>Otro</v>
      </c>
    </row>
    <row r="584" spans="1:9" x14ac:dyDescent="0.25">
      <c r="A584" t="s">
        <v>1422</v>
      </c>
      <c r="B584" s="7">
        <v>42747</v>
      </c>
      <c r="C584">
        <v>18</v>
      </c>
      <c r="D584" t="s">
        <v>300</v>
      </c>
      <c r="E584" t="s">
        <v>1255</v>
      </c>
      <c r="F584" t="s">
        <v>18</v>
      </c>
      <c r="G584" t="s">
        <v>58</v>
      </c>
      <c r="H584" t="str">
        <f>VLOOKUP(TablaTransacciones[[#This Row],[ID Orden]],TablaEstatus[],2,0)</f>
        <v>Entregado</v>
      </c>
      <c r="I584" t="str">
        <f>VLOOKUP(TablaTransacciones[[#This Row],[ID Orden]],TablaEstatus[],3,0)</f>
        <v>Otro</v>
      </c>
    </row>
    <row r="585" spans="1:9" x14ac:dyDescent="0.25">
      <c r="A585" t="s">
        <v>1545</v>
      </c>
      <c r="B585" s="7">
        <v>42747</v>
      </c>
      <c r="C585">
        <v>21</v>
      </c>
      <c r="D585" t="s">
        <v>154</v>
      </c>
      <c r="E585" t="s">
        <v>1255</v>
      </c>
      <c r="F585" t="s">
        <v>12</v>
      </c>
      <c r="G585" t="s">
        <v>20</v>
      </c>
      <c r="H585" t="str">
        <f>VLOOKUP(TablaTransacciones[[#This Row],[ID Orden]],TablaEstatus[],2,0)</f>
        <v>Entregado</v>
      </c>
      <c r="I585" t="str">
        <f>VLOOKUP(TablaTransacciones[[#This Row],[ID Orden]],TablaEstatus[],3,0)</f>
        <v>Otro</v>
      </c>
    </row>
    <row r="586" spans="1:9" x14ac:dyDescent="0.25">
      <c r="A586" t="s">
        <v>1737</v>
      </c>
      <c r="B586" s="7">
        <v>42747</v>
      </c>
      <c r="C586">
        <v>22</v>
      </c>
      <c r="D586" t="s">
        <v>10</v>
      </c>
      <c r="E586" t="s">
        <v>1704</v>
      </c>
      <c r="F586" t="s">
        <v>18</v>
      </c>
      <c r="G586" t="s">
        <v>58</v>
      </c>
      <c r="H586" t="str">
        <f>VLOOKUP(TablaTransacciones[[#This Row],[ID Orden]],TablaEstatus[],2,0)</f>
        <v>Entregado</v>
      </c>
      <c r="I586" t="str">
        <f>VLOOKUP(TablaTransacciones[[#This Row],[ID Orden]],TablaEstatus[],3,0)</f>
        <v>Otro</v>
      </c>
    </row>
    <row r="587" spans="1:9" x14ac:dyDescent="0.25">
      <c r="A587" t="s">
        <v>103</v>
      </c>
      <c r="B587" s="7">
        <v>42748</v>
      </c>
      <c r="C587">
        <v>18</v>
      </c>
      <c r="D587" t="s">
        <v>10</v>
      </c>
      <c r="E587" t="s">
        <v>11</v>
      </c>
      <c r="F587" t="s">
        <v>12</v>
      </c>
      <c r="G587" t="s">
        <v>13</v>
      </c>
      <c r="H587" t="str">
        <f>VLOOKUP(TablaTransacciones[[#This Row],[ID Orden]],TablaEstatus[],2,0)</f>
        <v>Entregado</v>
      </c>
      <c r="I587" t="str">
        <f>VLOOKUP(TablaTransacciones[[#This Row],[ID Orden]],TablaEstatus[],3,0)</f>
        <v>Otro</v>
      </c>
    </row>
    <row r="588" spans="1:9" x14ac:dyDescent="0.25">
      <c r="A588" t="s">
        <v>635</v>
      </c>
      <c r="B588" s="7">
        <v>42748</v>
      </c>
      <c r="C588">
        <v>43</v>
      </c>
      <c r="D588" t="s">
        <v>296</v>
      </c>
      <c r="E588" t="s">
        <v>11</v>
      </c>
      <c r="F588" t="s">
        <v>12</v>
      </c>
      <c r="G588" t="s">
        <v>58</v>
      </c>
      <c r="H588" t="str">
        <f>VLOOKUP(TablaTransacciones[[#This Row],[ID Orden]],TablaEstatus[],2,0)</f>
        <v>Entregado</v>
      </c>
      <c r="I588" t="str">
        <f>VLOOKUP(TablaTransacciones[[#This Row],[ID Orden]],TablaEstatus[],3,0)</f>
        <v>Otro</v>
      </c>
    </row>
    <row r="589" spans="1:9" x14ac:dyDescent="0.25">
      <c r="A589" t="s">
        <v>1378</v>
      </c>
      <c r="B589" s="7">
        <v>42748</v>
      </c>
      <c r="C589">
        <v>29</v>
      </c>
      <c r="D589" t="s">
        <v>296</v>
      </c>
      <c r="E589" t="s">
        <v>1255</v>
      </c>
      <c r="F589" t="s">
        <v>12</v>
      </c>
      <c r="G589" t="s">
        <v>13</v>
      </c>
      <c r="H589" t="str">
        <f>VLOOKUP(TablaTransacciones[[#This Row],[ID Orden]],TablaEstatus[],2,0)</f>
        <v>Entregado</v>
      </c>
      <c r="I589" t="str">
        <f>VLOOKUP(TablaTransacciones[[#This Row],[ID Orden]],TablaEstatus[],3,0)</f>
        <v>Otro</v>
      </c>
    </row>
    <row r="590" spans="1:9" x14ac:dyDescent="0.25">
      <c r="A590" t="s">
        <v>962</v>
      </c>
      <c r="B590" s="7">
        <v>42749</v>
      </c>
      <c r="C590">
        <v>2</v>
      </c>
      <c r="D590" t="s">
        <v>10</v>
      </c>
      <c r="E590" t="s">
        <v>11</v>
      </c>
      <c r="F590" t="s">
        <v>12</v>
      </c>
      <c r="G590" t="s">
        <v>22</v>
      </c>
      <c r="H590" t="str">
        <f>VLOOKUP(TablaTransacciones[[#This Row],[ID Orden]],TablaEstatus[],2,0)</f>
        <v>Entregado</v>
      </c>
      <c r="I590" t="str">
        <f>VLOOKUP(TablaTransacciones[[#This Row],[ID Orden]],TablaEstatus[],3,0)</f>
        <v>Otro</v>
      </c>
    </row>
    <row r="591" spans="1:9" x14ac:dyDescent="0.25">
      <c r="A591" t="s">
        <v>1599</v>
      </c>
      <c r="B591" s="7">
        <v>42749</v>
      </c>
      <c r="C591">
        <v>38</v>
      </c>
      <c r="D591" t="s">
        <v>154</v>
      </c>
      <c r="E591" t="s">
        <v>1255</v>
      </c>
      <c r="F591" t="s">
        <v>18</v>
      </c>
      <c r="G591" t="s">
        <v>22</v>
      </c>
      <c r="H591" t="str">
        <f>VLOOKUP(TablaTransacciones[[#This Row],[ID Orden]],TablaEstatus[],2,0)</f>
        <v>Entregado</v>
      </c>
      <c r="I591" t="str">
        <f>VLOOKUP(TablaTransacciones[[#This Row],[ID Orden]],TablaEstatus[],3,0)</f>
        <v>Otro</v>
      </c>
    </row>
    <row r="592" spans="1:9" x14ac:dyDescent="0.25">
      <c r="A592" t="s">
        <v>1630</v>
      </c>
      <c r="B592" s="7">
        <v>42749</v>
      </c>
      <c r="C592">
        <v>37</v>
      </c>
      <c r="D592" t="s">
        <v>300</v>
      </c>
      <c r="E592" t="s">
        <v>1255</v>
      </c>
      <c r="F592" t="s">
        <v>18</v>
      </c>
      <c r="G592" t="s">
        <v>22</v>
      </c>
      <c r="H592" t="str">
        <f>VLOOKUP(TablaTransacciones[[#This Row],[ID Orden]],TablaEstatus[],2,0)</f>
        <v>Entregado</v>
      </c>
      <c r="I592" t="str">
        <f>VLOOKUP(TablaTransacciones[[#This Row],[ID Orden]],TablaEstatus[],3,0)</f>
        <v>Otro</v>
      </c>
    </row>
    <row r="593" spans="1:9" x14ac:dyDescent="0.25">
      <c r="A593" t="s">
        <v>1423</v>
      </c>
      <c r="B593" s="7">
        <v>42751</v>
      </c>
      <c r="C593">
        <v>28</v>
      </c>
      <c r="D593" t="s">
        <v>300</v>
      </c>
      <c r="E593" t="s">
        <v>1255</v>
      </c>
      <c r="F593" t="s">
        <v>12</v>
      </c>
      <c r="G593" t="s">
        <v>58</v>
      </c>
      <c r="H593" t="str">
        <f>VLOOKUP(TablaTransacciones[[#This Row],[ID Orden]],TablaEstatus[],2,0)</f>
        <v>Entregado</v>
      </c>
      <c r="I593" t="str">
        <f>VLOOKUP(TablaTransacciones[[#This Row],[ID Orden]],TablaEstatus[],3,0)</f>
        <v>Otro</v>
      </c>
    </row>
    <row r="594" spans="1:9" x14ac:dyDescent="0.25">
      <c r="A594" t="s">
        <v>238</v>
      </c>
      <c r="B594" s="7">
        <v>42752</v>
      </c>
      <c r="C594">
        <v>38</v>
      </c>
      <c r="D594" t="s">
        <v>154</v>
      </c>
      <c r="E594" t="s">
        <v>11</v>
      </c>
      <c r="F594" t="s">
        <v>12</v>
      </c>
      <c r="G594" t="s">
        <v>20</v>
      </c>
      <c r="H594" t="str">
        <f>VLOOKUP(TablaTransacciones[[#This Row],[ID Orden]],TablaEstatus[],2,0)</f>
        <v>Entregado</v>
      </c>
      <c r="I594" t="str">
        <f>VLOOKUP(TablaTransacciones[[#This Row],[ID Orden]],TablaEstatus[],3,0)</f>
        <v>Otro</v>
      </c>
    </row>
    <row r="595" spans="1:9" x14ac:dyDescent="0.25">
      <c r="A595" t="s">
        <v>1074</v>
      </c>
      <c r="B595" s="7">
        <v>42752</v>
      </c>
      <c r="C595">
        <v>42</v>
      </c>
      <c r="D595" t="s">
        <v>300</v>
      </c>
      <c r="E595" t="s">
        <v>11</v>
      </c>
      <c r="F595" t="s">
        <v>12</v>
      </c>
      <c r="G595" t="s">
        <v>22</v>
      </c>
      <c r="H595" t="str">
        <f>VLOOKUP(TablaTransacciones[[#This Row],[ID Orden]],TablaEstatus[],2,0)</f>
        <v>Entregado</v>
      </c>
      <c r="I595" t="str">
        <f>VLOOKUP(TablaTransacciones[[#This Row],[ID Orden]],TablaEstatus[],3,0)</f>
        <v>Otro</v>
      </c>
    </row>
    <row r="596" spans="1:9" x14ac:dyDescent="0.25">
      <c r="A596" t="s">
        <v>1566</v>
      </c>
      <c r="B596" s="7">
        <v>42752</v>
      </c>
      <c r="C596">
        <v>40</v>
      </c>
      <c r="D596" t="s">
        <v>296</v>
      </c>
      <c r="E596" t="s">
        <v>1255</v>
      </c>
      <c r="F596" t="s">
        <v>12</v>
      </c>
      <c r="G596" t="s">
        <v>20</v>
      </c>
      <c r="H596" t="str">
        <f>VLOOKUP(TablaTransacciones[[#This Row],[ID Orden]],TablaEstatus[],2,0)</f>
        <v>Entregado</v>
      </c>
      <c r="I596" t="str">
        <f>VLOOKUP(TablaTransacciones[[#This Row],[ID Orden]],TablaEstatus[],3,0)</f>
        <v>Otro</v>
      </c>
    </row>
    <row r="597" spans="1:9" x14ac:dyDescent="0.25">
      <c r="A597" t="s">
        <v>2131</v>
      </c>
      <c r="B597" s="7">
        <v>42752</v>
      </c>
      <c r="C597">
        <v>5</v>
      </c>
      <c r="D597" t="s">
        <v>154</v>
      </c>
      <c r="E597" t="s">
        <v>1704</v>
      </c>
      <c r="F597" t="s">
        <v>16</v>
      </c>
      <c r="G597" t="s">
        <v>22</v>
      </c>
      <c r="H597" t="str">
        <f>VLOOKUP(TablaTransacciones[[#This Row],[ID Orden]],TablaEstatus[],2,0)</f>
        <v>Entregado</v>
      </c>
      <c r="I597" t="str">
        <f>VLOOKUP(TablaTransacciones[[#This Row],[ID Orden]],TablaEstatus[],3,0)</f>
        <v>Otro</v>
      </c>
    </row>
    <row r="598" spans="1:9" x14ac:dyDescent="0.25">
      <c r="A598" t="s">
        <v>1499</v>
      </c>
      <c r="B598" s="7">
        <v>42753</v>
      </c>
      <c r="C598">
        <v>22</v>
      </c>
      <c r="D598" t="s">
        <v>296</v>
      </c>
      <c r="E598" t="s">
        <v>1255</v>
      </c>
      <c r="F598" t="s">
        <v>12</v>
      </c>
      <c r="G598" t="s">
        <v>58</v>
      </c>
      <c r="H598" t="str">
        <f>VLOOKUP(TablaTransacciones[[#This Row],[ID Orden]],TablaEstatus[],2,0)</f>
        <v>Entregado</v>
      </c>
      <c r="I598" t="str">
        <f>VLOOKUP(TablaTransacciones[[#This Row],[ID Orden]],TablaEstatus[],3,0)</f>
        <v>Otro</v>
      </c>
    </row>
    <row r="599" spans="1:9" x14ac:dyDescent="0.25">
      <c r="A599" t="s">
        <v>2195</v>
      </c>
      <c r="B599" s="7">
        <v>42753</v>
      </c>
      <c r="C599">
        <v>45</v>
      </c>
      <c r="D599" t="s">
        <v>10</v>
      </c>
      <c r="E599" t="s">
        <v>1704</v>
      </c>
      <c r="F599" t="s">
        <v>16</v>
      </c>
      <c r="G599" t="s">
        <v>13</v>
      </c>
      <c r="H599" t="str">
        <f>VLOOKUP(TablaTransacciones[[#This Row],[ID Orden]],TablaEstatus[],2,0)</f>
        <v>Devuelto</v>
      </c>
      <c r="I599" t="str">
        <f>VLOOKUP(TablaTransacciones[[#This Row],[ID Orden]],TablaEstatus[],3,0)</f>
        <v>Fuera de Tiempo</v>
      </c>
    </row>
    <row r="600" spans="1:9" x14ac:dyDescent="0.25">
      <c r="A600" t="s">
        <v>104</v>
      </c>
      <c r="B600" s="7">
        <v>42754</v>
      </c>
      <c r="C600">
        <v>38</v>
      </c>
      <c r="D600" t="s">
        <v>10</v>
      </c>
      <c r="E600" t="s">
        <v>11</v>
      </c>
      <c r="F600" t="s">
        <v>12</v>
      </c>
      <c r="G600" t="s">
        <v>13</v>
      </c>
      <c r="H600" t="str">
        <f>VLOOKUP(TablaTransacciones[[#This Row],[ID Orden]],TablaEstatus[],2,0)</f>
        <v>Entregado</v>
      </c>
      <c r="I600" t="str">
        <f>VLOOKUP(TablaTransacciones[[#This Row],[ID Orden]],TablaEstatus[],3,0)</f>
        <v>Otro</v>
      </c>
    </row>
    <row r="601" spans="1:9" x14ac:dyDescent="0.25">
      <c r="A601" t="s">
        <v>205</v>
      </c>
      <c r="B601" s="7">
        <v>42754</v>
      </c>
      <c r="C601">
        <v>43</v>
      </c>
      <c r="D601" t="s">
        <v>154</v>
      </c>
      <c r="E601" t="s">
        <v>11</v>
      </c>
      <c r="F601" t="s">
        <v>12</v>
      </c>
      <c r="G601" t="s">
        <v>13</v>
      </c>
      <c r="H601" t="str">
        <f>VLOOKUP(TablaTransacciones[[#This Row],[ID Orden]],TablaEstatus[],2,0)</f>
        <v>Entregado</v>
      </c>
      <c r="I601" t="str">
        <f>VLOOKUP(TablaTransacciones[[#This Row],[ID Orden]],TablaEstatus[],3,0)</f>
        <v>Otro</v>
      </c>
    </row>
    <row r="602" spans="1:9" x14ac:dyDescent="0.25">
      <c r="A602" t="s">
        <v>436</v>
      </c>
      <c r="B602" s="7">
        <v>42754</v>
      </c>
      <c r="C602">
        <v>37</v>
      </c>
      <c r="D602" t="s">
        <v>300</v>
      </c>
      <c r="E602" t="s">
        <v>11</v>
      </c>
      <c r="F602" t="s">
        <v>12</v>
      </c>
      <c r="G602" t="s">
        <v>58</v>
      </c>
      <c r="H602" t="str">
        <f>VLOOKUP(TablaTransacciones[[#This Row],[ID Orden]],TablaEstatus[],2,0)</f>
        <v>Entregado</v>
      </c>
      <c r="I602" t="str">
        <f>VLOOKUP(TablaTransacciones[[#This Row],[ID Orden]],TablaEstatus[],3,0)</f>
        <v>Otro</v>
      </c>
    </row>
    <row r="603" spans="1:9" x14ac:dyDescent="0.25">
      <c r="A603" t="s">
        <v>681</v>
      </c>
      <c r="B603" s="7">
        <v>42754</v>
      </c>
      <c r="C603">
        <v>46</v>
      </c>
      <c r="D603" t="s">
        <v>296</v>
      </c>
      <c r="E603" t="s">
        <v>11</v>
      </c>
      <c r="F603" t="s">
        <v>12</v>
      </c>
      <c r="G603" t="s">
        <v>58</v>
      </c>
      <c r="H603" t="str">
        <f>VLOOKUP(TablaTransacciones[[#This Row],[ID Orden]],TablaEstatus[],2,0)</f>
        <v>Entregado</v>
      </c>
      <c r="I603" t="str">
        <f>VLOOKUP(TablaTransacciones[[#This Row],[ID Orden]],TablaEstatus[],3,0)</f>
        <v>Otro</v>
      </c>
    </row>
    <row r="604" spans="1:9" x14ac:dyDescent="0.25">
      <c r="A604" t="s">
        <v>760</v>
      </c>
      <c r="B604" s="7">
        <v>42754</v>
      </c>
      <c r="C604">
        <v>11</v>
      </c>
      <c r="D604" t="s">
        <v>154</v>
      </c>
      <c r="E604" t="s">
        <v>11</v>
      </c>
      <c r="F604" t="s">
        <v>12</v>
      </c>
      <c r="G604" t="s">
        <v>13</v>
      </c>
      <c r="H604" t="str">
        <f>VLOOKUP(TablaTransacciones[[#This Row],[ID Orden]],TablaEstatus[],2,0)</f>
        <v>Entregado</v>
      </c>
      <c r="I604" t="str">
        <f>VLOOKUP(TablaTransacciones[[#This Row],[ID Orden]],TablaEstatus[],3,0)</f>
        <v>Otro</v>
      </c>
    </row>
    <row r="605" spans="1:9" x14ac:dyDescent="0.25">
      <c r="A605" t="s">
        <v>375</v>
      </c>
      <c r="B605" s="7">
        <v>42755</v>
      </c>
      <c r="C605">
        <v>5</v>
      </c>
      <c r="D605" t="s">
        <v>296</v>
      </c>
      <c r="E605" t="s">
        <v>11</v>
      </c>
      <c r="F605" t="s">
        <v>12</v>
      </c>
      <c r="G605" t="s">
        <v>58</v>
      </c>
      <c r="H605" t="str">
        <f>VLOOKUP(TablaTransacciones[[#This Row],[ID Orden]],TablaEstatus[],2,0)</f>
        <v>Entregado</v>
      </c>
      <c r="I605" t="str">
        <f>VLOOKUP(TablaTransacciones[[#This Row],[ID Orden]],TablaEstatus[],3,0)</f>
        <v>Otro</v>
      </c>
    </row>
    <row r="606" spans="1:9" x14ac:dyDescent="0.25">
      <c r="A606" t="s">
        <v>1579</v>
      </c>
      <c r="B606" s="7">
        <v>42755</v>
      </c>
      <c r="C606">
        <v>6</v>
      </c>
      <c r="D606" t="s">
        <v>10</v>
      </c>
      <c r="E606" t="s">
        <v>1255</v>
      </c>
      <c r="F606" t="s">
        <v>16</v>
      </c>
      <c r="G606" t="s">
        <v>22</v>
      </c>
      <c r="H606" t="str">
        <f>VLOOKUP(TablaTransacciones[[#This Row],[ID Orden]],TablaEstatus[],2,0)</f>
        <v>Entregado</v>
      </c>
      <c r="I606" t="str">
        <f>VLOOKUP(TablaTransacciones[[#This Row],[ID Orden]],TablaEstatus[],3,0)</f>
        <v>Otro</v>
      </c>
    </row>
    <row r="607" spans="1:9" x14ac:dyDescent="0.25">
      <c r="A607" t="s">
        <v>1644</v>
      </c>
      <c r="B607" s="7">
        <v>42755</v>
      </c>
      <c r="C607">
        <v>41</v>
      </c>
      <c r="D607" t="s">
        <v>300</v>
      </c>
      <c r="E607" t="s">
        <v>1255</v>
      </c>
      <c r="F607" t="s">
        <v>12</v>
      </c>
      <c r="G607" t="s">
        <v>22</v>
      </c>
      <c r="H607" t="str">
        <f>VLOOKUP(TablaTransacciones[[#This Row],[ID Orden]],TablaEstatus[],2,0)</f>
        <v>Entregado</v>
      </c>
      <c r="I607" t="str">
        <f>VLOOKUP(TablaTransacciones[[#This Row],[ID Orden]],TablaEstatus[],3,0)</f>
        <v>Otro</v>
      </c>
    </row>
    <row r="608" spans="1:9" x14ac:dyDescent="0.25">
      <c r="A608" t="s">
        <v>1847</v>
      </c>
      <c r="B608" s="7">
        <v>42755</v>
      </c>
      <c r="C608">
        <v>33</v>
      </c>
      <c r="D608" t="s">
        <v>300</v>
      </c>
      <c r="E608" t="s">
        <v>1704</v>
      </c>
      <c r="F608" t="s">
        <v>18</v>
      </c>
      <c r="G608" t="s">
        <v>13</v>
      </c>
      <c r="H608" t="str">
        <f>VLOOKUP(TablaTransacciones[[#This Row],[ID Orden]],TablaEstatus[],2,0)</f>
        <v>Entregado</v>
      </c>
      <c r="I608" t="str">
        <f>VLOOKUP(TablaTransacciones[[#This Row],[ID Orden]],TablaEstatus[],3,0)</f>
        <v>Otro</v>
      </c>
    </row>
    <row r="609" spans="1:9" x14ac:dyDescent="0.25">
      <c r="A609" t="s">
        <v>2132</v>
      </c>
      <c r="B609" s="7">
        <v>42755</v>
      </c>
      <c r="C609">
        <v>34</v>
      </c>
      <c r="D609" t="s">
        <v>154</v>
      </c>
      <c r="E609" t="s">
        <v>1704</v>
      </c>
      <c r="F609" t="s">
        <v>12</v>
      </c>
      <c r="G609" t="s">
        <v>22</v>
      </c>
      <c r="H609" t="str">
        <f>VLOOKUP(TablaTransacciones[[#This Row],[ID Orden]],TablaEstatus[],2,0)</f>
        <v>Entregado</v>
      </c>
      <c r="I609" t="str">
        <f>VLOOKUP(TablaTransacciones[[#This Row],[ID Orden]],TablaEstatus[],3,0)</f>
        <v>Otro</v>
      </c>
    </row>
    <row r="610" spans="1:9" x14ac:dyDescent="0.25">
      <c r="A610" t="s">
        <v>776</v>
      </c>
      <c r="B610" s="7">
        <v>42775</v>
      </c>
      <c r="C610">
        <v>42</v>
      </c>
      <c r="D610" t="s">
        <v>296</v>
      </c>
      <c r="E610" t="s">
        <v>11</v>
      </c>
      <c r="F610" t="s">
        <v>12</v>
      </c>
      <c r="G610" t="s">
        <v>13</v>
      </c>
      <c r="H610" t="str">
        <f>VLOOKUP(TablaTransacciones[[#This Row],[ID Orden]],TablaEstatus[],2,0)</f>
        <v>Entregado</v>
      </c>
      <c r="I610" t="str">
        <f>VLOOKUP(TablaTransacciones[[#This Row],[ID Orden]],TablaEstatus[],3,0)</f>
        <v>Otro</v>
      </c>
    </row>
    <row r="611" spans="1:9" x14ac:dyDescent="0.25">
      <c r="A611" t="s">
        <v>878</v>
      </c>
      <c r="B611" s="7">
        <v>42775</v>
      </c>
      <c r="C611">
        <v>32</v>
      </c>
      <c r="D611" t="s">
        <v>296</v>
      </c>
      <c r="E611" t="s">
        <v>11</v>
      </c>
      <c r="F611" t="s">
        <v>18</v>
      </c>
      <c r="G611" t="s">
        <v>20</v>
      </c>
      <c r="H611" t="str">
        <f>VLOOKUP(TablaTransacciones[[#This Row],[ID Orden]],TablaEstatus[],2,0)</f>
        <v>Entregado</v>
      </c>
      <c r="I611" t="str">
        <f>VLOOKUP(TablaTransacciones[[#This Row],[ID Orden]],TablaEstatus[],3,0)</f>
        <v>Otro</v>
      </c>
    </row>
    <row r="612" spans="1:9" x14ac:dyDescent="0.25">
      <c r="A612" t="s">
        <v>1600</v>
      </c>
      <c r="B612" s="7">
        <v>42775</v>
      </c>
      <c r="C612">
        <v>9</v>
      </c>
      <c r="D612" t="s">
        <v>154</v>
      </c>
      <c r="E612" t="s">
        <v>1255</v>
      </c>
      <c r="F612" t="s">
        <v>16</v>
      </c>
      <c r="G612" t="s">
        <v>22</v>
      </c>
      <c r="H612" t="str">
        <f>VLOOKUP(TablaTransacciones[[#This Row],[ID Orden]],TablaEstatus[],2,0)</f>
        <v>Entregado</v>
      </c>
      <c r="I612" t="str">
        <f>VLOOKUP(TablaTransacciones[[#This Row],[ID Orden]],TablaEstatus[],3,0)</f>
        <v>Otro</v>
      </c>
    </row>
    <row r="613" spans="1:9" x14ac:dyDescent="0.25">
      <c r="A613" t="s">
        <v>1778</v>
      </c>
      <c r="B613" s="7">
        <v>42775</v>
      </c>
      <c r="C613">
        <v>34</v>
      </c>
      <c r="D613" t="s">
        <v>154</v>
      </c>
      <c r="E613" t="s">
        <v>1704</v>
      </c>
      <c r="F613" t="s">
        <v>12</v>
      </c>
      <c r="G613" t="s">
        <v>22</v>
      </c>
      <c r="H613" t="str">
        <f>VLOOKUP(TablaTransacciones[[#This Row],[ID Orden]],TablaEstatus[],2,0)</f>
        <v>Entregado</v>
      </c>
      <c r="I613" t="str">
        <f>VLOOKUP(TablaTransacciones[[#This Row],[ID Orden]],TablaEstatus[],3,0)</f>
        <v>Otro</v>
      </c>
    </row>
    <row r="614" spans="1:9" x14ac:dyDescent="0.25">
      <c r="A614" t="s">
        <v>195</v>
      </c>
      <c r="B614" s="7">
        <v>42776</v>
      </c>
      <c r="C614">
        <v>23</v>
      </c>
      <c r="D614" t="s">
        <v>154</v>
      </c>
      <c r="E614" t="s">
        <v>11</v>
      </c>
      <c r="F614" t="s">
        <v>16</v>
      </c>
      <c r="G614" t="s">
        <v>13</v>
      </c>
      <c r="H614" t="str">
        <f>VLOOKUP(TablaTransacciones[[#This Row],[ID Orden]],TablaEstatus[],2,0)</f>
        <v>Entregado</v>
      </c>
      <c r="I614" t="str">
        <f>VLOOKUP(TablaTransacciones[[#This Row],[ID Orden]],TablaEstatus[],3,0)</f>
        <v>Otro</v>
      </c>
    </row>
    <row r="615" spans="1:9" x14ac:dyDescent="0.25">
      <c r="A615" t="s">
        <v>682</v>
      </c>
      <c r="B615" s="7">
        <v>42776</v>
      </c>
      <c r="C615">
        <v>12</v>
      </c>
      <c r="D615" t="s">
        <v>296</v>
      </c>
      <c r="E615" t="s">
        <v>11</v>
      </c>
      <c r="F615" t="s">
        <v>12</v>
      </c>
      <c r="G615" t="s">
        <v>58</v>
      </c>
      <c r="H615" t="str">
        <f>VLOOKUP(TablaTransacciones[[#This Row],[ID Orden]],TablaEstatus[],2,0)</f>
        <v>Entregado</v>
      </c>
      <c r="I615" t="str">
        <f>VLOOKUP(TablaTransacciones[[#This Row],[ID Orden]],TablaEstatus[],3,0)</f>
        <v>Otro</v>
      </c>
    </row>
    <row r="616" spans="1:9" x14ac:dyDescent="0.25">
      <c r="A616" t="s">
        <v>911</v>
      </c>
      <c r="B616" s="7">
        <v>42776</v>
      </c>
      <c r="C616">
        <v>45</v>
      </c>
      <c r="D616" t="s">
        <v>296</v>
      </c>
      <c r="E616" t="s">
        <v>11</v>
      </c>
      <c r="F616" t="s">
        <v>12</v>
      </c>
      <c r="G616" t="s">
        <v>20</v>
      </c>
      <c r="H616" t="str">
        <f>VLOOKUP(TablaTransacciones[[#This Row],[ID Orden]],TablaEstatus[],2,0)</f>
        <v>Entregado</v>
      </c>
      <c r="I616" t="str">
        <f>VLOOKUP(TablaTransacciones[[#This Row],[ID Orden]],TablaEstatus[],3,0)</f>
        <v>Otro</v>
      </c>
    </row>
    <row r="617" spans="1:9" x14ac:dyDescent="0.25">
      <c r="A617" t="s">
        <v>1249</v>
      </c>
      <c r="B617" s="7">
        <v>42776</v>
      </c>
      <c r="C617">
        <v>40</v>
      </c>
      <c r="D617" t="s">
        <v>296</v>
      </c>
      <c r="E617" t="s">
        <v>11</v>
      </c>
      <c r="F617" t="s">
        <v>16</v>
      </c>
      <c r="G617" t="s">
        <v>22</v>
      </c>
      <c r="H617" t="str">
        <f>VLOOKUP(TablaTransacciones[[#This Row],[ID Orden]],TablaEstatus[],2,0)</f>
        <v>Devuelto</v>
      </c>
      <c r="I617" t="str">
        <f>VLOOKUP(TablaTransacciones[[#This Row],[ID Orden]],TablaEstatus[],3,0)</f>
        <v>Otro</v>
      </c>
    </row>
    <row r="618" spans="1:9" x14ac:dyDescent="0.25">
      <c r="A618" t="s">
        <v>1323</v>
      </c>
      <c r="B618" s="7">
        <v>42776</v>
      </c>
      <c r="C618">
        <v>1</v>
      </c>
      <c r="D618" t="s">
        <v>154</v>
      </c>
      <c r="E618" t="s">
        <v>1255</v>
      </c>
      <c r="F618" t="s">
        <v>12</v>
      </c>
      <c r="G618" t="s">
        <v>22</v>
      </c>
      <c r="H618" t="str">
        <f>VLOOKUP(TablaTransacciones[[#This Row],[ID Orden]],TablaEstatus[],2,0)</f>
        <v>Entregado</v>
      </c>
      <c r="I618" t="str">
        <f>VLOOKUP(TablaTransacciones[[#This Row],[ID Orden]],TablaEstatus[],3,0)</f>
        <v>Otro</v>
      </c>
    </row>
    <row r="619" spans="1:9" x14ac:dyDescent="0.25">
      <c r="A619" t="s">
        <v>2225</v>
      </c>
      <c r="B619" s="7">
        <v>42776</v>
      </c>
      <c r="C619">
        <v>25</v>
      </c>
      <c r="D619" t="s">
        <v>300</v>
      </c>
      <c r="E619" t="s">
        <v>1704</v>
      </c>
      <c r="F619" t="s">
        <v>12</v>
      </c>
      <c r="G619" t="s">
        <v>58</v>
      </c>
      <c r="H619" t="str">
        <f>VLOOKUP(TablaTransacciones[[#This Row],[ID Orden]],TablaEstatus[],2,0)</f>
        <v>Devuelto</v>
      </c>
      <c r="I619" t="str">
        <f>VLOOKUP(TablaTransacciones[[#This Row],[ID Orden]],TablaEstatus[],3,0)</f>
        <v>Otro</v>
      </c>
    </row>
    <row r="620" spans="1:9" x14ac:dyDescent="0.25">
      <c r="A620" t="s">
        <v>32</v>
      </c>
      <c r="B620" s="7">
        <v>42777</v>
      </c>
      <c r="C620">
        <v>20</v>
      </c>
      <c r="D620" t="s">
        <v>10</v>
      </c>
      <c r="E620" t="s">
        <v>11</v>
      </c>
      <c r="F620" t="s">
        <v>12</v>
      </c>
      <c r="G620" t="s">
        <v>20</v>
      </c>
      <c r="H620" t="str">
        <f>VLOOKUP(TablaTransacciones[[#This Row],[ID Orden]],TablaEstatus[],2,0)</f>
        <v>Entregado</v>
      </c>
      <c r="I620" t="str">
        <f>VLOOKUP(TablaTransacciones[[#This Row],[ID Orden]],TablaEstatus[],3,0)</f>
        <v>Otro</v>
      </c>
    </row>
    <row r="621" spans="1:9" x14ac:dyDescent="0.25">
      <c r="A621" t="s">
        <v>462</v>
      </c>
      <c r="B621" s="7">
        <v>42777</v>
      </c>
      <c r="C621">
        <v>32</v>
      </c>
      <c r="D621" t="s">
        <v>300</v>
      </c>
      <c r="E621" t="s">
        <v>11</v>
      </c>
      <c r="F621" t="s">
        <v>12</v>
      </c>
      <c r="G621" t="s">
        <v>58</v>
      </c>
      <c r="H621" t="str">
        <f>VLOOKUP(TablaTransacciones[[#This Row],[ID Orden]],TablaEstatus[],2,0)</f>
        <v>Entregado</v>
      </c>
      <c r="I621" t="str">
        <f>VLOOKUP(TablaTransacciones[[#This Row],[ID Orden]],TablaEstatus[],3,0)</f>
        <v>Otro</v>
      </c>
    </row>
    <row r="622" spans="1:9" x14ac:dyDescent="0.25">
      <c r="A622" t="s">
        <v>533</v>
      </c>
      <c r="B622" s="7">
        <v>42777</v>
      </c>
      <c r="C622">
        <v>6</v>
      </c>
      <c r="D622" t="s">
        <v>300</v>
      </c>
      <c r="E622" t="s">
        <v>11</v>
      </c>
      <c r="F622" t="s">
        <v>16</v>
      </c>
      <c r="G622" t="s">
        <v>20</v>
      </c>
      <c r="H622" t="str">
        <f>VLOOKUP(TablaTransacciones[[#This Row],[ID Orden]],TablaEstatus[],2,0)</f>
        <v>Entregado</v>
      </c>
      <c r="I622" t="str">
        <f>VLOOKUP(TablaTransacciones[[#This Row],[ID Orden]],TablaEstatus[],3,0)</f>
        <v>Otro</v>
      </c>
    </row>
    <row r="623" spans="1:9" x14ac:dyDescent="0.25">
      <c r="A623" t="s">
        <v>1049</v>
      </c>
      <c r="B623" s="7">
        <v>42777</v>
      </c>
      <c r="C623">
        <v>10</v>
      </c>
      <c r="D623" t="s">
        <v>300</v>
      </c>
      <c r="E623" t="s">
        <v>11</v>
      </c>
      <c r="F623" t="s">
        <v>12</v>
      </c>
      <c r="G623" t="s">
        <v>22</v>
      </c>
      <c r="H623" t="str">
        <f>VLOOKUP(TablaTransacciones[[#This Row],[ID Orden]],TablaEstatus[],2,0)</f>
        <v>Entregado</v>
      </c>
      <c r="I623" t="str">
        <f>VLOOKUP(TablaTransacciones[[#This Row],[ID Orden]],TablaEstatus[],3,0)</f>
        <v>Otro</v>
      </c>
    </row>
    <row r="624" spans="1:9" x14ac:dyDescent="0.25">
      <c r="A624" t="s">
        <v>1467</v>
      </c>
      <c r="B624" s="7">
        <v>42777</v>
      </c>
      <c r="C624">
        <v>3</v>
      </c>
      <c r="D624" t="s">
        <v>300</v>
      </c>
      <c r="E624" t="s">
        <v>1255</v>
      </c>
      <c r="F624" t="s">
        <v>12</v>
      </c>
      <c r="G624" t="s">
        <v>58</v>
      </c>
      <c r="H624" t="str">
        <f>VLOOKUP(TablaTransacciones[[#This Row],[ID Orden]],TablaEstatus[],2,0)</f>
        <v>Entregado</v>
      </c>
      <c r="I624" t="str">
        <f>VLOOKUP(TablaTransacciones[[#This Row],[ID Orden]],TablaEstatus[],3,0)</f>
        <v>Otro</v>
      </c>
    </row>
    <row r="625" spans="1:9" x14ac:dyDescent="0.25">
      <c r="A625" t="s">
        <v>1864</v>
      </c>
      <c r="B625" s="7">
        <v>42777</v>
      </c>
      <c r="C625">
        <v>21</v>
      </c>
      <c r="D625" t="s">
        <v>300</v>
      </c>
      <c r="E625" t="s">
        <v>1704</v>
      </c>
      <c r="F625" t="s">
        <v>12</v>
      </c>
      <c r="G625" t="s">
        <v>58</v>
      </c>
      <c r="H625" t="str">
        <f>VLOOKUP(TablaTransacciones[[#This Row],[ID Orden]],TablaEstatus[],2,0)</f>
        <v>Entregado</v>
      </c>
      <c r="I625" t="str">
        <f>VLOOKUP(TablaTransacciones[[#This Row],[ID Orden]],TablaEstatus[],3,0)</f>
        <v>Otro</v>
      </c>
    </row>
    <row r="626" spans="1:9" x14ac:dyDescent="0.25">
      <c r="A626" t="s">
        <v>1885</v>
      </c>
      <c r="B626" s="7">
        <v>42777</v>
      </c>
      <c r="C626">
        <v>29</v>
      </c>
      <c r="D626" t="s">
        <v>154</v>
      </c>
      <c r="E626" t="s">
        <v>1704</v>
      </c>
      <c r="F626" t="s">
        <v>12</v>
      </c>
      <c r="G626" t="s">
        <v>58</v>
      </c>
      <c r="H626" t="str">
        <f>VLOOKUP(TablaTransacciones[[#This Row],[ID Orden]],TablaEstatus[],2,0)</f>
        <v>Entregado</v>
      </c>
      <c r="I626" t="str">
        <f>VLOOKUP(TablaTransacciones[[#This Row],[ID Orden]],TablaEstatus[],3,0)</f>
        <v>Otro</v>
      </c>
    </row>
    <row r="627" spans="1:9" x14ac:dyDescent="0.25">
      <c r="A627" t="s">
        <v>1247</v>
      </c>
      <c r="B627" s="7">
        <v>42778</v>
      </c>
      <c r="C627">
        <v>20</v>
      </c>
      <c r="D627" t="s">
        <v>300</v>
      </c>
      <c r="E627" t="s">
        <v>11</v>
      </c>
      <c r="F627" t="s">
        <v>12</v>
      </c>
      <c r="G627" t="s">
        <v>22</v>
      </c>
      <c r="H627" t="str">
        <f>VLOOKUP(TablaTransacciones[[#This Row],[ID Orden]],TablaEstatus[],2,0)</f>
        <v>Devuelto</v>
      </c>
      <c r="I627" t="str">
        <f>VLOOKUP(TablaTransacciones[[#This Row],[ID Orden]],TablaEstatus[],3,0)</f>
        <v>Contenedor Dañado</v>
      </c>
    </row>
    <row r="628" spans="1:9" x14ac:dyDescent="0.25">
      <c r="A628" t="s">
        <v>1816</v>
      </c>
      <c r="B628" s="7">
        <v>42778</v>
      </c>
      <c r="C628">
        <v>3</v>
      </c>
      <c r="D628" t="s">
        <v>154</v>
      </c>
      <c r="E628" t="s">
        <v>1704</v>
      </c>
      <c r="F628" t="s">
        <v>18</v>
      </c>
      <c r="G628" t="s">
        <v>20</v>
      </c>
      <c r="H628" t="str">
        <f>VLOOKUP(TablaTransacciones[[#This Row],[ID Orden]],TablaEstatus[],2,0)</f>
        <v>Entregado</v>
      </c>
      <c r="I628" t="str">
        <f>VLOOKUP(TablaTransacciones[[#This Row],[ID Orden]],TablaEstatus[],3,0)</f>
        <v>Otro</v>
      </c>
    </row>
    <row r="629" spans="1:9" x14ac:dyDescent="0.25">
      <c r="A629" t="s">
        <v>748</v>
      </c>
      <c r="B629" s="7">
        <v>42779</v>
      </c>
      <c r="C629">
        <v>38</v>
      </c>
      <c r="D629" t="s">
        <v>10</v>
      </c>
      <c r="E629" t="s">
        <v>11</v>
      </c>
      <c r="F629" t="s">
        <v>12</v>
      </c>
      <c r="G629" t="s">
        <v>13</v>
      </c>
      <c r="H629" t="str">
        <f>VLOOKUP(TablaTransacciones[[#This Row],[ID Orden]],TablaEstatus[],2,0)</f>
        <v>Entregado</v>
      </c>
      <c r="I629" t="str">
        <f>VLOOKUP(TablaTransacciones[[#This Row],[ID Orden]],TablaEstatus[],3,0)</f>
        <v>Otro</v>
      </c>
    </row>
    <row r="630" spans="1:9" x14ac:dyDescent="0.25">
      <c r="A630" t="s">
        <v>940</v>
      </c>
      <c r="B630" s="7">
        <v>42779</v>
      </c>
      <c r="C630">
        <v>31</v>
      </c>
      <c r="D630" t="s">
        <v>10</v>
      </c>
      <c r="E630" t="s">
        <v>11</v>
      </c>
      <c r="F630" t="s">
        <v>12</v>
      </c>
      <c r="G630" t="s">
        <v>22</v>
      </c>
      <c r="H630" t="str">
        <f>VLOOKUP(TablaTransacciones[[#This Row],[ID Orden]],TablaEstatus[],2,0)</f>
        <v>Entregado</v>
      </c>
      <c r="I630" t="str">
        <f>VLOOKUP(TablaTransacciones[[#This Row],[ID Orden]],TablaEstatus[],3,0)</f>
        <v>Otro</v>
      </c>
    </row>
    <row r="631" spans="1:9" x14ac:dyDescent="0.25">
      <c r="A631" t="s">
        <v>2015</v>
      </c>
      <c r="B631" s="7">
        <v>42779</v>
      </c>
      <c r="C631">
        <v>44</v>
      </c>
      <c r="D631" t="s">
        <v>296</v>
      </c>
      <c r="E631" t="s">
        <v>1704</v>
      </c>
      <c r="F631" t="s">
        <v>18</v>
      </c>
      <c r="G631" t="s">
        <v>58</v>
      </c>
      <c r="H631" t="str">
        <f>VLOOKUP(TablaTransacciones[[#This Row],[ID Orden]],TablaEstatus[],2,0)</f>
        <v>Entregado</v>
      </c>
      <c r="I631" t="str">
        <f>VLOOKUP(TablaTransacciones[[#This Row],[ID Orden]],TablaEstatus[],3,0)</f>
        <v>Otro</v>
      </c>
    </row>
    <row r="632" spans="1:9" x14ac:dyDescent="0.25">
      <c r="A632" t="s">
        <v>1288</v>
      </c>
      <c r="B632" s="7">
        <v>42780</v>
      </c>
      <c r="C632">
        <v>40</v>
      </c>
      <c r="D632" t="s">
        <v>10</v>
      </c>
      <c r="E632" t="s">
        <v>1255</v>
      </c>
      <c r="F632" t="s">
        <v>12</v>
      </c>
      <c r="G632" t="s">
        <v>58</v>
      </c>
      <c r="H632" t="str">
        <f>VLOOKUP(TablaTransacciones[[#This Row],[ID Orden]],TablaEstatus[],2,0)</f>
        <v>Entregado</v>
      </c>
      <c r="I632" t="str">
        <f>VLOOKUP(TablaTransacciones[[#This Row],[ID Orden]],TablaEstatus[],3,0)</f>
        <v>Otro</v>
      </c>
    </row>
    <row r="633" spans="1:9" x14ac:dyDescent="0.25">
      <c r="A633" t="s">
        <v>1539</v>
      </c>
      <c r="B633" s="7">
        <v>42780</v>
      </c>
      <c r="C633">
        <v>32</v>
      </c>
      <c r="D633" t="s">
        <v>296</v>
      </c>
      <c r="E633" t="s">
        <v>1255</v>
      </c>
      <c r="F633" t="s">
        <v>12</v>
      </c>
      <c r="G633" t="s">
        <v>13</v>
      </c>
      <c r="H633" t="str">
        <f>VLOOKUP(TablaTransacciones[[#This Row],[ID Orden]],TablaEstatus[],2,0)</f>
        <v>Entregado</v>
      </c>
      <c r="I633" t="str">
        <f>VLOOKUP(TablaTransacciones[[#This Row],[ID Orden]],TablaEstatus[],3,0)</f>
        <v>Otro</v>
      </c>
    </row>
    <row r="634" spans="1:9" x14ac:dyDescent="0.25">
      <c r="A634" t="s">
        <v>683</v>
      </c>
      <c r="B634" s="7">
        <v>42782</v>
      </c>
      <c r="C634">
        <v>7</v>
      </c>
      <c r="D634" t="s">
        <v>296</v>
      </c>
      <c r="E634" t="s">
        <v>11</v>
      </c>
      <c r="F634" t="s">
        <v>12</v>
      </c>
      <c r="G634" t="s">
        <v>58</v>
      </c>
      <c r="H634" t="str">
        <f>VLOOKUP(TablaTransacciones[[#This Row],[ID Orden]],TablaEstatus[],2,0)</f>
        <v>Entregado</v>
      </c>
      <c r="I634" t="str">
        <f>VLOOKUP(TablaTransacciones[[#This Row],[ID Orden]],TablaEstatus[],3,0)</f>
        <v>Otro</v>
      </c>
    </row>
    <row r="635" spans="1:9" x14ac:dyDescent="0.25">
      <c r="A635" t="s">
        <v>2165</v>
      </c>
      <c r="B635" s="7">
        <v>42782</v>
      </c>
      <c r="C635">
        <v>40</v>
      </c>
      <c r="D635" t="s">
        <v>154</v>
      </c>
      <c r="E635" t="s">
        <v>1704</v>
      </c>
      <c r="F635" t="s">
        <v>16</v>
      </c>
      <c r="G635" t="s">
        <v>22</v>
      </c>
      <c r="H635" t="str">
        <f>VLOOKUP(TablaTransacciones[[#This Row],[ID Orden]],TablaEstatus[],2,0)</f>
        <v>Entregado</v>
      </c>
      <c r="I635" t="str">
        <f>VLOOKUP(TablaTransacciones[[#This Row],[ID Orden]],TablaEstatus[],3,0)</f>
        <v>Otro</v>
      </c>
    </row>
    <row r="636" spans="1:9" x14ac:dyDescent="0.25">
      <c r="A636" t="s">
        <v>1913</v>
      </c>
      <c r="B636" s="7">
        <v>42783</v>
      </c>
      <c r="C636">
        <v>43</v>
      </c>
      <c r="D636" t="s">
        <v>300</v>
      </c>
      <c r="E636" t="s">
        <v>1704</v>
      </c>
      <c r="F636" t="s">
        <v>12</v>
      </c>
      <c r="G636" t="s">
        <v>58</v>
      </c>
      <c r="H636" t="str">
        <f>VLOOKUP(TablaTransacciones[[#This Row],[ID Orden]],TablaEstatus[],2,0)</f>
        <v>Entregado</v>
      </c>
      <c r="I636" t="str">
        <f>VLOOKUP(TablaTransacciones[[#This Row],[ID Orden]],TablaEstatus[],3,0)</f>
        <v>Otro</v>
      </c>
    </row>
    <row r="637" spans="1:9" x14ac:dyDescent="0.25">
      <c r="A637" t="s">
        <v>684</v>
      </c>
      <c r="B637" s="7">
        <v>42784</v>
      </c>
      <c r="C637">
        <v>23</v>
      </c>
      <c r="D637" t="s">
        <v>296</v>
      </c>
      <c r="E637" t="s">
        <v>11</v>
      </c>
      <c r="F637" t="s">
        <v>12</v>
      </c>
      <c r="G637" t="s">
        <v>58</v>
      </c>
      <c r="H637" t="str">
        <f>VLOOKUP(TablaTransacciones[[#This Row],[ID Orden]],TablaEstatus[],2,0)</f>
        <v>Entregado</v>
      </c>
      <c r="I637" t="str">
        <f>VLOOKUP(TablaTransacciones[[#This Row],[ID Orden]],TablaEstatus[],3,0)</f>
        <v>Otro</v>
      </c>
    </row>
    <row r="638" spans="1:9" x14ac:dyDescent="0.25">
      <c r="A638" t="s">
        <v>826</v>
      </c>
      <c r="B638" s="7">
        <v>42784</v>
      </c>
      <c r="C638">
        <v>19</v>
      </c>
      <c r="D638" t="s">
        <v>10</v>
      </c>
      <c r="E638" t="s">
        <v>11</v>
      </c>
      <c r="F638" t="s">
        <v>12</v>
      </c>
      <c r="G638" t="s">
        <v>20</v>
      </c>
      <c r="H638" t="str">
        <f>VLOOKUP(TablaTransacciones[[#This Row],[ID Orden]],TablaEstatus[],2,0)</f>
        <v>Entregado</v>
      </c>
      <c r="I638" t="str">
        <f>VLOOKUP(TablaTransacciones[[#This Row],[ID Orden]],TablaEstatus[],3,0)</f>
        <v>Otro</v>
      </c>
    </row>
    <row r="639" spans="1:9" x14ac:dyDescent="0.25">
      <c r="A639" t="s">
        <v>1751</v>
      </c>
      <c r="B639" s="7">
        <v>42784</v>
      </c>
      <c r="C639">
        <v>48</v>
      </c>
      <c r="D639" t="s">
        <v>10</v>
      </c>
      <c r="E639" t="s">
        <v>1704</v>
      </c>
      <c r="F639" t="s">
        <v>12</v>
      </c>
      <c r="G639" t="s">
        <v>13</v>
      </c>
      <c r="H639" t="str">
        <f>VLOOKUP(TablaTransacciones[[#This Row],[ID Orden]],TablaEstatus[],2,0)</f>
        <v>Entregado</v>
      </c>
      <c r="I639" t="str">
        <f>VLOOKUP(TablaTransacciones[[#This Row],[ID Orden]],TablaEstatus[],3,0)</f>
        <v>Otro</v>
      </c>
    </row>
    <row r="640" spans="1:9" x14ac:dyDescent="0.25">
      <c r="A640" t="s">
        <v>2044</v>
      </c>
      <c r="B640" s="7">
        <v>42784</v>
      </c>
      <c r="C640">
        <v>6</v>
      </c>
      <c r="D640" t="s">
        <v>10</v>
      </c>
      <c r="E640" t="s">
        <v>1704</v>
      </c>
      <c r="F640" t="s">
        <v>16</v>
      </c>
      <c r="G640" t="s">
        <v>13</v>
      </c>
      <c r="H640" t="str">
        <f>VLOOKUP(TablaTransacciones[[#This Row],[ID Orden]],TablaEstatus[],2,0)</f>
        <v>Entregado</v>
      </c>
      <c r="I640" t="str">
        <f>VLOOKUP(TablaTransacciones[[#This Row],[ID Orden]],TablaEstatus[],3,0)</f>
        <v>Otro</v>
      </c>
    </row>
    <row r="641" spans="1:9" x14ac:dyDescent="0.25">
      <c r="A641" t="s">
        <v>534</v>
      </c>
      <c r="B641" s="7">
        <v>42786</v>
      </c>
      <c r="C641">
        <v>12</v>
      </c>
      <c r="D641" t="s">
        <v>300</v>
      </c>
      <c r="E641" t="s">
        <v>11</v>
      </c>
      <c r="F641" t="s">
        <v>18</v>
      </c>
      <c r="G641" t="s">
        <v>20</v>
      </c>
      <c r="H641" t="str">
        <f>VLOOKUP(TablaTransacciones[[#This Row],[ID Orden]],TablaEstatus[],2,0)</f>
        <v>Entregado</v>
      </c>
      <c r="I641" t="str">
        <f>VLOOKUP(TablaTransacciones[[#This Row],[ID Orden]],TablaEstatus[],3,0)</f>
        <v>Otro</v>
      </c>
    </row>
    <row r="642" spans="1:9" x14ac:dyDescent="0.25">
      <c r="A642" t="s">
        <v>1601</v>
      </c>
      <c r="B642" s="7">
        <v>42786</v>
      </c>
      <c r="C642">
        <v>36</v>
      </c>
      <c r="D642" t="s">
        <v>154</v>
      </c>
      <c r="E642" t="s">
        <v>1255</v>
      </c>
      <c r="F642" t="s">
        <v>16</v>
      </c>
      <c r="G642" t="s">
        <v>22</v>
      </c>
      <c r="H642" t="str">
        <f>VLOOKUP(TablaTransacciones[[#This Row],[ID Orden]],TablaEstatus[],2,0)</f>
        <v>Entregado</v>
      </c>
      <c r="I642" t="str">
        <f>VLOOKUP(TablaTransacciones[[#This Row],[ID Orden]],TablaEstatus[],3,0)</f>
        <v>Otro</v>
      </c>
    </row>
    <row r="643" spans="1:9" x14ac:dyDescent="0.25">
      <c r="A643" t="s">
        <v>1914</v>
      </c>
      <c r="B643" s="7">
        <v>42786</v>
      </c>
      <c r="C643">
        <v>50</v>
      </c>
      <c r="D643" t="s">
        <v>300</v>
      </c>
      <c r="E643" t="s">
        <v>1704</v>
      </c>
      <c r="F643" t="s">
        <v>12</v>
      </c>
      <c r="G643" t="s">
        <v>58</v>
      </c>
      <c r="H643" t="str">
        <f>VLOOKUP(TablaTransacciones[[#This Row],[ID Orden]],TablaEstatus[],2,0)</f>
        <v>Entregado</v>
      </c>
      <c r="I643" t="str">
        <f>VLOOKUP(TablaTransacciones[[#This Row],[ID Orden]],TablaEstatus[],3,0)</f>
        <v>Otro</v>
      </c>
    </row>
    <row r="644" spans="1:9" x14ac:dyDescent="0.25">
      <c r="A644" t="s">
        <v>1980</v>
      </c>
      <c r="B644" s="7">
        <v>42786</v>
      </c>
      <c r="C644">
        <v>23</v>
      </c>
      <c r="D644" t="s">
        <v>296</v>
      </c>
      <c r="E644" t="s">
        <v>1704</v>
      </c>
      <c r="F644" t="s">
        <v>12</v>
      </c>
      <c r="G644" t="s">
        <v>22</v>
      </c>
      <c r="H644" t="str">
        <f>VLOOKUP(TablaTransacciones[[#This Row],[ID Orden]],TablaEstatus[],2,0)</f>
        <v>Entregado</v>
      </c>
      <c r="I644" t="str">
        <f>VLOOKUP(TablaTransacciones[[#This Row],[ID Orden]],TablaEstatus[],3,0)</f>
        <v>Otro</v>
      </c>
    </row>
    <row r="645" spans="1:9" x14ac:dyDescent="0.25">
      <c r="A645" t="s">
        <v>1050</v>
      </c>
      <c r="B645" s="7">
        <v>42803</v>
      </c>
      <c r="C645">
        <v>19</v>
      </c>
      <c r="D645" t="s">
        <v>300</v>
      </c>
      <c r="E645" t="s">
        <v>11</v>
      </c>
      <c r="F645" t="s">
        <v>12</v>
      </c>
      <c r="G645" t="s">
        <v>22</v>
      </c>
      <c r="H645" t="str">
        <f>VLOOKUP(TablaTransacciones[[#This Row],[ID Orden]],TablaEstatus[],2,0)</f>
        <v>Entregado</v>
      </c>
      <c r="I645" t="str">
        <f>VLOOKUP(TablaTransacciones[[#This Row],[ID Orden]],TablaEstatus[],3,0)</f>
        <v>Otro</v>
      </c>
    </row>
    <row r="646" spans="1:9" x14ac:dyDescent="0.25">
      <c r="A646" t="s">
        <v>1283</v>
      </c>
      <c r="B646" s="7">
        <v>42803</v>
      </c>
      <c r="C646">
        <v>43</v>
      </c>
      <c r="D646" t="s">
        <v>10</v>
      </c>
      <c r="E646" t="s">
        <v>1255</v>
      </c>
      <c r="F646" t="s">
        <v>12</v>
      </c>
      <c r="G646" t="s">
        <v>58</v>
      </c>
      <c r="H646" t="str">
        <f>VLOOKUP(TablaTransacciones[[#This Row],[ID Orden]],TablaEstatus[],2,0)</f>
        <v>Entregado</v>
      </c>
      <c r="I646" t="str">
        <f>VLOOKUP(TablaTransacciones[[#This Row],[ID Orden]],TablaEstatus[],3,0)</f>
        <v>Otro</v>
      </c>
    </row>
    <row r="647" spans="1:9" x14ac:dyDescent="0.25">
      <c r="A647" t="s">
        <v>1478</v>
      </c>
      <c r="B647" s="7">
        <v>42803</v>
      </c>
      <c r="C647">
        <v>37</v>
      </c>
      <c r="D647" t="s">
        <v>296</v>
      </c>
      <c r="E647" t="s">
        <v>1255</v>
      </c>
      <c r="F647" t="s">
        <v>12</v>
      </c>
      <c r="G647" t="s">
        <v>58</v>
      </c>
      <c r="H647" t="str">
        <f>VLOOKUP(TablaTransacciones[[#This Row],[ID Orden]],TablaEstatus[],2,0)</f>
        <v>Entregado</v>
      </c>
      <c r="I647" t="str">
        <f>VLOOKUP(TablaTransacciones[[#This Row],[ID Orden]],TablaEstatus[],3,0)</f>
        <v>Otro</v>
      </c>
    </row>
    <row r="648" spans="1:9" x14ac:dyDescent="0.25">
      <c r="A648" t="s">
        <v>1549</v>
      </c>
      <c r="B648" s="7">
        <v>42803</v>
      </c>
      <c r="C648">
        <v>37</v>
      </c>
      <c r="D648" t="s">
        <v>154</v>
      </c>
      <c r="E648" t="s">
        <v>1255</v>
      </c>
      <c r="F648" t="s">
        <v>12</v>
      </c>
      <c r="G648" t="s">
        <v>20</v>
      </c>
      <c r="H648" t="str">
        <f>VLOOKUP(TablaTransacciones[[#This Row],[ID Orden]],TablaEstatus[],2,0)</f>
        <v>Entregado</v>
      </c>
      <c r="I648" t="str">
        <f>VLOOKUP(TablaTransacciones[[#This Row],[ID Orden]],TablaEstatus[],3,0)</f>
        <v>Otro</v>
      </c>
    </row>
    <row r="649" spans="1:9" x14ac:dyDescent="0.25">
      <c r="A649" t="s">
        <v>161</v>
      </c>
      <c r="B649" s="7">
        <v>42804</v>
      </c>
      <c r="C649">
        <v>41</v>
      </c>
      <c r="D649" t="s">
        <v>154</v>
      </c>
      <c r="E649" t="s">
        <v>11</v>
      </c>
      <c r="F649" t="s">
        <v>16</v>
      </c>
      <c r="G649" t="s">
        <v>58</v>
      </c>
      <c r="H649" t="str">
        <f>VLOOKUP(TablaTransacciones[[#This Row],[ID Orden]],TablaEstatus[],2,0)</f>
        <v>Entregado</v>
      </c>
      <c r="I649" t="str">
        <f>VLOOKUP(TablaTransacciones[[#This Row],[ID Orden]],TablaEstatus[],3,0)</f>
        <v>Otro</v>
      </c>
    </row>
    <row r="650" spans="1:9" x14ac:dyDescent="0.25">
      <c r="A650" t="s">
        <v>1125</v>
      </c>
      <c r="B650" s="7">
        <v>42804</v>
      </c>
      <c r="C650">
        <v>34</v>
      </c>
      <c r="D650" t="s">
        <v>10</v>
      </c>
      <c r="E650" t="s">
        <v>11</v>
      </c>
      <c r="F650" t="s">
        <v>12</v>
      </c>
      <c r="G650" t="s">
        <v>20</v>
      </c>
      <c r="H650" t="str">
        <f>VLOOKUP(TablaTransacciones[[#This Row],[ID Orden]],TablaEstatus[],2,0)</f>
        <v>Devuelto</v>
      </c>
      <c r="I650" t="str">
        <f>VLOOKUP(TablaTransacciones[[#This Row],[ID Orden]],TablaEstatus[],3,0)</f>
        <v>Defectuoso</v>
      </c>
    </row>
    <row r="651" spans="1:9" x14ac:dyDescent="0.25">
      <c r="A651" t="s">
        <v>239</v>
      </c>
      <c r="B651" s="7">
        <v>42805</v>
      </c>
      <c r="C651">
        <v>26</v>
      </c>
      <c r="D651" t="s">
        <v>154</v>
      </c>
      <c r="E651" t="s">
        <v>11</v>
      </c>
      <c r="F651" t="s">
        <v>12</v>
      </c>
      <c r="G651" t="s">
        <v>20</v>
      </c>
      <c r="H651" t="str">
        <f>VLOOKUP(TablaTransacciones[[#This Row],[ID Orden]],TablaEstatus[],2,0)</f>
        <v>Entregado</v>
      </c>
      <c r="I651" t="str">
        <f>VLOOKUP(TablaTransacciones[[#This Row],[ID Orden]],TablaEstatus[],3,0)</f>
        <v>Otro</v>
      </c>
    </row>
    <row r="652" spans="1:9" x14ac:dyDescent="0.25">
      <c r="A652" t="s">
        <v>510</v>
      </c>
      <c r="B652" s="7">
        <v>42805</v>
      </c>
      <c r="C652">
        <v>2</v>
      </c>
      <c r="D652" t="s">
        <v>300</v>
      </c>
      <c r="E652" t="s">
        <v>11</v>
      </c>
      <c r="F652" t="s">
        <v>12</v>
      </c>
      <c r="G652" t="s">
        <v>58</v>
      </c>
      <c r="H652" t="str">
        <f>VLOOKUP(TablaTransacciones[[#This Row],[ID Orden]],TablaEstatus[],2,0)</f>
        <v>Entregado</v>
      </c>
      <c r="I652" t="str">
        <f>VLOOKUP(TablaTransacciones[[#This Row],[ID Orden]],TablaEstatus[],3,0)</f>
        <v>Otro</v>
      </c>
    </row>
    <row r="653" spans="1:9" x14ac:dyDescent="0.25">
      <c r="A653" t="s">
        <v>1645</v>
      </c>
      <c r="B653" s="7">
        <v>42805</v>
      </c>
      <c r="C653">
        <v>43</v>
      </c>
      <c r="D653" t="s">
        <v>300</v>
      </c>
      <c r="E653" t="s">
        <v>1255</v>
      </c>
      <c r="F653" t="s">
        <v>16</v>
      </c>
      <c r="G653" t="s">
        <v>22</v>
      </c>
      <c r="H653" t="str">
        <f>VLOOKUP(TablaTransacciones[[#This Row],[ID Orden]],TablaEstatus[],2,0)</f>
        <v>Entregado</v>
      </c>
      <c r="I653" t="str">
        <f>VLOOKUP(TablaTransacciones[[#This Row],[ID Orden]],TablaEstatus[],3,0)</f>
        <v>Otro</v>
      </c>
    </row>
    <row r="654" spans="1:9" x14ac:dyDescent="0.25">
      <c r="A654" t="s">
        <v>1803</v>
      </c>
      <c r="B654" s="7">
        <v>42805</v>
      </c>
      <c r="C654">
        <v>39</v>
      </c>
      <c r="D654" t="s">
        <v>154</v>
      </c>
      <c r="E654" t="s">
        <v>1704</v>
      </c>
      <c r="F654" t="s">
        <v>12</v>
      </c>
      <c r="G654" t="s">
        <v>20</v>
      </c>
      <c r="H654" t="str">
        <f>VLOOKUP(TablaTransacciones[[#This Row],[ID Orden]],TablaEstatus[],2,0)</f>
        <v>Entregado</v>
      </c>
      <c r="I654" t="str">
        <f>VLOOKUP(TablaTransacciones[[#This Row],[ID Orden]],TablaEstatus[],3,0)</f>
        <v>Otro</v>
      </c>
    </row>
    <row r="655" spans="1:9" x14ac:dyDescent="0.25">
      <c r="A655" t="s">
        <v>2175</v>
      </c>
      <c r="B655" s="7">
        <v>42805</v>
      </c>
      <c r="C655">
        <v>15</v>
      </c>
      <c r="D655" t="s">
        <v>300</v>
      </c>
      <c r="E655" t="s">
        <v>1704</v>
      </c>
      <c r="F655" t="s">
        <v>12</v>
      </c>
      <c r="G655" t="s">
        <v>22</v>
      </c>
      <c r="H655" t="str">
        <f>VLOOKUP(TablaTransacciones[[#This Row],[ID Orden]],TablaEstatus[],2,0)</f>
        <v>Entregado</v>
      </c>
      <c r="I655" t="str">
        <f>VLOOKUP(TablaTransacciones[[#This Row],[ID Orden]],TablaEstatus[],3,0)</f>
        <v>Otro</v>
      </c>
    </row>
    <row r="656" spans="1:9" x14ac:dyDescent="0.25">
      <c r="A656" t="s">
        <v>879</v>
      </c>
      <c r="B656" s="7">
        <v>42806</v>
      </c>
      <c r="C656">
        <v>1</v>
      </c>
      <c r="D656" t="s">
        <v>10</v>
      </c>
      <c r="E656" t="s">
        <v>11</v>
      </c>
      <c r="F656" t="s">
        <v>18</v>
      </c>
      <c r="G656" t="s">
        <v>20</v>
      </c>
      <c r="H656" t="str">
        <f>VLOOKUP(TablaTransacciones[[#This Row],[ID Orden]],TablaEstatus[],2,0)</f>
        <v>Entregado</v>
      </c>
      <c r="I656" t="str">
        <f>VLOOKUP(TablaTransacciones[[#This Row],[ID Orden]],TablaEstatus[],3,0)</f>
        <v>Otro</v>
      </c>
    </row>
    <row r="657" spans="1:9" x14ac:dyDescent="0.25">
      <c r="A657" t="s">
        <v>1238</v>
      </c>
      <c r="B657" s="7">
        <v>42806</v>
      </c>
      <c r="C657">
        <v>33</v>
      </c>
      <c r="D657" t="s">
        <v>154</v>
      </c>
      <c r="E657" t="s">
        <v>11</v>
      </c>
      <c r="F657" t="s">
        <v>12</v>
      </c>
      <c r="G657" t="s">
        <v>22</v>
      </c>
      <c r="H657" t="str">
        <f>VLOOKUP(TablaTransacciones[[#This Row],[ID Orden]],TablaEstatus[],2,0)</f>
        <v>Devuelto</v>
      </c>
      <c r="I657" t="str">
        <f>VLOOKUP(TablaTransacciones[[#This Row],[ID Orden]],TablaEstatus[],3,0)</f>
        <v>Defectuoso</v>
      </c>
    </row>
    <row r="658" spans="1:9" x14ac:dyDescent="0.25">
      <c r="A658" t="s">
        <v>1300</v>
      </c>
      <c r="B658" s="7">
        <v>42806</v>
      </c>
      <c r="C658">
        <v>8</v>
      </c>
      <c r="D658" t="s">
        <v>10</v>
      </c>
      <c r="E658" t="s">
        <v>1255</v>
      </c>
      <c r="F658" t="s">
        <v>12</v>
      </c>
      <c r="G658" t="s">
        <v>20</v>
      </c>
      <c r="H658" t="str">
        <f>VLOOKUP(TablaTransacciones[[#This Row],[ID Orden]],TablaEstatus[],2,0)</f>
        <v>Entregado</v>
      </c>
      <c r="I658" t="str">
        <f>VLOOKUP(TablaTransacciones[[#This Row],[ID Orden]],TablaEstatus[],3,0)</f>
        <v>Otro</v>
      </c>
    </row>
    <row r="659" spans="1:9" x14ac:dyDescent="0.25">
      <c r="A659" t="s">
        <v>1580</v>
      </c>
      <c r="B659" s="7">
        <v>42806</v>
      </c>
      <c r="C659">
        <v>31</v>
      </c>
      <c r="D659" t="s">
        <v>10</v>
      </c>
      <c r="E659" t="s">
        <v>1255</v>
      </c>
      <c r="F659" t="s">
        <v>12</v>
      </c>
      <c r="G659" t="s">
        <v>22</v>
      </c>
      <c r="H659" t="str">
        <f>VLOOKUP(TablaTransacciones[[#This Row],[ID Orden]],TablaEstatus[],2,0)</f>
        <v>Entregado</v>
      </c>
      <c r="I659" t="str">
        <f>VLOOKUP(TablaTransacciones[[#This Row],[ID Orden]],TablaEstatus[],3,0)</f>
        <v>Otro</v>
      </c>
    </row>
    <row r="660" spans="1:9" x14ac:dyDescent="0.25">
      <c r="A660" t="s">
        <v>1231</v>
      </c>
      <c r="B660" s="7">
        <v>42807</v>
      </c>
      <c r="C660">
        <v>50</v>
      </c>
      <c r="D660" t="s">
        <v>10</v>
      </c>
      <c r="E660" t="s">
        <v>11</v>
      </c>
      <c r="F660" t="s">
        <v>12</v>
      </c>
      <c r="G660" t="s">
        <v>22</v>
      </c>
      <c r="H660" t="str">
        <f>VLOOKUP(TablaTransacciones[[#This Row],[ID Orden]],TablaEstatus[],2,0)</f>
        <v>Devuelto</v>
      </c>
      <c r="I660" t="str">
        <f>VLOOKUP(TablaTransacciones[[#This Row],[ID Orden]],TablaEstatus[],3,0)</f>
        <v>Contenedor Dañado</v>
      </c>
    </row>
    <row r="661" spans="1:9" x14ac:dyDescent="0.25">
      <c r="A661" t="s">
        <v>1617</v>
      </c>
      <c r="B661" s="7">
        <v>42807</v>
      </c>
      <c r="C661">
        <v>3</v>
      </c>
      <c r="D661" t="s">
        <v>296</v>
      </c>
      <c r="E661" t="s">
        <v>1255</v>
      </c>
      <c r="F661" t="s">
        <v>18</v>
      </c>
      <c r="G661" t="s">
        <v>22</v>
      </c>
      <c r="H661" t="str">
        <f>VLOOKUP(TablaTransacciones[[#This Row],[ID Orden]],TablaEstatus[],2,0)</f>
        <v>Entregado</v>
      </c>
      <c r="I661" t="str">
        <f>VLOOKUP(TablaTransacciones[[#This Row],[ID Orden]],TablaEstatus[],3,0)</f>
        <v>Otro</v>
      </c>
    </row>
    <row r="662" spans="1:9" x14ac:dyDescent="0.25">
      <c r="A662" t="s">
        <v>2152</v>
      </c>
      <c r="B662" s="7">
        <v>42807</v>
      </c>
      <c r="C662">
        <v>24</v>
      </c>
      <c r="D662" t="s">
        <v>296</v>
      </c>
      <c r="E662" t="s">
        <v>1704</v>
      </c>
      <c r="F662" t="s">
        <v>12</v>
      </c>
      <c r="G662" t="s">
        <v>22</v>
      </c>
      <c r="H662" t="str">
        <f>VLOOKUP(TablaTransacciones[[#This Row],[ID Orden]],TablaEstatus[],2,0)</f>
        <v>Entregado</v>
      </c>
      <c r="I662" t="str">
        <f>VLOOKUP(TablaTransacciones[[#This Row],[ID Orden]],TablaEstatus[],3,0)</f>
        <v>Otro</v>
      </c>
    </row>
    <row r="663" spans="1:9" x14ac:dyDescent="0.25">
      <c r="A663" t="s">
        <v>1453</v>
      </c>
      <c r="B663" s="7">
        <v>42808</v>
      </c>
      <c r="C663">
        <v>19</v>
      </c>
      <c r="D663" t="s">
        <v>300</v>
      </c>
      <c r="E663" t="s">
        <v>1255</v>
      </c>
      <c r="F663" t="s">
        <v>12</v>
      </c>
      <c r="G663" t="s">
        <v>20</v>
      </c>
      <c r="H663" t="str">
        <f>VLOOKUP(TablaTransacciones[[#This Row],[ID Orden]],TablaEstatus[],2,0)</f>
        <v>Entregado</v>
      </c>
      <c r="I663" t="str">
        <f>VLOOKUP(TablaTransacciones[[#This Row],[ID Orden]],TablaEstatus[],3,0)</f>
        <v>Otro</v>
      </c>
    </row>
    <row r="664" spans="1:9" x14ac:dyDescent="0.25">
      <c r="A664" t="s">
        <v>1752</v>
      </c>
      <c r="B664" s="7">
        <v>42808</v>
      </c>
      <c r="C664">
        <v>46</v>
      </c>
      <c r="D664" t="s">
        <v>10</v>
      </c>
      <c r="E664" t="s">
        <v>1704</v>
      </c>
      <c r="F664" t="s">
        <v>16</v>
      </c>
      <c r="G664" t="s">
        <v>20</v>
      </c>
      <c r="H664" t="str">
        <f>VLOOKUP(TablaTransacciones[[#This Row],[ID Orden]],TablaEstatus[],2,0)</f>
        <v>Entregado</v>
      </c>
      <c r="I664" t="str">
        <f>VLOOKUP(TablaTransacciones[[#This Row],[ID Orden]],TablaEstatus[],3,0)</f>
        <v>Otro</v>
      </c>
    </row>
    <row r="665" spans="1:9" x14ac:dyDescent="0.25">
      <c r="A665" t="s">
        <v>1981</v>
      </c>
      <c r="B665" s="7">
        <v>42808</v>
      </c>
      <c r="C665">
        <v>15</v>
      </c>
      <c r="D665" t="s">
        <v>296</v>
      </c>
      <c r="E665" t="s">
        <v>1704</v>
      </c>
      <c r="F665" t="s">
        <v>16</v>
      </c>
      <c r="G665" t="s">
        <v>58</v>
      </c>
      <c r="H665" t="str">
        <f>VLOOKUP(TablaTransacciones[[#This Row],[ID Orden]],TablaEstatus[],2,0)</f>
        <v>Entregado</v>
      </c>
      <c r="I665" t="str">
        <f>VLOOKUP(TablaTransacciones[[#This Row],[ID Orden]],TablaEstatus[],3,0)</f>
        <v>Otro</v>
      </c>
    </row>
    <row r="666" spans="1:9" x14ac:dyDescent="0.25">
      <c r="A666" t="s">
        <v>1982</v>
      </c>
      <c r="B666" s="7">
        <v>42808</v>
      </c>
      <c r="C666">
        <v>18</v>
      </c>
      <c r="D666" t="s">
        <v>296</v>
      </c>
      <c r="E666" t="s">
        <v>1704</v>
      </c>
      <c r="F666" t="s">
        <v>18</v>
      </c>
      <c r="G666" t="s">
        <v>58</v>
      </c>
      <c r="H666" t="str">
        <f>VLOOKUP(TablaTransacciones[[#This Row],[ID Orden]],TablaEstatus[],2,0)</f>
        <v>Entregado</v>
      </c>
      <c r="I666" t="str">
        <f>VLOOKUP(TablaTransacciones[[#This Row],[ID Orden]],TablaEstatus[],3,0)</f>
        <v>Otro</v>
      </c>
    </row>
    <row r="667" spans="1:9" x14ac:dyDescent="0.25">
      <c r="A667" t="s">
        <v>206</v>
      </c>
      <c r="B667" s="7">
        <v>42809</v>
      </c>
      <c r="C667">
        <v>23</v>
      </c>
      <c r="D667" t="s">
        <v>154</v>
      </c>
      <c r="E667" t="s">
        <v>11</v>
      </c>
      <c r="F667" t="s">
        <v>18</v>
      </c>
      <c r="G667" t="s">
        <v>20</v>
      </c>
      <c r="H667" t="str">
        <f>VLOOKUP(TablaTransacciones[[#This Row],[ID Orden]],TablaEstatus[],2,0)</f>
        <v>Entregado</v>
      </c>
      <c r="I667" t="str">
        <f>VLOOKUP(TablaTransacciones[[#This Row],[ID Orden]],TablaEstatus[],3,0)</f>
        <v>Otro</v>
      </c>
    </row>
    <row r="668" spans="1:9" x14ac:dyDescent="0.25">
      <c r="A668" t="s">
        <v>376</v>
      </c>
      <c r="B668" s="7">
        <v>42809</v>
      </c>
      <c r="C668">
        <v>1</v>
      </c>
      <c r="D668" t="s">
        <v>10</v>
      </c>
      <c r="E668" t="s">
        <v>11</v>
      </c>
      <c r="F668" t="s">
        <v>12</v>
      </c>
      <c r="G668" t="s">
        <v>58</v>
      </c>
      <c r="H668" t="str">
        <f>VLOOKUP(TablaTransacciones[[#This Row],[ID Orden]],TablaEstatus[],2,0)</f>
        <v>Entregado</v>
      </c>
      <c r="I668" t="str">
        <f>VLOOKUP(TablaTransacciones[[#This Row],[ID Orden]],TablaEstatus[],3,0)</f>
        <v>Otro</v>
      </c>
    </row>
    <row r="669" spans="1:9" x14ac:dyDescent="0.25">
      <c r="A669" t="s">
        <v>437</v>
      </c>
      <c r="B669" s="7">
        <v>42809</v>
      </c>
      <c r="C669">
        <v>35</v>
      </c>
      <c r="D669" t="s">
        <v>154</v>
      </c>
      <c r="E669" t="s">
        <v>11</v>
      </c>
      <c r="F669" t="s">
        <v>18</v>
      </c>
      <c r="G669" t="s">
        <v>58</v>
      </c>
      <c r="H669" t="str">
        <f>VLOOKUP(TablaTransacciones[[#This Row],[ID Orden]],TablaEstatus[],2,0)</f>
        <v>Entregado</v>
      </c>
      <c r="I669" t="str">
        <f>VLOOKUP(TablaTransacciones[[#This Row],[ID Orden]],TablaEstatus[],3,0)</f>
        <v>Otro</v>
      </c>
    </row>
    <row r="670" spans="1:9" x14ac:dyDescent="0.25">
      <c r="A670" t="s">
        <v>438</v>
      </c>
      <c r="B670" s="7">
        <v>42809</v>
      </c>
      <c r="C670">
        <v>2</v>
      </c>
      <c r="D670" t="s">
        <v>10</v>
      </c>
      <c r="E670" t="s">
        <v>11</v>
      </c>
      <c r="F670" t="s">
        <v>12</v>
      </c>
      <c r="G670" t="s">
        <v>58</v>
      </c>
      <c r="H670" t="str">
        <f>VLOOKUP(TablaTransacciones[[#This Row],[ID Orden]],TablaEstatus[],2,0)</f>
        <v>Entregado</v>
      </c>
      <c r="I670" t="str">
        <f>VLOOKUP(TablaTransacciones[[#This Row],[ID Orden]],TablaEstatus[],3,0)</f>
        <v>Otro</v>
      </c>
    </row>
    <row r="671" spans="1:9" x14ac:dyDescent="0.25">
      <c r="A671" t="s">
        <v>600</v>
      </c>
      <c r="B671" s="7">
        <v>42809</v>
      </c>
      <c r="C671">
        <v>22</v>
      </c>
      <c r="D671" t="s">
        <v>296</v>
      </c>
      <c r="E671" t="s">
        <v>11</v>
      </c>
      <c r="F671" t="s">
        <v>12</v>
      </c>
      <c r="G671" t="s">
        <v>58</v>
      </c>
      <c r="H671" t="str">
        <f>VLOOKUP(TablaTransacciones[[#This Row],[ID Orden]],TablaEstatus[],2,0)</f>
        <v>Entregado</v>
      </c>
      <c r="I671" t="str">
        <f>VLOOKUP(TablaTransacciones[[#This Row],[ID Orden]],TablaEstatus[],3,0)</f>
        <v>Otro</v>
      </c>
    </row>
    <row r="672" spans="1:9" x14ac:dyDescent="0.25">
      <c r="A672" t="s">
        <v>890</v>
      </c>
      <c r="B672" s="7">
        <v>42809</v>
      </c>
      <c r="C672">
        <v>32</v>
      </c>
      <c r="D672" t="s">
        <v>300</v>
      </c>
      <c r="E672" t="s">
        <v>11</v>
      </c>
      <c r="F672" t="s">
        <v>12</v>
      </c>
      <c r="G672" t="s">
        <v>20</v>
      </c>
      <c r="H672" t="str">
        <f>VLOOKUP(TablaTransacciones[[#This Row],[ID Orden]],TablaEstatus[],2,0)</f>
        <v>Entregado</v>
      </c>
      <c r="I672" t="str">
        <f>VLOOKUP(TablaTransacciones[[#This Row],[ID Orden]],TablaEstatus[],3,0)</f>
        <v>Otro</v>
      </c>
    </row>
    <row r="673" spans="1:9" x14ac:dyDescent="0.25">
      <c r="A673" t="s">
        <v>912</v>
      </c>
      <c r="B673" s="7">
        <v>42809</v>
      </c>
      <c r="C673">
        <v>20</v>
      </c>
      <c r="D673" t="s">
        <v>296</v>
      </c>
      <c r="E673" t="s">
        <v>11</v>
      </c>
      <c r="F673" t="s">
        <v>12</v>
      </c>
      <c r="G673" t="s">
        <v>20</v>
      </c>
      <c r="H673" t="str">
        <f>VLOOKUP(TablaTransacciones[[#This Row],[ID Orden]],TablaEstatus[],2,0)</f>
        <v>Entregado</v>
      </c>
      <c r="I673" t="str">
        <f>VLOOKUP(TablaTransacciones[[#This Row],[ID Orden]],TablaEstatus[],3,0)</f>
        <v>Otro</v>
      </c>
    </row>
    <row r="674" spans="1:9" x14ac:dyDescent="0.25">
      <c r="A674" t="s">
        <v>1259</v>
      </c>
      <c r="B674" s="7">
        <v>42809</v>
      </c>
      <c r="C674">
        <v>20</v>
      </c>
      <c r="D674" t="s">
        <v>10</v>
      </c>
      <c r="E674" t="s">
        <v>1255</v>
      </c>
      <c r="F674" t="s">
        <v>18</v>
      </c>
      <c r="G674" t="s">
        <v>20</v>
      </c>
      <c r="H674" t="str">
        <f>VLOOKUP(TablaTransacciones[[#This Row],[ID Orden]],TablaEstatus[],2,0)</f>
        <v>Entregado</v>
      </c>
      <c r="I674" t="str">
        <f>VLOOKUP(TablaTransacciones[[#This Row],[ID Orden]],TablaEstatus[],3,0)</f>
        <v>Otro</v>
      </c>
    </row>
    <row r="675" spans="1:9" x14ac:dyDescent="0.25">
      <c r="A675" t="s">
        <v>1301</v>
      </c>
      <c r="B675" s="7">
        <v>42809</v>
      </c>
      <c r="C675">
        <v>11</v>
      </c>
      <c r="D675" t="s">
        <v>10</v>
      </c>
      <c r="E675" t="s">
        <v>1255</v>
      </c>
      <c r="F675" t="s">
        <v>16</v>
      </c>
      <c r="G675" t="s">
        <v>20</v>
      </c>
      <c r="H675" t="str">
        <f>VLOOKUP(TablaTransacciones[[#This Row],[ID Orden]],TablaEstatus[],2,0)</f>
        <v>Entregado</v>
      </c>
      <c r="I675" t="str">
        <f>VLOOKUP(TablaTransacciones[[#This Row],[ID Orden]],TablaEstatus[],3,0)</f>
        <v>Otro</v>
      </c>
    </row>
    <row r="676" spans="1:9" x14ac:dyDescent="0.25">
      <c r="A676" t="s">
        <v>348</v>
      </c>
      <c r="B676" s="7">
        <v>42810</v>
      </c>
      <c r="C676">
        <v>7</v>
      </c>
      <c r="D676" t="s">
        <v>10</v>
      </c>
      <c r="E676" t="s">
        <v>11</v>
      </c>
      <c r="F676" t="s">
        <v>12</v>
      </c>
      <c r="G676" t="s">
        <v>58</v>
      </c>
      <c r="H676" t="str">
        <f>VLOOKUP(TablaTransacciones[[#This Row],[ID Orden]],TablaEstatus[],2,0)</f>
        <v>Entregado</v>
      </c>
      <c r="I676" t="str">
        <f>VLOOKUP(TablaTransacciones[[#This Row],[ID Orden]],TablaEstatus[],3,0)</f>
        <v>Otro</v>
      </c>
    </row>
    <row r="677" spans="1:9" x14ac:dyDescent="0.25">
      <c r="A677" t="s">
        <v>1117</v>
      </c>
      <c r="B677" s="7">
        <v>42810</v>
      </c>
      <c r="C677">
        <v>22</v>
      </c>
      <c r="D677" t="s">
        <v>10</v>
      </c>
      <c r="E677" t="s">
        <v>11</v>
      </c>
      <c r="F677" t="s">
        <v>12</v>
      </c>
      <c r="G677" t="s">
        <v>20</v>
      </c>
      <c r="H677" t="str">
        <f>VLOOKUP(TablaTransacciones[[#This Row],[ID Orden]],TablaEstatus[],2,0)</f>
        <v>Devuelto</v>
      </c>
      <c r="I677" t="str">
        <f>VLOOKUP(TablaTransacciones[[#This Row],[ID Orden]],TablaEstatus[],3,0)</f>
        <v>Contenedor Dañado</v>
      </c>
    </row>
    <row r="678" spans="1:9" x14ac:dyDescent="0.25">
      <c r="A678" t="s">
        <v>1184</v>
      </c>
      <c r="B678" s="7">
        <v>42810</v>
      </c>
      <c r="C678">
        <v>22</v>
      </c>
      <c r="D678" t="s">
        <v>10</v>
      </c>
      <c r="E678" t="s">
        <v>11</v>
      </c>
      <c r="F678" t="s">
        <v>12</v>
      </c>
      <c r="G678" t="s">
        <v>58</v>
      </c>
      <c r="H678" t="str">
        <f>VLOOKUP(TablaTransacciones[[#This Row],[ID Orden]],TablaEstatus[],2,0)</f>
        <v>Devuelto</v>
      </c>
      <c r="I678" t="str">
        <f>VLOOKUP(TablaTransacciones[[#This Row],[ID Orden]],TablaEstatus[],3,0)</f>
        <v>Fuera de Tiempo</v>
      </c>
    </row>
    <row r="679" spans="1:9" x14ac:dyDescent="0.25">
      <c r="A679" t="s">
        <v>1631</v>
      </c>
      <c r="B679" s="7">
        <v>42810</v>
      </c>
      <c r="C679">
        <v>19</v>
      </c>
      <c r="D679" t="s">
        <v>300</v>
      </c>
      <c r="E679" t="s">
        <v>1255</v>
      </c>
      <c r="F679" t="s">
        <v>12</v>
      </c>
      <c r="G679" t="s">
        <v>22</v>
      </c>
      <c r="H679" t="str">
        <f>VLOOKUP(TablaTransacciones[[#This Row],[ID Orden]],TablaEstatus[],2,0)</f>
        <v>Entregado</v>
      </c>
      <c r="I679" t="str">
        <f>VLOOKUP(TablaTransacciones[[#This Row],[ID Orden]],TablaEstatus[],3,0)</f>
        <v>Otro</v>
      </c>
    </row>
    <row r="680" spans="1:9" x14ac:dyDescent="0.25">
      <c r="A680" t="s">
        <v>1712</v>
      </c>
      <c r="B680" s="7">
        <v>42810</v>
      </c>
      <c r="C680">
        <v>16</v>
      </c>
      <c r="D680" t="s">
        <v>10</v>
      </c>
      <c r="E680" t="s">
        <v>1704</v>
      </c>
      <c r="F680" t="s">
        <v>12</v>
      </c>
      <c r="G680" t="s">
        <v>20</v>
      </c>
      <c r="H680" t="str">
        <f>VLOOKUP(TablaTransacciones[[#This Row],[ID Orden]],TablaEstatus[],2,0)</f>
        <v>Entregado</v>
      </c>
      <c r="I680" t="str">
        <f>VLOOKUP(TablaTransacciones[[#This Row],[ID Orden]],TablaEstatus[],3,0)</f>
        <v>Otro</v>
      </c>
    </row>
    <row r="681" spans="1:9" x14ac:dyDescent="0.25">
      <c r="A681" t="s">
        <v>2153</v>
      </c>
      <c r="B681" s="7">
        <v>42810</v>
      </c>
      <c r="C681">
        <v>15</v>
      </c>
      <c r="D681" t="s">
        <v>300</v>
      </c>
      <c r="E681" t="s">
        <v>1704</v>
      </c>
      <c r="F681" t="s">
        <v>12</v>
      </c>
      <c r="G681" t="s">
        <v>22</v>
      </c>
      <c r="H681" t="str">
        <f>VLOOKUP(TablaTransacciones[[#This Row],[ID Orden]],TablaEstatus[],2,0)</f>
        <v>Entregado</v>
      </c>
      <c r="I681" t="str">
        <f>VLOOKUP(TablaTransacciones[[#This Row],[ID Orden]],TablaEstatus[],3,0)</f>
        <v>Otro</v>
      </c>
    </row>
    <row r="682" spans="1:9" x14ac:dyDescent="0.25">
      <c r="A682" t="s">
        <v>66</v>
      </c>
      <c r="B682" s="7">
        <v>42811</v>
      </c>
      <c r="C682">
        <v>5</v>
      </c>
      <c r="D682" t="s">
        <v>10</v>
      </c>
      <c r="E682" t="s">
        <v>11</v>
      </c>
      <c r="F682" t="s">
        <v>16</v>
      </c>
      <c r="G682" t="s">
        <v>58</v>
      </c>
      <c r="H682" t="str">
        <f>VLOOKUP(TablaTransacciones[[#This Row],[ID Orden]],TablaEstatus[],2,0)</f>
        <v>Entregado</v>
      </c>
      <c r="I682" t="str">
        <f>VLOOKUP(TablaTransacciones[[#This Row],[ID Orden]],TablaEstatus[],3,0)</f>
        <v>Otro</v>
      </c>
    </row>
    <row r="683" spans="1:9" x14ac:dyDescent="0.25">
      <c r="A683" t="s">
        <v>349</v>
      </c>
      <c r="B683" s="7">
        <v>42811</v>
      </c>
      <c r="C683">
        <v>10</v>
      </c>
      <c r="D683" t="s">
        <v>10</v>
      </c>
      <c r="E683" t="s">
        <v>11</v>
      </c>
      <c r="F683" t="s">
        <v>18</v>
      </c>
      <c r="G683" t="s">
        <v>58</v>
      </c>
      <c r="H683" t="str">
        <f>VLOOKUP(TablaTransacciones[[#This Row],[ID Orden]],TablaEstatus[],2,0)</f>
        <v>Entregado</v>
      </c>
      <c r="I683" t="str">
        <f>VLOOKUP(TablaTransacciones[[#This Row],[ID Orden]],TablaEstatus[],3,0)</f>
        <v>Otro</v>
      </c>
    </row>
    <row r="684" spans="1:9" x14ac:dyDescent="0.25">
      <c r="A684" t="s">
        <v>535</v>
      </c>
      <c r="B684" s="7">
        <v>42811</v>
      </c>
      <c r="C684">
        <v>7</v>
      </c>
      <c r="D684" t="s">
        <v>300</v>
      </c>
      <c r="E684" t="s">
        <v>11</v>
      </c>
      <c r="F684" t="s">
        <v>12</v>
      </c>
      <c r="G684" t="s">
        <v>22</v>
      </c>
      <c r="H684" t="str">
        <f>VLOOKUP(TablaTransacciones[[#This Row],[ID Orden]],TablaEstatus[],2,0)</f>
        <v>Entregado</v>
      </c>
      <c r="I684" t="str">
        <f>VLOOKUP(TablaTransacciones[[#This Row],[ID Orden]],TablaEstatus[],3,0)</f>
        <v>Otro</v>
      </c>
    </row>
    <row r="685" spans="1:9" x14ac:dyDescent="0.25">
      <c r="A685" t="s">
        <v>1175</v>
      </c>
      <c r="B685" s="7">
        <v>42811</v>
      </c>
      <c r="C685">
        <v>7</v>
      </c>
      <c r="D685" t="s">
        <v>154</v>
      </c>
      <c r="E685" t="s">
        <v>11</v>
      </c>
      <c r="F685" t="s">
        <v>12</v>
      </c>
      <c r="G685" t="s">
        <v>22</v>
      </c>
      <c r="H685" t="str">
        <f>VLOOKUP(TablaTransacciones[[#This Row],[ID Orden]],TablaEstatus[],2,0)</f>
        <v>Devuelto</v>
      </c>
      <c r="I685" t="str">
        <f>VLOOKUP(TablaTransacciones[[#This Row],[ID Orden]],TablaEstatus[],3,0)</f>
        <v>Contenedor Dañado</v>
      </c>
    </row>
    <row r="686" spans="1:9" x14ac:dyDescent="0.25">
      <c r="A686" t="s">
        <v>105</v>
      </c>
      <c r="B686" s="7">
        <v>42812</v>
      </c>
      <c r="C686">
        <v>5</v>
      </c>
      <c r="D686" t="s">
        <v>10</v>
      </c>
      <c r="E686" t="s">
        <v>11</v>
      </c>
      <c r="F686" t="s">
        <v>12</v>
      </c>
      <c r="G686" t="s">
        <v>20</v>
      </c>
      <c r="H686" t="str">
        <f>VLOOKUP(TablaTransacciones[[#This Row],[ID Orden]],TablaEstatus[],2,0)</f>
        <v>Entregado</v>
      </c>
      <c r="I686" t="str">
        <f>VLOOKUP(TablaTransacciones[[#This Row],[ID Orden]],TablaEstatus[],3,0)</f>
        <v>Otro</v>
      </c>
    </row>
    <row r="687" spans="1:9" x14ac:dyDescent="0.25">
      <c r="A687" t="s">
        <v>685</v>
      </c>
      <c r="B687" s="7">
        <v>42812</v>
      </c>
      <c r="C687">
        <v>48</v>
      </c>
      <c r="D687" t="s">
        <v>296</v>
      </c>
      <c r="E687" t="s">
        <v>11</v>
      </c>
      <c r="F687" t="s">
        <v>16</v>
      </c>
      <c r="G687" t="s">
        <v>58</v>
      </c>
      <c r="H687" t="str">
        <f>VLOOKUP(TablaTransacciones[[#This Row],[ID Orden]],TablaEstatus[],2,0)</f>
        <v>Entregado</v>
      </c>
      <c r="I687" t="str">
        <f>VLOOKUP(TablaTransacciones[[#This Row],[ID Orden]],TablaEstatus[],3,0)</f>
        <v>Otro</v>
      </c>
    </row>
    <row r="688" spans="1:9" x14ac:dyDescent="0.25">
      <c r="A688" t="s">
        <v>1837</v>
      </c>
      <c r="B688" s="7">
        <v>42812</v>
      </c>
      <c r="C688">
        <v>37</v>
      </c>
      <c r="D688" t="s">
        <v>154</v>
      </c>
      <c r="E688" t="s">
        <v>1704</v>
      </c>
      <c r="F688" t="s">
        <v>16</v>
      </c>
      <c r="G688" t="s">
        <v>58</v>
      </c>
      <c r="H688" t="str">
        <f>VLOOKUP(TablaTransacciones[[#This Row],[ID Orden]],TablaEstatus[],2,0)</f>
        <v>Entregado</v>
      </c>
      <c r="I688" t="str">
        <f>VLOOKUP(TablaTransacciones[[#This Row],[ID Orden]],TablaEstatus[],3,0)</f>
        <v>Otro</v>
      </c>
    </row>
    <row r="689" spans="1:9" x14ac:dyDescent="0.25">
      <c r="A689" t="s">
        <v>2016</v>
      </c>
      <c r="B689" s="7">
        <v>42812</v>
      </c>
      <c r="C689">
        <v>18</v>
      </c>
      <c r="D689" t="s">
        <v>296</v>
      </c>
      <c r="E689" t="s">
        <v>1704</v>
      </c>
      <c r="F689" t="s">
        <v>18</v>
      </c>
      <c r="G689" t="s">
        <v>58</v>
      </c>
      <c r="H689" t="str">
        <f>VLOOKUP(TablaTransacciones[[#This Row],[ID Orden]],TablaEstatus[],2,0)</f>
        <v>Entregado</v>
      </c>
      <c r="I689" t="str">
        <f>VLOOKUP(TablaTransacciones[[#This Row],[ID Orden]],TablaEstatus[],3,0)</f>
        <v>Otro</v>
      </c>
    </row>
    <row r="690" spans="1:9" x14ac:dyDescent="0.25">
      <c r="A690" t="s">
        <v>2097</v>
      </c>
      <c r="B690" s="7">
        <v>42812</v>
      </c>
      <c r="C690">
        <v>36</v>
      </c>
      <c r="D690" t="s">
        <v>10</v>
      </c>
      <c r="E690" t="s">
        <v>1704</v>
      </c>
      <c r="F690" t="s">
        <v>12</v>
      </c>
      <c r="G690" t="s">
        <v>20</v>
      </c>
      <c r="H690" t="str">
        <f>VLOOKUP(TablaTransacciones[[#This Row],[ID Orden]],TablaEstatus[],2,0)</f>
        <v>Entregado</v>
      </c>
      <c r="I690" t="str">
        <f>VLOOKUP(TablaTransacciones[[#This Row],[ID Orden]],TablaEstatus[],3,0)</f>
        <v>Otro</v>
      </c>
    </row>
    <row r="691" spans="1:9" x14ac:dyDescent="0.25">
      <c r="A691" t="s">
        <v>941</v>
      </c>
      <c r="B691" s="7">
        <v>42813</v>
      </c>
      <c r="C691">
        <v>1</v>
      </c>
      <c r="D691" t="s">
        <v>10</v>
      </c>
      <c r="E691" t="s">
        <v>11</v>
      </c>
      <c r="F691" t="s">
        <v>18</v>
      </c>
      <c r="G691" t="s">
        <v>22</v>
      </c>
      <c r="H691" t="str">
        <f>VLOOKUP(TablaTransacciones[[#This Row],[ID Orden]],TablaEstatus[],2,0)</f>
        <v>Entregado</v>
      </c>
      <c r="I691" t="str">
        <f>VLOOKUP(TablaTransacciones[[#This Row],[ID Orden]],TablaEstatus[],3,0)</f>
        <v>Otro</v>
      </c>
    </row>
    <row r="692" spans="1:9" x14ac:dyDescent="0.25">
      <c r="A692" t="s">
        <v>963</v>
      </c>
      <c r="B692" s="7">
        <v>42813</v>
      </c>
      <c r="C692">
        <v>14</v>
      </c>
      <c r="D692" t="s">
        <v>10</v>
      </c>
      <c r="E692" t="s">
        <v>11</v>
      </c>
      <c r="F692" t="s">
        <v>18</v>
      </c>
      <c r="G692" t="s">
        <v>22</v>
      </c>
      <c r="H692" t="str">
        <f>VLOOKUP(TablaTransacciones[[#This Row],[ID Orden]],TablaEstatus[],2,0)</f>
        <v>Entregado</v>
      </c>
      <c r="I692" t="str">
        <f>VLOOKUP(TablaTransacciones[[#This Row],[ID Orden]],TablaEstatus[],3,0)</f>
        <v>Otro</v>
      </c>
    </row>
    <row r="693" spans="1:9" x14ac:dyDescent="0.25">
      <c r="A693" t="s">
        <v>650</v>
      </c>
      <c r="B693" s="7">
        <v>42814</v>
      </c>
      <c r="C693">
        <v>15</v>
      </c>
      <c r="D693" t="s">
        <v>296</v>
      </c>
      <c r="E693" t="s">
        <v>11</v>
      </c>
      <c r="F693" t="s">
        <v>12</v>
      </c>
      <c r="G693" t="s">
        <v>58</v>
      </c>
      <c r="H693" t="str">
        <f>VLOOKUP(TablaTransacciones[[#This Row],[ID Orden]],TablaEstatus[],2,0)</f>
        <v>Entregado</v>
      </c>
      <c r="I693" t="str">
        <f>VLOOKUP(TablaTransacciones[[#This Row],[ID Orden]],TablaEstatus[],3,0)</f>
        <v>Otro</v>
      </c>
    </row>
    <row r="694" spans="1:9" x14ac:dyDescent="0.25">
      <c r="A694" t="s">
        <v>1200</v>
      </c>
      <c r="B694" s="7">
        <v>42814</v>
      </c>
      <c r="C694">
        <v>1</v>
      </c>
      <c r="D694" t="s">
        <v>296</v>
      </c>
      <c r="E694" t="s">
        <v>11</v>
      </c>
      <c r="F694" t="s">
        <v>12</v>
      </c>
      <c r="G694" t="s">
        <v>13</v>
      </c>
      <c r="H694" t="str">
        <f>VLOOKUP(TablaTransacciones[[#This Row],[ID Orden]],TablaEstatus[],2,0)</f>
        <v>Devuelto</v>
      </c>
      <c r="I694" t="str">
        <f>VLOOKUP(TablaTransacciones[[#This Row],[ID Orden]],TablaEstatus[],3,0)</f>
        <v>Defectuoso</v>
      </c>
    </row>
    <row r="695" spans="1:9" x14ac:dyDescent="0.25">
      <c r="A695" t="s">
        <v>1653</v>
      </c>
      <c r="B695" s="7">
        <v>42814</v>
      </c>
      <c r="C695">
        <v>24</v>
      </c>
      <c r="D695" t="s">
        <v>296</v>
      </c>
      <c r="E695" t="s">
        <v>1255</v>
      </c>
      <c r="F695" t="s">
        <v>12</v>
      </c>
      <c r="G695" t="s">
        <v>22</v>
      </c>
      <c r="H695" t="str">
        <f>VLOOKUP(TablaTransacciones[[#This Row],[ID Orden]],TablaEstatus[],2,0)</f>
        <v>Entregado</v>
      </c>
      <c r="I695" t="str">
        <f>VLOOKUP(TablaTransacciones[[#This Row],[ID Orden]],TablaEstatus[],3,0)</f>
        <v>Otro</v>
      </c>
    </row>
    <row r="696" spans="1:9" x14ac:dyDescent="0.25">
      <c r="A696" t="s">
        <v>1983</v>
      </c>
      <c r="B696" s="7">
        <v>42814</v>
      </c>
      <c r="C696">
        <v>32</v>
      </c>
      <c r="D696" t="s">
        <v>296</v>
      </c>
      <c r="E696" t="s">
        <v>1704</v>
      </c>
      <c r="F696" t="s">
        <v>12</v>
      </c>
      <c r="G696" t="s">
        <v>58</v>
      </c>
      <c r="H696" t="str">
        <f>VLOOKUP(TablaTransacciones[[#This Row],[ID Orden]],TablaEstatus[],2,0)</f>
        <v>Entregado</v>
      </c>
      <c r="I696" t="str">
        <f>VLOOKUP(TablaTransacciones[[#This Row],[ID Orden]],TablaEstatus[],3,0)</f>
        <v>Otro</v>
      </c>
    </row>
    <row r="697" spans="1:9" x14ac:dyDescent="0.25">
      <c r="A697" t="s">
        <v>2001</v>
      </c>
      <c r="B697" s="7">
        <v>42814</v>
      </c>
      <c r="C697">
        <v>30</v>
      </c>
      <c r="D697" t="s">
        <v>296</v>
      </c>
      <c r="E697" t="s">
        <v>1704</v>
      </c>
      <c r="F697" t="s">
        <v>12</v>
      </c>
      <c r="G697" t="s">
        <v>58</v>
      </c>
      <c r="H697" t="str">
        <f>VLOOKUP(TablaTransacciones[[#This Row],[ID Orden]],TablaEstatus[],2,0)</f>
        <v>Entregado</v>
      </c>
      <c r="I697" t="str">
        <f>VLOOKUP(TablaTransacciones[[#This Row],[ID Orden]],TablaEstatus[],3,0)</f>
        <v>Otro</v>
      </c>
    </row>
    <row r="698" spans="1:9" x14ac:dyDescent="0.25">
      <c r="A698" t="s">
        <v>1713</v>
      </c>
      <c r="B698" s="7">
        <v>42834</v>
      </c>
      <c r="C698">
        <v>3</v>
      </c>
      <c r="D698" t="s">
        <v>10</v>
      </c>
      <c r="E698" t="s">
        <v>1704</v>
      </c>
      <c r="F698" t="s">
        <v>12</v>
      </c>
      <c r="G698" t="s">
        <v>22</v>
      </c>
      <c r="H698" t="str">
        <f>VLOOKUP(TablaTransacciones[[#This Row],[ID Orden]],TablaEstatus[],2,0)</f>
        <v>Entregado</v>
      </c>
      <c r="I698" t="str">
        <f>VLOOKUP(TablaTransacciones[[#This Row],[ID Orden]],TablaEstatus[],3,0)</f>
        <v>Otro</v>
      </c>
    </row>
    <row r="699" spans="1:9" x14ac:dyDescent="0.25">
      <c r="A699" t="s">
        <v>802</v>
      </c>
      <c r="B699" s="7">
        <v>42835</v>
      </c>
      <c r="C699">
        <v>25</v>
      </c>
      <c r="D699" t="s">
        <v>296</v>
      </c>
      <c r="E699" t="s">
        <v>11</v>
      </c>
      <c r="F699" t="s">
        <v>12</v>
      </c>
      <c r="G699" t="s">
        <v>13</v>
      </c>
      <c r="H699" t="str">
        <f>VLOOKUP(TablaTransacciones[[#This Row],[ID Orden]],TablaEstatus[],2,0)</f>
        <v>Entregado</v>
      </c>
      <c r="I699" t="str">
        <f>VLOOKUP(TablaTransacciones[[#This Row],[ID Orden]],TablaEstatus[],3,0)</f>
        <v>Otro</v>
      </c>
    </row>
    <row r="700" spans="1:9" x14ac:dyDescent="0.25">
      <c r="A700" t="s">
        <v>1016</v>
      </c>
      <c r="B700" s="7">
        <v>42835</v>
      </c>
      <c r="C700">
        <v>3</v>
      </c>
      <c r="D700" t="s">
        <v>154</v>
      </c>
      <c r="E700" t="s">
        <v>11</v>
      </c>
      <c r="F700" t="s">
        <v>12</v>
      </c>
      <c r="G700" t="s">
        <v>22</v>
      </c>
      <c r="H700" t="str">
        <f>VLOOKUP(TablaTransacciones[[#This Row],[ID Orden]],TablaEstatus[],2,0)</f>
        <v>Entregado</v>
      </c>
      <c r="I700" t="str">
        <f>VLOOKUP(TablaTransacciones[[#This Row],[ID Orden]],TablaEstatus[],3,0)</f>
        <v>Otro</v>
      </c>
    </row>
    <row r="701" spans="1:9" x14ac:dyDescent="0.25">
      <c r="A701" t="s">
        <v>1051</v>
      </c>
      <c r="B701" s="7">
        <v>42835</v>
      </c>
      <c r="C701">
        <v>44</v>
      </c>
      <c r="D701" t="s">
        <v>300</v>
      </c>
      <c r="E701" t="s">
        <v>11</v>
      </c>
      <c r="F701" t="s">
        <v>18</v>
      </c>
      <c r="G701" t="s">
        <v>22</v>
      </c>
      <c r="H701" t="str">
        <f>VLOOKUP(TablaTransacciones[[#This Row],[ID Orden]],TablaEstatus[],2,0)</f>
        <v>Entregado</v>
      </c>
      <c r="I701" t="str">
        <f>VLOOKUP(TablaTransacciones[[#This Row],[ID Orden]],TablaEstatus[],3,0)</f>
        <v>Otro</v>
      </c>
    </row>
    <row r="702" spans="1:9" x14ac:dyDescent="0.25">
      <c r="A702" t="s">
        <v>1182</v>
      </c>
      <c r="B702" s="7">
        <v>42835</v>
      </c>
      <c r="C702">
        <v>45</v>
      </c>
      <c r="D702" t="s">
        <v>10</v>
      </c>
      <c r="E702" t="s">
        <v>11</v>
      </c>
      <c r="F702" t="s">
        <v>12</v>
      </c>
      <c r="G702" t="s">
        <v>22</v>
      </c>
      <c r="H702" t="str">
        <f>VLOOKUP(TablaTransacciones[[#This Row],[ID Orden]],TablaEstatus[],2,0)</f>
        <v>Devuelto</v>
      </c>
      <c r="I702" t="str">
        <f>VLOOKUP(TablaTransacciones[[#This Row],[ID Orden]],TablaEstatus[],3,0)</f>
        <v>Fuera de Tiempo</v>
      </c>
    </row>
    <row r="703" spans="1:9" x14ac:dyDescent="0.25">
      <c r="A703" t="s">
        <v>1957</v>
      </c>
      <c r="B703" s="7">
        <v>42835</v>
      </c>
      <c r="C703">
        <v>48</v>
      </c>
      <c r="D703" t="s">
        <v>300</v>
      </c>
      <c r="E703" t="s">
        <v>1704</v>
      </c>
      <c r="F703" t="s">
        <v>12</v>
      </c>
      <c r="G703" t="s">
        <v>22</v>
      </c>
      <c r="H703" t="str">
        <f>VLOOKUP(TablaTransacciones[[#This Row],[ID Orden]],TablaEstatus[],2,0)</f>
        <v>Entregado</v>
      </c>
      <c r="I703" t="str">
        <f>VLOOKUP(TablaTransacciones[[#This Row],[ID Orden]],TablaEstatus[],3,0)</f>
        <v>Otro</v>
      </c>
    </row>
    <row r="704" spans="1:9" x14ac:dyDescent="0.25">
      <c r="A704" t="s">
        <v>1165</v>
      </c>
      <c r="B704" s="7">
        <v>42836</v>
      </c>
      <c r="C704">
        <v>20</v>
      </c>
      <c r="D704" t="s">
        <v>154</v>
      </c>
      <c r="E704" t="s">
        <v>11</v>
      </c>
      <c r="F704" t="s">
        <v>12</v>
      </c>
      <c r="G704" t="s">
        <v>13</v>
      </c>
      <c r="H704" t="str">
        <f>VLOOKUP(TablaTransacciones[[#This Row],[ID Orden]],TablaEstatus[],2,0)</f>
        <v>Devuelto</v>
      </c>
      <c r="I704" t="str">
        <f>VLOOKUP(TablaTransacciones[[#This Row],[ID Orden]],TablaEstatus[],3,0)</f>
        <v>Contenedor Dañado</v>
      </c>
    </row>
    <row r="705" spans="1:9" x14ac:dyDescent="0.25">
      <c r="A705" t="s">
        <v>1468</v>
      </c>
      <c r="B705" s="7">
        <v>42836</v>
      </c>
      <c r="C705">
        <v>35</v>
      </c>
      <c r="D705" t="s">
        <v>300</v>
      </c>
      <c r="E705" t="s">
        <v>1255</v>
      </c>
      <c r="F705" t="s">
        <v>18</v>
      </c>
      <c r="G705" t="s">
        <v>58</v>
      </c>
      <c r="H705" t="str">
        <f>VLOOKUP(TablaTransacciones[[#This Row],[ID Orden]],TablaEstatus[],2,0)</f>
        <v>Entregado</v>
      </c>
      <c r="I705" t="str">
        <f>VLOOKUP(TablaTransacciones[[#This Row],[ID Orden]],TablaEstatus[],3,0)</f>
        <v>Otro</v>
      </c>
    </row>
    <row r="706" spans="1:9" x14ac:dyDescent="0.25">
      <c r="A706" t="s">
        <v>2017</v>
      </c>
      <c r="B706" s="7">
        <v>42837</v>
      </c>
      <c r="C706">
        <v>29</v>
      </c>
      <c r="D706" t="s">
        <v>296</v>
      </c>
      <c r="E706" t="s">
        <v>1704</v>
      </c>
      <c r="F706" t="s">
        <v>12</v>
      </c>
      <c r="G706" t="s">
        <v>58</v>
      </c>
      <c r="H706" t="str">
        <f>VLOOKUP(TablaTransacciones[[#This Row],[ID Orden]],TablaEstatus[],2,0)</f>
        <v>Entregado</v>
      </c>
      <c r="I706" t="str">
        <f>VLOOKUP(TablaTransacciones[[#This Row],[ID Orden]],TablaEstatus[],3,0)</f>
        <v>Otro</v>
      </c>
    </row>
    <row r="707" spans="1:9" x14ac:dyDescent="0.25">
      <c r="A707" t="s">
        <v>2143</v>
      </c>
      <c r="B707" s="7">
        <v>42837</v>
      </c>
      <c r="C707">
        <v>17</v>
      </c>
      <c r="D707" t="s">
        <v>154</v>
      </c>
      <c r="E707" t="s">
        <v>1704</v>
      </c>
      <c r="F707" t="s">
        <v>12</v>
      </c>
      <c r="G707" t="s">
        <v>22</v>
      </c>
      <c r="H707" t="str">
        <f>VLOOKUP(TablaTransacciones[[#This Row],[ID Orden]],TablaEstatus[],2,0)</f>
        <v>Entregado</v>
      </c>
      <c r="I707" t="str">
        <f>VLOOKUP(TablaTransacciones[[#This Row],[ID Orden]],TablaEstatus[],3,0)</f>
        <v>Otro</v>
      </c>
    </row>
    <row r="708" spans="1:9" x14ac:dyDescent="0.25">
      <c r="A708" t="s">
        <v>335</v>
      </c>
      <c r="B708" s="7">
        <v>42838</v>
      </c>
      <c r="C708">
        <v>41</v>
      </c>
      <c r="D708" t="s">
        <v>10</v>
      </c>
      <c r="E708" t="s">
        <v>11</v>
      </c>
      <c r="F708" t="s">
        <v>12</v>
      </c>
      <c r="G708" t="s">
        <v>58</v>
      </c>
      <c r="H708" t="str">
        <f>VLOOKUP(TablaTransacciones[[#This Row],[ID Orden]],TablaEstatus[],2,0)</f>
        <v>Entregado</v>
      </c>
      <c r="I708" t="str">
        <f>VLOOKUP(TablaTransacciones[[#This Row],[ID Orden]],TablaEstatus[],3,0)</f>
        <v>Otro</v>
      </c>
    </row>
    <row r="709" spans="1:9" x14ac:dyDescent="0.25">
      <c r="A709" t="s">
        <v>851</v>
      </c>
      <c r="B709" s="7">
        <v>42838</v>
      </c>
      <c r="C709">
        <v>41</v>
      </c>
      <c r="D709" t="s">
        <v>154</v>
      </c>
      <c r="E709" t="s">
        <v>11</v>
      </c>
      <c r="F709" t="s">
        <v>16</v>
      </c>
      <c r="G709" t="s">
        <v>20</v>
      </c>
      <c r="H709" t="str">
        <f>VLOOKUP(TablaTransacciones[[#This Row],[ID Orden]],TablaEstatus[],2,0)</f>
        <v>Entregado</v>
      </c>
      <c r="I709" t="str">
        <f>VLOOKUP(TablaTransacciones[[#This Row],[ID Orden]],TablaEstatus[],3,0)</f>
        <v>Otro</v>
      </c>
    </row>
    <row r="710" spans="1:9" x14ac:dyDescent="0.25">
      <c r="A710" t="s">
        <v>1252</v>
      </c>
      <c r="B710" s="7">
        <v>42838</v>
      </c>
      <c r="C710">
        <v>4</v>
      </c>
      <c r="D710" t="s">
        <v>296</v>
      </c>
      <c r="E710" t="s">
        <v>11</v>
      </c>
      <c r="F710" t="s">
        <v>12</v>
      </c>
      <c r="G710" t="s">
        <v>22</v>
      </c>
      <c r="H710" t="str">
        <f>VLOOKUP(TablaTransacciones[[#This Row],[ID Orden]],TablaEstatus[],2,0)</f>
        <v>Devuelto</v>
      </c>
      <c r="I710" t="str">
        <f>VLOOKUP(TablaTransacciones[[#This Row],[ID Orden]],TablaEstatus[],3,0)</f>
        <v>Contenedor Dañado</v>
      </c>
    </row>
    <row r="711" spans="1:9" x14ac:dyDescent="0.25">
      <c r="A711" t="s">
        <v>2052</v>
      </c>
      <c r="B711" s="7">
        <v>42838</v>
      </c>
      <c r="C711">
        <v>32</v>
      </c>
      <c r="D711" t="s">
        <v>10</v>
      </c>
      <c r="E711" t="s">
        <v>1704</v>
      </c>
      <c r="F711" t="s">
        <v>12</v>
      </c>
      <c r="G711" t="s">
        <v>13</v>
      </c>
      <c r="H711" t="str">
        <f>VLOOKUP(TablaTransacciones[[#This Row],[ID Orden]],TablaEstatus[],2,0)</f>
        <v>Entregado</v>
      </c>
      <c r="I711" t="str">
        <f>VLOOKUP(TablaTransacciones[[#This Row],[ID Orden]],TablaEstatus[],3,0)</f>
        <v>Otro</v>
      </c>
    </row>
    <row r="712" spans="1:9" x14ac:dyDescent="0.25">
      <c r="A712" t="s">
        <v>106</v>
      </c>
      <c r="B712" s="7">
        <v>42839</v>
      </c>
      <c r="C712">
        <v>4</v>
      </c>
      <c r="D712" t="s">
        <v>10</v>
      </c>
      <c r="E712" t="s">
        <v>11</v>
      </c>
      <c r="F712" t="s">
        <v>18</v>
      </c>
      <c r="G712" t="s">
        <v>22</v>
      </c>
      <c r="H712" t="str">
        <f>VLOOKUP(TablaTransacciones[[#This Row],[ID Orden]],TablaEstatus[],2,0)</f>
        <v>Entregado</v>
      </c>
      <c r="I712" t="str">
        <f>VLOOKUP(TablaTransacciones[[#This Row],[ID Orden]],TablaEstatus[],3,0)</f>
        <v>Otro</v>
      </c>
    </row>
    <row r="713" spans="1:9" x14ac:dyDescent="0.25">
      <c r="A713" t="s">
        <v>240</v>
      </c>
      <c r="B713" s="7">
        <v>42839</v>
      </c>
      <c r="C713">
        <v>21</v>
      </c>
      <c r="D713" t="s">
        <v>154</v>
      </c>
      <c r="E713" t="s">
        <v>11</v>
      </c>
      <c r="F713" t="s">
        <v>12</v>
      </c>
      <c r="G713" t="s">
        <v>22</v>
      </c>
      <c r="H713" t="str">
        <f>VLOOKUP(TablaTransacciones[[#This Row],[ID Orden]],TablaEstatus[],2,0)</f>
        <v>Entregado</v>
      </c>
      <c r="I713" t="str">
        <f>VLOOKUP(TablaTransacciones[[#This Row],[ID Orden]],TablaEstatus[],3,0)</f>
        <v>Otro</v>
      </c>
    </row>
    <row r="714" spans="1:9" x14ac:dyDescent="0.25">
      <c r="A714" t="s">
        <v>1527</v>
      </c>
      <c r="B714" s="7">
        <v>42839</v>
      </c>
      <c r="C714">
        <v>40</v>
      </c>
      <c r="D714" t="s">
        <v>154</v>
      </c>
      <c r="E714" t="s">
        <v>1255</v>
      </c>
      <c r="F714" t="s">
        <v>16</v>
      </c>
      <c r="G714" t="s">
        <v>13</v>
      </c>
      <c r="H714" t="str">
        <f>VLOOKUP(TablaTransacciones[[#This Row],[ID Orden]],TablaEstatus[],2,0)</f>
        <v>Entregado</v>
      </c>
      <c r="I714" t="str">
        <f>VLOOKUP(TablaTransacciones[[#This Row],[ID Orden]],TablaEstatus[],3,0)</f>
        <v>Otro</v>
      </c>
    </row>
    <row r="715" spans="1:9" x14ac:dyDescent="0.25">
      <c r="A715" t="s">
        <v>1804</v>
      </c>
      <c r="B715" s="7">
        <v>42839</v>
      </c>
      <c r="C715">
        <v>18</v>
      </c>
      <c r="D715" t="s">
        <v>154</v>
      </c>
      <c r="E715" t="s">
        <v>1704</v>
      </c>
      <c r="F715" t="s">
        <v>12</v>
      </c>
      <c r="G715" t="s">
        <v>20</v>
      </c>
      <c r="H715" t="str">
        <f>VLOOKUP(TablaTransacciones[[#This Row],[ID Orden]],TablaEstatus[],2,0)</f>
        <v>Entregado</v>
      </c>
      <c r="I715" t="str">
        <f>VLOOKUP(TablaTransacciones[[#This Row],[ID Orden]],TablaEstatus[],3,0)</f>
        <v>Otro</v>
      </c>
    </row>
    <row r="716" spans="1:9" x14ac:dyDescent="0.25">
      <c r="A716" t="s">
        <v>107</v>
      </c>
      <c r="B716" s="7">
        <v>42840</v>
      </c>
      <c r="C716">
        <v>6</v>
      </c>
      <c r="D716" t="s">
        <v>10</v>
      </c>
      <c r="E716" t="s">
        <v>11</v>
      </c>
      <c r="F716" t="s">
        <v>12</v>
      </c>
      <c r="G716" t="s">
        <v>22</v>
      </c>
      <c r="H716" t="str">
        <f>VLOOKUP(TablaTransacciones[[#This Row],[ID Orden]],TablaEstatus[],2,0)</f>
        <v>Entregado</v>
      </c>
      <c r="I716" t="str">
        <f>VLOOKUP(TablaTransacciones[[#This Row],[ID Orden]],TablaEstatus[],3,0)</f>
        <v>Otro</v>
      </c>
    </row>
    <row r="717" spans="1:9" x14ac:dyDescent="0.25">
      <c r="A717" t="s">
        <v>142</v>
      </c>
      <c r="B717" s="7">
        <v>42840</v>
      </c>
      <c r="C717">
        <v>46</v>
      </c>
      <c r="D717" t="s">
        <v>10</v>
      </c>
      <c r="E717" t="s">
        <v>11</v>
      </c>
      <c r="F717" t="s">
        <v>12</v>
      </c>
      <c r="G717" t="s">
        <v>13</v>
      </c>
      <c r="H717" t="str">
        <f>VLOOKUP(TablaTransacciones[[#This Row],[ID Orden]],TablaEstatus[],2,0)</f>
        <v>Entregado</v>
      </c>
      <c r="I717" t="str">
        <f>VLOOKUP(TablaTransacciones[[#This Row],[ID Orden]],TablaEstatus[],3,0)</f>
        <v>Otro</v>
      </c>
    </row>
    <row r="718" spans="1:9" x14ac:dyDescent="0.25">
      <c r="A718" t="s">
        <v>307</v>
      </c>
      <c r="B718" s="7">
        <v>42840</v>
      </c>
      <c r="C718">
        <v>39</v>
      </c>
      <c r="D718" t="s">
        <v>154</v>
      </c>
      <c r="E718" t="s">
        <v>11</v>
      </c>
      <c r="F718" t="s">
        <v>12</v>
      </c>
      <c r="G718" t="s">
        <v>20</v>
      </c>
      <c r="H718" t="str">
        <f>VLOOKUP(TablaTransacciones[[#This Row],[ID Orden]],TablaEstatus[],2,0)</f>
        <v>Entregado</v>
      </c>
      <c r="I718" t="str">
        <f>VLOOKUP(TablaTransacciones[[#This Row],[ID Orden]],TablaEstatus[],3,0)</f>
        <v>Otro</v>
      </c>
    </row>
    <row r="719" spans="1:9" x14ac:dyDescent="0.25">
      <c r="A719" t="s">
        <v>686</v>
      </c>
      <c r="B719" s="7">
        <v>42840</v>
      </c>
      <c r="C719">
        <v>8</v>
      </c>
      <c r="D719" t="s">
        <v>296</v>
      </c>
      <c r="E719" t="s">
        <v>11</v>
      </c>
      <c r="F719" t="s">
        <v>12</v>
      </c>
      <c r="G719" t="s">
        <v>58</v>
      </c>
      <c r="H719" t="str">
        <f>VLOOKUP(TablaTransacciones[[#This Row],[ID Orden]],TablaEstatus[],2,0)</f>
        <v>Entregado</v>
      </c>
      <c r="I719" t="str">
        <f>VLOOKUP(TablaTransacciones[[#This Row],[ID Orden]],TablaEstatus[],3,0)</f>
        <v>Otro</v>
      </c>
    </row>
    <row r="720" spans="1:9" x14ac:dyDescent="0.25">
      <c r="A720" t="s">
        <v>1753</v>
      </c>
      <c r="B720" s="7">
        <v>42840</v>
      </c>
      <c r="C720">
        <v>40</v>
      </c>
      <c r="D720" t="s">
        <v>10</v>
      </c>
      <c r="E720" t="s">
        <v>1704</v>
      </c>
      <c r="F720" t="s">
        <v>12</v>
      </c>
      <c r="G720" t="s">
        <v>22</v>
      </c>
      <c r="H720" t="str">
        <f>VLOOKUP(TablaTransacciones[[#This Row],[ID Orden]],TablaEstatus[],2,0)</f>
        <v>Entregado</v>
      </c>
      <c r="I720" t="str">
        <f>VLOOKUP(TablaTransacciones[[#This Row],[ID Orden]],TablaEstatus[],3,0)</f>
        <v>Otro</v>
      </c>
    </row>
    <row r="721" spans="1:9" x14ac:dyDescent="0.25">
      <c r="A721" t="s">
        <v>2215</v>
      </c>
      <c r="B721" s="7">
        <v>42840</v>
      </c>
      <c r="C721">
        <v>5</v>
      </c>
      <c r="D721" t="s">
        <v>154</v>
      </c>
      <c r="E721" t="s">
        <v>1704</v>
      </c>
      <c r="F721" t="s">
        <v>12</v>
      </c>
      <c r="G721" t="s">
        <v>13</v>
      </c>
      <c r="H721" t="str">
        <f>VLOOKUP(TablaTransacciones[[#This Row],[ID Orden]],TablaEstatus[],2,0)</f>
        <v>Devuelto</v>
      </c>
      <c r="I721" t="str">
        <f>VLOOKUP(TablaTransacciones[[#This Row],[ID Orden]],TablaEstatus[],3,0)</f>
        <v>Contenedor Dañado</v>
      </c>
    </row>
    <row r="722" spans="1:9" x14ac:dyDescent="0.25">
      <c r="A722" t="s">
        <v>803</v>
      </c>
      <c r="B722" s="7">
        <v>42841</v>
      </c>
      <c r="C722">
        <v>44</v>
      </c>
      <c r="D722" t="s">
        <v>296</v>
      </c>
      <c r="E722" t="s">
        <v>11</v>
      </c>
      <c r="F722" t="s">
        <v>12</v>
      </c>
      <c r="G722" t="s">
        <v>13</v>
      </c>
      <c r="H722" t="str">
        <f>VLOOKUP(TablaTransacciones[[#This Row],[ID Orden]],TablaEstatus[],2,0)</f>
        <v>Entregado</v>
      </c>
      <c r="I722" t="str">
        <f>VLOOKUP(TablaTransacciones[[#This Row],[ID Orden]],TablaEstatus[],3,0)</f>
        <v>Otro</v>
      </c>
    </row>
    <row r="723" spans="1:9" x14ac:dyDescent="0.25">
      <c r="A723" t="s">
        <v>813</v>
      </c>
      <c r="B723" s="7">
        <v>42841</v>
      </c>
      <c r="C723">
        <v>1</v>
      </c>
      <c r="D723" t="s">
        <v>10</v>
      </c>
      <c r="E723" t="s">
        <v>11</v>
      </c>
      <c r="F723" t="s">
        <v>12</v>
      </c>
      <c r="G723" t="s">
        <v>20</v>
      </c>
      <c r="H723" t="str">
        <f>VLOOKUP(TablaTransacciones[[#This Row],[ID Orden]],TablaEstatus[],2,0)</f>
        <v>Entregado</v>
      </c>
      <c r="I723" t="str">
        <f>VLOOKUP(TablaTransacciones[[#This Row],[ID Orden]],TablaEstatus[],3,0)</f>
        <v>Otro</v>
      </c>
    </row>
    <row r="724" spans="1:9" x14ac:dyDescent="0.25">
      <c r="A724" t="s">
        <v>928</v>
      </c>
      <c r="B724" s="7">
        <v>42841</v>
      </c>
      <c r="C724">
        <v>6</v>
      </c>
      <c r="D724" t="s">
        <v>296</v>
      </c>
      <c r="E724" t="s">
        <v>11</v>
      </c>
      <c r="F724" t="s">
        <v>12</v>
      </c>
      <c r="G724" t="s">
        <v>20</v>
      </c>
      <c r="H724" t="str">
        <f>VLOOKUP(TablaTransacciones[[#This Row],[ID Orden]],TablaEstatus[],2,0)</f>
        <v>Entregado</v>
      </c>
      <c r="I724" t="str">
        <f>VLOOKUP(TablaTransacciones[[#This Row],[ID Orden]],TablaEstatus[],3,0)</f>
        <v>Otro</v>
      </c>
    </row>
    <row r="725" spans="1:9" x14ac:dyDescent="0.25">
      <c r="A725" t="s">
        <v>1035</v>
      </c>
      <c r="B725" s="7">
        <v>42841</v>
      </c>
      <c r="C725">
        <v>36</v>
      </c>
      <c r="D725" t="s">
        <v>10</v>
      </c>
      <c r="E725" t="s">
        <v>11</v>
      </c>
      <c r="F725" t="s">
        <v>12</v>
      </c>
      <c r="G725" t="s">
        <v>22</v>
      </c>
      <c r="H725" t="str">
        <f>VLOOKUP(TablaTransacciones[[#This Row],[ID Orden]],TablaEstatus[],2,0)</f>
        <v>Entregado</v>
      </c>
      <c r="I725" t="str">
        <f>VLOOKUP(TablaTransacciones[[#This Row],[ID Orden]],TablaEstatus[],3,0)</f>
        <v>Otro</v>
      </c>
    </row>
    <row r="726" spans="1:9" x14ac:dyDescent="0.25">
      <c r="A726" t="s">
        <v>1324</v>
      </c>
      <c r="B726" s="7">
        <v>42841</v>
      </c>
      <c r="C726">
        <v>20</v>
      </c>
      <c r="D726" t="s">
        <v>154</v>
      </c>
      <c r="E726" t="s">
        <v>1255</v>
      </c>
      <c r="F726" t="s">
        <v>16</v>
      </c>
      <c r="G726" t="s">
        <v>58</v>
      </c>
      <c r="H726" t="str">
        <f>VLOOKUP(TablaTransacciones[[#This Row],[ID Orden]],TablaEstatus[],2,0)</f>
        <v>Entregado</v>
      </c>
      <c r="I726" t="str">
        <f>VLOOKUP(TablaTransacciones[[#This Row],[ID Orden]],TablaEstatus[],3,0)</f>
        <v>Otro</v>
      </c>
    </row>
    <row r="727" spans="1:9" x14ac:dyDescent="0.25">
      <c r="A727" t="s">
        <v>1347</v>
      </c>
      <c r="B727" s="7">
        <v>42841</v>
      </c>
      <c r="C727">
        <v>41</v>
      </c>
      <c r="D727" t="s">
        <v>154</v>
      </c>
      <c r="E727" t="s">
        <v>1255</v>
      </c>
      <c r="F727" t="s">
        <v>12</v>
      </c>
      <c r="G727" t="s">
        <v>22</v>
      </c>
      <c r="H727" t="str">
        <f>VLOOKUP(TablaTransacciones[[#This Row],[ID Orden]],TablaEstatus[],2,0)</f>
        <v>Entregado</v>
      </c>
      <c r="I727" t="str">
        <f>VLOOKUP(TablaTransacciones[[#This Row],[ID Orden]],TablaEstatus[],3,0)</f>
        <v>Otro</v>
      </c>
    </row>
    <row r="728" spans="1:9" x14ac:dyDescent="0.25">
      <c r="A728" t="s">
        <v>1618</v>
      </c>
      <c r="B728" s="7">
        <v>42841</v>
      </c>
      <c r="C728">
        <v>1</v>
      </c>
      <c r="D728" t="s">
        <v>10</v>
      </c>
      <c r="E728" t="s">
        <v>1255</v>
      </c>
      <c r="F728" t="s">
        <v>18</v>
      </c>
      <c r="G728" t="s">
        <v>22</v>
      </c>
      <c r="H728" t="str">
        <f>VLOOKUP(TablaTransacciones[[#This Row],[ID Orden]],TablaEstatus[],2,0)</f>
        <v>Entregado</v>
      </c>
      <c r="I728" t="str">
        <f>VLOOKUP(TablaTransacciones[[#This Row],[ID Orden]],TablaEstatus[],3,0)</f>
        <v>Otro</v>
      </c>
    </row>
    <row r="729" spans="1:9" x14ac:dyDescent="0.25">
      <c r="A729" t="s">
        <v>1632</v>
      </c>
      <c r="B729" s="7">
        <v>42841</v>
      </c>
      <c r="C729">
        <v>9</v>
      </c>
      <c r="D729" t="s">
        <v>300</v>
      </c>
      <c r="E729" t="s">
        <v>1255</v>
      </c>
      <c r="F729" t="s">
        <v>12</v>
      </c>
      <c r="G729" t="s">
        <v>22</v>
      </c>
      <c r="H729" t="str">
        <f>VLOOKUP(TablaTransacciones[[#This Row],[ID Orden]],TablaEstatus[],2,0)</f>
        <v>Entregado</v>
      </c>
      <c r="I729" t="str">
        <f>VLOOKUP(TablaTransacciones[[#This Row],[ID Orden]],TablaEstatus[],3,0)</f>
        <v>Otro</v>
      </c>
    </row>
    <row r="730" spans="1:9" x14ac:dyDescent="0.25">
      <c r="A730" t="s">
        <v>2241</v>
      </c>
      <c r="B730" s="7">
        <v>42841</v>
      </c>
      <c r="C730">
        <v>14</v>
      </c>
      <c r="D730" t="s">
        <v>10</v>
      </c>
      <c r="E730" t="s">
        <v>1704</v>
      </c>
      <c r="F730" t="s">
        <v>12</v>
      </c>
      <c r="G730" t="s">
        <v>20</v>
      </c>
      <c r="H730" t="str">
        <f>VLOOKUP(TablaTransacciones[[#This Row],[ID Orden]],TablaEstatus[],2,0)</f>
        <v>Devuelto</v>
      </c>
      <c r="I730" t="str">
        <f>VLOOKUP(TablaTransacciones[[#This Row],[ID Orden]],TablaEstatus[],3,0)</f>
        <v>Fuera de Tiempo</v>
      </c>
    </row>
    <row r="731" spans="1:9" x14ac:dyDescent="0.25">
      <c r="A731" t="s">
        <v>499</v>
      </c>
      <c r="B731" s="7">
        <v>42842</v>
      </c>
      <c r="C731">
        <v>10</v>
      </c>
      <c r="D731" t="s">
        <v>300</v>
      </c>
      <c r="E731" t="s">
        <v>11</v>
      </c>
      <c r="F731" t="s">
        <v>12</v>
      </c>
      <c r="G731" t="s">
        <v>58</v>
      </c>
      <c r="H731" t="str">
        <f>VLOOKUP(TablaTransacciones[[#This Row],[ID Orden]],TablaEstatus[],2,0)</f>
        <v>Entregado</v>
      </c>
      <c r="I731" t="str">
        <f>VLOOKUP(TablaTransacciones[[#This Row],[ID Orden]],TablaEstatus[],3,0)</f>
        <v>Otro</v>
      </c>
    </row>
    <row r="732" spans="1:9" x14ac:dyDescent="0.25">
      <c r="A732" t="s">
        <v>536</v>
      </c>
      <c r="B732" s="7">
        <v>42842</v>
      </c>
      <c r="C732">
        <v>21</v>
      </c>
      <c r="D732" t="s">
        <v>300</v>
      </c>
      <c r="E732" t="s">
        <v>11</v>
      </c>
      <c r="F732" t="s">
        <v>12</v>
      </c>
      <c r="G732" t="s">
        <v>22</v>
      </c>
      <c r="H732" t="str">
        <f>VLOOKUP(TablaTransacciones[[#This Row],[ID Orden]],TablaEstatus[],2,0)</f>
        <v>Entregado</v>
      </c>
      <c r="I732" t="str">
        <f>VLOOKUP(TablaTransacciones[[#This Row],[ID Orden]],TablaEstatus[],3,0)</f>
        <v>Otro</v>
      </c>
    </row>
    <row r="733" spans="1:9" x14ac:dyDescent="0.25">
      <c r="A733" t="s">
        <v>1779</v>
      </c>
      <c r="B733" s="7">
        <v>42842</v>
      </c>
      <c r="C733">
        <v>6</v>
      </c>
      <c r="D733" t="s">
        <v>154</v>
      </c>
      <c r="E733" t="s">
        <v>1704</v>
      </c>
      <c r="F733" t="s">
        <v>12</v>
      </c>
      <c r="G733" t="s">
        <v>58</v>
      </c>
      <c r="H733" t="str">
        <f>VLOOKUP(TablaTransacciones[[#This Row],[ID Orden]],TablaEstatus[],2,0)</f>
        <v>Entregado</v>
      </c>
      <c r="I733" t="str">
        <f>VLOOKUP(TablaTransacciones[[#This Row],[ID Orden]],TablaEstatus[],3,0)</f>
        <v>Otro</v>
      </c>
    </row>
    <row r="734" spans="1:9" x14ac:dyDescent="0.25">
      <c r="A734" t="s">
        <v>2206</v>
      </c>
      <c r="B734" s="7">
        <v>42842</v>
      </c>
      <c r="C734">
        <v>50</v>
      </c>
      <c r="D734" t="s">
        <v>10</v>
      </c>
      <c r="E734" t="s">
        <v>1704</v>
      </c>
      <c r="F734" t="s">
        <v>12</v>
      </c>
      <c r="G734" t="s">
        <v>13</v>
      </c>
      <c r="H734" t="str">
        <f>VLOOKUP(TablaTransacciones[[#This Row],[ID Orden]],TablaEstatus[],2,0)</f>
        <v>Devuelto</v>
      </c>
      <c r="I734" t="str">
        <f>VLOOKUP(TablaTransacciones[[#This Row],[ID Orden]],TablaEstatus[],3,0)</f>
        <v>Contenedor Dañado</v>
      </c>
    </row>
    <row r="735" spans="1:9" x14ac:dyDescent="0.25">
      <c r="A735" t="s">
        <v>308</v>
      </c>
      <c r="B735" s="7">
        <v>42843</v>
      </c>
      <c r="C735">
        <v>15</v>
      </c>
      <c r="D735" t="s">
        <v>10</v>
      </c>
      <c r="E735" t="s">
        <v>11</v>
      </c>
      <c r="F735" t="s">
        <v>18</v>
      </c>
      <c r="G735" t="s">
        <v>20</v>
      </c>
      <c r="H735" t="str">
        <f>VLOOKUP(TablaTransacciones[[#This Row],[ID Orden]],TablaEstatus[],2,0)</f>
        <v>Entregado</v>
      </c>
      <c r="I735" t="str">
        <f>VLOOKUP(TablaTransacciones[[#This Row],[ID Orden]],TablaEstatus[],3,0)</f>
        <v>Otro</v>
      </c>
    </row>
    <row r="736" spans="1:9" x14ac:dyDescent="0.25">
      <c r="A736" t="s">
        <v>463</v>
      </c>
      <c r="B736" s="7">
        <v>42843</v>
      </c>
      <c r="C736">
        <v>37</v>
      </c>
      <c r="D736" t="s">
        <v>300</v>
      </c>
      <c r="E736" t="s">
        <v>11</v>
      </c>
      <c r="F736" t="s">
        <v>12</v>
      </c>
      <c r="G736" t="s">
        <v>58</v>
      </c>
      <c r="H736" t="str">
        <f>VLOOKUP(TablaTransacciones[[#This Row],[ID Orden]],TablaEstatus[],2,0)</f>
        <v>Entregado</v>
      </c>
      <c r="I736" t="str">
        <f>VLOOKUP(TablaTransacciones[[#This Row],[ID Orden]],TablaEstatus[],3,0)</f>
        <v>Otro</v>
      </c>
    </row>
    <row r="737" spans="1:9" x14ac:dyDescent="0.25">
      <c r="A737" t="s">
        <v>1871</v>
      </c>
      <c r="B737" s="7">
        <v>42843</v>
      </c>
      <c r="C737">
        <v>30</v>
      </c>
      <c r="D737" t="s">
        <v>10</v>
      </c>
      <c r="E737" t="s">
        <v>1704</v>
      </c>
      <c r="F737" t="s">
        <v>12</v>
      </c>
      <c r="G737" t="s">
        <v>58</v>
      </c>
      <c r="H737" t="str">
        <f>VLOOKUP(TablaTransacciones[[#This Row],[ID Orden]],TablaEstatus[],2,0)</f>
        <v>Entregado</v>
      </c>
      <c r="I737" t="str">
        <f>VLOOKUP(TablaTransacciones[[#This Row],[ID Orden]],TablaEstatus[],3,0)</f>
        <v>Otro</v>
      </c>
    </row>
    <row r="738" spans="1:9" x14ac:dyDescent="0.25">
      <c r="A738" t="s">
        <v>2133</v>
      </c>
      <c r="B738" s="7">
        <v>42843</v>
      </c>
      <c r="C738">
        <v>32</v>
      </c>
      <c r="D738" t="s">
        <v>154</v>
      </c>
      <c r="E738" t="s">
        <v>1704</v>
      </c>
      <c r="F738" t="s">
        <v>12</v>
      </c>
      <c r="G738" t="s">
        <v>22</v>
      </c>
      <c r="H738" t="str">
        <f>VLOOKUP(TablaTransacciones[[#This Row],[ID Orden]],TablaEstatus[],2,0)</f>
        <v>Entregado</v>
      </c>
      <c r="I738" t="str">
        <f>VLOOKUP(TablaTransacciones[[#This Row],[ID Orden]],TablaEstatus[],3,0)</f>
        <v>Otro</v>
      </c>
    </row>
    <row r="739" spans="1:9" x14ac:dyDescent="0.25">
      <c r="A739" t="s">
        <v>2221</v>
      </c>
      <c r="B739" s="7">
        <v>42843</v>
      </c>
      <c r="C739">
        <v>24</v>
      </c>
      <c r="D739" t="s">
        <v>10</v>
      </c>
      <c r="E739" t="s">
        <v>1704</v>
      </c>
      <c r="F739" t="s">
        <v>12</v>
      </c>
      <c r="G739" t="s">
        <v>20</v>
      </c>
      <c r="H739" t="str">
        <f>VLOOKUP(TablaTransacciones[[#This Row],[ID Orden]],TablaEstatus[],2,0)</f>
        <v>Devuelto</v>
      </c>
      <c r="I739" t="str">
        <f>VLOOKUP(TablaTransacciones[[#This Row],[ID Orden]],TablaEstatus[],3,0)</f>
        <v>Defectuoso</v>
      </c>
    </row>
    <row r="740" spans="1:9" x14ac:dyDescent="0.25">
      <c r="A740" t="s">
        <v>601</v>
      </c>
      <c r="B740" s="7">
        <v>42844</v>
      </c>
      <c r="C740">
        <v>23</v>
      </c>
      <c r="D740" t="s">
        <v>296</v>
      </c>
      <c r="E740" t="s">
        <v>11</v>
      </c>
      <c r="F740" t="s">
        <v>12</v>
      </c>
      <c r="G740" t="s">
        <v>58</v>
      </c>
      <c r="H740" t="str">
        <f>VLOOKUP(TablaTransacciones[[#This Row],[ID Orden]],TablaEstatus[],2,0)</f>
        <v>Entregado</v>
      </c>
      <c r="I740" t="str">
        <f>VLOOKUP(TablaTransacciones[[#This Row],[ID Orden]],TablaEstatus[],3,0)</f>
        <v>Otro</v>
      </c>
    </row>
    <row r="741" spans="1:9" x14ac:dyDescent="0.25">
      <c r="A741" t="s">
        <v>942</v>
      </c>
      <c r="B741" s="7">
        <v>42844</v>
      </c>
      <c r="C741">
        <v>36</v>
      </c>
      <c r="D741" t="s">
        <v>10</v>
      </c>
      <c r="E741" t="s">
        <v>11</v>
      </c>
      <c r="F741" t="s">
        <v>12</v>
      </c>
      <c r="G741" t="s">
        <v>22</v>
      </c>
      <c r="H741" t="str">
        <f>VLOOKUP(TablaTransacciones[[#This Row],[ID Orden]],TablaEstatus[],2,0)</f>
        <v>Entregado</v>
      </c>
      <c r="I741" t="str">
        <f>VLOOKUP(TablaTransacciones[[#This Row],[ID Orden]],TablaEstatus[],3,0)</f>
        <v>Otro</v>
      </c>
    </row>
    <row r="742" spans="1:9" x14ac:dyDescent="0.25">
      <c r="A742" t="s">
        <v>1166</v>
      </c>
      <c r="B742" s="7">
        <v>42844</v>
      </c>
      <c r="C742">
        <v>35</v>
      </c>
      <c r="D742" t="s">
        <v>154</v>
      </c>
      <c r="E742" t="s">
        <v>11</v>
      </c>
      <c r="F742" t="s">
        <v>18</v>
      </c>
      <c r="G742" t="s">
        <v>20</v>
      </c>
      <c r="H742" t="str">
        <f>VLOOKUP(TablaTransacciones[[#This Row],[ID Orden]],TablaEstatus[],2,0)</f>
        <v>Devuelto</v>
      </c>
      <c r="I742" t="str">
        <f>VLOOKUP(TablaTransacciones[[#This Row],[ID Orden]],TablaEstatus[],3,0)</f>
        <v>Contenedor Dañado</v>
      </c>
    </row>
    <row r="743" spans="1:9" x14ac:dyDescent="0.25">
      <c r="A743" t="s">
        <v>1754</v>
      </c>
      <c r="B743" s="7">
        <v>42844</v>
      </c>
      <c r="C743">
        <v>23</v>
      </c>
      <c r="D743" t="s">
        <v>10</v>
      </c>
      <c r="E743" t="s">
        <v>1704</v>
      </c>
      <c r="F743" t="s">
        <v>16</v>
      </c>
      <c r="G743" t="s">
        <v>58</v>
      </c>
      <c r="H743" t="str">
        <f>VLOOKUP(TablaTransacciones[[#This Row],[ID Orden]],TablaEstatus[],2,0)</f>
        <v>Entregado</v>
      </c>
      <c r="I743" t="str">
        <f>VLOOKUP(TablaTransacciones[[#This Row],[ID Orden]],TablaEstatus[],3,0)</f>
        <v>Otro</v>
      </c>
    </row>
    <row r="744" spans="1:9" x14ac:dyDescent="0.25">
      <c r="A744" t="s">
        <v>1886</v>
      </c>
      <c r="B744" s="7">
        <v>42844</v>
      </c>
      <c r="C744">
        <v>35</v>
      </c>
      <c r="D744" t="s">
        <v>10</v>
      </c>
      <c r="E744" t="s">
        <v>1704</v>
      </c>
      <c r="F744" t="s">
        <v>12</v>
      </c>
      <c r="G744" t="s">
        <v>58</v>
      </c>
      <c r="H744" t="str">
        <f>VLOOKUP(TablaTransacciones[[#This Row],[ID Orden]],TablaEstatus[],2,0)</f>
        <v>Entregado</v>
      </c>
      <c r="I744" t="str">
        <f>VLOOKUP(TablaTransacciones[[#This Row],[ID Orden]],TablaEstatus[],3,0)</f>
        <v>Otro</v>
      </c>
    </row>
    <row r="745" spans="1:9" x14ac:dyDescent="0.25">
      <c r="A745" t="s">
        <v>33</v>
      </c>
      <c r="B745" s="7">
        <v>42845</v>
      </c>
      <c r="C745">
        <v>5</v>
      </c>
      <c r="D745" t="s">
        <v>10</v>
      </c>
      <c r="E745" t="s">
        <v>11</v>
      </c>
      <c r="F745" t="s">
        <v>12</v>
      </c>
      <c r="G745" t="s">
        <v>22</v>
      </c>
      <c r="H745" t="str">
        <f>VLOOKUP(TablaTransacciones[[#This Row],[ID Orden]],TablaEstatus[],2,0)</f>
        <v>Entregado</v>
      </c>
      <c r="I745" t="str">
        <f>VLOOKUP(TablaTransacciones[[#This Row],[ID Orden]],TablaEstatus[],3,0)</f>
        <v>Otro</v>
      </c>
    </row>
    <row r="746" spans="1:9" x14ac:dyDescent="0.25">
      <c r="A746" t="s">
        <v>511</v>
      </c>
      <c r="B746" s="7">
        <v>42845</v>
      </c>
      <c r="C746">
        <v>22</v>
      </c>
      <c r="D746" t="s">
        <v>300</v>
      </c>
      <c r="E746" t="s">
        <v>11</v>
      </c>
      <c r="F746" t="s">
        <v>12</v>
      </c>
      <c r="G746" t="s">
        <v>58</v>
      </c>
      <c r="H746" t="str">
        <f>VLOOKUP(TablaTransacciones[[#This Row],[ID Orden]],TablaEstatus[],2,0)</f>
        <v>Entregado</v>
      </c>
      <c r="I746" t="str">
        <f>VLOOKUP(TablaTransacciones[[#This Row],[ID Orden]],TablaEstatus[],3,0)</f>
        <v>Otro</v>
      </c>
    </row>
    <row r="747" spans="1:9" x14ac:dyDescent="0.25">
      <c r="A747" t="s">
        <v>1088</v>
      </c>
      <c r="B747" s="7">
        <v>42845</v>
      </c>
      <c r="C747">
        <v>18</v>
      </c>
      <c r="D747" t="s">
        <v>296</v>
      </c>
      <c r="E747" t="s">
        <v>11</v>
      </c>
      <c r="F747" t="s">
        <v>12</v>
      </c>
      <c r="G747" t="s">
        <v>22</v>
      </c>
      <c r="H747" t="str">
        <f>VLOOKUP(TablaTransacciones[[#This Row],[ID Orden]],TablaEstatus[],2,0)</f>
        <v>Entregado</v>
      </c>
      <c r="I747" t="str">
        <f>VLOOKUP(TablaTransacciones[[#This Row],[ID Orden]],TablaEstatus[],3,0)</f>
        <v>Otro</v>
      </c>
    </row>
    <row r="748" spans="1:9" x14ac:dyDescent="0.25">
      <c r="A748" t="s">
        <v>1379</v>
      </c>
      <c r="B748" s="7">
        <v>42845</v>
      </c>
      <c r="C748">
        <v>3</v>
      </c>
      <c r="D748" t="s">
        <v>10</v>
      </c>
      <c r="E748" t="s">
        <v>1255</v>
      </c>
      <c r="F748" t="s">
        <v>12</v>
      </c>
      <c r="G748" t="s">
        <v>20</v>
      </c>
      <c r="H748" t="str">
        <f>VLOOKUP(TablaTransacciones[[#This Row],[ID Orden]],TablaEstatus[],2,0)</f>
        <v>Entregado</v>
      </c>
      <c r="I748" t="str">
        <f>VLOOKUP(TablaTransacciones[[#This Row],[ID Orden]],TablaEstatus[],3,0)</f>
        <v>Otro</v>
      </c>
    </row>
    <row r="749" spans="1:9" x14ac:dyDescent="0.25">
      <c r="A749" t="s">
        <v>1738</v>
      </c>
      <c r="B749" s="7">
        <v>42845</v>
      </c>
      <c r="C749">
        <v>32</v>
      </c>
      <c r="D749" t="s">
        <v>10</v>
      </c>
      <c r="E749" t="s">
        <v>1704</v>
      </c>
      <c r="F749" t="s">
        <v>12</v>
      </c>
      <c r="G749" t="s">
        <v>58</v>
      </c>
      <c r="H749" t="str">
        <f>VLOOKUP(TablaTransacciones[[#This Row],[ID Orden]],TablaEstatus[],2,0)</f>
        <v>Entregado</v>
      </c>
      <c r="I749" t="str">
        <f>VLOOKUP(TablaTransacciones[[#This Row],[ID Orden]],TablaEstatus[],3,0)</f>
        <v>Otro</v>
      </c>
    </row>
    <row r="750" spans="1:9" x14ac:dyDescent="0.25">
      <c r="A750" t="s">
        <v>108</v>
      </c>
      <c r="B750" s="7">
        <v>42864</v>
      </c>
      <c r="C750">
        <v>6</v>
      </c>
      <c r="D750" t="s">
        <v>10</v>
      </c>
      <c r="E750" t="s">
        <v>11</v>
      </c>
      <c r="F750" t="s">
        <v>16</v>
      </c>
      <c r="G750" t="s">
        <v>58</v>
      </c>
      <c r="H750" t="str">
        <f>VLOOKUP(TablaTransacciones[[#This Row],[ID Orden]],TablaEstatus[],2,0)</f>
        <v>Entregado</v>
      </c>
      <c r="I750" t="str">
        <f>VLOOKUP(TablaTransacciones[[#This Row],[ID Orden]],TablaEstatus[],3,0)</f>
        <v>Otro</v>
      </c>
    </row>
    <row r="751" spans="1:9" x14ac:dyDescent="0.25">
      <c r="A751" t="s">
        <v>1260</v>
      </c>
      <c r="B751" s="7">
        <v>42864</v>
      </c>
      <c r="C751">
        <v>31</v>
      </c>
      <c r="D751" t="s">
        <v>10</v>
      </c>
      <c r="E751" t="s">
        <v>1255</v>
      </c>
      <c r="F751" t="s">
        <v>12</v>
      </c>
      <c r="G751" t="s">
        <v>22</v>
      </c>
      <c r="H751" t="str">
        <f>VLOOKUP(TablaTransacciones[[#This Row],[ID Orden]],TablaEstatus[],2,0)</f>
        <v>Entregado</v>
      </c>
      <c r="I751" t="str">
        <f>VLOOKUP(TablaTransacciones[[#This Row],[ID Orden]],TablaEstatus[],3,0)</f>
        <v>Otro</v>
      </c>
    </row>
    <row r="752" spans="1:9" x14ac:dyDescent="0.25">
      <c r="A752" t="s">
        <v>2018</v>
      </c>
      <c r="B752" s="7">
        <v>42864</v>
      </c>
      <c r="C752">
        <v>34</v>
      </c>
      <c r="D752" t="s">
        <v>296</v>
      </c>
      <c r="E752" t="s">
        <v>1704</v>
      </c>
      <c r="F752" t="s">
        <v>12</v>
      </c>
      <c r="G752" t="s">
        <v>58</v>
      </c>
      <c r="H752" t="str">
        <f>VLOOKUP(TablaTransacciones[[#This Row],[ID Orden]],TablaEstatus[],2,0)</f>
        <v>Entregado</v>
      </c>
      <c r="I752" t="str">
        <f>VLOOKUP(TablaTransacciones[[#This Row],[ID Orden]],TablaEstatus[],3,0)</f>
        <v>Otro</v>
      </c>
    </row>
    <row r="753" spans="1:9" x14ac:dyDescent="0.25">
      <c r="A753" t="s">
        <v>1958</v>
      </c>
      <c r="B753" s="7">
        <v>42865</v>
      </c>
      <c r="C753">
        <v>14</v>
      </c>
      <c r="D753" t="s">
        <v>300</v>
      </c>
      <c r="E753" t="s">
        <v>1704</v>
      </c>
      <c r="F753" t="s">
        <v>12</v>
      </c>
      <c r="G753" t="s">
        <v>58</v>
      </c>
      <c r="H753" t="str">
        <f>VLOOKUP(TablaTransacciones[[#This Row],[ID Orden]],TablaEstatus[],2,0)</f>
        <v>Entregado</v>
      </c>
      <c r="I753" t="str">
        <f>VLOOKUP(TablaTransacciones[[#This Row],[ID Orden]],TablaEstatus[],3,0)</f>
        <v>Otro</v>
      </c>
    </row>
    <row r="754" spans="1:9" x14ac:dyDescent="0.25">
      <c r="A754" t="s">
        <v>2019</v>
      </c>
      <c r="B754" s="7">
        <v>42865</v>
      </c>
      <c r="C754">
        <v>39</v>
      </c>
      <c r="D754" t="s">
        <v>296</v>
      </c>
      <c r="E754" t="s">
        <v>1704</v>
      </c>
      <c r="F754" t="s">
        <v>12</v>
      </c>
      <c r="G754" t="s">
        <v>58</v>
      </c>
      <c r="H754" t="str">
        <f>VLOOKUP(TablaTransacciones[[#This Row],[ID Orden]],TablaEstatus[],2,0)</f>
        <v>Entregado</v>
      </c>
      <c r="I754" t="str">
        <f>VLOOKUP(TablaTransacciones[[#This Row],[ID Orden]],TablaEstatus[],3,0)</f>
        <v>Otro</v>
      </c>
    </row>
    <row r="755" spans="1:9" x14ac:dyDescent="0.25">
      <c r="A755" t="s">
        <v>34</v>
      </c>
      <c r="B755" s="7">
        <v>42866</v>
      </c>
      <c r="C755">
        <v>32</v>
      </c>
      <c r="D755" t="s">
        <v>10</v>
      </c>
      <c r="E755" t="s">
        <v>11</v>
      </c>
      <c r="F755" t="s">
        <v>12</v>
      </c>
      <c r="G755" t="s">
        <v>13</v>
      </c>
      <c r="H755" t="str">
        <f>VLOOKUP(TablaTransacciones[[#This Row],[ID Orden]],TablaEstatus[],2,0)</f>
        <v>Entregado</v>
      </c>
      <c r="I755" t="str">
        <f>VLOOKUP(TablaTransacciones[[#This Row],[ID Orden]],TablaEstatus[],3,0)</f>
        <v>Otro</v>
      </c>
    </row>
    <row r="756" spans="1:9" x14ac:dyDescent="0.25">
      <c r="A756" t="s">
        <v>651</v>
      </c>
      <c r="B756" s="7">
        <v>42866</v>
      </c>
      <c r="C756">
        <v>15</v>
      </c>
      <c r="D756" t="s">
        <v>296</v>
      </c>
      <c r="E756" t="s">
        <v>11</v>
      </c>
      <c r="F756" t="s">
        <v>12</v>
      </c>
      <c r="G756" t="s">
        <v>58</v>
      </c>
      <c r="H756" t="str">
        <f>VLOOKUP(TablaTransacciones[[#This Row],[ID Orden]],TablaEstatus[],2,0)</f>
        <v>Entregado</v>
      </c>
      <c r="I756" t="str">
        <f>VLOOKUP(TablaTransacciones[[#This Row],[ID Orden]],TablaEstatus[],3,0)</f>
        <v>Otro</v>
      </c>
    </row>
    <row r="757" spans="1:9" x14ac:dyDescent="0.25">
      <c r="A757" t="s">
        <v>913</v>
      </c>
      <c r="B757" s="7">
        <v>42866</v>
      </c>
      <c r="C757">
        <v>1</v>
      </c>
      <c r="D757" t="s">
        <v>296</v>
      </c>
      <c r="E757" t="s">
        <v>11</v>
      </c>
      <c r="F757" t="s">
        <v>16</v>
      </c>
      <c r="G757" t="s">
        <v>20</v>
      </c>
      <c r="H757" t="str">
        <f>VLOOKUP(TablaTransacciones[[#This Row],[ID Orden]],TablaEstatus[],2,0)</f>
        <v>Entregado</v>
      </c>
      <c r="I757" t="str">
        <f>VLOOKUP(TablaTransacciones[[#This Row],[ID Orden]],TablaEstatus[],3,0)</f>
        <v>Otro</v>
      </c>
    </row>
    <row r="758" spans="1:9" x14ac:dyDescent="0.25">
      <c r="A758" t="s">
        <v>1959</v>
      </c>
      <c r="B758" s="7">
        <v>42866</v>
      </c>
      <c r="C758">
        <v>16</v>
      </c>
      <c r="D758" t="s">
        <v>300</v>
      </c>
      <c r="E758" t="s">
        <v>1704</v>
      </c>
      <c r="F758" t="s">
        <v>12</v>
      </c>
      <c r="G758" t="s">
        <v>58</v>
      </c>
      <c r="H758" t="str">
        <f>VLOOKUP(TablaTransacciones[[#This Row],[ID Orden]],TablaEstatus[],2,0)</f>
        <v>Entregado</v>
      </c>
      <c r="I758" t="str">
        <f>VLOOKUP(TablaTransacciones[[#This Row],[ID Orden]],TablaEstatus[],3,0)</f>
        <v>Otro</v>
      </c>
    </row>
    <row r="759" spans="1:9" x14ac:dyDescent="0.25">
      <c r="A759" t="s">
        <v>207</v>
      </c>
      <c r="B759" s="7">
        <v>42867</v>
      </c>
      <c r="C759">
        <v>50</v>
      </c>
      <c r="D759" t="s">
        <v>154</v>
      </c>
      <c r="E759" t="s">
        <v>11</v>
      </c>
      <c r="F759" t="s">
        <v>18</v>
      </c>
      <c r="G759" t="s">
        <v>20</v>
      </c>
      <c r="H759" t="str">
        <f>VLOOKUP(TablaTransacciones[[#This Row],[ID Orden]],TablaEstatus[],2,0)</f>
        <v>Entregado</v>
      </c>
      <c r="I759" t="str">
        <f>VLOOKUP(TablaTransacciones[[#This Row],[ID Orden]],TablaEstatus[],3,0)</f>
        <v>Otro</v>
      </c>
    </row>
    <row r="760" spans="1:9" x14ac:dyDescent="0.25">
      <c r="A760" t="s">
        <v>109</v>
      </c>
      <c r="B760" s="7">
        <v>42868</v>
      </c>
      <c r="C760">
        <v>48</v>
      </c>
      <c r="D760" t="s">
        <v>10</v>
      </c>
      <c r="E760" t="s">
        <v>11</v>
      </c>
      <c r="F760" t="s">
        <v>18</v>
      </c>
      <c r="G760" t="s">
        <v>58</v>
      </c>
      <c r="H760" t="str">
        <f>VLOOKUP(TablaTransacciones[[#This Row],[ID Orden]],TablaEstatus[],2,0)</f>
        <v>Entregado</v>
      </c>
      <c r="I760" t="str">
        <f>VLOOKUP(TablaTransacciones[[#This Row],[ID Orden]],TablaEstatus[],3,0)</f>
        <v>Otro</v>
      </c>
    </row>
    <row r="761" spans="1:9" x14ac:dyDescent="0.25">
      <c r="A761" t="s">
        <v>208</v>
      </c>
      <c r="B761" s="7">
        <v>42868</v>
      </c>
      <c r="C761">
        <v>46</v>
      </c>
      <c r="D761" t="s">
        <v>154</v>
      </c>
      <c r="E761" t="s">
        <v>11</v>
      </c>
      <c r="F761" t="s">
        <v>16</v>
      </c>
      <c r="G761" t="s">
        <v>22</v>
      </c>
      <c r="H761" t="str">
        <f>VLOOKUP(TablaTransacciones[[#This Row],[ID Orden]],TablaEstatus[],2,0)</f>
        <v>Entregado</v>
      </c>
      <c r="I761" t="str">
        <f>VLOOKUP(TablaTransacciones[[#This Row],[ID Orden]],TablaEstatus[],3,0)</f>
        <v>Otro</v>
      </c>
    </row>
    <row r="762" spans="1:9" x14ac:dyDescent="0.25">
      <c r="A762" t="s">
        <v>582</v>
      </c>
      <c r="B762" s="7">
        <v>42868</v>
      </c>
      <c r="C762">
        <v>14</v>
      </c>
      <c r="D762" t="s">
        <v>300</v>
      </c>
      <c r="E762" t="s">
        <v>11</v>
      </c>
      <c r="F762" t="s">
        <v>12</v>
      </c>
      <c r="G762" t="s">
        <v>58</v>
      </c>
      <c r="H762" t="str">
        <f>VLOOKUP(TablaTransacciones[[#This Row],[ID Orden]],TablaEstatus[],2,0)</f>
        <v>Entregado</v>
      </c>
      <c r="I762" t="str">
        <f>VLOOKUP(TablaTransacciones[[#This Row],[ID Orden]],TablaEstatus[],3,0)</f>
        <v>Otro</v>
      </c>
    </row>
    <row r="763" spans="1:9" x14ac:dyDescent="0.25">
      <c r="A763" t="s">
        <v>749</v>
      </c>
      <c r="B763" s="7">
        <v>42868</v>
      </c>
      <c r="C763">
        <v>37</v>
      </c>
      <c r="D763" t="s">
        <v>10</v>
      </c>
      <c r="E763" t="s">
        <v>11</v>
      </c>
      <c r="F763" t="s">
        <v>18</v>
      </c>
      <c r="G763" t="s">
        <v>13</v>
      </c>
      <c r="H763" t="str">
        <f>VLOOKUP(TablaTransacciones[[#This Row],[ID Orden]],TablaEstatus[],2,0)</f>
        <v>Entregado</v>
      </c>
      <c r="I763" t="str">
        <f>VLOOKUP(TablaTransacciones[[#This Row],[ID Orden]],TablaEstatus[],3,0)</f>
        <v>Otro</v>
      </c>
    </row>
    <row r="764" spans="1:9" x14ac:dyDescent="0.25">
      <c r="A764" t="s">
        <v>1017</v>
      </c>
      <c r="B764" s="7">
        <v>42868</v>
      </c>
      <c r="C764">
        <v>44</v>
      </c>
      <c r="D764" t="s">
        <v>10</v>
      </c>
      <c r="E764" t="s">
        <v>11</v>
      </c>
      <c r="F764" t="s">
        <v>12</v>
      </c>
      <c r="G764" t="s">
        <v>22</v>
      </c>
      <c r="H764" t="str">
        <f>VLOOKUP(TablaTransacciones[[#This Row],[ID Orden]],TablaEstatus[],2,0)</f>
        <v>Entregado</v>
      </c>
      <c r="I764" t="str">
        <f>VLOOKUP(TablaTransacciones[[#This Row],[ID Orden]],TablaEstatus[],3,0)</f>
        <v>Otro</v>
      </c>
    </row>
    <row r="765" spans="1:9" x14ac:dyDescent="0.25">
      <c r="A765" t="s">
        <v>2020</v>
      </c>
      <c r="B765" s="7">
        <v>42868</v>
      </c>
      <c r="C765">
        <v>41</v>
      </c>
      <c r="D765" t="s">
        <v>296</v>
      </c>
      <c r="E765" t="s">
        <v>1704</v>
      </c>
      <c r="F765" t="s">
        <v>12</v>
      </c>
      <c r="G765" t="s">
        <v>58</v>
      </c>
      <c r="H765" t="str">
        <f>VLOOKUP(TablaTransacciones[[#This Row],[ID Orden]],TablaEstatus[],2,0)</f>
        <v>Entregado</v>
      </c>
      <c r="I765" t="str">
        <f>VLOOKUP(TablaTransacciones[[#This Row],[ID Orden]],TablaEstatus[],3,0)</f>
        <v>Otro</v>
      </c>
    </row>
    <row r="766" spans="1:9" x14ac:dyDescent="0.25">
      <c r="A766" t="s">
        <v>439</v>
      </c>
      <c r="B766" s="7">
        <v>42869</v>
      </c>
      <c r="C766">
        <v>5</v>
      </c>
      <c r="D766" t="s">
        <v>10</v>
      </c>
      <c r="E766" t="s">
        <v>11</v>
      </c>
      <c r="F766" t="s">
        <v>12</v>
      </c>
      <c r="G766" t="s">
        <v>58</v>
      </c>
      <c r="H766" t="str">
        <f>VLOOKUP(TablaTransacciones[[#This Row],[ID Orden]],TablaEstatus[],2,0)</f>
        <v>Entregado</v>
      </c>
      <c r="I766" t="str">
        <f>VLOOKUP(TablaTransacciones[[#This Row],[ID Orden]],TablaEstatus[],3,0)</f>
        <v>Otro</v>
      </c>
    </row>
    <row r="767" spans="1:9" x14ac:dyDescent="0.25">
      <c r="A767" t="s">
        <v>464</v>
      </c>
      <c r="B767" s="7">
        <v>42869</v>
      </c>
      <c r="C767">
        <v>46</v>
      </c>
      <c r="D767" t="s">
        <v>300</v>
      </c>
      <c r="E767" t="s">
        <v>11</v>
      </c>
      <c r="F767" t="s">
        <v>16</v>
      </c>
      <c r="G767" t="s">
        <v>58</v>
      </c>
      <c r="H767" t="str">
        <f>VLOOKUP(TablaTransacciones[[#This Row],[ID Orden]],TablaEstatus[],2,0)</f>
        <v>Entregado</v>
      </c>
      <c r="I767" t="str">
        <f>VLOOKUP(TablaTransacciones[[#This Row],[ID Orden]],TablaEstatus[],3,0)</f>
        <v>Otro</v>
      </c>
    </row>
    <row r="768" spans="1:9" x14ac:dyDescent="0.25">
      <c r="A768" t="s">
        <v>1183</v>
      </c>
      <c r="B768" s="7">
        <v>42869</v>
      </c>
      <c r="C768">
        <v>39</v>
      </c>
      <c r="D768" t="s">
        <v>10</v>
      </c>
      <c r="E768" t="s">
        <v>11</v>
      </c>
      <c r="F768" t="s">
        <v>12</v>
      </c>
      <c r="G768" t="s">
        <v>20</v>
      </c>
      <c r="H768" t="str">
        <f>VLOOKUP(TablaTransacciones[[#This Row],[ID Orden]],TablaEstatus[],2,0)</f>
        <v>Devuelto</v>
      </c>
      <c r="I768" t="str">
        <f>VLOOKUP(TablaTransacciones[[#This Row],[ID Orden]],TablaEstatus[],3,0)</f>
        <v>Fuera de Tiempo</v>
      </c>
    </row>
    <row r="769" spans="1:9" x14ac:dyDescent="0.25">
      <c r="A769" t="s">
        <v>2071</v>
      </c>
      <c r="B769" s="7">
        <v>42869</v>
      </c>
      <c r="C769">
        <v>21</v>
      </c>
      <c r="D769" t="s">
        <v>10</v>
      </c>
      <c r="E769" t="s">
        <v>1704</v>
      </c>
      <c r="F769" t="s">
        <v>12</v>
      </c>
      <c r="G769" t="s">
        <v>20</v>
      </c>
      <c r="H769" t="str">
        <f>VLOOKUP(TablaTransacciones[[#This Row],[ID Orden]],TablaEstatus[],2,0)</f>
        <v>Entregado</v>
      </c>
      <c r="I769" t="str">
        <f>VLOOKUP(TablaTransacciones[[#This Row],[ID Orden]],TablaEstatus[],3,0)</f>
        <v>Otro</v>
      </c>
    </row>
    <row r="770" spans="1:9" x14ac:dyDescent="0.25">
      <c r="A770" t="s">
        <v>2007</v>
      </c>
      <c r="B770" s="7">
        <v>42870</v>
      </c>
      <c r="C770">
        <v>2</v>
      </c>
      <c r="D770" t="s">
        <v>296</v>
      </c>
      <c r="E770" t="s">
        <v>1704</v>
      </c>
      <c r="F770" t="s">
        <v>12</v>
      </c>
      <c r="G770" t="s">
        <v>58</v>
      </c>
      <c r="H770" t="str">
        <f>VLOOKUP(TablaTransacciones[[#This Row],[ID Orden]],TablaEstatus[],2,0)</f>
        <v>Entregado</v>
      </c>
      <c r="I770" t="str">
        <f>VLOOKUP(TablaTransacciones[[#This Row],[ID Orden]],TablaEstatus[],3,0)</f>
        <v>Otro</v>
      </c>
    </row>
    <row r="771" spans="1:9" x14ac:dyDescent="0.25">
      <c r="A771" t="s">
        <v>162</v>
      </c>
      <c r="B771" s="7">
        <v>42871</v>
      </c>
      <c r="C771">
        <v>26</v>
      </c>
      <c r="D771" t="s">
        <v>154</v>
      </c>
      <c r="E771" t="s">
        <v>11</v>
      </c>
      <c r="F771" t="s">
        <v>12</v>
      </c>
      <c r="G771" t="s">
        <v>58</v>
      </c>
      <c r="H771" t="str">
        <f>VLOOKUP(TablaTransacciones[[#This Row],[ID Orden]],TablaEstatus[],2,0)</f>
        <v>Entregado</v>
      </c>
      <c r="I771" t="str">
        <f>VLOOKUP(TablaTransacciones[[#This Row],[ID Orden]],TablaEstatus[],3,0)</f>
        <v>Otro</v>
      </c>
    </row>
    <row r="772" spans="1:9" x14ac:dyDescent="0.25">
      <c r="A772" t="s">
        <v>309</v>
      </c>
      <c r="B772" s="7">
        <v>42871</v>
      </c>
      <c r="C772">
        <v>40</v>
      </c>
      <c r="D772" t="s">
        <v>10</v>
      </c>
      <c r="E772" t="s">
        <v>11</v>
      </c>
      <c r="F772" t="s">
        <v>16</v>
      </c>
      <c r="G772" t="s">
        <v>22</v>
      </c>
      <c r="H772" t="str">
        <f>VLOOKUP(TablaTransacciones[[#This Row],[ID Orden]],TablaEstatus[],2,0)</f>
        <v>Entregado</v>
      </c>
      <c r="I772" t="str">
        <f>VLOOKUP(TablaTransacciones[[#This Row],[ID Orden]],TablaEstatus[],3,0)</f>
        <v>Otro</v>
      </c>
    </row>
    <row r="773" spans="1:9" x14ac:dyDescent="0.25">
      <c r="A773" t="s">
        <v>1848</v>
      </c>
      <c r="B773" s="7">
        <v>42871</v>
      </c>
      <c r="C773">
        <v>44</v>
      </c>
      <c r="D773" t="s">
        <v>10</v>
      </c>
      <c r="E773" t="s">
        <v>1704</v>
      </c>
      <c r="F773" t="s">
        <v>12</v>
      </c>
      <c r="G773" t="s">
        <v>20</v>
      </c>
      <c r="H773" t="str">
        <f>VLOOKUP(TablaTransacciones[[#This Row],[ID Orden]],TablaEstatus[],2,0)</f>
        <v>Entregado</v>
      </c>
      <c r="I773" t="str">
        <f>VLOOKUP(TablaTransacciones[[#This Row],[ID Orden]],TablaEstatus[],3,0)</f>
        <v>Otro</v>
      </c>
    </row>
    <row r="774" spans="1:9" x14ac:dyDescent="0.25">
      <c r="A774" t="s">
        <v>687</v>
      </c>
      <c r="B774" s="7">
        <v>42872</v>
      </c>
      <c r="C774">
        <v>47</v>
      </c>
      <c r="D774" t="s">
        <v>296</v>
      </c>
      <c r="E774" t="s">
        <v>11</v>
      </c>
      <c r="F774" t="s">
        <v>18</v>
      </c>
      <c r="G774" t="s">
        <v>58</v>
      </c>
      <c r="H774" t="str">
        <f>VLOOKUP(TablaTransacciones[[#This Row],[ID Orden]],TablaEstatus[],2,0)</f>
        <v>Entregado</v>
      </c>
      <c r="I774" t="str">
        <f>VLOOKUP(TablaTransacciones[[#This Row],[ID Orden]],TablaEstatus[],3,0)</f>
        <v>Otro</v>
      </c>
    </row>
    <row r="775" spans="1:9" x14ac:dyDescent="0.25">
      <c r="A775" t="s">
        <v>1201</v>
      </c>
      <c r="B775" s="7">
        <v>42872</v>
      </c>
      <c r="C775">
        <v>6</v>
      </c>
      <c r="D775" t="s">
        <v>296</v>
      </c>
      <c r="E775" t="s">
        <v>11</v>
      </c>
      <c r="F775" t="s">
        <v>12</v>
      </c>
      <c r="G775" t="s">
        <v>20</v>
      </c>
      <c r="H775" t="str">
        <f>VLOOKUP(TablaTransacciones[[#This Row],[ID Orden]],TablaEstatus[],2,0)</f>
        <v>Devuelto</v>
      </c>
      <c r="I775" t="str">
        <f>VLOOKUP(TablaTransacciones[[#This Row],[ID Orden]],TablaEstatus[],3,0)</f>
        <v>Contenedor Dañado</v>
      </c>
    </row>
    <row r="776" spans="1:9" x14ac:dyDescent="0.25">
      <c r="A776" t="s">
        <v>1960</v>
      </c>
      <c r="B776" s="7">
        <v>42872</v>
      </c>
      <c r="C776">
        <v>26</v>
      </c>
      <c r="D776" t="s">
        <v>300</v>
      </c>
      <c r="E776" t="s">
        <v>1704</v>
      </c>
      <c r="F776" t="s">
        <v>12</v>
      </c>
      <c r="G776" t="s">
        <v>58</v>
      </c>
      <c r="H776" t="str">
        <f>VLOOKUP(TablaTransacciones[[#This Row],[ID Orden]],TablaEstatus[],2,0)</f>
        <v>Entregado</v>
      </c>
      <c r="I776" t="str">
        <f>VLOOKUP(TablaTransacciones[[#This Row],[ID Orden]],TablaEstatus[],3,0)</f>
        <v>Otro</v>
      </c>
    </row>
    <row r="777" spans="1:9" x14ac:dyDescent="0.25">
      <c r="A777" t="s">
        <v>1006</v>
      </c>
      <c r="B777" s="7">
        <v>42873</v>
      </c>
      <c r="C777">
        <v>11</v>
      </c>
      <c r="D777" t="s">
        <v>154</v>
      </c>
      <c r="E777" t="s">
        <v>11</v>
      </c>
      <c r="F777" t="s">
        <v>12</v>
      </c>
      <c r="G777" t="s">
        <v>22</v>
      </c>
      <c r="H777" t="str">
        <f>VLOOKUP(TablaTransacciones[[#This Row],[ID Orden]],TablaEstatus[],2,0)</f>
        <v>Entregado</v>
      </c>
      <c r="I777" t="str">
        <f>VLOOKUP(TablaTransacciones[[#This Row],[ID Orden]],TablaEstatus[],3,0)</f>
        <v>Otro</v>
      </c>
    </row>
    <row r="778" spans="1:9" x14ac:dyDescent="0.25">
      <c r="A778" t="s">
        <v>110</v>
      </c>
      <c r="B778" s="7">
        <v>42874</v>
      </c>
      <c r="C778">
        <v>28</v>
      </c>
      <c r="D778" t="s">
        <v>10</v>
      </c>
      <c r="E778" t="s">
        <v>11</v>
      </c>
      <c r="F778" t="s">
        <v>12</v>
      </c>
      <c r="G778" t="s">
        <v>58</v>
      </c>
      <c r="H778" t="str">
        <f>VLOOKUP(TablaTransacciones[[#This Row],[ID Orden]],TablaEstatus[],2,0)</f>
        <v>Entregado</v>
      </c>
      <c r="I778" t="str">
        <f>VLOOKUP(TablaTransacciones[[#This Row],[ID Orden]],TablaEstatus[],3,0)</f>
        <v>Otro</v>
      </c>
    </row>
    <row r="779" spans="1:9" x14ac:dyDescent="0.25">
      <c r="A779" t="s">
        <v>688</v>
      </c>
      <c r="B779" s="7">
        <v>42874</v>
      </c>
      <c r="C779">
        <v>29</v>
      </c>
      <c r="D779" t="s">
        <v>296</v>
      </c>
      <c r="E779" t="s">
        <v>11</v>
      </c>
      <c r="F779" t="s">
        <v>12</v>
      </c>
      <c r="G779" t="s">
        <v>58</v>
      </c>
      <c r="H779" t="str">
        <f>VLOOKUP(TablaTransacciones[[#This Row],[ID Orden]],TablaEstatus[],2,0)</f>
        <v>Entregado</v>
      </c>
      <c r="I779" t="str">
        <f>VLOOKUP(TablaTransacciones[[#This Row],[ID Orden]],TablaEstatus[],3,0)</f>
        <v>Otro</v>
      </c>
    </row>
    <row r="780" spans="1:9" x14ac:dyDescent="0.25">
      <c r="A780" t="s">
        <v>689</v>
      </c>
      <c r="B780" s="7">
        <v>42874</v>
      </c>
      <c r="C780">
        <v>31</v>
      </c>
      <c r="D780" t="s">
        <v>296</v>
      </c>
      <c r="E780" t="s">
        <v>11</v>
      </c>
      <c r="F780" t="s">
        <v>12</v>
      </c>
      <c r="G780" t="s">
        <v>58</v>
      </c>
      <c r="H780" t="str">
        <f>VLOOKUP(TablaTransacciones[[#This Row],[ID Orden]],TablaEstatus[],2,0)</f>
        <v>Entregado</v>
      </c>
      <c r="I780" t="str">
        <f>VLOOKUP(TablaTransacciones[[#This Row],[ID Orden]],TablaEstatus[],3,0)</f>
        <v>Otro</v>
      </c>
    </row>
    <row r="781" spans="1:9" x14ac:dyDescent="0.25">
      <c r="A781" t="s">
        <v>914</v>
      </c>
      <c r="B781" s="7">
        <v>42875</v>
      </c>
      <c r="C781">
        <v>9</v>
      </c>
      <c r="D781" t="s">
        <v>296</v>
      </c>
      <c r="E781" t="s">
        <v>11</v>
      </c>
      <c r="F781" t="s">
        <v>12</v>
      </c>
      <c r="G781" t="s">
        <v>20</v>
      </c>
      <c r="H781" t="str">
        <f>VLOOKUP(TablaTransacciones[[#This Row],[ID Orden]],TablaEstatus[],2,0)</f>
        <v>Entregado</v>
      </c>
      <c r="I781" t="str">
        <f>VLOOKUP(TablaTransacciones[[#This Row],[ID Orden]],TablaEstatus[],3,0)</f>
        <v>Otro</v>
      </c>
    </row>
    <row r="782" spans="1:9" x14ac:dyDescent="0.25">
      <c r="A782" t="s">
        <v>983</v>
      </c>
      <c r="B782" s="7">
        <v>42875</v>
      </c>
      <c r="C782">
        <v>33</v>
      </c>
      <c r="D782" t="s">
        <v>154</v>
      </c>
      <c r="E782" t="s">
        <v>11</v>
      </c>
      <c r="F782" t="s">
        <v>12</v>
      </c>
      <c r="G782" t="s">
        <v>22</v>
      </c>
      <c r="H782" t="str">
        <f>VLOOKUP(TablaTransacciones[[#This Row],[ID Orden]],TablaEstatus[],2,0)</f>
        <v>Entregado</v>
      </c>
      <c r="I782" t="str">
        <f>VLOOKUP(TablaTransacciones[[#This Row],[ID Orden]],TablaEstatus[],3,0)</f>
        <v>Otro</v>
      </c>
    </row>
    <row r="783" spans="1:9" x14ac:dyDescent="0.25">
      <c r="A783" t="s">
        <v>1218</v>
      </c>
      <c r="B783" s="7">
        <v>42875</v>
      </c>
      <c r="C783">
        <v>11</v>
      </c>
      <c r="D783" t="s">
        <v>296</v>
      </c>
      <c r="E783" t="s">
        <v>11</v>
      </c>
      <c r="F783" t="s">
        <v>12</v>
      </c>
      <c r="G783" t="s">
        <v>13</v>
      </c>
      <c r="H783" t="str">
        <f>VLOOKUP(TablaTransacciones[[#This Row],[ID Orden]],TablaEstatus[],2,0)</f>
        <v>Devuelto</v>
      </c>
      <c r="I783" t="str">
        <f>VLOOKUP(TablaTransacciones[[#This Row],[ID Orden]],TablaEstatus[],3,0)</f>
        <v>Contenedor Dañado</v>
      </c>
    </row>
    <row r="784" spans="1:9" x14ac:dyDescent="0.25">
      <c r="A784" t="s">
        <v>1250</v>
      </c>
      <c r="B784" s="7">
        <v>42875</v>
      </c>
      <c r="C784">
        <v>25</v>
      </c>
      <c r="D784" t="s">
        <v>296</v>
      </c>
      <c r="E784" t="s">
        <v>11</v>
      </c>
      <c r="F784" t="s">
        <v>12</v>
      </c>
      <c r="G784" t="s">
        <v>22</v>
      </c>
      <c r="H784" t="str">
        <f>VLOOKUP(TablaTransacciones[[#This Row],[ID Orden]],TablaEstatus[],2,0)</f>
        <v>Devuelto</v>
      </c>
      <c r="I784" t="str">
        <f>VLOOKUP(TablaTransacciones[[#This Row],[ID Orden]],TablaEstatus[],3,0)</f>
        <v>Otro</v>
      </c>
    </row>
    <row r="785" spans="1:9" x14ac:dyDescent="0.25">
      <c r="A785" t="s">
        <v>1261</v>
      </c>
      <c r="B785" s="7">
        <v>42875</v>
      </c>
      <c r="C785">
        <v>26</v>
      </c>
      <c r="D785" t="s">
        <v>10</v>
      </c>
      <c r="E785" t="s">
        <v>1255</v>
      </c>
      <c r="F785" t="s">
        <v>12</v>
      </c>
      <c r="G785" t="s">
        <v>13</v>
      </c>
      <c r="H785" t="str">
        <f>VLOOKUP(TablaTransacciones[[#This Row],[ID Orden]],TablaEstatus[],2,0)</f>
        <v>Entregado</v>
      </c>
      <c r="I785" t="str">
        <f>VLOOKUP(TablaTransacciones[[#This Row],[ID Orden]],TablaEstatus[],3,0)</f>
        <v>Otro</v>
      </c>
    </row>
    <row r="786" spans="1:9" x14ac:dyDescent="0.25">
      <c r="A786" t="s">
        <v>1454</v>
      </c>
      <c r="B786" s="7">
        <v>42875</v>
      </c>
      <c r="C786">
        <v>1</v>
      </c>
      <c r="D786" t="s">
        <v>300</v>
      </c>
      <c r="E786" t="s">
        <v>1255</v>
      </c>
      <c r="F786" t="s">
        <v>12</v>
      </c>
      <c r="G786" t="s">
        <v>58</v>
      </c>
      <c r="H786" t="str">
        <f>VLOOKUP(TablaTransacciones[[#This Row],[ID Orden]],TablaEstatus[],2,0)</f>
        <v>Entregado</v>
      </c>
      <c r="I786" t="str">
        <f>VLOOKUP(TablaTransacciones[[#This Row],[ID Orden]],TablaEstatus[],3,0)</f>
        <v>Otro</v>
      </c>
    </row>
    <row r="787" spans="1:9" x14ac:dyDescent="0.25">
      <c r="A787" t="s">
        <v>1500</v>
      </c>
      <c r="B787" s="7">
        <v>42875</v>
      </c>
      <c r="C787">
        <v>39</v>
      </c>
      <c r="D787" t="s">
        <v>296</v>
      </c>
      <c r="E787" t="s">
        <v>1255</v>
      </c>
      <c r="F787" t="s">
        <v>12</v>
      </c>
      <c r="G787" t="s">
        <v>58</v>
      </c>
      <c r="H787" t="str">
        <f>VLOOKUP(TablaTransacciones[[#This Row],[ID Orden]],TablaEstatus[],2,0)</f>
        <v>Entregado</v>
      </c>
      <c r="I787" t="str">
        <f>VLOOKUP(TablaTransacciones[[#This Row],[ID Orden]],TablaEstatus[],3,0)</f>
        <v>Otro</v>
      </c>
    </row>
    <row r="788" spans="1:9" x14ac:dyDescent="0.25">
      <c r="A788" t="s">
        <v>1984</v>
      </c>
      <c r="B788" s="7">
        <v>42875</v>
      </c>
      <c r="C788">
        <v>34</v>
      </c>
      <c r="D788" t="s">
        <v>296</v>
      </c>
      <c r="E788" t="s">
        <v>1704</v>
      </c>
      <c r="F788" t="s">
        <v>12</v>
      </c>
      <c r="G788" t="s">
        <v>58</v>
      </c>
      <c r="H788" t="str">
        <f>VLOOKUP(TablaTransacciones[[#This Row],[ID Orden]],TablaEstatus[],2,0)</f>
        <v>Entregado</v>
      </c>
      <c r="I788" t="str">
        <f>VLOOKUP(TablaTransacciones[[#This Row],[ID Orden]],TablaEstatus[],3,0)</f>
        <v>Otro</v>
      </c>
    </row>
    <row r="789" spans="1:9" x14ac:dyDescent="0.25">
      <c r="A789" t="s">
        <v>111</v>
      </c>
      <c r="B789" s="7">
        <v>42895</v>
      </c>
      <c r="C789">
        <v>35</v>
      </c>
      <c r="D789" t="s">
        <v>10</v>
      </c>
      <c r="E789" t="s">
        <v>11</v>
      </c>
      <c r="F789" t="s">
        <v>12</v>
      </c>
      <c r="G789" t="s">
        <v>58</v>
      </c>
      <c r="H789" t="str">
        <f>VLOOKUP(TablaTransacciones[[#This Row],[ID Orden]],TablaEstatus[],2,0)</f>
        <v>Entregado</v>
      </c>
      <c r="I789" t="str">
        <f>VLOOKUP(TablaTransacciones[[#This Row],[ID Orden]],TablaEstatus[],3,0)</f>
        <v>Otro</v>
      </c>
    </row>
    <row r="790" spans="1:9" x14ac:dyDescent="0.25">
      <c r="A790" t="s">
        <v>929</v>
      </c>
      <c r="B790" s="7">
        <v>42895</v>
      </c>
      <c r="C790">
        <v>25</v>
      </c>
      <c r="D790" t="s">
        <v>296</v>
      </c>
      <c r="E790" t="s">
        <v>11</v>
      </c>
      <c r="F790" t="s">
        <v>12</v>
      </c>
      <c r="G790" t="s">
        <v>20</v>
      </c>
      <c r="H790" t="str">
        <f>VLOOKUP(TablaTransacciones[[#This Row],[ID Orden]],TablaEstatus[],2,0)</f>
        <v>Entregado</v>
      </c>
      <c r="I790" t="str">
        <f>VLOOKUP(TablaTransacciones[[#This Row],[ID Orden]],TablaEstatus[],3,0)</f>
        <v>Otro</v>
      </c>
    </row>
    <row r="791" spans="1:9" x14ac:dyDescent="0.25">
      <c r="A791" t="s">
        <v>241</v>
      </c>
      <c r="B791" s="7">
        <v>42896</v>
      </c>
      <c r="C791">
        <v>27</v>
      </c>
      <c r="D791" t="s">
        <v>154</v>
      </c>
      <c r="E791" t="s">
        <v>11</v>
      </c>
      <c r="F791" t="s">
        <v>18</v>
      </c>
      <c r="G791" t="s">
        <v>22</v>
      </c>
      <c r="H791" t="str">
        <f>VLOOKUP(TablaTransacciones[[#This Row],[ID Orden]],TablaEstatus[],2,0)</f>
        <v>Entregado</v>
      </c>
      <c r="I791" t="str">
        <f>VLOOKUP(TablaTransacciones[[#This Row],[ID Orden]],TablaEstatus[],3,0)</f>
        <v>Otro</v>
      </c>
    </row>
    <row r="792" spans="1:9" x14ac:dyDescent="0.25">
      <c r="A792" t="s">
        <v>915</v>
      </c>
      <c r="B792" s="7">
        <v>42896</v>
      </c>
      <c r="C792">
        <v>21</v>
      </c>
      <c r="D792" t="s">
        <v>296</v>
      </c>
      <c r="E792" t="s">
        <v>11</v>
      </c>
      <c r="F792" t="s">
        <v>12</v>
      </c>
      <c r="G792" t="s">
        <v>20</v>
      </c>
      <c r="H792" t="str">
        <f>VLOOKUP(TablaTransacciones[[#This Row],[ID Orden]],TablaEstatus[],2,0)</f>
        <v>Entregado</v>
      </c>
      <c r="I792" t="str">
        <f>VLOOKUP(TablaTransacciones[[#This Row],[ID Orden]],TablaEstatus[],3,0)</f>
        <v>Otro</v>
      </c>
    </row>
    <row r="793" spans="1:9" x14ac:dyDescent="0.25">
      <c r="A793" t="s">
        <v>916</v>
      </c>
      <c r="B793" s="7">
        <v>42896</v>
      </c>
      <c r="C793">
        <v>4</v>
      </c>
      <c r="D793" t="s">
        <v>296</v>
      </c>
      <c r="E793" t="s">
        <v>11</v>
      </c>
      <c r="F793" t="s">
        <v>12</v>
      </c>
      <c r="G793" t="s">
        <v>20</v>
      </c>
      <c r="H793" t="str">
        <f>VLOOKUP(TablaTransacciones[[#This Row],[ID Orden]],TablaEstatus[],2,0)</f>
        <v>Entregado</v>
      </c>
      <c r="I793" t="str">
        <f>VLOOKUP(TablaTransacciones[[#This Row],[ID Orden]],TablaEstatus[],3,0)</f>
        <v>Otro</v>
      </c>
    </row>
    <row r="794" spans="1:9" x14ac:dyDescent="0.25">
      <c r="A794" t="s">
        <v>1546</v>
      </c>
      <c r="B794" s="7">
        <v>42896</v>
      </c>
      <c r="C794">
        <v>15</v>
      </c>
      <c r="D794" t="s">
        <v>154</v>
      </c>
      <c r="E794" t="s">
        <v>1255</v>
      </c>
      <c r="F794" t="s">
        <v>16</v>
      </c>
      <c r="G794" t="s">
        <v>20</v>
      </c>
      <c r="H794" t="str">
        <f>VLOOKUP(TablaTransacciones[[#This Row],[ID Orden]],TablaEstatus[],2,0)</f>
        <v>Entregado</v>
      </c>
      <c r="I794" t="str">
        <f>VLOOKUP(TablaTransacciones[[#This Row],[ID Orden]],TablaEstatus[],3,0)</f>
        <v>Otro</v>
      </c>
    </row>
    <row r="795" spans="1:9" x14ac:dyDescent="0.25">
      <c r="A795" t="s">
        <v>1849</v>
      </c>
      <c r="B795" s="7">
        <v>42896</v>
      </c>
      <c r="C795">
        <v>42</v>
      </c>
      <c r="D795" t="s">
        <v>10</v>
      </c>
      <c r="E795" t="s">
        <v>1704</v>
      </c>
      <c r="F795" t="s">
        <v>16</v>
      </c>
      <c r="G795" t="s">
        <v>22</v>
      </c>
      <c r="H795" t="str">
        <f>VLOOKUP(TablaTransacciones[[#This Row],[ID Orden]],TablaEstatus[],2,0)</f>
        <v>Entregado</v>
      </c>
      <c r="I795" t="str">
        <f>VLOOKUP(TablaTransacciones[[#This Row],[ID Orden]],TablaEstatus[],3,0)</f>
        <v>Otro</v>
      </c>
    </row>
    <row r="796" spans="1:9" x14ac:dyDescent="0.25">
      <c r="A796" t="s">
        <v>1679</v>
      </c>
      <c r="B796" s="7">
        <v>42897</v>
      </c>
      <c r="C796">
        <v>2</v>
      </c>
      <c r="D796" t="s">
        <v>10</v>
      </c>
      <c r="E796" t="s">
        <v>1255</v>
      </c>
      <c r="F796" t="s">
        <v>12</v>
      </c>
      <c r="G796" t="s">
        <v>58</v>
      </c>
      <c r="H796" t="str">
        <f>VLOOKUP(TablaTransacciones[[#This Row],[ID Orden]],TablaEstatus[],2,0)</f>
        <v>Devuelto</v>
      </c>
      <c r="I796" t="str">
        <f>VLOOKUP(TablaTransacciones[[#This Row],[ID Orden]],TablaEstatus[],3,0)</f>
        <v>Defectuoso</v>
      </c>
    </row>
    <row r="797" spans="1:9" x14ac:dyDescent="0.25">
      <c r="A797" t="s">
        <v>465</v>
      </c>
      <c r="B797" s="7">
        <v>42898</v>
      </c>
      <c r="C797">
        <v>33</v>
      </c>
      <c r="D797" t="s">
        <v>300</v>
      </c>
      <c r="E797" t="s">
        <v>11</v>
      </c>
      <c r="F797" t="s">
        <v>12</v>
      </c>
      <c r="G797" t="s">
        <v>58</v>
      </c>
      <c r="H797" t="str">
        <f>VLOOKUP(TablaTransacciones[[#This Row],[ID Orden]],TablaEstatus[],2,0)</f>
        <v>Entregado</v>
      </c>
      <c r="I797" t="str">
        <f>VLOOKUP(TablaTransacciones[[#This Row],[ID Orden]],TablaEstatus[],3,0)</f>
        <v>Otro</v>
      </c>
    </row>
    <row r="798" spans="1:9" x14ac:dyDescent="0.25">
      <c r="A798" t="s">
        <v>1380</v>
      </c>
      <c r="B798" s="7">
        <v>42898</v>
      </c>
      <c r="C798">
        <v>13</v>
      </c>
      <c r="D798" t="s">
        <v>10</v>
      </c>
      <c r="E798" t="s">
        <v>1255</v>
      </c>
      <c r="F798" t="s">
        <v>18</v>
      </c>
      <c r="G798" t="s">
        <v>22</v>
      </c>
      <c r="H798" t="str">
        <f>VLOOKUP(TablaTransacciones[[#This Row],[ID Orden]],TablaEstatus[],2,0)</f>
        <v>Entregado</v>
      </c>
      <c r="I798" t="str">
        <f>VLOOKUP(TablaTransacciones[[#This Row],[ID Orden]],TablaEstatus[],3,0)</f>
        <v>Otro</v>
      </c>
    </row>
    <row r="799" spans="1:9" x14ac:dyDescent="0.25">
      <c r="A799" t="s">
        <v>1443</v>
      </c>
      <c r="B799" s="7">
        <v>42898</v>
      </c>
      <c r="C799">
        <v>9</v>
      </c>
      <c r="D799" t="s">
        <v>300</v>
      </c>
      <c r="E799" t="s">
        <v>1255</v>
      </c>
      <c r="F799" t="s">
        <v>12</v>
      </c>
      <c r="G799" t="s">
        <v>58</v>
      </c>
      <c r="H799" t="str">
        <f>VLOOKUP(TablaTransacciones[[#This Row],[ID Orden]],TablaEstatus[],2,0)</f>
        <v>Entregado</v>
      </c>
      <c r="I799" t="str">
        <f>VLOOKUP(TablaTransacciones[[#This Row],[ID Orden]],TablaEstatus[],3,0)</f>
        <v>Otro</v>
      </c>
    </row>
    <row r="800" spans="1:9" x14ac:dyDescent="0.25">
      <c r="A800" t="s">
        <v>466</v>
      </c>
      <c r="B800" s="7">
        <v>42899</v>
      </c>
      <c r="C800">
        <v>20</v>
      </c>
      <c r="D800" t="s">
        <v>300</v>
      </c>
      <c r="E800" t="s">
        <v>11</v>
      </c>
      <c r="F800" t="s">
        <v>12</v>
      </c>
      <c r="G800" t="s">
        <v>58</v>
      </c>
      <c r="H800" t="str">
        <f>VLOOKUP(TablaTransacciones[[#This Row],[ID Orden]],TablaEstatus[],2,0)</f>
        <v>Entregado</v>
      </c>
      <c r="I800" t="str">
        <f>VLOOKUP(TablaTransacciones[[#This Row],[ID Orden]],TablaEstatus[],3,0)</f>
        <v>Otro</v>
      </c>
    </row>
    <row r="801" spans="1:9" x14ac:dyDescent="0.25">
      <c r="A801" t="s">
        <v>512</v>
      </c>
      <c r="B801" s="7">
        <v>42899</v>
      </c>
      <c r="C801">
        <v>14</v>
      </c>
      <c r="D801" t="s">
        <v>300</v>
      </c>
      <c r="E801" t="s">
        <v>11</v>
      </c>
      <c r="F801" t="s">
        <v>12</v>
      </c>
      <c r="G801" t="s">
        <v>13</v>
      </c>
      <c r="H801" t="str">
        <f>VLOOKUP(TablaTransacciones[[#This Row],[ID Orden]],TablaEstatus[],2,0)</f>
        <v>Entregado</v>
      </c>
      <c r="I801" t="str">
        <f>VLOOKUP(TablaTransacciones[[#This Row],[ID Orden]],TablaEstatus[],3,0)</f>
        <v>Otro</v>
      </c>
    </row>
    <row r="802" spans="1:9" x14ac:dyDescent="0.25">
      <c r="A802" t="s">
        <v>1130</v>
      </c>
      <c r="B802" s="7">
        <v>42899</v>
      </c>
      <c r="C802">
        <v>9</v>
      </c>
      <c r="D802" t="s">
        <v>10</v>
      </c>
      <c r="E802" t="s">
        <v>11</v>
      </c>
      <c r="F802" t="s">
        <v>12</v>
      </c>
      <c r="G802" t="s">
        <v>20</v>
      </c>
      <c r="H802" t="str">
        <f>VLOOKUP(TablaTransacciones[[#This Row],[ID Orden]],TablaEstatus[],2,0)</f>
        <v>Devuelto</v>
      </c>
      <c r="I802" t="str">
        <f>VLOOKUP(TablaTransacciones[[#This Row],[ID Orden]],TablaEstatus[],3,0)</f>
        <v>Contenedor Dañado</v>
      </c>
    </row>
    <row r="803" spans="1:9" x14ac:dyDescent="0.25">
      <c r="A803" t="s">
        <v>1348</v>
      </c>
      <c r="B803" s="7">
        <v>42899</v>
      </c>
      <c r="C803">
        <v>5</v>
      </c>
      <c r="D803" t="s">
        <v>154</v>
      </c>
      <c r="E803" t="s">
        <v>1255</v>
      </c>
      <c r="F803" t="s">
        <v>12</v>
      </c>
      <c r="G803" t="s">
        <v>58</v>
      </c>
      <c r="H803" t="str">
        <f>VLOOKUP(TablaTransacciones[[#This Row],[ID Orden]],TablaEstatus[],2,0)</f>
        <v>Entregado</v>
      </c>
      <c r="I803" t="str">
        <f>VLOOKUP(TablaTransacciones[[#This Row],[ID Orden]],TablaEstatus[],3,0)</f>
        <v>Otro</v>
      </c>
    </row>
    <row r="804" spans="1:9" x14ac:dyDescent="0.25">
      <c r="A804" t="s">
        <v>2092</v>
      </c>
      <c r="B804" s="7">
        <v>42899</v>
      </c>
      <c r="C804">
        <v>41</v>
      </c>
      <c r="D804" t="s">
        <v>10</v>
      </c>
      <c r="E804" t="s">
        <v>1704</v>
      </c>
      <c r="F804" t="s">
        <v>18</v>
      </c>
      <c r="G804" t="s">
        <v>20</v>
      </c>
      <c r="H804" t="str">
        <f>VLOOKUP(TablaTransacciones[[#This Row],[ID Orden]],TablaEstatus[],2,0)</f>
        <v>Entregado</v>
      </c>
      <c r="I804" t="str">
        <f>VLOOKUP(TablaTransacciones[[#This Row],[ID Orden]],TablaEstatus[],3,0)</f>
        <v>Otro</v>
      </c>
    </row>
    <row r="805" spans="1:9" x14ac:dyDescent="0.25">
      <c r="A805" t="s">
        <v>2134</v>
      </c>
      <c r="B805" s="7">
        <v>42899</v>
      </c>
      <c r="C805">
        <v>21</v>
      </c>
      <c r="D805" t="s">
        <v>154</v>
      </c>
      <c r="E805" t="s">
        <v>1704</v>
      </c>
      <c r="F805" t="s">
        <v>12</v>
      </c>
      <c r="G805" t="s">
        <v>22</v>
      </c>
      <c r="H805" t="str">
        <f>VLOOKUP(TablaTransacciones[[#This Row],[ID Orden]],TablaEstatus[],2,0)</f>
        <v>Entregado</v>
      </c>
      <c r="I805" t="str">
        <f>VLOOKUP(TablaTransacciones[[#This Row],[ID Orden]],TablaEstatus[],3,0)</f>
        <v>Otro</v>
      </c>
    </row>
    <row r="806" spans="1:9" x14ac:dyDescent="0.25">
      <c r="A806" t="s">
        <v>1089</v>
      </c>
      <c r="B806" s="7">
        <v>42900</v>
      </c>
      <c r="C806">
        <v>43</v>
      </c>
      <c r="D806" t="s">
        <v>296</v>
      </c>
      <c r="E806" t="s">
        <v>11</v>
      </c>
      <c r="F806" t="s">
        <v>12</v>
      </c>
      <c r="G806" t="s">
        <v>22</v>
      </c>
      <c r="H806" t="str">
        <f>VLOOKUP(TablaTransacciones[[#This Row],[ID Orden]],TablaEstatus[],2,0)</f>
        <v>Entregado</v>
      </c>
      <c r="I806" t="str">
        <f>VLOOKUP(TablaTransacciones[[#This Row],[ID Orden]],TablaEstatus[],3,0)</f>
        <v>Otro</v>
      </c>
    </row>
    <row r="807" spans="1:9" x14ac:dyDescent="0.25">
      <c r="A807" t="s">
        <v>1202</v>
      </c>
      <c r="B807" s="7">
        <v>42900</v>
      </c>
      <c r="C807">
        <v>4</v>
      </c>
      <c r="D807" t="s">
        <v>296</v>
      </c>
      <c r="E807" t="s">
        <v>11</v>
      </c>
      <c r="F807" t="s">
        <v>12</v>
      </c>
      <c r="G807" t="s">
        <v>20</v>
      </c>
      <c r="H807" t="str">
        <f>VLOOKUP(TablaTransacciones[[#This Row],[ID Orden]],TablaEstatus[],2,0)</f>
        <v>Devuelto</v>
      </c>
      <c r="I807" t="str">
        <f>VLOOKUP(TablaTransacciones[[#This Row],[ID Orden]],TablaEstatus[],3,0)</f>
        <v>Contenedor Dañado</v>
      </c>
    </row>
    <row r="808" spans="1:9" x14ac:dyDescent="0.25">
      <c r="A808" t="s">
        <v>1302</v>
      </c>
      <c r="B808" s="7">
        <v>42900</v>
      </c>
      <c r="C808">
        <v>30</v>
      </c>
      <c r="D808" t="s">
        <v>10</v>
      </c>
      <c r="E808" t="s">
        <v>1255</v>
      </c>
      <c r="F808" t="s">
        <v>16</v>
      </c>
      <c r="G808" t="s">
        <v>58</v>
      </c>
      <c r="H808" t="str">
        <f>VLOOKUP(TablaTransacciones[[#This Row],[ID Orden]],TablaEstatus[],2,0)</f>
        <v>Entregado</v>
      </c>
      <c r="I808" t="str">
        <f>VLOOKUP(TablaTransacciones[[#This Row],[ID Orden]],TablaEstatus[],3,0)</f>
        <v>Otro</v>
      </c>
    </row>
    <row r="809" spans="1:9" x14ac:dyDescent="0.25">
      <c r="A809" t="s">
        <v>1349</v>
      </c>
      <c r="B809" s="7">
        <v>42900</v>
      </c>
      <c r="C809">
        <v>41</v>
      </c>
      <c r="D809" t="s">
        <v>154</v>
      </c>
      <c r="E809" t="s">
        <v>1255</v>
      </c>
      <c r="F809" t="s">
        <v>12</v>
      </c>
      <c r="G809" t="s">
        <v>58</v>
      </c>
      <c r="H809" t="str">
        <f>VLOOKUP(TablaTransacciones[[#This Row],[ID Orden]],TablaEstatus[],2,0)</f>
        <v>Entregado</v>
      </c>
      <c r="I809" t="str">
        <f>VLOOKUP(TablaTransacciones[[#This Row],[ID Orden]],TablaEstatus[],3,0)</f>
        <v>Otro</v>
      </c>
    </row>
    <row r="810" spans="1:9" x14ac:dyDescent="0.25">
      <c r="A810" t="s">
        <v>196</v>
      </c>
      <c r="B810" s="7">
        <v>42902</v>
      </c>
      <c r="C810">
        <v>2</v>
      </c>
      <c r="D810" t="s">
        <v>154</v>
      </c>
      <c r="E810" t="s">
        <v>11</v>
      </c>
      <c r="F810" t="s">
        <v>12</v>
      </c>
      <c r="G810" t="s">
        <v>13</v>
      </c>
      <c r="H810" t="str">
        <f>VLOOKUP(TablaTransacciones[[#This Row],[ID Orden]],TablaEstatus[],2,0)</f>
        <v>Entregado</v>
      </c>
      <c r="I810" t="str">
        <f>VLOOKUP(TablaTransacciones[[#This Row],[ID Orden]],TablaEstatus[],3,0)</f>
        <v>Otro</v>
      </c>
    </row>
    <row r="811" spans="1:9" x14ac:dyDescent="0.25">
      <c r="A811" t="s">
        <v>1090</v>
      </c>
      <c r="B811" s="7">
        <v>42902</v>
      </c>
      <c r="C811">
        <v>27</v>
      </c>
      <c r="D811" t="s">
        <v>296</v>
      </c>
      <c r="E811" t="s">
        <v>11</v>
      </c>
      <c r="F811" t="s">
        <v>12</v>
      </c>
      <c r="G811" t="s">
        <v>22</v>
      </c>
      <c r="H811" t="str">
        <f>VLOOKUP(TablaTransacciones[[#This Row],[ID Orden]],TablaEstatus[],2,0)</f>
        <v>Entregado</v>
      </c>
      <c r="I811" t="str">
        <f>VLOOKUP(TablaTransacciones[[#This Row],[ID Orden]],TablaEstatus[],3,0)</f>
        <v>Otro</v>
      </c>
    </row>
    <row r="812" spans="1:9" x14ac:dyDescent="0.25">
      <c r="A812" t="s">
        <v>1887</v>
      </c>
      <c r="B812" s="7">
        <v>42902</v>
      </c>
      <c r="C812">
        <v>24</v>
      </c>
      <c r="D812" t="s">
        <v>10</v>
      </c>
      <c r="E812" t="s">
        <v>1704</v>
      </c>
      <c r="F812" t="s">
        <v>16</v>
      </c>
      <c r="G812" t="s">
        <v>58</v>
      </c>
      <c r="H812" t="str">
        <f>VLOOKUP(TablaTransacciones[[#This Row],[ID Orden]],TablaEstatus[],2,0)</f>
        <v>Entregado</v>
      </c>
      <c r="I812" t="str">
        <f>VLOOKUP(TablaTransacciones[[#This Row],[ID Orden]],TablaEstatus[],3,0)</f>
        <v>Otro</v>
      </c>
    </row>
    <row r="813" spans="1:9" x14ac:dyDescent="0.25">
      <c r="A813" t="s">
        <v>723</v>
      </c>
      <c r="B813" s="7">
        <v>42903</v>
      </c>
      <c r="C813">
        <v>20</v>
      </c>
      <c r="D813" t="s">
        <v>296</v>
      </c>
      <c r="E813" t="s">
        <v>11</v>
      </c>
      <c r="F813" t="s">
        <v>12</v>
      </c>
      <c r="G813" t="s">
        <v>58</v>
      </c>
      <c r="H813" t="str">
        <f>VLOOKUP(TablaTransacciones[[#This Row],[ID Orden]],TablaEstatus[],2,0)</f>
        <v>Entregado</v>
      </c>
      <c r="I813" t="str">
        <f>VLOOKUP(TablaTransacciones[[#This Row],[ID Orden]],TablaEstatus[],3,0)</f>
        <v>Otro</v>
      </c>
    </row>
    <row r="814" spans="1:9" x14ac:dyDescent="0.25">
      <c r="A814" t="s">
        <v>930</v>
      </c>
      <c r="B814" s="7">
        <v>42903</v>
      </c>
      <c r="C814">
        <v>50</v>
      </c>
      <c r="D814" t="s">
        <v>296</v>
      </c>
      <c r="E814" t="s">
        <v>11</v>
      </c>
      <c r="F814" t="s">
        <v>12</v>
      </c>
      <c r="G814" t="s">
        <v>20</v>
      </c>
      <c r="H814" t="str">
        <f>VLOOKUP(TablaTransacciones[[#This Row],[ID Orden]],TablaEstatus[],2,0)</f>
        <v>Entregado</v>
      </c>
      <c r="I814" t="str">
        <f>VLOOKUP(TablaTransacciones[[#This Row],[ID Orden]],TablaEstatus[],3,0)</f>
        <v>Otro</v>
      </c>
    </row>
    <row r="815" spans="1:9" x14ac:dyDescent="0.25">
      <c r="A815" t="s">
        <v>1091</v>
      </c>
      <c r="B815" s="7">
        <v>42903</v>
      </c>
      <c r="C815">
        <v>20</v>
      </c>
      <c r="D815" t="s">
        <v>296</v>
      </c>
      <c r="E815" t="s">
        <v>11</v>
      </c>
      <c r="F815" t="s">
        <v>12</v>
      </c>
      <c r="G815" t="s">
        <v>22</v>
      </c>
      <c r="H815" t="str">
        <f>VLOOKUP(TablaTransacciones[[#This Row],[ID Orden]],TablaEstatus[],2,0)</f>
        <v>Entregado</v>
      </c>
      <c r="I815" t="str">
        <f>VLOOKUP(TablaTransacciones[[#This Row],[ID Orden]],TablaEstatus[],3,0)</f>
        <v>Otro</v>
      </c>
    </row>
    <row r="816" spans="1:9" x14ac:dyDescent="0.25">
      <c r="A816" t="s">
        <v>1817</v>
      </c>
      <c r="B816" s="7">
        <v>42903</v>
      </c>
      <c r="C816">
        <v>34</v>
      </c>
      <c r="D816" t="s">
        <v>154</v>
      </c>
      <c r="E816" t="s">
        <v>1704</v>
      </c>
      <c r="F816" t="s">
        <v>16</v>
      </c>
      <c r="G816" t="s">
        <v>58</v>
      </c>
      <c r="H816" t="str">
        <f>VLOOKUP(TablaTransacciones[[#This Row],[ID Orden]],TablaEstatus[],2,0)</f>
        <v>Entregado</v>
      </c>
      <c r="I816" t="str">
        <f>VLOOKUP(TablaTransacciones[[#This Row],[ID Orden]],TablaEstatus[],3,0)</f>
        <v>Otro</v>
      </c>
    </row>
    <row r="817" spans="1:9" x14ac:dyDescent="0.25">
      <c r="A817" t="s">
        <v>242</v>
      </c>
      <c r="B817" s="7">
        <v>42904</v>
      </c>
      <c r="C817">
        <v>42</v>
      </c>
      <c r="D817" t="s">
        <v>154</v>
      </c>
      <c r="E817" t="s">
        <v>11</v>
      </c>
      <c r="F817" t="s">
        <v>12</v>
      </c>
      <c r="G817" t="s">
        <v>58</v>
      </c>
      <c r="H817" t="str">
        <f>VLOOKUP(TablaTransacciones[[#This Row],[ID Orden]],TablaEstatus[],2,0)</f>
        <v>Entregado</v>
      </c>
      <c r="I817" t="str">
        <f>VLOOKUP(TablaTransacciones[[#This Row],[ID Orden]],TablaEstatus[],3,0)</f>
        <v>Otro</v>
      </c>
    </row>
    <row r="818" spans="1:9" x14ac:dyDescent="0.25">
      <c r="A818" t="s">
        <v>377</v>
      </c>
      <c r="B818" s="7">
        <v>42904</v>
      </c>
      <c r="C818">
        <v>33</v>
      </c>
      <c r="D818" t="s">
        <v>10</v>
      </c>
      <c r="E818" t="s">
        <v>11</v>
      </c>
      <c r="F818" t="s">
        <v>12</v>
      </c>
      <c r="G818" t="s">
        <v>58</v>
      </c>
      <c r="H818" t="str">
        <f>VLOOKUP(TablaTransacciones[[#This Row],[ID Orden]],TablaEstatus[],2,0)</f>
        <v>Entregado</v>
      </c>
      <c r="I818" t="str">
        <f>VLOOKUP(TablaTransacciones[[#This Row],[ID Orden]],TablaEstatus[],3,0)</f>
        <v>Otro</v>
      </c>
    </row>
    <row r="819" spans="1:9" x14ac:dyDescent="0.25">
      <c r="A819" t="s">
        <v>1139</v>
      </c>
      <c r="B819" s="7">
        <v>42904</v>
      </c>
      <c r="C819">
        <v>33</v>
      </c>
      <c r="D819" t="s">
        <v>154</v>
      </c>
      <c r="E819" t="s">
        <v>11</v>
      </c>
      <c r="F819" t="s">
        <v>12</v>
      </c>
      <c r="G819" t="s">
        <v>20</v>
      </c>
      <c r="H819" t="str">
        <f>VLOOKUP(TablaTransacciones[[#This Row],[ID Orden]],TablaEstatus[],2,0)</f>
        <v>Devuelto</v>
      </c>
      <c r="I819" t="str">
        <f>VLOOKUP(TablaTransacciones[[#This Row],[ID Orden]],TablaEstatus[],3,0)</f>
        <v>Otro</v>
      </c>
    </row>
    <row r="820" spans="1:9" x14ac:dyDescent="0.25">
      <c r="A820" t="s">
        <v>1492</v>
      </c>
      <c r="B820" s="7">
        <v>42904</v>
      </c>
      <c r="C820">
        <v>30</v>
      </c>
      <c r="D820" t="s">
        <v>296</v>
      </c>
      <c r="E820" t="s">
        <v>1255</v>
      </c>
      <c r="F820" t="s">
        <v>18</v>
      </c>
      <c r="G820" t="s">
        <v>58</v>
      </c>
      <c r="H820" t="str">
        <f>VLOOKUP(TablaTransacciones[[#This Row],[ID Orden]],TablaEstatus[],2,0)</f>
        <v>Entregado</v>
      </c>
      <c r="I820" t="str">
        <f>VLOOKUP(TablaTransacciones[[#This Row],[ID Orden]],TablaEstatus[],3,0)</f>
        <v>Otro</v>
      </c>
    </row>
    <row r="821" spans="1:9" x14ac:dyDescent="0.25">
      <c r="A821" t="s">
        <v>1739</v>
      </c>
      <c r="B821" s="7">
        <v>42904</v>
      </c>
      <c r="C821">
        <v>31</v>
      </c>
      <c r="D821" t="s">
        <v>10</v>
      </c>
      <c r="E821" t="s">
        <v>1704</v>
      </c>
      <c r="F821" t="s">
        <v>18</v>
      </c>
      <c r="G821" t="s">
        <v>58</v>
      </c>
      <c r="H821" t="str">
        <f>VLOOKUP(TablaTransacciones[[#This Row],[ID Orden]],TablaEstatus[],2,0)</f>
        <v>Entregado</v>
      </c>
      <c r="I821" t="str">
        <f>VLOOKUP(TablaTransacciones[[#This Row],[ID Orden]],TablaEstatus[],3,0)</f>
        <v>Otro</v>
      </c>
    </row>
    <row r="822" spans="1:9" x14ac:dyDescent="0.25">
      <c r="A822" t="s">
        <v>1796</v>
      </c>
      <c r="B822" s="7">
        <v>42904</v>
      </c>
      <c r="C822">
        <v>35</v>
      </c>
      <c r="D822" t="s">
        <v>154</v>
      </c>
      <c r="E822" t="s">
        <v>1704</v>
      </c>
      <c r="F822" t="s">
        <v>12</v>
      </c>
      <c r="G822" t="s">
        <v>13</v>
      </c>
      <c r="H822" t="str">
        <f>VLOOKUP(TablaTransacciones[[#This Row],[ID Orden]],TablaEstatus[],2,0)</f>
        <v>Entregado</v>
      </c>
      <c r="I822" t="str">
        <f>VLOOKUP(TablaTransacciones[[#This Row],[ID Orden]],TablaEstatus[],3,0)</f>
        <v>Otro</v>
      </c>
    </row>
    <row r="823" spans="1:9" x14ac:dyDescent="0.25">
      <c r="A823" t="s">
        <v>163</v>
      </c>
      <c r="B823" s="7">
        <v>42905</v>
      </c>
      <c r="C823">
        <v>46</v>
      </c>
      <c r="D823" t="s">
        <v>154</v>
      </c>
      <c r="E823" t="s">
        <v>11</v>
      </c>
      <c r="F823" t="s">
        <v>18</v>
      </c>
      <c r="G823" t="s">
        <v>58</v>
      </c>
      <c r="H823" t="str">
        <f>VLOOKUP(TablaTransacciones[[#This Row],[ID Orden]],TablaEstatus[],2,0)</f>
        <v>Entregado</v>
      </c>
      <c r="I823" t="str">
        <f>VLOOKUP(TablaTransacciones[[#This Row],[ID Orden]],TablaEstatus[],3,0)</f>
        <v>Otro</v>
      </c>
    </row>
    <row r="824" spans="1:9" x14ac:dyDescent="0.25">
      <c r="A824" t="s">
        <v>984</v>
      </c>
      <c r="B824" s="7">
        <v>42905</v>
      </c>
      <c r="C824">
        <v>23</v>
      </c>
      <c r="D824" t="s">
        <v>154</v>
      </c>
      <c r="E824" t="s">
        <v>11</v>
      </c>
      <c r="F824" t="s">
        <v>12</v>
      </c>
      <c r="G824" t="s">
        <v>22</v>
      </c>
      <c r="H824" t="str">
        <f>VLOOKUP(TablaTransacciones[[#This Row],[ID Orden]],TablaEstatus[],2,0)</f>
        <v>Entregado</v>
      </c>
      <c r="I824" t="str">
        <f>VLOOKUP(TablaTransacciones[[#This Row],[ID Orden]],TablaEstatus[],3,0)</f>
        <v>Otro</v>
      </c>
    </row>
    <row r="825" spans="1:9" x14ac:dyDescent="0.25">
      <c r="A825" t="s">
        <v>1515</v>
      </c>
      <c r="B825" s="7">
        <v>42905</v>
      </c>
      <c r="C825">
        <v>8</v>
      </c>
      <c r="D825" t="s">
        <v>296</v>
      </c>
      <c r="E825" t="s">
        <v>1255</v>
      </c>
      <c r="F825" t="s">
        <v>18</v>
      </c>
      <c r="G825" t="s">
        <v>58</v>
      </c>
      <c r="H825" t="str">
        <f>VLOOKUP(TablaTransacciones[[#This Row],[ID Orden]],TablaEstatus[],2,0)</f>
        <v>Entregado</v>
      </c>
      <c r="I825" t="str">
        <f>VLOOKUP(TablaTransacciones[[#This Row],[ID Orden]],TablaEstatus[],3,0)</f>
        <v>Otro</v>
      </c>
    </row>
    <row r="826" spans="1:9" x14ac:dyDescent="0.25">
      <c r="A826" t="s">
        <v>112</v>
      </c>
      <c r="B826" s="7">
        <v>42906</v>
      </c>
      <c r="C826">
        <v>27</v>
      </c>
      <c r="D826" t="s">
        <v>10</v>
      </c>
      <c r="E826" t="s">
        <v>11</v>
      </c>
      <c r="F826" t="s">
        <v>16</v>
      </c>
      <c r="G826" t="s">
        <v>13</v>
      </c>
      <c r="H826" t="str">
        <f>VLOOKUP(TablaTransacciones[[#This Row],[ID Orden]],TablaEstatus[],2,0)</f>
        <v>Entregado</v>
      </c>
      <c r="I826" t="str">
        <f>VLOOKUP(TablaTransacciones[[#This Row],[ID Orden]],TablaEstatus[],3,0)</f>
        <v>Otro</v>
      </c>
    </row>
    <row r="827" spans="1:9" x14ac:dyDescent="0.25">
      <c r="A827" t="s">
        <v>243</v>
      </c>
      <c r="B827" s="7">
        <v>42906</v>
      </c>
      <c r="C827">
        <v>27</v>
      </c>
      <c r="D827" t="s">
        <v>154</v>
      </c>
      <c r="E827" t="s">
        <v>11</v>
      </c>
      <c r="F827" t="s">
        <v>12</v>
      </c>
      <c r="G827" t="s">
        <v>58</v>
      </c>
      <c r="H827" t="str">
        <f>VLOOKUP(TablaTransacciones[[#This Row],[ID Orden]],TablaEstatus[],2,0)</f>
        <v>Entregado</v>
      </c>
      <c r="I827" t="str">
        <f>VLOOKUP(TablaTransacciones[[#This Row],[ID Orden]],TablaEstatus[],3,0)</f>
        <v>Otro</v>
      </c>
    </row>
    <row r="828" spans="1:9" x14ac:dyDescent="0.25">
      <c r="A828" t="s">
        <v>336</v>
      </c>
      <c r="B828" s="7">
        <v>42906</v>
      </c>
      <c r="C828">
        <v>39</v>
      </c>
      <c r="D828" t="s">
        <v>10</v>
      </c>
      <c r="E828" t="s">
        <v>11</v>
      </c>
      <c r="F828" t="s">
        <v>12</v>
      </c>
      <c r="G828" t="s">
        <v>58</v>
      </c>
      <c r="H828" t="str">
        <f>VLOOKUP(TablaTransacciones[[#This Row],[ID Orden]],TablaEstatus[],2,0)</f>
        <v>Entregado</v>
      </c>
      <c r="I828" t="str">
        <f>VLOOKUP(TablaTransacciones[[#This Row],[ID Orden]],TablaEstatus[],3,0)</f>
        <v>Otro</v>
      </c>
    </row>
    <row r="829" spans="1:9" x14ac:dyDescent="0.25">
      <c r="A829" t="s">
        <v>281</v>
      </c>
      <c r="B829" s="7">
        <v>42925</v>
      </c>
      <c r="C829">
        <v>44</v>
      </c>
      <c r="D829" t="s">
        <v>154</v>
      </c>
      <c r="E829" t="s">
        <v>11</v>
      </c>
      <c r="F829" t="s">
        <v>16</v>
      </c>
      <c r="G829" t="s">
        <v>13</v>
      </c>
      <c r="H829" t="str">
        <f>VLOOKUP(TablaTransacciones[[#This Row],[ID Orden]],TablaEstatus[],2,0)</f>
        <v>Entregado</v>
      </c>
      <c r="I829" t="str">
        <f>VLOOKUP(TablaTransacciones[[#This Row],[ID Orden]],TablaEstatus[],3,0)</f>
        <v>Otro</v>
      </c>
    </row>
    <row r="830" spans="1:9" x14ac:dyDescent="0.25">
      <c r="A830" t="s">
        <v>1350</v>
      </c>
      <c r="B830" s="7">
        <v>42925</v>
      </c>
      <c r="C830">
        <v>21</v>
      </c>
      <c r="D830" t="s">
        <v>154</v>
      </c>
      <c r="E830" t="s">
        <v>1255</v>
      </c>
      <c r="F830" t="s">
        <v>12</v>
      </c>
      <c r="G830" t="s">
        <v>58</v>
      </c>
      <c r="H830" t="str">
        <f>VLOOKUP(TablaTransacciones[[#This Row],[ID Orden]],TablaEstatus[],2,0)</f>
        <v>Entregado</v>
      </c>
      <c r="I830" t="str">
        <f>VLOOKUP(TablaTransacciones[[#This Row],[ID Orden]],TablaEstatus[],3,0)</f>
        <v>Otro</v>
      </c>
    </row>
    <row r="831" spans="1:9" x14ac:dyDescent="0.25">
      <c r="A831" t="s">
        <v>1915</v>
      </c>
      <c r="B831" s="7">
        <v>42925</v>
      </c>
      <c r="C831">
        <v>21</v>
      </c>
      <c r="D831" t="s">
        <v>300</v>
      </c>
      <c r="E831" t="s">
        <v>1704</v>
      </c>
      <c r="F831" t="s">
        <v>12</v>
      </c>
      <c r="G831" t="s">
        <v>58</v>
      </c>
      <c r="H831" t="str">
        <f>VLOOKUP(TablaTransacciones[[#This Row],[ID Orden]],TablaEstatus[],2,0)</f>
        <v>Entregado</v>
      </c>
      <c r="I831" t="str">
        <f>VLOOKUP(TablaTransacciones[[#This Row],[ID Orden]],TablaEstatus[],3,0)</f>
        <v>Otro</v>
      </c>
    </row>
    <row r="832" spans="1:9" x14ac:dyDescent="0.25">
      <c r="A832" t="s">
        <v>2176</v>
      </c>
      <c r="B832" s="7">
        <v>42925</v>
      </c>
      <c r="C832">
        <v>12</v>
      </c>
      <c r="D832" t="s">
        <v>300</v>
      </c>
      <c r="E832" t="s">
        <v>1704</v>
      </c>
      <c r="F832" t="s">
        <v>12</v>
      </c>
      <c r="G832" t="s">
        <v>22</v>
      </c>
      <c r="H832" t="str">
        <f>VLOOKUP(TablaTransacciones[[#This Row],[ID Orden]],TablaEstatus[],2,0)</f>
        <v>Entregado</v>
      </c>
      <c r="I832" t="str">
        <f>VLOOKUP(TablaTransacciones[[#This Row],[ID Orden]],TablaEstatus[],3,0)</f>
        <v>Otro</v>
      </c>
    </row>
    <row r="833" spans="1:9" x14ac:dyDescent="0.25">
      <c r="A833" t="s">
        <v>35</v>
      </c>
      <c r="B833" s="7">
        <v>42926</v>
      </c>
      <c r="C833">
        <v>37</v>
      </c>
      <c r="D833" t="s">
        <v>10</v>
      </c>
      <c r="E833" t="s">
        <v>11</v>
      </c>
      <c r="F833" t="s">
        <v>16</v>
      </c>
      <c r="G833" t="s">
        <v>13</v>
      </c>
      <c r="H833" t="str">
        <f>VLOOKUP(TablaTransacciones[[#This Row],[ID Orden]],TablaEstatus[],2,0)</f>
        <v>Entregado</v>
      </c>
      <c r="I833" t="str">
        <f>VLOOKUP(TablaTransacciones[[#This Row],[ID Orden]],TablaEstatus[],3,0)</f>
        <v>Otro</v>
      </c>
    </row>
    <row r="834" spans="1:9" x14ac:dyDescent="0.25">
      <c r="A834" t="s">
        <v>378</v>
      </c>
      <c r="B834" s="7">
        <v>42926</v>
      </c>
      <c r="C834">
        <v>21</v>
      </c>
      <c r="D834" t="s">
        <v>10</v>
      </c>
      <c r="E834" t="s">
        <v>11</v>
      </c>
      <c r="F834" t="s">
        <v>12</v>
      </c>
      <c r="G834" t="s">
        <v>58</v>
      </c>
      <c r="H834" t="str">
        <f>VLOOKUP(TablaTransacciones[[#This Row],[ID Orden]],TablaEstatus[],2,0)</f>
        <v>Entregado</v>
      </c>
      <c r="I834" t="str">
        <f>VLOOKUP(TablaTransacciones[[#This Row],[ID Orden]],TablaEstatus[],3,0)</f>
        <v>Otro</v>
      </c>
    </row>
    <row r="835" spans="1:9" x14ac:dyDescent="0.25">
      <c r="A835" t="s">
        <v>1036</v>
      </c>
      <c r="B835" s="7">
        <v>42926</v>
      </c>
      <c r="C835">
        <v>10</v>
      </c>
      <c r="D835" t="s">
        <v>10</v>
      </c>
      <c r="E835" t="s">
        <v>11</v>
      </c>
      <c r="F835" t="s">
        <v>18</v>
      </c>
      <c r="G835" t="s">
        <v>22</v>
      </c>
      <c r="H835" t="str">
        <f>VLOOKUP(TablaTransacciones[[#This Row],[ID Orden]],TablaEstatus[],2,0)</f>
        <v>Entregado</v>
      </c>
      <c r="I835" t="str">
        <f>VLOOKUP(TablaTransacciones[[#This Row],[ID Orden]],TablaEstatus[],3,0)</f>
        <v>Otro</v>
      </c>
    </row>
    <row r="836" spans="1:9" x14ac:dyDescent="0.25">
      <c r="A836" t="s">
        <v>1455</v>
      </c>
      <c r="B836" s="7">
        <v>42926</v>
      </c>
      <c r="C836">
        <v>42</v>
      </c>
      <c r="D836" t="s">
        <v>300</v>
      </c>
      <c r="E836" t="s">
        <v>1255</v>
      </c>
      <c r="F836" t="s">
        <v>12</v>
      </c>
      <c r="G836" t="s">
        <v>58</v>
      </c>
      <c r="H836" t="str">
        <f>VLOOKUP(TablaTransacciones[[#This Row],[ID Orden]],TablaEstatus[],2,0)</f>
        <v>Entregado</v>
      </c>
      <c r="I836" t="str">
        <f>VLOOKUP(TablaTransacciones[[#This Row],[ID Orden]],TablaEstatus[],3,0)</f>
        <v>Otro</v>
      </c>
    </row>
    <row r="837" spans="1:9" x14ac:dyDescent="0.25">
      <c r="A837" t="s">
        <v>36</v>
      </c>
      <c r="B837" s="7">
        <v>42927</v>
      </c>
      <c r="C837">
        <v>36</v>
      </c>
      <c r="D837" t="s">
        <v>10</v>
      </c>
      <c r="E837" t="s">
        <v>11</v>
      </c>
      <c r="F837" t="s">
        <v>12</v>
      </c>
      <c r="G837" t="s">
        <v>13</v>
      </c>
      <c r="H837" t="str">
        <f>VLOOKUP(TablaTransacciones[[#This Row],[ID Orden]],TablaEstatus[],2,0)</f>
        <v>Entregado</v>
      </c>
      <c r="I837" t="str">
        <f>VLOOKUP(TablaTransacciones[[#This Row],[ID Orden]],TablaEstatus[],3,0)</f>
        <v>Otro</v>
      </c>
    </row>
    <row r="838" spans="1:9" x14ac:dyDescent="0.25">
      <c r="A838" t="s">
        <v>467</v>
      </c>
      <c r="B838" s="7">
        <v>42927</v>
      </c>
      <c r="C838">
        <v>1</v>
      </c>
      <c r="D838" t="s">
        <v>300</v>
      </c>
      <c r="E838" t="s">
        <v>11</v>
      </c>
      <c r="F838" t="s">
        <v>12</v>
      </c>
      <c r="G838" t="s">
        <v>58</v>
      </c>
      <c r="H838" t="str">
        <f>VLOOKUP(TablaTransacciones[[#This Row],[ID Orden]],TablaEstatus[],2,0)</f>
        <v>Entregado</v>
      </c>
      <c r="I838" t="str">
        <f>VLOOKUP(TablaTransacciones[[#This Row],[ID Orden]],TablaEstatus[],3,0)</f>
        <v>Otro</v>
      </c>
    </row>
    <row r="839" spans="1:9" x14ac:dyDescent="0.25">
      <c r="A839" t="s">
        <v>602</v>
      </c>
      <c r="B839" s="7">
        <v>42927</v>
      </c>
      <c r="C839">
        <v>46</v>
      </c>
      <c r="D839" t="s">
        <v>296</v>
      </c>
      <c r="E839" t="s">
        <v>11</v>
      </c>
      <c r="F839" t="s">
        <v>12</v>
      </c>
      <c r="G839" t="s">
        <v>58</v>
      </c>
      <c r="H839" t="str">
        <f>VLOOKUP(TablaTransacciones[[#This Row],[ID Orden]],TablaEstatus[],2,0)</f>
        <v>Entregado</v>
      </c>
      <c r="I839" t="str">
        <f>VLOOKUP(TablaTransacciones[[#This Row],[ID Orden]],TablaEstatus[],3,0)</f>
        <v>Otro</v>
      </c>
    </row>
    <row r="840" spans="1:9" x14ac:dyDescent="0.25">
      <c r="A840" t="s">
        <v>652</v>
      </c>
      <c r="B840" s="7">
        <v>42927</v>
      </c>
      <c r="C840">
        <v>37</v>
      </c>
      <c r="D840" t="s">
        <v>296</v>
      </c>
      <c r="E840" t="s">
        <v>11</v>
      </c>
      <c r="F840" t="s">
        <v>12</v>
      </c>
      <c r="G840" t="s">
        <v>58</v>
      </c>
      <c r="H840" t="str">
        <f>VLOOKUP(TablaTransacciones[[#This Row],[ID Orden]],TablaEstatus[],2,0)</f>
        <v>Entregado</v>
      </c>
      <c r="I840" t="str">
        <f>VLOOKUP(TablaTransacciones[[#This Row],[ID Orden]],TablaEstatus[],3,0)</f>
        <v>Otro</v>
      </c>
    </row>
    <row r="841" spans="1:9" x14ac:dyDescent="0.25">
      <c r="A841" t="s">
        <v>891</v>
      </c>
      <c r="B841" s="7">
        <v>42927</v>
      </c>
      <c r="C841">
        <v>42</v>
      </c>
      <c r="D841" t="s">
        <v>300</v>
      </c>
      <c r="E841" t="s">
        <v>11</v>
      </c>
      <c r="F841" t="s">
        <v>12</v>
      </c>
      <c r="G841" t="s">
        <v>20</v>
      </c>
      <c r="H841" t="str">
        <f>VLOOKUP(TablaTransacciones[[#This Row],[ID Orden]],TablaEstatus[],2,0)</f>
        <v>Entregado</v>
      </c>
      <c r="I841" t="str">
        <f>VLOOKUP(TablaTransacciones[[#This Row],[ID Orden]],TablaEstatus[],3,0)</f>
        <v>Otro</v>
      </c>
    </row>
    <row r="842" spans="1:9" x14ac:dyDescent="0.25">
      <c r="A842" t="s">
        <v>1633</v>
      </c>
      <c r="B842" s="7">
        <v>42927</v>
      </c>
      <c r="C842">
        <v>20</v>
      </c>
      <c r="D842" t="s">
        <v>300</v>
      </c>
      <c r="E842" t="s">
        <v>1255</v>
      </c>
      <c r="F842" t="s">
        <v>16</v>
      </c>
      <c r="G842" t="s">
        <v>22</v>
      </c>
      <c r="H842" t="str">
        <f>VLOOKUP(TablaTransacciones[[#This Row],[ID Orden]],TablaEstatus[],2,0)</f>
        <v>Entregado</v>
      </c>
      <c r="I842" t="str">
        <f>VLOOKUP(TablaTransacciones[[#This Row],[ID Orden]],TablaEstatus[],3,0)</f>
        <v>Otro</v>
      </c>
    </row>
    <row r="843" spans="1:9" x14ac:dyDescent="0.25">
      <c r="A843" t="s">
        <v>1985</v>
      </c>
      <c r="B843" s="7">
        <v>42927</v>
      </c>
      <c r="C843">
        <v>8</v>
      </c>
      <c r="D843" t="s">
        <v>296</v>
      </c>
      <c r="E843" t="s">
        <v>1704</v>
      </c>
      <c r="F843" t="s">
        <v>12</v>
      </c>
      <c r="G843" t="s">
        <v>58</v>
      </c>
      <c r="H843" t="str">
        <f>VLOOKUP(TablaTransacciones[[#This Row],[ID Orden]],TablaEstatus[],2,0)</f>
        <v>Entregado</v>
      </c>
      <c r="I843" t="str">
        <f>VLOOKUP(TablaTransacciones[[#This Row],[ID Orden]],TablaEstatus[],3,0)</f>
        <v>Otro</v>
      </c>
    </row>
    <row r="844" spans="1:9" x14ac:dyDescent="0.25">
      <c r="A844" t="s">
        <v>2123</v>
      </c>
      <c r="B844" s="7">
        <v>42927</v>
      </c>
      <c r="C844">
        <v>37</v>
      </c>
      <c r="D844" t="s">
        <v>10</v>
      </c>
      <c r="E844" t="s">
        <v>1704</v>
      </c>
      <c r="F844" t="s">
        <v>12</v>
      </c>
      <c r="G844" t="s">
        <v>22</v>
      </c>
      <c r="H844" t="str">
        <f>VLOOKUP(TablaTransacciones[[#This Row],[ID Orden]],TablaEstatus[],2,0)</f>
        <v>Entregado</v>
      </c>
      <c r="I844" t="str">
        <f>VLOOKUP(TablaTransacciones[[#This Row],[ID Orden]],TablaEstatus[],3,0)</f>
        <v>Otro</v>
      </c>
    </row>
    <row r="845" spans="1:9" x14ac:dyDescent="0.25">
      <c r="A845" t="s">
        <v>2233</v>
      </c>
      <c r="B845" s="7">
        <v>42927</v>
      </c>
      <c r="C845">
        <v>43</v>
      </c>
      <c r="D845" t="s">
        <v>296</v>
      </c>
      <c r="E845" t="s">
        <v>1704</v>
      </c>
      <c r="F845" t="s">
        <v>12</v>
      </c>
      <c r="G845" t="s">
        <v>22</v>
      </c>
      <c r="H845" t="str">
        <f>VLOOKUP(TablaTransacciones[[#This Row],[ID Orden]],TablaEstatus[],2,0)</f>
        <v>Devuelto</v>
      </c>
      <c r="I845" t="str">
        <f>VLOOKUP(TablaTransacciones[[#This Row],[ID Orden]],TablaEstatus[],3,0)</f>
        <v>Defectuoso</v>
      </c>
    </row>
    <row r="846" spans="1:9" x14ac:dyDescent="0.25">
      <c r="A846" t="s">
        <v>113</v>
      </c>
      <c r="B846" s="7">
        <v>42928</v>
      </c>
      <c r="C846">
        <v>13</v>
      </c>
      <c r="D846" t="s">
        <v>10</v>
      </c>
      <c r="E846" t="s">
        <v>11</v>
      </c>
      <c r="F846" t="s">
        <v>12</v>
      </c>
      <c r="G846" t="s">
        <v>13</v>
      </c>
      <c r="H846" t="str">
        <f>VLOOKUP(TablaTransacciones[[#This Row],[ID Orden]],TablaEstatus[],2,0)</f>
        <v>Entregado</v>
      </c>
      <c r="I846" t="str">
        <f>VLOOKUP(TablaTransacciones[[#This Row],[ID Orden]],TablaEstatus[],3,0)</f>
        <v>Otro</v>
      </c>
    </row>
    <row r="847" spans="1:9" x14ac:dyDescent="0.25">
      <c r="A847" t="s">
        <v>583</v>
      </c>
      <c r="B847" s="7">
        <v>42928</v>
      </c>
      <c r="C847">
        <v>29</v>
      </c>
      <c r="D847" t="s">
        <v>300</v>
      </c>
      <c r="E847" t="s">
        <v>11</v>
      </c>
      <c r="F847" t="s">
        <v>12</v>
      </c>
      <c r="G847" t="s">
        <v>58</v>
      </c>
      <c r="H847" t="str">
        <f>VLOOKUP(TablaTransacciones[[#This Row],[ID Orden]],TablaEstatus[],2,0)</f>
        <v>Entregado</v>
      </c>
      <c r="I847" t="str">
        <f>VLOOKUP(TablaTransacciones[[#This Row],[ID Orden]],TablaEstatus[],3,0)</f>
        <v>Otro</v>
      </c>
    </row>
    <row r="848" spans="1:9" x14ac:dyDescent="0.25">
      <c r="A848" t="s">
        <v>1351</v>
      </c>
      <c r="B848" s="7">
        <v>42928</v>
      </c>
      <c r="C848">
        <v>49</v>
      </c>
      <c r="D848" t="s">
        <v>154</v>
      </c>
      <c r="E848" t="s">
        <v>1255</v>
      </c>
      <c r="F848" t="s">
        <v>12</v>
      </c>
      <c r="G848" t="s">
        <v>58</v>
      </c>
      <c r="H848" t="str">
        <f>VLOOKUP(TablaTransacciones[[#This Row],[ID Orden]],TablaEstatus[],2,0)</f>
        <v>Entregado</v>
      </c>
      <c r="I848" t="str">
        <f>VLOOKUP(TablaTransacciones[[#This Row],[ID Orden]],TablaEstatus[],3,0)</f>
        <v>Otro</v>
      </c>
    </row>
    <row r="849" spans="1:9" x14ac:dyDescent="0.25">
      <c r="A849" t="s">
        <v>1366</v>
      </c>
      <c r="B849" s="7">
        <v>42928</v>
      </c>
      <c r="C849">
        <v>39</v>
      </c>
      <c r="D849" t="s">
        <v>154</v>
      </c>
      <c r="E849" t="s">
        <v>1255</v>
      </c>
      <c r="F849" t="s">
        <v>12</v>
      </c>
      <c r="G849" t="s">
        <v>13</v>
      </c>
      <c r="H849" t="str">
        <f>VLOOKUP(TablaTransacciones[[#This Row],[ID Orden]],TablaEstatus[],2,0)</f>
        <v>Entregado</v>
      </c>
      <c r="I849" t="str">
        <f>VLOOKUP(TablaTransacciones[[#This Row],[ID Orden]],TablaEstatus[],3,0)</f>
        <v>Otro</v>
      </c>
    </row>
    <row r="850" spans="1:9" x14ac:dyDescent="0.25">
      <c r="A850" t="s">
        <v>1900</v>
      </c>
      <c r="B850" s="7">
        <v>42928</v>
      </c>
      <c r="C850">
        <v>9</v>
      </c>
      <c r="D850" t="s">
        <v>10</v>
      </c>
      <c r="E850" t="s">
        <v>1704</v>
      </c>
      <c r="F850" t="s">
        <v>12</v>
      </c>
      <c r="G850" t="s">
        <v>58</v>
      </c>
      <c r="H850" t="str">
        <f>VLOOKUP(TablaTransacciones[[#This Row],[ID Orden]],TablaEstatus[],2,0)</f>
        <v>Entregado</v>
      </c>
      <c r="I850" t="str">
        <f>VLOOKUP(TablaTransacciones[[#This Row],[ID Orden]],TablaEstatus[],3,0)</f>
        <v>Otro</v>
      </c>
    </row>
    <row r="851" spans="1:9" x14ac:dyDescent="0.25">
      <c r="A851" t="s">
        <v>310</v>
      </c>
      <c r="B851" s="7">
        <v>42929</v>
      </c>
      <c r="C851">
        <v>47</v>
      </c>
      <c r="D851" t="s">
        <v>10</v>
      </c>
      <c r="E851" t="s">
        <v>11</v>
      </c>
      <c r="F851" t="s">
        <v>12</v>
      </c>
      <c r="G851" t="s">
        <v>58</v>
      </c>
      <c r="H851" t="str">
        <f>VLOOKUP(TablaTransacciones[[#This Row],[ID Orden]],TablaEstatus[],2,0)</f>
        <v>Entregado</v>
      </c>
      <c r="I851" t="str">
        <f>VLOOKUP(TablaTransacciones[[#This Row],[ID Orden]],TablaEstatus[],3,0)</f>
        <v>Otro</v>
      </c>
    </row>
    <row r="852" spans="1:9" x14ac:dyDescent="0.25">
      <c r="A852" t="s">
        <v>537</v>
      </c>
      <c r="B852" s="7">
        <v>42929</v>
      </c>
      <c r="C852">
        <v>17</v>
      </c>
      <c r="D852" t="s">
        <v>300</v>
      </c>
      <c r="E852" t="s">
        <v>11</v>
      </c>
      <c r="F852" t="s">
        <v>12</v>
      </c>
      <c r="G852" t="s">
        <v>58</v>
      </c>
      <c r="H852" t="str">
        <f>VLOOKUP(TablaTransacciones[[#This Row],[ID Orden]],TablaEstatus[],2,0)</f>
        <v>Entregado</v>
      </c>
      <c r="I852" t="str">
        <f>VLOOKUP(TablaTransacciones[[#This Row],[ID Orden]],TablaEstatus[],3,0)</f>
        <v>Otro</v>
      </c>
    </row>
    <row r="853" spans="1:9" x14ac:dyDescent="0.25">
      <c r="A853" t="s">
        <v>857</v>
      </c>
      <c r="B853" s="7">
        <v>42929</v>
      </c>
      <c r="C853">
        <v>19</v>
      </c>
      <c r="D853" t="s">
        <v>10</v>
      </c>
      <c r="E853" t="s">
        <v>11</v>
      </c>
      <c r="F853" t="s">
        <v>12</v>
      </c>
      <c r="G853" t="s">
        <v>20</v>
      </c>
      <c r="H853" t="str">
        <f>VLOOKUP(TablaTransacciones[[#This Row],[ID Orden]],TablaEstatus[],2,0)</f>
        <v>Entregado</v>
      </c>
      <c r="I853" t="str">
        <f>VLOOKUP(TablaTransacciones[[#This Row],[ID Orden]],TablaEstatus[],3,0)</f>
        <v>Otro</v>
      </c>
    </row>
    <row r="854" spans="1:9" x14ac:dyDescent="0.25">
      <c r="A854" t="s">
        <v>1018</v>
      </c>
      <c r="B854" s="7">
        <v>42929</v>
      </c>
      <c r="C854">
        <v>24</v>
      </c>
      <c r="D854" t="s">
        <v>10</v>
      </c>
      <c r="E854" t="s">
        <v>11</v>
      </c>
      <c r="F854" t="s">
        <v>12</v>
      </c>
      <c r="G854" t="s">
        <v>22</v>
      </c>
      <c r="H854" t="str">
        <f>VLOOKUP(TablaTransacciones[[#This Row],[ID Orden]],TablaEstatus[],2,0)</f>
        <v>Entregado</v>
      </c>
      <c r="I854" t="str">
        <f>VLOOKUP(TablaTransacciones[[#This Row],[ID Orden]],TablaEstatus[],3,0)</f>
        <v>Otro</v>
      </c>
    </row>
    <row r="855" spans="1:9" x14ac:dyDescent="0.25">
      <c r="A855" t="s">
        <v>1942</v>
      </c>
      <c r="B855" s="7">
        <v>42929</v>
      </c>
      <c r="C855">
        <v>28</v>
      </c>
      <c r="D855" t="s">
        <v>300</v>
      </c>
      <c r="E855" t="s">
        <v>1704</v>
      </c>
      <c r="F855" t="s">
        <v>12</v>
      </c>
      <c r="G855" t="s">
        <v>13</v>
      </c>
      <c r="H855" t="str">
        <f>VLOOKUP(TablaTransacciones[[#This Row],[ID Orden]],TablaEstatus[],2,0)</f>
        <v>Entregado</v>
      </c>
      <c r="I855" t="str">
        <f>VLOOKUP(TablaTransacciones[[#This Row],[ID Orden]],TablaEstatus[],3,0)</f>
        <v>Otro</v>
      </c>
    </row>
    <row r="856" spans="1:9" x14ac:dyDescent="0.25">
      <c r="A856" t="s">
        <v>1961</v>
      </c>
      <c r="B856" s="7">
        <v>42929</v>
      </c>
      <c r="C856">
        <v>12</v>
      </c>
      <c r="D856" t="s">
        <v>300</v>
      </c>
      <c r="E856" t="s">
        <v>1704</v>
      </c>
      <c r="F856" t="s">
        <v>12</v>
      </c>
      <c r="G856" t="s">
        <v>58</v>
      </c>
      <c r="H856" t="str">
        <f>VLOOKUP(TablaTransacciones[[#This Row],[ID Orden]],TablaEstatus[],2,0)</f>
        <v>Entregado</v>
      </c>
      <c r="I856" t="str">
        <f>VLOOKUP(TablaTransacciones[[#This Row],[ID Orden]],TablaEstatus[],3,0)</f>
        <v>Otro</v>
      </c>
    </row>
    <row r="857" spans="1:9" x14ac:dyDescent="0.25">
      <c r="A857" t="s">
        <v>2072</v>
      </c>
      <c r="B857" s="7">
        <v>42929</v>
      </c>
      <c r="C857">
        <v>37</v>
      </c>
      <c r="D857" t="s">
        <v>10</v>
      </c>
      <c r="E857" t="s">
        <v>1704</v>
      </c>
      <c r="F857" t="s">
        <v>12</v>
      </c>
      <c r="G857" t="s">
        <v>20</v>
      </c>
      <c r="H857" t="str">
        <f>VLOOKUP(TablaTransacciones[[#This Row],[ID Orden]],TablaEstatus[],2,0)</f>
        <v>Entregado</v>
      </c>
      <c r="I857" t="str">
        <f>VLOOKUP(TablaTransacciones[[#This Row],[ID Orden]],TablaEstatus[],3,0)</f>
        <v>Otro</v>
      </c>
    </row>
    <row r="858" spans="1:9" x14ac:dyDescent="0.25">
      <c r="A858" t="s">
        <v>164</v>
      </c>
      <c r="B858" s="7">
        <v>42930</v>
      </c>
      <c r="C858">
        <v>3</v>
      </c>
      <c r="D858" t="s">
        <v>154</v>
      </c>
      <c r="E858" t="s">
        <v>11</v>
      </c>
      <c r="F858" t="s">
        <v>12</v>
      </c>
      <c r="G858" t="s">
        <v>58</v>
      </c>
      <c r="H858" t="str">
        <f>VLOOKUP(TablaTransacciones[[#This Row],[ID Orden]],TablaEstatus[],2,0)</f>
        <v>Entregado</v>
      </c>
      <c r="I858" t="str">
        <f>VLOOKUP(TablaTransacciones[[#This Row],[ID Orden]],TablaEstatus[],3,0)</f>
        <v>Otro</v>
      </c>
    </row>
    <row r="859" spans="1:9" x14ac:dyDescent="0.25">
      <c r="A859" t="s">
        <v>379</v>
      </c>
      <c r="B859" s="7">
        <v>42930</v>
      </c>
      <c r="C859">
        <v>36</v>
      </c>
      <c r="D859" t="s">
        <v>10</v>
      </c>
      <c r="E859" t="s">
        <v>11</v>
      </c>
      <c r="F859" t="s">
        <v>16</v>
      </c>
      <c r="G859" t="s">
        <v>58</v>
      </c>
      <c r="H859" t="str">
        <f>VLOOKUP(TablaTransacciones[[#This Row],[ID Orden]],TablaEstatus[],2,0)</f>
        <v>Entregado</v>
      </c>
      <c r="I859" t="str">
        <f>VLOOKUP(TablaTransacciones[[#This Row],[ID Orden]],TablaEstatus[],3,0)</f>
        <v>Otro</v>
      </c>
    </row>
    <row r="860" spans="1:9" x14ac:dyDescent="0.25">
      <c r="A860" t="s">
        <v>513</v>
      </c>
      <c r="B860" s="7">
        <v>42930</v>
      </c>
      <c r="C860">
        <v>6</v>
      </c>
      <c r="D860" t="s">
        <v>300</v>
      </c>
      <c r="E860" t="s">
        <v>11</v>
      </c>
      <c r="F860" t="s">
        <v>12</v>
      </c>
      <c r="G860" t="s">
        <v>13</v>
      </c>
      <c r="H860" t="str">
        <f>VLOOKUP(TablaTransacciones[[#This Row],[ID Orden]],TablaEstatus[],2,0)</f>
        <v>Entregado</v>
      </c>
      <c r="I860" t="str">
        <f>VLOOKUP(TablaTransacciones[[#This Row],[ID Orden]],TablaEstatus[],3,0)</f>
        <v>Otro</v>
      </c>
    </row>
    <row r="861" spans="1:9" x14ac:dyDescent="0.25">
      <c r="A861" t="s">
        <v>538</v>
      </c>
      <c r="B861" s="7">
        <v>42930</v>
      </c>
      <c r="C861">
        <v>19</v>
      </c>
      <c r="D861" t="s">
        <v>300</v>
      </c>
      <c r="E861" t="s">
        <v>11</v>
      </c>
      <c r="F861" t="s">
        <v>12</v>
      </c>
      <c r="G861" t="s">
        <v>58</v>
      </c>
      <c r="H861" t="str">
        <f>VLOOKUP(TablaTransacciones[[#This Row],[ID Orden]],TablaEstatus[],2,0)</f>
        <v>Entregado</v>
      </c>
      <c r="I861" t="str">
        <f>VLOOKUP(TablaTransacciones[[#This Row],[ID Orden]],TablaEstatus[],3,0)</f>
        <v>Otro</v>
      </c>
    </row>
    <row r="862" spans="1:9" x14ac:dyDescent="0.25">
      <c r="A862" t="s">
        <v>2104</v>
      </c>
      <c r="B862" s="7">
        <v>42930</v>
      </c>
      <c r="C862">
        <v>10</v>
      </c>
      <c r="D862" t="s">
        <v>296</v>
      </c>
      <c r="E862" t="s">
        <v>1704</v>
      </c>
      <c r="F862" t="s">
        <v>12</v>
      </c>
      <c r="G862" t="s">
        <v>20</v>
      </c>
      <c r="H862" t="str">
        <f>VLOOKUP(TablaTransacciones[[#This Row],[ID Orden]],TablaEstatus[],2,0)</f>
        <v>Entregado</v>
      </c>
      <c r="I862" t="str">
        <f>VLOOKUP(TablaTransacciones[[#This Row],[ID Orden]],TablaEstatus[],3,0)</f>
        <v>Otro</v>
      </c>
    </row>
    <row r="863" spans="1:9" x14ac:dyDescent="0.25">
      <c r="A863" t="s">
        <v>37</v>
      </c>
      <c r="B863" s="7">
        <v>42931</v>
      </c>
      <c r="C863">
        <v>7</v>
      </c>
      <c r="D863" t="s">
        <v>10</v>
      </c>
      <c r="E863" t="s">
        <v>11</v>
      </c>
      <c r="F863" t="s">
        <v>18</v>
      </c>
      <c r="G863" t="s">
        <v>13</v>
      </c>
      <c r="H863" t="str">
        <f>VLOOKUP(TablaTransacciones[[#This Row],[ID Orden]],TablaEstatus[],2,0)</f>
        <v>Entregado</v>
      </c>
      <c r="I863" t="str">
        <f>VLOOKUP(TablaTransacciones[[#This Row],[ID Orden]],TablaEstatus[],3,0)</f>
        <v>Otro</v>
      </c>
    </row>
    <row r="864" spans="1:9" x14ac:dyDescent="0.25">
      <c r="A864" t="s">
        <v>114</v>
      </c>
      <c r="B864" s="7">
        <v>42931</v>
      </c>
      <c r="C864">
        <v>25</v>
      </c>
      <c r="D864" t="s">
        <v>10</v>
      </c>
      <c r="E864" t="s">
        <v>11</v>
      </c>
      <c r="F864" t="s">
        <v>12</v>
      </c>
      <c r="G864" t="s">
        <v>13</v>
      </c>
      <c r="H864" t="str">
        <f>VLOOKUP(TablaTransacciones[[#This Row],[ID Orden]],TablaEstatus[],2,0)</f>
        <v>Entregado</v>
      </c>
      <c r="I864" t="str">
        <f>VLOOKUP(TablaTransacciones[[#This Row],[ID Orden]],TablaEstatus[],3,0)</f>
        <v>Otro</v>
      </c>
    </row>
    <row r="865" spans="1:9" x14ac:dyDescent="0.25">
      <c r="A865" t="s">
        <v>1901</v>
      </c>
      <c r="B865" s="7">
        <v>42931</v>
      </c>
      <c r="C865">
        <v>44</v>
      </c>
      <c r="D865" t="s">
        <v>10</v>
      </c>
      <c r="E865" t="s">
        <v>1704</v>
      </c>
      <c r="F865" t="s">
        <v>12</v>
      </c>
      <c r="G865" t="s">
        <v>58</v>
      </c>
      <c r="H865" t="str">
        <f>VLOOKUP(TablaTransacciones[[#This Row],[ID Orden]],TablaEstatus[],2,0)</f>
        <v>Entregado</v>
      </c>
      <c r="I865" t="str">
        <f>VLOOKUP(TablaTransacciones[[#This Row],[ID Orden]],TablaEstatus[],3,0)</f>
        <v>Otro</v>
      </c>
    </row>
    <row r="866" spans="1:9" x14ac:dyDescent="0.25">
      <c r="A866" t="s">
        <v>1352</v>
      </c>
      <c r="B866" s="7">
        <v>42932</v>
      </c>
      <c r="C866">
        <v>12</v>
      </c>
      <c r="D866" t="s">
        <v>154</v>
      </c>
      <c r="E866" t="s">
        <v>1255</v>
      </c>
      <c r="F866" t="s">
        <v>12</v>
      </c>
      <c r="G866" t="s">
        <v>58</v>
      </c>
      <c r="H866" t="str">
        <f>VLOOKUP(TablaTransacciones[[#This Row],[ID Orden]],TablaEstatus[],2,0)</f>
        <v>Entregado</v>
      </c>
      <c r="I866" t="str">
        <f>VLOOKUP(TablaTransacciones[[#This Row],[ID Orden]],TablaEstatus[],3,0)</f>
        <v>Otro</v>
      </c>
    </row>
    <row r="867" spans="1:9" x14ac:dyDescent="0.25">
      <c r="A867" t="s">
        <v>1394</v>
      </c>
      <c r="B867" s="7">
        <v>42932</v>
      </c>
      <c r="C867">
        <v>14</v>
      </c>
      <c r="D867" t="s">
        <v>10</v>
      </c>
      <c r="E867" t="s">
        <v>1255</v>
      </c>
      <c r="F867" t="s">
        <v>12</v>
      </c>
      <c r="G867" t="s">
        <v>13</v>
      </c>
      <c r="H867" t="str">
        <f>VLOOKUP(TablaTransacciones[[#This Row],[ID Orden]],TablaEstatus[],2,0)</f>
        <v>Entregado</v>
      </c>
      <c r="I867" t="str">
        <f>VLOOKUP(TablaTransacciones[[#This Row],[ID Orden]],TablaEstatus[],3,0)</f>
        <v>Otro</v>
      </c>
    </row>
    <row r="868" spans="1:9" x14ac:dyDescent="0.25">
      <c r="A868" t="s">
        <v>2064</v>
      </c>
      <c r="B868" s="7">
        <v>42932</v>
      </c>
      <c r="C868">
        <v>49</v>
      </c>
      <c r="D868" t="s">
        <v>296</v>
      </c>
      <c r="E868" t="s">
        <v>1704</v>
      </c>
      <c r="F868" t="s">
        <v>12</v>
      </c>
      <c r="G868" t="s">
        <v>13</v>
      </c>
      <c r="H868" t="str">
        <f>VLOOKUP(TablaTransacciones[[#This Row],[ID Orden]],TablaEstatus[],2,0)</f>
        <v>Entregado</v>
      </c>
      <c r="I868" t="str">
        <f>VLOOKUP(TablaTransacciones[[#This Row],[ID Orden]],TablaEstatus[],3,0)</f>
        <v>Otro</v>
      </c>
    </row>
    <row r="869" spans="1:9" x14ac:dyDescent="0.25">
      <c r="A869" t="s">
        <v>2093</v>
      </c>
      <c r="B869" s="7">
        <v>42932</v>
      </c>
      <c r="C869">
        <v>24</v>
      </c>
      <c r="D869" t="s">
        <v>10</v>
      </c>
      <c r="E869" t="s">
        <v>1704</v>
      </c>
      <c r="F869" t="s">
        <v>18</v>
      </c>
      <c r="G869" t="s">
        <v>20</v>
      </c>
      <c r="H869" t="str">
        <f>VLOOKUP(TablaTransacciones[[#This Row],[ID Orden]],TablaEstatus[],2,0)</f>
        <v>Entregado</v>
      </c>
      <c r="I869" t="str">
        <f>VLOOKUP(TablaTransacciones[[#This Row],[ID Orden]],TablaEstatus[],3,0)</f>
        <v>Otro</v>
      </c>
    </row>
    <row r="870" spans="1:9" x14ac:dyDescent="0.25">
      <c r="A870" t="s">
        <v>2102</v>
      </c>
      <c r="B870" s="7">
        <v>42932</v>
      </c>
      <c r="C870">
        <v>17</v>
      </c>
      <c r="D870" t="s">
        <v>300</v>
      </c>
      <c r="E870" t="s">
        <v>1704</v>
      </c>
      <c r="F870" t="s">
        <v>12</v>
      </c>
      <c r="G870" t="s">
        <v>20</v>
      </c>
      <c r="H870" t="str">
        <f>VLOOKUP(TablaTransacciones[[#This Row],[ID Orden]],TablaEstatus[],2,0)</f>
        <v>Entregado</v>
      </c>
      <c r="I870" t="str">
        <f>VLOOKUP(TablaTransacciones[[#This Row],[ID Orden]],TablaEstatus[],3,0)</f>
        <v>Otro</v>
      </c>
    </row>
    <row r="871" spans="1:9" x14ac:dyDescent="0.25">
      <c r="A871" t="s">
        <v>143</v>
      </c>
      <c r="B871" s="7">
        <v>42933</v>
      </c>
      <c r="C871">
        <v>13</v>
      </c>
      <c r="D871" t="s">
        <v>10</v>
      </c>
      <c r="E871" t="s">
        <v>11</v>
      </c>
      <c r="F871" t="s">
        <v>12</v>
      </c>
      <c r="G871" t="s">
        <v>13</v>
      </c>
      <c r="H871" t="str">
        <f>VLOOKUP(TablaTransacciones[[#This Row],[ID Orden]],TablaEstatus[],2,0)</f>
        <v>Entregado</v>
      </c>
      <c r="I871" t="str">
        <f>VLOOKUP(TablaTransacciones[[#This Row],[ID Orden]],TablaEstatus[],3,0)</f>
        <v>Otro</v>
      </c>
    </row>
    <row r="872" spans="1:9" x14ac:dyDescent="0.25">
      <c r="A872" t="s">
        <v>165</v>
      </c>
      <c r="B872" s="7">
        <v>42933</v>
      </c>
      <c r="C872">
        <v>43</v>
      </c>
      <c r="D872" t="s">
        <v>154</v>
      </c>
      <c r="E872" t="s">
        <v>11</v>
      </c>
      <c r="F872" t="s">
        <v>12</v>
      </c>
      <c r="G872" t="s">
        <v>58</v>
      </c>
      <c r="H872" t="str">
        <f>VLOOKUP(TablaTransacciones[[#This Row],[ID Orden]],TablaEstatus[],2,0)</f>
        <v>Entregado</v>
      </c>
      <c r="I872" t="str">
        <f>VLOOKUP(TablaTransacciones[[#This Row],[ID Orden]],TablaEstatus[],3,0)</f>
        <v>Otro</v>
      </c>
    </row>
    <row r="873" spans="1:9" x14ac:dyDescent="0.25">
      <c r="A873" t="s">
        <v>244</v>
      </c>
      <c r="B873" s="7">
        <v>42933</v>
      </c>
      <c r="C873">
        <v>44</v>
      </c>
      <c r="D873" t="s">
        <v>154</v>
      </c>
      <c r="E873" t="s">
        <v>11</v>
      </c>
      <c r="F873" t="s">
        <v>12</v>
      </c>
      <c r="G873" t="s">
        <v>58</v>
      </c>
      <c r="H873" t="str">
        <f>VLOOKUP(TablaTransacciones[[#This Row],[ID Orden]],TablaEstatus[],2,0)</f>
        <v>Entregado</v>
      </c>
      <c r="I873" t="str">
        <f>VLOOKUP(TablaTransacciones[[#This Row],[ID Orden]],TablaEstatus[],3,0)</f>
        <v>Otro</v>
      </c>
    </row>
    <row r="874" spans="1:9" x14ac:dyDescent="0.25">
      <c r="A874" t="s">
        <v>2154</v>
      </c>
      <c r="B874" s="7">
        <v>42933</v>
      </c>
      <c r="C874">
        <v>36</v>
      </c>
      <c r="D874" t="s">
        <v>10</v>
      </c>
      <c r="E874" t="s">
        <v>1704</v>
      </c>
      <c r="F874" t="s">
        <v>12</v>
      </c>
      <c r="G874" t="s">
        <v>22</v>
      </c>
      <c r="H874" t="str">
        <f>VLOOKUP(TablaTransacciones[[#This Row],[ID Orden]],TablaEstatus[],2,0)</f>
        <v>Entregado</v>
      </c>
      <c r="I874" t="str">
        <f>VLOOKUP(TablaTransacciones[[#This Row],[ID Orden]],TablaEstatus[],3,0)</f>
        <v>Otro</v>
      </c>
    </row>
    <row r="875" spans="1:9" x14ac:dyDescent="0.25">
      <c r="A875" t="s">
        <v>1092</v>
      </c>
      <c r="B875" s="7">
        <v>42934</v>
      </c>
      <c r="C875">
        <v>24</v>
      </c>
      <c r="D875" t="s">
        <v>296</v>
      </c>
      <c r="E875" t="s">
        <v>11</v>
      </c>
      <c r="F875" t="s">
        <v>12</v>
      </c>
      <c r="G875" t="s">
        <v>22</v>
      </c>
      <c r="H875" t="str">
        <f>VLOOKUP(TablaTransacciones[[#This Row],[ID Orden]],TablaEstatus[],2,0)</f>
        <v>Entregado</v>
      </c>
      <c r="I875" t="str">
        <f>VLOOKUP(TablaTransacciones[[#This Row],[ID Orden]],TablaEstatus[],3,0)</f>
        <v>Otro</v>
      </c>
    </row>
    <row r="876" spans="1:9" x14ac:dyDescent="0.25">
      <c r="A876" t="s">
        <v>1581</v>
      </c>
      <c r="B876" s="7">
        <v>42934</v>
      </c>
      <c r="C876">
        <v>37</v>
      </c>
      <c r="D876" t="s">
        <v>10</v>
      </c>
      <c r="E876" t="s">
        <v>1255</v>
      </c>
      <c r="F876" t="s">
        <v>12</v>
      </c>
      <c r="G876" t="s">
        <v>22</v>
      </c>
      <c r="H876" t="str">
        <f>VLOOKUP(TablaTransacciones[[#This Row],[ID Orden]],TablaEstatus[],2,0)</f>
        <v>Entregado</v>
      </c>
      <c r="I876" t="str">
        <f>VLOOKUP(TablaTransacciones[[#This Row],[ID Orden]],TablaEstatus[],3,0)</f>
        <v>Otro</v>
      </c>
    </row>
    <row r="877" spans="1:9" x14ac:dyDescent="0.25">
      <c r="A877" t="s">
        <v>1714</v>
      </c>
      <c r="B877" s="7">
        <v>42934</v>
      </c>
      <c r="C877">
        <v>35</v>
      </c>
      <c r="D877" t="s">
        <v>10</v>
      </c>
      <c r="E877" t="s">
        <v>1704</v>
      </c>
      <c r="F877" t="s">
        <v>12</v>
      </c>
      <c r="G877" t="s">
        <v>20</v>
      </c>
      <c r="H877" t="str">
        <f>VLOOKUP(TablaTransacciones[[#This Row],[ID Orden]],TablaEstatus[],2,0)</f>
        <v>Entregado</v>
      </c>
      <c r="I877" t="str">
        <f>VLOOKUP(TablaTransacciones[[#This Row],[ID Orden]],TablaEstatus[],3,0)</f>
        <v>Otro</v>
      </c>
    </row>
    <row r="878" spans="1:9" x14ac:dyDescent="0.25">
      <c r="A878" t="s">
        <v>2094</v>
      </c>
      <c r="B878" s="7">
        <v>42934</v>
      </c>
      <c r="C878">
        <v>49</v>
      </c>
      <c r="D878" t="s">
        <v>296</v>
      </c>
      <c r="E878" t="s">
        <v>1704</v>
      </c>
      <c r="F878" t="s">
        <v>12</v>
      </c>
      <c r="G878" t="s">
        <v>20</v>
      </c>
      <c r="H878" t="str">
        <f>VLOOKUP(TablaTransacciones[[#This Row],[ID Orden]],TablaEstatus[],2,0)</f>
        <v>Entregado</v>
      </c>
      <c r="I878" t="str">
        <f>VLOOKUP(TablaTransacciones[[#This Row],[ID Orden]],TablaEstatus[],3,0)</f>
        <v>Otro</v>
      </c>
    </row>
    <row r="879" spans="1:9" x14ac:dyDescent="0.25">
      <c r="A879" t="s">
        <v>539</v>
      </c>
      <c r="B879" s="7">
        <v>42935</v>
      </c>
      <c r="C879">
        <v>23</v>
      </c>
      <c r="D879" t="s">
        <v>300</v>
      </c>
      <c r="E879" t="s">
        <v>11</v>
      </c>
      <c r="F879" t="s">
        <v>12</v>
      </c>
      <c r="G879" t="s">
        <v>58</v>
      </c>
      <c r="H879" t="str">
        <f>VLOOKUP(TablaTransacciones[[#This Row],[ID Orden]],TablaEstatus[],2,0)</f>
        <v>Entregado</v>
      </c>
      <c r="I879" t="str">
        <f>VLOOKUP(TablaTransacciones[[#This Row],[ID Orden]],TablaEstatus[],3,0)</f>
        <v>Otro</v>
      </c>
    </row>
    <row r="880" spans="1:9" x14ac:dyDescent="0.25">
      <c r="A880" t="s">
        <v>767</v>
      </c>
      <c r="B880" s="7">
        <v>42935</v>
      </c>
      <c r="C880">
        <v>22</v>
      </c>
      <c r="D880" t="s">
        <v>10</v>
      </c>
      <c r="E880" t="s">
        <v>11</v>
      </c>
      <c r="F880" t="s">
        <v>12</v>
      </c>
      <c r="G880" t="s">
        <v>13</v>
      </c>
      <c r="H880" t="str">
        <f>VLOOKUP(TablaTransacciones[[#This Row],[ID Orden]],TablaEstatus[],2,0)</f>
        <v>Entregado</v>
      </c>
      <c r="I880" t="str">
        <f>VLOOKUP(TablaTransacciones[[#This Row],[ID Orden]],TablaEstatus[],3,0)</f>
        <v>Otro</v>
      </c>
    </row>
    <row r="881" spans="1:9" x14ac:dyDescent="0.25">
      <c r="A881" t="s">
        <v>1424</v>
      </c>
      <c r="B881" s="7">
        <v>42935</v>
      </c>
      <c r="C881">
        <v>35</v>
      </c>
      <c r="D881" t="s">
        <v>300</v>
      </c>
      <c r="E881" t="s">
        <v>1255</v>
      </c>
      <c r="F881" t="s">
        <v>12</v>
      </c>
      <c r="G881" t="s">
        <v>58</v>
      </c>
      <c r="H881" t="str">
        <f>VLOOKUP(TablaTransacciones[[#This Row],[ID Orden]],TablaEstatus[],2,0)</f>
        <v>Entregado</v>
      </c>
      <c r="I881" t="str">
        <f>VLOOKUP(TablaTransacciones[[#This Row],[ID Orden]],TablaEstatus[],3,0)</f>
        <v>Otro</v>
      </c>
    </row>
    <row r="882" spans="1:9" x14ac:dyDescent="0.25">
      <c r="A882" t="s">
        <v>115</v>
      </c>
      <c r="B882" s="7">
        <v>42936</v>
      </c>
      <c r="C882">
        <v>7</v>
      </c>
      <c r="D882" t="s">
        <v>10</v>
      </c>
      <c r="E882" t="s">
        <v>11</v>
      </c>
      <c r="F882" t="s">
        <v>18</v>
      </c>
      <c r="G882" t="s">
        <v>13</v>
      </c>
      <c r="H882" t="str">
        <f>VLOOKUP(TablaTransacciones[[#This Row],[ID Orden]],TablaEstatus[],2,0)</f>
        <v>Entregado</v>
      </c>
      <c r="I882" t="str">
        <f>VLOOKUP(TablaTransacciones[[#This Row],[ID Orden]],TablaEstatus[],3,0)</f>
        <v>Otro</v>
      </c>
    </row>
    <row r="883" spans="1:9" x14ac:dyDescent="0.25">
      <c r="A883" t="s">
        <v>468</v>
      </c>
      <c r="B883" s="7">
        <v>42936</v>
      </c>
      <c r="C883">
        <v>1</v>
      </c>
      <c r="D883" t="s">
        <v>300</v>
      </c>
      <c r="E883" t="s">
        <v>11</v>
      </c>
      <c r="F883" t="s">
        <v>12</v>
      </c>
      <c r="G883" t="s">
        <v>58</v>
      </c>
      <c r="H883" t="str">
        <f>VLOOKUP(TablaTransacciones[[#This Row],[ID Orden]],TablaEstatus[],2,0)</f>
        <v>Entregado</v>
      </c>
      <c r="I883" t="str">
        <f>VLOOKUP(TablaTransacciones[[#This Row],[ID Orden]],TablaEstatus[],3,0)</f>
        <v>Otro</v>
      </c>
    </row>
    <row r="884" spans="1:9" x14ac:dyDescent="0.25">
      <c r="A884" t="s">
        <v>469</v>
      </c>
      <c r="B884" s="7">
        <v>42936</v>
      </c>
      <c r="C884">
        <v>3</v>
      </c>
      <c r="D884" t="s">
        <v>300</v>
      </c>
      <c r="E884" t="s">
        <v>11</v>
      </c>
      <c r="F884" t="s">
        <v>18</v>
      </c>
      <c r="G884" t="s">
        <v>58</v>
      </c>
      <c r="H884" t="str">
        <f>VLOOKUP(TablaTransacciones[[#This Row],[ID Orden]],TablaEstatus[],2,0)</f>
        <v>Entregado</v>
      </c>
      <c r="I884" t="str">
        <f>VLOOKUP(TablaTransacciones[[#This Row],[ID Orden]],TablaEstatus[],3,0)</f>
        <v>Otro</v>
      </c>
    </row>
    <row r="885" spans="1:9" x14ac:dyDescent="0.25">
      <c r="A885" t="s">
        <v>858</v>
      </c>
      <c r="B885" s="7">
        <v>42936</v>
      </c>
      <c r="C885">
        <v>16</v>
      </c>
      <c r="D885" t="s">
        <v>296</v>
      </c>
      <c r="E885" t="s">
        <v>11</v>
      </c>
      <c r="F885" t="s">
        <v>12</v>
      </c>
      <c r="G885" t="s">
        <v>20</v>
      </c>
      <c r="H885" t="str">
        <f>VLOOKUP(TablaTransacciones[[#This Row],[ID Orden]],TablaEstatus[],2,0)</f>
        <v>Entregado</v>
      </c>
      <c r="I885" t="str">
        <f>VLOOKUP(TablaTransacciones[[#This Row],[ID Orden]],TablaEstatus[],3,0)</f>
        <v>Otro</v>
      </c>
    </row>
    <row r="886" spans="1:9" x14ac:dyDescent="0.25">
      <c r="A886" t="s">
        <v>38</v>
      </c>
      <c r="B886" s="7">
        <v>42956</v>
      </c>
      <c r="C886">
        <v>24</v>
      </c>
      <c r="D886" t="s">
        <v>10</v>
      </c>
      <c r="E886" t="s">
        <v>11</v>
      </c>
      <c r="F886" t="s">
        <v>12</v>
      </c>
      <c r="G886" t="s">
        <v>20</v>
      </c>
      <c r="H886" t="str">
        <f>VLOOKUP(TablaTransacciones[[#This Row],[ID Orden]],TablaEstatus[],2,0)</f>
        <v>Entregado</v>
      </c>
      <c r="I886" t="str">
        <f>VLOOKUP(TablaTransacciones[[#This Row],[ID Orden]],TablaEstatus[],3,0)</f>
        <v>Otro</v>
      </c>
    </row>
    <row r="887" spans="1:9" x14ac:dyDescent="0.25">
      <c r="A887" t="s">
        <v>245</v>
      </c>
      <c r="B887" s="7">
        <v>42956</v>
      </c>
      <c r="C887">
        <v>33</v>
      </c>
      <c r="D887" t="s">
        <v>154</v>
      </c>
      <c r="E887" t="s">
        <v>11</v>
      </c>
      <c r="F887" t="s">
        <v>12</v>
      </c>
      <c r="G887" t="s">
        <v>58</v>
      </c>
      <c r="H887" t="str">
        <f>VLOOKUP(TablaTransacciones[[#This Row],[ID Orden]],TablaEstatus[],2,0)</f>
        <v>Entregado</v>
      </c>
      <c r="I887" t="str">
        <f>VLOOKUP(TablaTransacciones[[#This Row],[ID Orden]],TablaEstatus[],3,0)</f>
        <v>Otro</v>
      </c>
    </row>
    <row r="888" spans="1:9" x14ac:dyDescent="0.25">
      <c r="A888" t="s">
        <v>1619</v>
      </c>
      <c r="B888" s="7">
        <v>42956</v>
      </c>
      <c r="C888">
        <v>19</v>
      </c>
      <c r="D888" t="s">
        <v>10</v>
      </c>
      <c r="E888" t="s">
        <v>1255</v>
      </c>
      <c r="F888" t="s">
        <v>16</v>
      </c>
      <c r="G888" t="s">
        <v>22</v>
      </c>
      <c r="H888" t="str">
        <f>VLOOKUP(TablaTransacciones[[#This Row],[ID Orden]],TablaEstatus[],2,0)</f>
        <v>Entregado</v>
      </c>
      <c r="I888" t="str">
        <f>VLOOKUP(TablaTransacciones[[#This Row],[ID Orden]],TablaEstatus[],3,0)</f>
        <v>Otro</v>
      </c>
    </row>
    <row r="889" spans="1:9" x14ac:dyDescent="0.25">
      <c r="A889" t="s">
        <v>1933</v>
      </c>
      <c r="B889" s="7">
        <v>42956</v>
      </c>
      <c r="C889">
        <v>42</v>
      </c>
      <c r="D889" t="s">
        <v>300</v>
      </c>
      <c r="E889" t="s">
        <v>1704</v>
      </c>
      <c r="F889" t="s">
        <v>12</v>
      </c>
      <c r="G889" t="s">
        <v>58</v>
      </c>
      <c r="H889" t="str">
        <f>VLOOKUP(TablaTransacciones[[#This Row],[ID Orden]],TablaEstatus[],2,0)</f>
        <v>Entregado</v>
      </c>
      <c r="I889" t="str">
        <f>VLOOKUP(TablaTransacciones[[#This Row],[ID Orden]],TablaEstatus[],3,0)</f>
        <v>Otro</v>
      </c>
    </row>
    <row r="890" spans="1:9" x14ac:dyDescent="0.25">
      <c r="A890" t="s">
        <v>350</v>
      </c>
      <c r="B890" s="7">
        <v>42957</v>
      </c>
      <c r="C890">
        <v>39</v>
      </c>
      <c r="D890" t="s">
        <v>296</v>
      </c>
      <c r="E890" t="s">
        <v>11</v>
      </c>
      <c r="F890" t="s">
        <v>12</v>
      </c>
      <c r="G890" t="s">
        <v>13</v>
      </c>
      <c r="H890" t="str">
        <f>VLOOKUP(TablaTransacciones[[#This Row],[ID Orden]],TablaEstatus[],2,0)</f>
        <v>Entregado</v>
      </c>
      <c r="I890" t="str">
        <f>VLOOKUP(TablaTransacciones[[#This Row],[ID Orden]],TablaEstatus[],3,0)</f>
        <v>Otro</v>
      </c>
    </row>
    <row r="891" spans="1:9" x14ac:dyDescent="0.25">
      <c r="A891" t="s">
        <v>1019</v>
      </c>
      <c r="B891" s="7">
        <v>42957</v>
      </c>
      <c r="C891">
        <v>37</v>
      </c>
      <c r="D891" t="s">
        <v>10</v>
      </c>
      <c r="E891" t="s">
        <v>11</v>
      </c>
      <c r="F891" t="s">
        <v>12</v>
      </c>
      <c r="G891" t="s">
        <v>22</v>
      </c>
      <c r="H891" t="str">
        <f>VLOOKUP(TablaTransacciones[[#This Row],[ID Orden]],TablaEstatus[],2,0)</f>
        <v>Entregado</v>
      </c>
      <c r="I891" t="str">
        <f>VLOOKUP(TablaTransacciones[[#This Row],[ID Orden]],TablaEstatus[],3,0)</f>
        <v>Otro</v>
      </c>
    </row>
    <row r="892" spans="1:9" x14ac:dyDescent="0.25">
      <c r="A892" t="s">
        <v>1192</v>
      </c>
      <c r="B892" s="7">
        <v>42957</v>
      </c>
      <c r="C892">
        <v>44</v>
      </c>
      <c r="D892" t="s">
        <v>300</v>
      </c>
      <c r="E892" t="s">
        <v>11</v>
      </c>
      <c r="F892" t="s">
        <v>18</v>
      </c>
      <c r="G892" t="s">
        <v>22</v>
      </c>
      <c r="H892" t="str">
        <f>VLOOKUP(TablaTransacciones[[#This Row],[ID Orden]],TablaEstatus[],2,0)</f>
        <v>Devuelto</v>
      </c>
      <c r="I892" t="str">
        <f>VLOOKUP(TablaTransacciones[[#This Row],[ID Orden]],TablaEstatus[],3,0)</f>
        <v>Defectuoso</v>
      </c>
    </row>
    <row r="893" spans="1:9" x14ac:dyDescent="0.25">
      <c r="A893" t="s">
        <v>166</v>
      </c>
      <c r="B893" s="7">
        <v>42958</v>
      </c>
      <c r="C893">
        <v>2</v>
      </c>
      <c r="D893" t="s">
        <v>154</v>
      </c>
      <c r="E893" t="s">
        <v>11</v>
      </c>
      <c r="F893" t="s">
        <v>12</v>
      </c>
      <c r="G893" t="s">
        <v>58</v>
      </c>
      <c r="H893" t="str">
        <f>VLOOKUP(TablaTransacciones[[#This Row],[ID Orden]],TablaEstatus[],2,0)</f>
        <v>Entregado</v>
      </c>
      <c r="I893" t="str">
        <f>VLOOKUP(TablaTransacciones[[#This Row],[ID Orden]],TablaEstatus[],3,0)</f>
        <v>Otro</v>
      </c>
    </row>
    <row r="894" spans="1:9" x14ac:dyDescent="0.25">
      <c r="A894" t="s">
        <v>786</v>
      </c>
      <c r="B894" s="7">
        <v>42958</v>
      </c>
      <c r="C894">
        <v>8</v>
      </c>
      <c r="D894" t="s">
        <v>300</v>
      </c>
      <c r="E894" t="s">
        <v>11</v>
      </c>
      <c r="F894" t="s">
        <v>12</v>
      </c>
      <c r="G894" t="s">
        <v>13</v>
      </c>
      <c r="H894" t="str">
        <f>VLOOKUP(TablaTransacciones[[#This Row],[ID Orden]],TablaEstatus[],2,0)</f>
        <v>Entregado</v>
      </c>
      <c r="I894" t="str">
        <f>VLOOKUP(TablaTransacciones[[#This Row],[ID Orden]],TablaEstatus[],3,0)</f>
        <v>Otro</v>
      </c>
    </row>
    <row r="895" spans="1:9" x14ac:dyDescent="0.25">
      <c r="A895" t="s">
        <v>1244</v>
      </c>
      <c r="B895" s="7">
        <v>42958</v>
      </c>
      <c r="C895">
        <v>37</v>
      </c>
      <c r="D895" t="s">
        <v>300</v>
      </c>
      <c r="E895" t="s">
        <v>11</v>
      </c>
      <c r="F895" t="s">
        <v>12</v>
      </c>
      <c r="G895" t="s">
        <v>22</v>
      </c>
      <c r="H895" t="str">
        <f>VLOOKUP(TablaTransacciones[[#This Row],[ID Orden]],TablaEstatus[],2,0)</f>
        <v>Devuelto</v>
      </c>
      <c r="I895" t="str">
        <f>VLOOKUP(TablaTransacciones[[#This Row],[ID Orden]],TablaEstatus[],3,0)</f>
        <v>Contenedor Dañado</v>
      </c>
    </row>
    <row r="896" spans="1:9" x14ac:dyDescent="0.25">
      <c r="A896" t="s">
        <v>1850</v>
      </c>
      <c r="B896" s="7">
        <v>42958</v>
      </c>
      <c r="C896">
        <v>22</v>
      </c>
      <c r="D896" t="s">
        <v>10</v>
      </c>
      <c r="E896" t="s">
        <v>1704</v>
      </c>
      <c r="F896" t="s">
        <v>12</v>
      </c>
      <c r="G896" t="s">
        <v>58</v>
      </c>
      <c r="H896" t="str">
        <f>VLOOKUP(TablaTransacciones[[#This Row],[ID Orden]],TablaEstatus[],2,0)</f>
        <v>Entregado</v>
      </c>
      <c r="I896" t="str">
        <f>VLOOKUP(TablaTransacciones[[#This Row],[ID Orden]],TablaEstatus[],3,0)</f>
        <v>Otro</v>
      </c>
    </row>
    <row r="897" spans="1:9" x14ac:dyDescent="0.25">
      <c r="A897" t="s">
        <v>1851</v>
      </c>
      <c r="B897" s="7">
        <v>42958</v>
      </c>
      <c r="C897">
        <v>50</v>
      </c>
      <c r="D897" t="s">
        <v>10</v>
      </c>
      <c r="E897" t="s">
        <v>1704</v>
      </c>
      <c r="F897" t="s">
        <v>12</v>
      </c>
      <c r="G897" t="s">
        <v>58</v>
      </c>
      <c r="H897" t="str">
        <f>VLOOKUP(TablaTransacciones[[#This Row],[ID Orden]],TablaEstatus[],2,0)</f>
        <v>Entregado</v>
      </c>
      <c r="I897" t="str">
        <f>VLOOKUP(TablaTransacciones[[#This Row],[ID Orden]],TablaEstatus[],3,0)</f>
        <v>Otro</v>
      </c>
    </row>
    <row r="898" spans="1:9" x14ac:dyDescent="0.25">
      <c r="A898" t="s">
        <v>724</v>
      </c>
      <c r="B898" s="7">
        <v>42959</v>
      </c>
      <c r="C898">
        <v>23</v>
      </c>
      <c r="D898" t="s">
        <v>296</v>
      </c>
      <c r="E898" t="s">
        <v>11</v>
      </c>
      <c r="F898" t="s">
        <v>12</v>
      </c>
      <c r="G898" t="s">
        <v>58</v>
      </c>
      <c r="H898" t="str">
        <f>VLOOKUP(TablaTransacciones[[#This Row],[ID Orden]],TablaEstatus[],2,0)</f>
        <v>Entregado</v>
      </c>
      <c r="I898" t="str">
        <f>VLOOKUP(TablaTransacciones[[#This Row],[ID Orden]],TablaEstatus[],3,0)</f>
        <v>Otro</v>
      </c>
    </row>
    <row r="899" spans="1:9" x14ac:dyDescent="0.25">
      <c r="A899" t="s">
        <v>2191</v>
      </c>
      <c r="B899" s="7">
        <v>42959</v>
      </c>
      <c r="C899">
        <v>3</v>
      </c>
      <c r="D899" t="s">
        <v>296</v>
      </c>
      <c r="E899" t="s">
        <v>1704</v>
      </c>
      <c r="F899" t="s">
        <v>12</v>
      </c>
      <c r="G899" t="s">
        <v>22</v>
      </c>
      <c r="H899" t="str">
        <f>VLOOKUP(TablaTransacciones[[#This Row],[ID Orden]],TablaEstatus[],2,0)</f>
        <v>Entregado</v>
      </c>
      <c r="I899" t="str">
        <f>VLOOKUP(TablaTransacciones[[#This Row],[ID Orden]],TablaEstatus[],3,0)</f>
        <v>Otro</v>
      </c>
    </row>
    <row r="900" spans="1:9" x14ac:dyDescent="0.25">
      <c r="A900" t="s">
        <v>514</v>
      </c>
      <c r="B900" s="7">
        <v>42960</v>
      </c>
      <c r="C900">
        <v>1</v>
      </c>
      <c r="D900" t="s">
        <v>300</v>
      </c>
      <c r="E900" t="s">
        <v>11</v>
      </c>
      <c r="F900" t="s">
        <v>12</v>
      </c>
      <c r="G900" t="s">
        <v>13</v>
      </c>
      <c r="H900" t="str">
        <f>VLOOKUP(TablaTransacciones[[#This Row],[ID Orden]],TablaEstatus[],2,0)</f>
        <v>Entregado</v>
      </c>
      <c r="I900" t="str">
        <f>VLOOKUP(TablaTransacciones[[#This Row],[ID Orden]],TablaEstatus[],3,0)</f>
        <v>Otro</v>
      </c>
    </row>
    <row r="901" spans="1:9" x14ac:dyDescent="0.25">
      <c r="A901" t="s">
        <v>1780</v>
      </c>
      <c r="B901" s="7">
        <v>42960</v>
      </c>
      <c r="C901">
        <v>32</v>
      </c>
      <c r="D901" t="s">
        <v>154</v>
      </c>
      <c r="E901" t="s">
        <v>1704</v>
      </c>
      <c r="F901" t="s">
        <v>12</v>
      </c>
      <c r="G901" t="s">
        <v>58</v>
      </c>
      <c r="H901" t="str">
        <f>VLOOKUP(TablaTransacciones[[#This Row],[ID Orden]],TablaEstatus[],2,0)</f>
        <v>Entregado</v>
      </c>
      <c r="I901" t="str">
        <f>VLOOKUP(TablaTransacciones[[#This Row],[ID Orden]],TablaEstatus[],3,0)</f>
        <v>Otro</v>
      </c>
    </row>
    <row r="902" spans="1:9" x14ac:dyDescent="0.25">
      <c r="A902" t="s">
        <v>787</v>
      </c>
      <c r="B902" s="7">
        <v>42961</v>
      </c>
      <c r="C902">
        <v>50</v>
      </c>
      <c r="D902" t="s">
        <v>300</v>
      </c>
      <c r="E902" t="s">
        <v>11</v>
      </c>
      <c r="F902" t="s">
        <v>12</v>
      </c>
      <c r="G902" t="s">
        <v>13</v>
      </c>
      <c r="H902" t="str">
        <f>VLOOKUP(TablaTransacciones[[#This Row],[ID Orden]],TablaEstatus[],2,0)</f>
        <v>Entregado</v>
      </c>
      <c r="I902" t="str">
        <f>VLOOKUP(TablaTransacciones[[#This Row],[ID Orden]],TablaEstatus[],3,0)</f>
        <v>Otro</v>
      </c>
    </row>
    <row r="903" spans="1:9" x14ac:dyDescent="0.25">
      <c r="A903" t="s">
        <v>892</v>
      </c>
      <c r="B903" s="7">
        <v>42961</v>
      </c>
      <c r="C903">
        <v>24</v>
      </c>
      <c r="D903" t="s">
        <v>300</v>
      </c>
      <c r="E903" t="s">
        <v>11</v>
      </c>
      <c r="F903" t="s">
        <v>16</v>
      </c>
      <c r="G903" t="s">
        <v>20</v>
      </c>
      <c r="H903" t="str">
        <f>VLOOKUP(TablaTransacciones[[#This Row],[ID Orden]],TablaEstatus[],2,0)</f>
        <v>Entregado</v>
      </c>
      <c r="I903" t="str">
        <f>VLOOKUP(TablaTransacciones[[#This Row],[ID Orden]],TablaEstatus[],3,0)</f>
        <v>Otro</v>
      </c>
    </row>
    <row r="904" spans="1:9" x14ac:dyDescent="0.25">
      <c r="A904" t="s">
        <v>964</v>
      </c>
      <c r="B904" s="7">
        <v>42961</v>
      </c>
      <c r="C904">
        <v>18</v>
      </c>
      <c r="D904" t="s">
        <v>10</v>
      </c>
      <c r="E904" t="s">
        <v>11</v>
      </c>
      <c r="F904" t="s">
        <v>12</v>
      </c>
      <c r="G904" t="s">
        <v>22</v>
      </c>
      <c r="H904" t="str">
        <f>VLOOKUP(TablaTransacciones[[#This Row],[ID Orden]],TablaEstatus[],2,0)</f>
        <v>Entregado</v>
      </c>
      <c r="I904" t="str">
        <f>VLOOKUP(TablaTransacciones[[#This Row],[ID Orden]],TablaEstatus[],3,0)</f>
        <v>Otro</v>
      </c>
    </row>
    <row r="905" spans="1:9" x14ac:dyDescent="0.25">
      <c r="A905" t="s">
        <v>1367</v>
      </c>
      <c r="B905" s="7">
        <v>42961</v>
      </c>
      <c r="C905">
        <v>23</v>
      </c>
      <c r="D905" t="s">
        <v>154</v>
      </c>
      <c r="E905" t="s">
        <v>1255</v>
      </c>
      <c r="F905" t="s">
        <v>12</v>
      </c>
      <c r="G905" t="s">
        <v>13</v>
      </c>
      <c r="H905" t="str">
        <f>VLOOKUP(TablaTransacciones[[#This Row],[ID Orden]],TablaEstatus[],2,0)</f>
        <v>Entregado</v>
      </c>
      <c r="I905" t="str">
        <f>VLOOKUP(TablaTransacciones[[#This Row],[ID Orden]],TablaEstatus[],3,0)</f>
        <v>Otro</v>
      </c>
    </row>
    <row r="906" spans="1:9" x14ac:dyDescent="0.25">
      <c r="A906" t="s">
        <v>1838</v>
      </c>
      <c r="B906" s="7">
        <v>42961</v>
      </c>
      <c r="C906">
        <v>43</v>
      </c>
      <c r="D906" t="s">
        <v>154</v>
      </c>
      <c r="E906" t="s">
        <v>1704</v>
      </c>
      <c r="F906" t="s">
        <v>18</v>
      </c>
      <c r="G906" t="s">
        <v>13</v>
      </c>
      <c r="H906" t="str">
        <f>VLOOKUP(TablaTransacciones[[#This Row],[ID Orden]],TablaEstatus[],2,0)</f>
        <v>Entregado</v>
      </c>
      <c r="I906" t="str">
        <f>VLOOKUP(TablaTransacciones[[#This Row],[ID Orden]],TablaEstatus[],3,0)</f>
        <v>Otro</v>
      </c>
    </row>
    <row r="907" spans="1:9" x14ac:dyDescent="0.25">
      <c r="A907" t="s">
        <v>1404</v>
      </c>
      <c r="B907" s="7">
        <v>42963</v>
      </c>
      <c r="C907">
        <v>41</v>
      </c>
      <c r="D907" t="s">
        <v>10</v>
      </c>
      <c r="E907" t="s">
        <v>1255</v>
      </c>
      <c r="F907" t="s">
        <v>12</v>
      </c>
      <c r="G907" t="s">
        <v>58</v>
      </c>
      <c r="H907" t="str">
        <f>VLOOKUP(TablaTransacciones[[#This Row],[ID Orden]],TablaEstatus[],2,0)</f>
        <v>Entregado</v>
      </c>
      <c r="I907" t="str">
        <f>VLOOKUP(TablaTransacciones[[#This Row],[ID Orden]],TablaEstatus[],3,0)</f>
        <v>Otro</v>
      </c>
    </row>
    <row r="908" spans="1:9" x14ac:dyDescent="0.25">
      <c r="A908" t="s">
        <v>2056</v>
      </c>
      <c r="B908" s="7">
        <v>42964</v>
      </c>
      <c r="C908">
        <v>19</v>
      </c>
      <c r="D908" t="s">
        <v>300</v>
      </c>
      <c r="E908" t="s">
        <v>1704</v>
      </c>
      <c r="F908" t="s">
        <v>12</v>
      </c>
      <c r="G908" t="s">
        <v>13</v>
      </c>
      <c r="H908" t="str">
        <f>VLOOKUP(TablaTransacciones[[#This Row],[ID Orden]],TablaEstatus[],2,0)</f>
        <v>Entregado</v>
      </c>
      <c r="I908" t="str">
        <f>VLOOKUP(TablaTransacciones[[#This Row],[ID Orden]],TablaEstatus[],3,0)</f>
        <v>Otro</v>
      </c>
    </row>
    <row r="909" spans="1:9" x14ac:dyDescent="0.25">
      <c r="A909" t="s">
        <v>2155</v>
      </c>
      <c r="B909" s="7">
        <v>42964</v>
      </c>
      <c r="C909">
        <v>35</v>
      </c>
      <c r="D909" t="s">
        <v>10</v>
      </c>
      <c r="E909" t="s">
        <v>1704</v>
      </c>
      <c r="F909" t="s">
        <v>12</v>
      </c>
      <c r="G909" t="s">
        <v>22</v>
      </c>
      <c r="H909" t="str">
        <f>VLOOKUP(TablaTransacciones[[#This Row],[ID Orden]],TablaEstatus[],2,0)</f>
        <v>Entregado</v>
      </c>
      <c r="I909" t="str">
        <f>VLOOKUP(TablaTransacciones[[#This Row],[ID Orden]],TablaEstatus[],3,0)</f>
        <v>Otro</v>
      </c>
    </row>
    <row r="910" spans="1:9" x14ac:dyDescent="0.25">
      <c r="A910" t="s">
        <v>1479</v>
      </c>
      <c r="B910" s="7">
        <v>42965</v>
      </c>
      <c r="C910">
        <v>8</v>
      </c>
      <c r="D910" t="s">
        <v>296</v>
      </c>
      <c r="E910" t="s">
        <v>1255</v>
      </c>
      <c r="F910" t="s">
        <v>12</v>
      </c>
      <c r="G910" t="s">
        <v>58</v>
      </c>
      <c r="H910" t="str">
        <f>VLOOKUP(TablaTransacciones[[#This Row],[ID Orden]],TablaEstatus[],2,0)</f>
        <v>Entregado</v>
      </c>
      <c r="I910" t="str">
        <f>VLOOKUP(TablaTransacciones[[#This Row],[ID Orden]],TablaEstatus[],3,0)</f>
        <v>Otro</v>
      </c>
    </row>
    <row r="911" spans="1:9" x14ac:dyDescent="0.25">
      <c r="A911" t="s">
        <v>1529</v>
      </c>
      <c r="B911" s="7">
        <v>42965</v>
      </c>
      <c r="C911">
        <v>8</v>
      </c>
      <c r="D911" t="s">
        <v>154</v>
      </c>
      <c r="E911" t="s">
        <v>1255</v>
      </c>
      <c r="F911" t="s">
        <v>12</v>
      </c>
      <c r="G911" t="s">
        <v>13</v>
      </c>
      <c r="H911" t="str">
        <f>VLOOKUP(TablaTransacciones[[#This Row],[ID Orden]],TablaEstatus[],2,0)</f>
        <v>Entregado</v>
      </c>
      <c r="I911" t="str">
        <f>VLOOKUP(TablaTransacciones[[#This Row],[ID Orden]],TablaEstatus[],3,0)</f>
        <v>Otro</v>
      </c>
    </row>
    <row r="912" spans="1:9" x14ac:dyDescent="0.25">
      <c r="A912" t="s">
        <v>1568</v>
      </c>
      <c r="B912" s="7">
        <v>42965</v>
      </c>
      <c r="C912">
        <v>6</v>
      </c>
      <c r="D912" t="s">
        <v>296</v>
      </c>
      <c r="E912" t="s">
        <v>1255</v>
      </c>
      <c r="F912" t="s">
        <v>12</v>
      </c>
      <c r="G912" t="s">
        <v>20</v>
      </c>
      <c r="H912" t="str">
        <f>VLOOKUP(TablaTransacciones[[#This Row],[ID Orden]],TablaEstatus[],2,0)</f>
        <v>Entregado</v>
      </c>
      <c r="I912" t="str">
        <f>VLOOKUP(TablaTransacciones[[#This Row],[ID Orden]],TablaEstatus[],3,0)</f>
        <v>Otro</v>
      </c>
    </row>
    <row r="913" spans="1:9" x14ac:dyDescent="0.25">
      <c r="A913" t="s">
        <v>2021</v>
      </c>
      <c r="B913" s="7">
        <v>42965</v>
      </c>
      <c r="C913">
        <v>25</v>
      </c>
      <c r="D913" t="s">
        <v>296</v>
      </c>
      <c r="E913" t="s">
        <v>1704</v>
      </c>
      <c r="F913" t="s">
        <v>18</v>
      </c>
      <c r="G913" t="s">
        <v>58</v>
      </c>
      <c r="H913" t="str">
        <f>VLOOKUP(TablaTransacciones[[#This Row],[ID Orden]],TablaEstatus[],2,0)</f>
        <v>Entregado</v>
      </c>
      <c r="I913" t="str">
        <f>VLOOKUP(TablaTransacciones[[#This Row],[ID Orden]],TablaEstatus[],3,0)</f>
        <v>Otro</v>
      </c>
    </row>
    <row r="914" spans="1:9" x14ac:dyDescent="0.25">
      <c r="A914" t="s">
        <v>2036</v>
      </c>
      <c r="B914" s="7">
        <v>42965</v>
      </c>
      <c r="C914">
        <v>31</v>
      </c>
      <c r="D914" t="s">
        <v>296</v>
      </c>
      <c r="E914" t="s">
        <v>1704</v>
      </c>
      <c r="F914" t="s">
        <v>12</v>
      </c>
      <c r="G914" t="s">
        <v>58</v>
      </c>
      <c r="H914" t="str">
        <f>VLOOKUP(TablaTransacciones[[#This Row],[ID Orden]],TablaEstatus[],2,0)</f>
        <v>Entregado</v>
      </c>
      <c r="I914" t="str">
        <f>VLOOKUP(TablaTransacciones[[#This Row],[ID Orden]],TablaEstatus[],3,0)</f>
        <v>Otro</v>
      </c>
    </row>
    <row r="915" spans="1:9" x14ac:dyDescent="0.25">
      <c r="A915" t="s">
        <v>380</v>
      </c>
      <c r="B915" s="7">
        <v>42966</v>
      </c>
      <c r="C915">
        <v>43</v>
      </c>
      <c r="D915" t="s">
        <v>10</v>
      </c>
      <c r="E915" t="s">
        <v>11</v>
      </c>
      <c r="F915" t="s">
        <v>12</v>
      </c>
      <c r="G915" t="s">
        <v>58</v>
      </c>
      <c r="H915" t="str">
        <f>VLOOKUP(TablaTransacciones[[#This Row],[ID Orden]],TablaEstatus[],2,0)</f>
        <v>Entregado</v>
      </c>
      <c r="I915" t="str">
        <f>VLOOKUP(TablaTransacciones[[#This Row],[ID Orden]],TablaEstatus[],3,0)</f>
        <v>Otro</v>
      </c>
    </row>
    <row r="916" spans="1:9" x14ac:dyDescent="0.25">
      <c r="A916" t="s">
        <v>1284</v>
      </c>
      <c r="B916" s="7">
        <v>42966</v>
      </c>
      <c r="C916">
        <v>1</v>
      </c>
      <c r="D916" t="s">
        <v>10</v>
      </c>
      <c r="E916" t="s">
        <v>1255</v>
      </c>
      <c r="F916" t="s">
        <v>12</v>
      </c>
      <c r="G916" t="s">
        <v>58</v>
      </c>
      <c r="H916" t="str">
        <f>VLOOKUP(TablaTransacciones[[#This Row],[ID Orden]],TablaEstatus[],2,0)</f>
        <v>Entregado</v>
      </c>
      <c r="I916" t="str">
        <f>VLOOKUP(TablaTransacciones[[#This Row],[ID Orden]],TablaEstatus[],3,0)</f>
        <v>Otro</v>
      </c>
    </row>
    <row r="917" spans="1:9" x14ac:dyDescent="0.25">
      <c r="A917" t="s">
        <v>1528</v>
      </c>
      <c r="B917" s="7">
        <v>42966</v>
      </c>
      <c r="C917">
        <v>28</v>
      </c>
      <c r="D917" t="s">
        <v>154</v>
      </c>
      <c r="E917" t="s">
        <v>1255</v>
      </c>
      <c r="F917" t="s">
        <v>12</v>
      </c>
      <c r="G917" t="s">
        <v>13</v>
      </c>
      <c r="H917" t="str">
        <f>VLOOKUP(TablaTransacciones[[#This Row],[ID Orden]],TablaEstatus[],2,0)</f>
        <v>Entregado</v>
      </c>
      <c r="I917" t="str">
        <f>VLOOKUP(TablaTransacciones[[#This Row],[ID Orden]],TablaEstatus[],3,0)</f>
        <v>Otro</v>
      </c>
    </row>
    <row r="918" spans="1:9" x14ac:dyDescent="0.25">
      <c r="A918" t="s">
        <v>2022</v>
      </c>
      <c r="B918" s="7">
        <v>42966</v>
      </c>
      <c r="C918">
        <v>14</v>
      </c>
      <c r="D918" t="s">
        <v>296</v>
      </c>
      <c r="E918" t="s">
        <v>1704</v>
      </c>
      <c r="F918" t="s">
        <v>16</v>
      </c>
      <c r="G918" t="s">
        <v>58</v>
      </c>
      <c r="H918" t="str">
        <f>VLOOKUP(TablaTransacciones[[#This Row],[ID Orden]],TablaEstatus[],2,0)</f>
        <v>Entregado</v>
      </c>
      <c r="I918" t="str">
        <f>VLOOKUP(TablaTransacciones[[#This Row],[ID Orden]],TablaEstatus[],3,0)</f>
        <v>Otro</v>
      </c>
    </row>
    <row r="919" spans="1:9" x14ac:dyDescent="0.25">
      <c r="A919" t="s">
        <v>39</v>
      </c>
      <c r="B919" s="7">
        <v>42967</v>
      </c>
      <c r="C919">
        <v>37</v>
      </c>
      <c r="D919" t="s">
        <v>10</v>
      </c>
      <c r="E919" t="s">
        <v>11</v>
      </c>
      <c r="F919" t="s">
        <v>18</v>
      </c>
      <c r="G919" t="s">
        <v>20</v>
      </c>
      <c r="H919" t="str">
        <f>VLOOKUP(TablaTransacciones[[#This Row],[ID Orden]],TablaEstatus[],2,0)</f>
        <v>Entregado</v>
      </c>
      <c r="I919" t="str">
        <f>VLOOKUP(TablaTransacciones[[#This Row],[ID Orden]],TablaEstatus[],3,0)</f>
        <v>Otro</v>
      </c>
    </row>
    <row r="920" spans="1:9" x14ac:dyDescent="0.25">
      <c r="A920" t="s">
        <v>381</v>
      </c>
      <c r="B920" s="7">
        <v>42967</v>
      </c>
      <c r="C920">
        <v>14</v>
      </c>
      <c r="D920" t="s">
        <v>10</v>
      </c>
      <c r="E920" t="s">
        <v>11</v>
      </c>
      <c r="F920" t="s">
        <v>12</v>
      </c>
      <c r="G920" t="s">
        <v>58</v>
      </c>
      <c r="H920" t="str">
        <f>VLOOKUP(TablaTransacciones[[#This Row],[ID Orden]],TablaEstatus[],2,0)</f>
        <v>Entregado</v>
      </c>
      <c r="I920" t="str">
        <f>VLOOKUP(TablaTransacciones[[#This Row],[ID Orden]],TablaEstatus[],3,0)</f>
        <v>Otro</v>
      </c>
    </row>
    <row r="921" spans="1:9" x14ac:dyDescent="0.25">
      <c r="A921" t="s">
        <v>246</v>
      </c>
      <c r="B921" s="7">
        <v>42987</v>
      </c>
      <c r="C921">
        <v>49</v>
      </c>
      <c r="D921" t="s">
        <v>154</v>
      </c>
      <c r="E921" t="s">
        <v>11</v>
      </c>
      <c r="F921" t="s">
        <v>12</v>
      </c>
      <c r="G921" t="s">
        <v>58</v>
      </c>
      <c r="H921" t="str">
        <f>VLOOKUP(TablaTransacciones[[#This Row],[ID Orden]],TablaEstatus[],2,0)</f>
        <v>Entregado</v>
      </c>
      <c r="I921" t="str">
        <f>VLOOKUP(TablaTransacciones[[#This Row],[ID Orden]],TablaEstatus[],3,0)</f>
        <v>Otro</v>
      </c>
    </row>
    <row r="922" spans="1:9" x14ac:dyDescent="0.25">
      <c r="A922" t="s">
        <v>1590</v>
      </c>
      <c r="B922" s="7">
        <v>42987</v>
      </c>
      <c r="C922">
        <v>32</v>
      </c>
      <c r="D922" t="s">
        <v>10</v>
      </c>
      <c r="E922" t="s">
        <v>1255</v>
      </c>
      <c r="F922" t="s">
        <v>18</v>
      </c>
      <c r="G922" t="s">
        <v>22</v>
      </c>
      <c r="H922" t="str">
        <f>VLOOKUP(TablaTransacciones[[#This Row],[ID Orden]],TablaEstatus[],2,0)</f>
        <v>Entregado</v>
      </c>
      <c r="I922" t="str">
        <f>VLOOKUP(TablaTransacciones[[#This Row],[ID Orden]],TablaEstatus[],3,0)</f>
        <v>Otro</v>
      </c>
    </row>
    <row r="923" spans="1:9" x14ac:dyDescent="0.25">
      <c r="A923" t="s">
        <v>1221</v>
      </c>
      <c r="B923" s="7">
        <v>42988</v>
      </c>
      <c r="C923">
        <v>44</v>
      </c>
      <c r="D923" t="s">
        <v>154</v>
      </c>
      <c r="E923" t="s">
        <v>11</v>
      </c>
      <c r="F923" t="s">
        <v>12</v>
      </c>
      <c r="G923" t="s">
        <v>20</v>
      </c>
      <c r="H923" t="str">
        <f>VLOOKUP(TablaTransacciones[[#This Row],[ID Orden]],TablaEstatus[],2,0)</f>
        <v>Devuelto</v>
      </c>
      <c r="I923" t="str">
        <f>VLOOKUP(TablaTransacciones[[#This Row],[ID Orden]],TablaEstatus[],3,0)</f>
        <v>Defectuoso</v>
      </c>
    </row>
    <row r="924" spans="1:9" x14ac:dyDescent="0.25">
      <c r="A924" t="s">
        <v>1852</v>
      </c>
      <c r="B924" s="7">
        <v>42988</v>
      </c>
      <c r="C924">
        <v>15</v>
      </c>
      <c r="D924" t="s">
        <v>10</v>
      </c>
      <c r="E924" t="s">
        <v>1704</v>
      </c>
      <c r="F924" t="s">
        <v>12</v>
      </c>
      <c r="G924" t="s">
        <v>58</v>
      </c>
      <c r="H924" t="str">
        <f>VLOOKUP(TablaTransacciones[[#This Row],[ID Orden]],TablaEstatus[],2,0)</f>
        <v>Entregado</v>
      </c>
      <c r="I924" t="str">
        <f>VLOOKUP(TablaTransacciones[[#This Row],[ID Orden]],TablaEstatus[],3,0)</f>
        <v>Otro</v>
      </c>
    </row>
    <row r="925" spans="1:9" x14ac:dyDescent="0.25">
      <c r="A925" t="s">
        <v>1916</v>
      </c>
      <c r="B925" s="7">
        <v>42988</v>
      </c>
      <c r="C925">
        <v>4</v>
      </c>
      <c r="D925" t="s">
        <v>300</v>
      </c>
      <c r="E925" t="s">
        <v>1704</v>
      </c>
      <c r="F925" t="s">
        <v>12</v>
      </c>
      <c r="G925" t="s">
        <v>58</v>
      </c>
      <c r="H925" t="str">
        <f>VLOOKUP(TablaTransacciones[[#This Row],[ID Orden]],TablaEstatus[],2,0)</f>
        <v>Entregado</v>
      </c>
      <c r="I925" t="str">
        <f>VLOOKUP(TablaTransacciones[[#This Row],[ID Orden]],TablaEstatus[],3,0)</f>
        <v>Otro</v>
      </c>
    </row>
    <row r="926" spans="1:9" x14ac:dyDescent="0.25">
      <c r="A926" t="s">
        <v>311</v>
      </c>
      <c r="B926" s="7">
        <v>42989</v>
      </c>
      <c r="C926">
        <v>3</v>
      </c>
      <c r="D926" t="s">
        <v>296</v>
      </c>
      <c r="E926" t="s">
        <v>11</v>
      </c>
      <c r="F926" t="s">
        <v>12</v>
      </c>
      <c r="G926" t="s">
        <v>58</v>
      </c>
      <c r="H926" t="str">
        <f>VLOOKUP(TablaTransacciones[[#This Row],[ID Orden]],TablaEstatus[],2,0)</f>
        <v>Entregado</v>
      </c>
      <c r="I926" t="str">
        <f>VLOOKUP(TablaTransacciones[[#This Row],[ID Orden]],TablaEstatus[],3,0)</f>
        <v>Otro</v>
      </c>
    </row>
    <row r="927" spans="1:9" x14ac:dyDescent="0.25">
      <c r="A927" t="s">
        <v>690</v>
      </c>
      <c r="B927" s="7">
        <v>42989</v>
      </c>
      <c r="C927">
        <v>23</v>
      </c>
      <c r="D927" t="s">
        <v>296</v>
      </c>
      <c r="E927" t="s">
        <v>11</v>
      </c>
      <c r="F927" t="s">
        <v>12</v>
      </c>
      <c r="G927" t="s">
        <v>58</v>
      </c>
      <c r="H927" t="str">
        <f>VLOOKUP(TablaTransacciones[[#This Row],[ID Orden]],TablaEstatus[],2,0)</f>
        <v>Entregado</v>
      </c>
      <c r="I927" t="str">
        <f>VLOOKUP(TablaTransacciones[[#This Row],[ID Orden]],TablaEstatus[],3,0)</f>
        <v>Otro</v>
      </c>
    </row>
    <row r="928" spans="1:9" x14ac:dyDescent="0.25">
      <c r="A928" t="s">
        <v>1239</v>
      </c>
      <c r="B928" s="7">
        <v>42989</v>
      </c>
      <c r="C928">
        <v>42</v>
      </c>
      <c r="D928" t="s">
        <v>154</v>
      </c>
      <c r="E928" t="s">
        <v>11</v>
      </c>
      <c r="F928" t="s">
        <v>12</v>
      </c>
      <c r="G928" t="s">
        <v>22</v>
      </c>
      <c r="H928" t="str">
        <f>VLOOKUP(TablaTransacciones[[#This Row],[ID Orden]],TablaEstatus[],2,0)</f>
        <v>Devuelto</v>
      </c>
      <c r="I928" t="str">
        <f>VLOOKUP(TablaTransacciones[[#This Row],[ID Orden]],TablaEstatus[],3,0)</f>
        <v>Fuera de Tiempo</v>
      </c>
    </row>
    <row r="929" spans="1:9" x14ac:dyDescent="0.25">
      <c r="A929" t="s">
        <v>1522</v>
      </c>
      <c r="B929" s="7">
        <v>42989</v>
      </c>
      <c r="C929">
        <v>11</v>
      </c>
      <c r="D929" t="s">
        <v>10</v>
      </c>
      <c r="E929" t="s">
        <v>1255</v>
      </c>
      <c r="F929" t="s">
        <v>12</v>
      </c>
      <c r="G929" t="s">
        <v>13</v>
      </c>
      <c r="H929" t="str">
        <f>VLOOKUP(TablaTransacciones[[#This Row],[ID Orden]],TablaEstatus[],2,0)</f>
        <v>Entregado</v>
      </c>
      <c r="I929" t="str">
        <f>VLOOKUP(TablaTransacciones[[#This Row],[ID Orden]],TablaEstatus[],3,0)</f>
        <v>Otro</v>
      </c>
    </row>
    <row r="930" spans="1:9" x14ac:dyDescent="0.25">
      <c r="A930" t="s">
        <v>1634</v>
      </c>
      <c r="B930" s="7">
        <v>42989</v>
      </c>
      <c r="C930">
        <v>28</v>
      </c>
      <c r="D930" t="s">
        <v>300</v>
      </c>
      <c r="E930" t="s">
        <v>1255</v>
      </c>
      <c r="F930" t="s">
        <v>12</v>
      </c>
      <c r="G930" t="s">
        <v>22</v>
      </c>
      <c r="H930" t="str">
        <f>VLOOKUP(TablaTransacciones[[#This Row],[ID Orden]],TablaEstatus[],2,0)</f>
        <v>Entregado</v>
      </c>
      <c r="I930" t="str">
        <f>VLOOKUP(TablaTransacciones[[#This Row],[ID Orden]],TablaEstatus[],3,0)</f>
        <v>Otro</v>
      </c>
    </row>
    <row r="931" spans="1:9" x14ac:dyDescent="0.25">
      <c r="A931" t="s">
        <v>2177</v>
      </c>
      <c r="B931" s="7">
        <v>42989</v>
      </c>
      <c r="C931">
        <v>38</v>
      </c>
      <c r="D931" t="s">
        <v>300</v>
      </c>
      <c r="E931" t="s">
        <v>1704</v>
      </c>
      <c r="F931" t="s">
        <v>12</v>
      </c>
      <c r="G931" t="s">
        <v>22</v>
      </c>
      <c r="H931" t="str">
        <f>VLOOKUP(TablaTransacciones[[#This Row],[ID Orden]],TablaEstatus[],2,0)</f>
        <v>Entregado</v>
      </c>
      <c r="I931" t="str">
        <f>VLOOKUP(TablaTransacciones[[#This Row],[ID Orden]],TablaEstatus[],3,0)</f>
        <v>Otro</v>
      </c>
    </row>
    <row r="932" spans="1:9" x14ac:dyDescent="0.25">
      <c r="A932" t="s">
        <v>116</v>
      </c>
      <c r="B932" s="7">
        <v>42990</v>
      </c>
      <c r="C932">
        <v>12</v>
      </c>
      <c r="D932" t="s">
        <v>10</v>
      </c>
      <c r="E932" t="s">
        <v>11</v>
      </c>
      <c r="F932" t="s">
        <v>12</v>
      </c>
      <c r="G932" t="s">
        <v>13</v>
      </c>
      <c r="H932" t="str">
        <f>VLOOKUP(TablaTransacciones[[#This Row],[ID Orden]],TablaEstatus[],2,0)</f>
        <v>Entregado</v>
      </c>
      <c r="I932" t="str">
        <f>VLOOKUP(TablaTransacciones[[#This Row],[ID Orden]],TablaEstatus[],3,0)</f>
        <v>Otro</v>
      </c>
    </row>
    <row r="933" spans="1:9" x14ac:dyDescent="0.25">
      <c r="A933" t="s">
        <v>1262</v>
      </c>
      <c r="B933" s="7">
        <v>42990</v>
      </c>
      <c r="C933">
        <v>8</v>
      </c>
      <c r="D933" t="s">
        <v>10</v>
      </c>
      <c r="E933" t="s">
        <v>1255</v>
      </c>
      <c r="F933" t="s">
        <v>12</v>
      </c>
      <c r="G933" t="s">
        <v>20</v>
      </c>
      <c r="H933" t="str">
        <f>VLOOKUP(TablaTransacciones[[#This Row],[ID Orden]],TablaEstatus[],2,0)</f>
        <v>Entregado</v>
      </c>
      <c r="I933" t="str">
        <f>VLOOKUP(TablaTransacciones[[#This Row],[ID Orden]],TablaEstatus[],3,0)</f>
        <v>Otro</v>
      </c>
    </row>
    <row r="934" spans="1:9" x14ac:dyDescent="0.25">
      <c r="A934" t="s">
        <v>1542</v>
      </c>
      <c r="B934" s="7">
        <v>42990</v>
      </c>
      <c r="C934">
        <v>15</v>
      </c>
      <c r="D934" t="s">
        <v>10</v>
      </c>
      <c r="E934" t="s">
        <v>1255</v>
      </c>
      <c r="F934" t="s">
        <v>12</v>
      </c>
      <c r="G934" t="s">
        <v>20</v>
      </c>
      <c r="H934" t="str">
        <f>VLOOKUP(TablaTransacciones[[#This Row],[ID Orden]],TablaEstatus[],2,0)</f>
        <v>Entregado</v>
      </c>
      <c r="I934" t="str">
        <f>VLOOKUP(TablaTransacciones[[#This Row],[ID Orden]],TablaEstatus[],3,0)</f>
        <v>Otro</v>
      </c>
    </row>
    <row r="935" spans="1:9" x14ac:dyDescent="0.25">
      <c r="A935" t="s">
        <v>653</v>
      </c>
      <c r="B935" s="7">
        <v>42991</v>
      </c>
      <c r="C935">
        <v>10</v>
      </c>
      <c r="D935" t="s">
        <v>296</v>
      </c>
      <c r="E935" t="s">
        <v>11</v>
      </c>
      <c r="F935" t="s">
        <v>12</v>
      </c>
      <c r="G935" t="s">
        <v>58</v>
      </c>
      <c r="H935" t="str">
        <f>VLOOKUP(TablaTransacciones[[#This Row],[ID Orden]],TablaEstatus[],2,0)</f>
        <v>Entregado</v>
      </c>
      <c r="I935" t="str">
        <f>VLOOKUP(TablaTransacciones[[#This Row],[ID Orden]],TablaEstatus[],3,0)</f>
        <v>Otro</v>
      </c>
    </row>
    <row r="936" spans="1:9" x14ac:dyDescent="0.25">
      <c r="A936" t="s">
        <v>917</v>
      </c>
      <c r="B936" s="7">
        <v>42991</v>
      </c>
      <c r="C936">
        <v>10</v>
      </c>
      <c r="D936" t="s">
        <v>296</v>
      </c>
      <c r="E936" t="s">
        <v>11</v>
      </c>
      <c r="F936" t="s">
        <v>12</v>
      </c>
      <c r="G936" t="s">
        <v>20</v>
      </c>
      <c r="H936" t="str">
        <f>VLOOKUP(TablaTransacciones[[#This Row],[ID Orden]],TablaEstatus[],2,0)</f>
        <v>Entregado</v>
      </c>
      <c r="I936" t="str">
        <f>VLOOKUP(TablaTransacciones[[#This Row],[ID Orden]],TablaEstatus[],3,0)</f>
        <v>Otro</v>
      </c>
    </row>
    <row r="937" spans="1:9" x14ac:dyDescent="0.25">
      <c r="A937" t="s">
        <v>1917</v>
      </c>
      <c r="B937" s="7">
        <v>42991</v>
      </c>
      <c r="C937">
        <v>19</v>
      </c>
      <c r="D937" t="s">
        <v>300</v>
      </c>
      <c r="E937" t="s">
        <v>1704</v>
      </c>
      <c r="F937" t="s">
        <v>12</v>
      </c>
      <c r="G937" t="s">
        <v>58</v>
      </c>
      <c r="H937" t="str">
        <f>VLOOKUP(TablaTransacciones[[#This Row],[ID Orden]],TablaEstatus[],2,0)</f>
        <v>Entregado</v>
      </c>
      <c r="I937" t="str">
        <f>VLOOKUP(TablaTransacciones[[#This Row],[ID Orden]],TablaEstatus[],3,0)</f>
        <v>Otro</v>
      </c>
    </row>
    <row r="938" spans="1:9" x14ac:dyDescent="0.25">
      <c r="A938" t="s">
        <v>167</v>
      </c>
      <c r="B938" s="7">
        <v>42992</v>
      </c>
      <c r="C938">
        <v>26</v>
      </c>
      <c r="D938" t="s">
        <v>154</v>
      </c>
      <c r="E938" t="s">
        <v>11</v>
      </c>
      <c r="F938" t="s">
        <v>12</v>
      </c>
      <c r="G938" t="s">
        <v>58</v>
      </c>
      <c r="H938" t="str">
        <f>VLOOKUP(TablaTransacciones[[#This Row],[ID Orden]],TablaEstatus[],2,0)</f>
        <v>Entregado</v>
      </c>
      <c r="I938" t="str">
        <f>VLOOKUP(TablaTransacciones[[#This Row],[ID Orden]],TablaEstatus[],3,0)</f>
        <v>Otro</v>
      </c>
    </row>
    <row r="939" spans="1:9" x14ac:dyDescent="0.25">
      <c r="A939" t="s">
        <v>540</v>
      </c>
      <c r="B939" s="7">
        <v>42992</v>
      </c>
      <c r="C939">
        <v>10</v>
      </c>
      <c r="D939" t="s">
        <v>300</v>
      </c>
      <c r="E939" t="s">
        <v>11</v>
      </c>
      <c r="F939" t="s">
        <v>12</v>
      </c>
      <c r="G939" t="s">
        <v>58</v>
      </c>
      <c r="H939" t="str">
        <f>VLOOKUP(TablaTransacciones[[#This Row],[ID Orden]],TablaEstatus[],2,0)</f>
        <v>Entregado</v>
      </c>
      <c r="I939" t="str">
        <f>VLOOKUP(TablaTransacciones[[#This Row],[ID Orden]],TablaEstatus[],3,0)</f>
        <v>Otro</v>
      </c>
    </row>
    <row r="940" spans="1:9" x14ac:dyDescent="0.25">
      <c r="A940" t="s">
        <v>1335</v>
      </c>
      <c r="B940" s="7">
        <v>42992</v>
      </c>
      <c r="C940">
        <v>45</v>
      </c>
      <c r="D940" t="s">
        <v>154</v>
      </c>
      <c r="E940" t="s">
        <v>1255</v>
      </c>
      <c r="F940" t="s">
        <v>12</v>
      </c>
      <c r="G940" t="s">
        <v>20</v>
      </c>
      <c r="H940" t="str">
        <f>VLOOKUP(TablaTransacciones[[#This Row],[ID Orden]],TablaEstatus[],2,0)</f>
        <v>Entregado</v>
      </c>
      <c r="I940" t="str">
        <f>VLOOKUP(TablaTransacciones[[#This Row],[ID Orden]],TablaEstatus[],3,0)</f>
        <v>Otro</v>
      </c>
    </row>
    <row r="941" spans="1:9" x14ac:dyDescent="0.25">
      <c r="A941" t="s">
        <v>1918</v>
      </c>
      <c r="B941" s="7">
        <v>42992</v>
      </c>
      <c r="C941">
        <v>17</v>
      </c>
      <c r="D941" t="s">
        <v>300</v>
      </c>
      <c r="E941" t="s">
        <v>1704</v>
      </c>
      <c r="F941" t="s">
        <v>16</v>
      </c>
      <c r="G941" t="s">
        <v>58</v>
      </c>
      <c r="H941" t="str">
        <f>VLOOKUP(TablaTransacciones[[#This Row],[ID Orden]],TablaEstatus[],2,0)</f>
        <v>Entregado</v>
      </c>
      <c r="I941" t="str">
        <f>VLOOKUP(TablaTransacciones[[#This Row],[ID Orden]],TablaEstatus[],3,0)</f>
        <v>Otro</v>
      </c>
    </row>
    <row r="942" spans="1:9" x14ac:dyDescent="0.25">
      <c r="A942" t="s">
        <v>2098</v>
      </c>
      <c r="B942" s="7">
        <v>42992</v>
      </c>
      <c r="C942">
        <v>43</v>
      </c>
      <c r="D942" t="s">
        <v>10</v>
      </c>
      <c r="E942" t="s">
        <v>1704</v>
      </c>
      <c r="F942" t="s">
        <v>12</v>
      </c>
      <c r="G942" t="s">
        <v>20</v>
      </c>
      <c r="H942" t="str">
        <f>VLOOKUP(TablaTransacciones[[#This Row],[ID Orden]],TablaEstatus[],2,0)</f>
        <v>Entregado</v>
      </c>
      <c r="I942" t="str">
        <f>VLOOKUP(TablaTransacciones[[#This Row],[ID Orden]],TablaEstatus[],3,0)</f>
        <v>Otro</v>
      </c>
    </row>
    <row r="943" spans="1:9" x14ac:dyDescent="0.25">
      <c r="A943" t="s">
        <v>2243</v>
      </c>
      <c r="B943" s="7">
        <v>42992</v>
      </c>
      <c r="C943">
        <v>31</v>
      </c>
      <c r="D943" t="s">
        <v>300</v>
      </c>
      <c r="E943" t="s">
        <v>1704</v>
      </c>
      <c r="F943" t="s">
        <v>12</v>
      </c>
      <c r="G943" t="s">
        <v>20</v>
      </c>
      <c r="H943" t="str">
        <f>VLOOKUP(TablaTransacciones[[#This Row],[ID Orden]],TablaEstatus[],2,0)</f>
        <v>Devuelto</v>
      </c>
      <c r="I943" t="str">
        <f>VLOOKUP(TablaTransacciones[[#This Row],[ID Orden]],TablaEstatus[],3,0)</f>
        <v>Otro</v>
      </c>
    </row>
    <row r="944" spans="1:9" x14ac:dyDescent="0.25">
      <c r="A944" t="s">
        <v>247</v>
      </c>
      <c r="B944" s="7">
        <v>42993</v>
      </c>
      <c r="C944">
        <v>34</v>
      </c>
      <c r="D944" t="s">
        <v>154</v>
      </c>
      <c r="E944" t="s">
        <v>11</v>
      </c>
      <c r="F944" t="s">
        <v>12</v>
      </c>
      <c r="G944" t="s">
        <v>58</v>
      </c>
      <c r="H944" t="str">
        <f>VLOOKUP(TablaTransacciones[[#This Row],[ID Orden]],TablaEstatus[],2,0)</f>
        <v>Entregado</v>
      </c>
      <c r="I944" t="str">
        <f>VLOOKUP(TablaTransacciones[[#This Row],[ID Orden]],TablaEstatus[],3,0)</f>
        <v>Otro</v>
      </c>
    </row>
    <row r="945" spans="1:9" x14ac:dyDescent="0.25">
      <c r="A945" t="s">
        <v>1469</v>
      </c>
      <c r="B945" s="7">
        <v>42993</v>
      </c>
      <c r="C945">
        <v>18</v>
      </c>
      <c r="D945" t="s">
        <v>300</v>
      </c>
      <c r="E945" t="s">
        <v>1255</v>
      </c>
      <c r="F945" t="s">
        <v>12</v>
      </c>
      <c r="G945" t="s">
        <v>58</v>
      </c>
      <c r="H945" t="str">
        <f>VLOOKUP(TablaTransacciones[[#This Row],[ID Orden]],TablaEstatus[],2,0)</f>
        <v>Entregado</v>
      </c>
      <c r="I945" t="str">
        <f>VLOOKUP(TablaTransacciones[[#This Row],[ID Orden]],TablaEstatus[],3,0)</f>
        <v>Otro</v>
      </c>
    </row>
    <row r="946" spans="1:9" x14ac:dyDescent="0.25">
      <c r="A946" t="s">
        <v>1670</v>
      </c>
      <c r="B946" s="7">
        <v>42993</v>
      </c>
      <c r="C946">
        <v>36</v>
      </c>
      <c r="D946" t="s">
        <v>10</v>
      </c>
      <c r="E946" t="s">
        <v>1255</v>
      </c>
      <c r="F946" t="s">
        <v>16</v>
      </c>
      <c r="G946" t="s">
        <v>13</v>
      </c>
      <c r="H946" t="str">
        <f>VLOOKUP(TablaTransacciones[[#This Row],[ID Orden]],TablaEstatus[],2,0)</f>
        <v>Devuelto</v>
      </c>
      <c r="I946" t="str">
        <f>VLOOKUP(TablaTransacciones[[#This Row],[ID Orden]],TablaEstatus[],3,0)</f>
        <v>Otro</v>
      </c>
    </row>
    <row r="947" spans="1:9" x14ac:dyDescent="0.25">
      <c r="A947" t="s">
        <v>312</v>
      </c>
      <c r="B947" s="7">
        <v>42994</v>
      </c>
      <c r="C947">
        <v>11</v>
      </c>
      <c r="D947" t="s">
        <v>296</v>
      </c>
      <c r="E947" t="s">
        <v>11</v>
      </c>
      <c r="F947" t="s">
        <v>12</v>
      </c>
      <c r="G947" t="s">
        <v>58</v>
      </c>
      <c r="H947" t="str">
        <f>VLOOKUP(TablaTransacciones[[#This Row],[ID Orden]],TablaEstatus[],2,0)</f>
        <v>Entregado</v>
      </c>
      <c r="I947" t="str">
        <f>VLOOKUP(TablaTransacciones[[#This Row],[ID Orden]],TablaEstatus[],3,0)</f>
        <v>Otro</v>
      </c>
    </row>
    <row r="948" spans="1:9" x14ac:dyDescent="0.25">
      <c r="A948" t="s">
        <v>777</v>
      </c>
      <c r="B948" s="7">
        <v>42994</v>
      </c>
      <c r="C948">
        <v>19</v>
      </c>
      <c r="D948" t="s">
        <v>10</v>
      </c>
      <c r="E948" t="s">
        <v>11</v>
      </c>
      <c r="F948" t="s">
        <v>12</v>
      </c>
      <c r="G948" t="s">
        <v>13</v>
      </c>
      <c r="H948" t="str">
        <f>VLOOKUP(TablaTransacciones[[#This Row],[ID Orden]],TablaEstatus[],2,0)</f>
        <v>Entregado</v>
      </c>
      <c r="I948" t="str">
        <f>VLOOKUP(TablaTransacciones[[#This Row],[ID Orden]],TablaEstatus[],3,0)</f>
        <v>Otro</v>
      </c>
    </row>
    <row r="949" spans="1:9" x14ac:dyDescent="0.25">
      <c r="A949" t="s">
        <v>827</v>
      </c>
      <c r="B949" s="7">
        <v>42994</v>
      </c>
      <c r="C949">
        <v>32</v>
      </c>
      <c r="D949" t="s">
        <v>10</v>
      </c>
      <c r="E949" t="s">
        <v>11</v>
      </c>
      <c r="F949" t="s">
        <v>12</v>
      </c>
      <c r="G949" t="s">
        <v>20</v>
      </c>
      <c r="H949" t="str">
        <f>VLOOKUP(TablaTransacciones[[#This Row],[ID Orden]],TablaEstatus[],2,0)</f>
        <v>Entregado</v>
      </c>
      <c r="I949" t="str">
        <f>VLOOKUP(TablaTransacciones[[#This Row],[ID Orden]],TablaEstatus[],3,0)</f>
        <v>Otro</v>
      </c>
    </row>
    <row r="950" spans="1:9" x14ac:dyDescent="0.25">
      <c r="A950" t="s">
        <v>1456</v>
      </c>
      <c r="B950" s="7">
        <v>42994</v>
      </c>
      <c r="C950">
        <v>8</v>
      </c>
      <c r="D950" t="s">
        <v>300</v>
      </c>
      <c r="E950" t="s">
        <v>1255</v>
      </c>
      <c r="F950" t="s">
        <v>18</v>
      </c>
      <c r="G950" t="s">
        <v>58</v>
      </c>
      <c r="H950" t="str">
        <f>VLOOKUP(TablaTransacciones[[#This Row],[ID Orden]],TablaEstatus[],2,0)</f>
        <v>Entregado</v>
      </c>
      <c r="I950" t="str">
        <f>VLOOKUP(TablaTransacciones[[#This Row],[ID Orden]],TablaEstatus[],3,0)</f>
        <v>Otro</v>
      </c>
    </row>
    <row r="951" spans="1:9" x14ac:dyDescent="0.25">
      <c r="A951" t="s">
        <v>1501</v>
      </c>
      <c r="B951" s="7">
        <v>42994</v>
      </c>
      <c r="C951">
        <v>32</v>
      </c>
      <c r="D951" t="s">
        <v>296</v>
      </c>
      <c r="E951" t="s">
        <v>1255</v>
      </c>
      <c r="F951" t="s">
        <v>12</v>
      </c>
      <c r="G951" t="s">
        <v>58</v>
      </c>
      <c r="H951" t="str">
        <f>VLOOKUP(TablaTransacciones[[#This Row],[ID Orden]],TablaEstatus[],2,0)</f>
        <v>Entregado</v>
      </c>
      <c r="I951" t="str">
        <f>VLOOKUP(TablaTransacciones[[#This Row],[ID Orden]],TablaEstatus[],3,0)</f>
        <v>Otro</v>
      </c>
    </row>
    <row r="952" spans="1:9" x14ac:dyDescent="0.25">
      <c r="A952" t="s">
        <v>1666</v>
      </c>
      <c r="B952" s="7">
        <v>42994</v>
      </c>
      <c r="C952">
        <v>3</v>
      </c>
      <c r="D952" t="s">
        <v>10</v>
      </c>
      <c r="E952" t="s">
        <v>1255</v>
      </c>
      <c r="F952" t="s">
        <v>16</v>
      </c>
      <c r="G952" t="s">
        <v>22</v>
      </c>
      <c r="H952" t="str">
        <f>VLOOKUP(TablaTransacciones[[#This Row],[ID Orden]],TablaEstatus[],2,0)</f>
        <v>Devuelto</v>
      </c>
      <c r="I952" t="str">
        <f>VLOOKUP(TablaTransacciones[[#This Row],[ID Orden]],TablaEstatus[],3,0)</f>
        <v>Contenedor Dañado</v>
      </c>
    </row>
    <row r="953" spans="1:9" x14ac:dyDescent="0.25">
      <c r="A953" t="s">
        <v>1263</v>
      </c>
      <c r="B953" s="7">
        <v>42995</v>
      </c>
      <c r="C953">
        <v>36</v>
      </c>
      <c r="D953" t="s">
        <v>10</v>
      </c>
      <c r="E953" t="s">
        <v>1255</v>
      </c>
      <c r="F953" t="s">
        <v>18</v>
      </c>
      <c r="G953" t="s">
        <v>22</v>
      </c>
      <c r="H953" t="str">
        <f>VLOOKUP(TablaTransacciones[[#This Row],[ID Orden]],TablaEstatus[],2,0)</f>
        <v>Entregado</v>
      </c>
      <c r="I953" t="str">
        <f>VLOOKUP(TablaTransacciones[[#This Row],[ID Orden]],TablaEstatus[],3,0)</f>
        <v>Otro</v>
      </c>
    </row>
    <row r="954" spans="1:9" x14ac:dyDescent="0.25">
      <c r="A954" t="s">
        <v>2002</v>
      </c>
      <c r="B954" s="7">
        <v>42995</v>
      </c>
      <c r="C954">
        <v>19</v>
      </c>
      <c r="D954" t="s">
        <v>296</v>
      </c>
      <c r="E954" t="s">
        <v>1704</v>
      </c>
      <c r="F954" t="s">
        <v>12</v>
      </c>
      <c r="G954" t="s">
        <v>58</v>
      </c>
      <c r="H954" t="str">
        <f>VLOOKUP(TablaTransacciones[[#This Row],[ID Orden]],TablaEstatus[],2,0)</f>
        <v>Entregado</v>
      </c>
      <c r="I954" t="str">
        <f>VLOOKUP(TablaTransacciones[[#This Row],[ID Orden]],TablaEstatus[],3,0)</f>
        <v>Otro</v>
      </c>
    </row>
    <row r="955" spans="1:9" x14ac:dyDescent="0.25">
      <c r="A955" t="s">
        <v>2185</v>
      </c>
      <c r="B955" s="7">
        <v>42995</v>
      </c>
      <c r="C955">
        <v>31</v>
      </c>
      <c r="D955" t="s">
        <v>296</v>
      </c>
      <c r="E955" t="s">
        <v>1704</v>
      </c>
      <c r="F955" t="s">
        <v>12</v>
      </c>
      <c r="G955" t="s">
        <v>22</v>
      </c>
      <c r="H955" t="str">
        <f>VLOOKUP(TablaTransacciones[[#This Row],[ID Orden]],TablaEstatus[],2,0)</f>
        <v>Entregado</v>
      </c>
      <c r="I955" t="str">
        <f>VLOOKUP(TablaTransacciones[[#This Row],[ID Orden]],TablaEstatus[],3,0)</f>
        <v>Otro</v>
      </c>
    </row>
    <row r="956" spans="1:9" x14ac:dyDescent="0.25">
      <c r="A956" t="s">
        <v>382</v>
      </c>
      <c r="B956" s="7">
        <v>42996</v>
      </c>
      <c r="C956">
        <v>14</v>
      </c>
      <c r="D956" t="s">
        <v>10</v>
      </c>
      <c r="E956" t="s">
        <v>11</v>
      </c>
      <c r="F956" t="s">
        <v>12</v>
      </c>
      <c r="G956" t="s">
        <v>58</v>
      </c>
      <c r="H956" t="str">
        <f>VLOOKUP(TablaTransacciones[[#This Row],[ID Orden]],TablaEstatus[],2,0)</f>
        <v>Entregado</v>
      </c>
      <c r="I956" t="str">
        <f>VLOOKUP(TablaTransacciones[[#This Row],[ID Orden]],TablaEstatus[],3,0)</f>
        <v>Otro</v>
      </c>
    </row>
    <row r="957" spans="1:9" x14ac:dyDescent="0.25">
      <c r="A957" t="s">
        <v>603</v>
      </c>
      <c r="B957" s="7">
        <v>42996</v>
      </c>
      <c r="C957">
        <v>1</v>
      </c>
      <c r="D957" t="s">
        <v>296</v>
      </c>
      <c r="E957" t="s">
        <v>11</v>
      </c>
      <c r="F957" t="s">
        <v>18</v>
      </c>
      <c r="G957" t="s">
        <v>13</v>
      </c>
      <c r="H957" t="str">
        <f>VLOOKUP(TablaTransacciones[[#This Row],[ID Orden]],TablaEstatus[],2,0)</f>
        <v>Entregado</v>
      </c>
      <c r="I957" t="str">
        <f>VLOOKUP(TablaTransacciones[[#This Row],[ID Orden]],TablaEstatus[],3,0)</f>
        <v>Otro</v>
      </c>
    </row>
    <row r="958" spans="1:9" x14ac:dyDescent="0.25">
      <c r="A958" t="s">
        <v>943</v>
      </c>
      <c r="B958" s="7">
        <v>42996</v>
      </c>
      <c r="C958">
        <v>32</v>
      </c>
      <c r="D958" t="s">
        <v>10</v>
      </c>
      <c r="E958" t="s">
        <v>11</v>
      </c>
      <c r="F958" t="s">
        <v>18</v>
      </c>
      <c r="G958" t="s">
        <v>22</v>
      </c>
      <c r="H958" t="str">
        <f>VLOOKUP(TablaTransacciones[[#This Row],[ID Orden]],TablaEstatus[],2,0)</f>
        <v>Entregado</v>
      </c>
      <c r="I958" t="str">
        <f>VLOOKUP(TablaTransacciones[[#This Row],[ID Orden]],TablaEstatus[],3,0)</f>
        <v>Otro</v>
      </c>
    </row>
    <row r="959" spans="1:9" x14ac:dyDescent="0.25">
      <c r="A959" t="s">
        <v>1609</v>
      </c>
      <c r="B959" s="7">
        <v>42996</v>
      </c>
      <c r="C959">
        <v>50</v>
      </c>
      <c r="D959" t="s">
        <v>154</v>
      </c>
      <c r="E959" t="s">
        <v>1255</v>
      </c>
      <c r="F959" t="s">
        <v>12</v>
      </c>
      <c r="G959" t="s">
        <v>22</v>
      </c>
      <c r="H959" t="str">
        <f>VLOOKUP(TablaTransacciones[[#This Row],[ID Orden]],TablaEstatus[],2,0)</f>
        <v>Entregado</v>
      </c>
      <c r="I959" t="str">
        <f>VLOOKUP(TablaTransacciones[[#This Row],[ID Orden]],TablaEstatus[],3,0)</f>
        <v>Otro</v>
      </c>
    </row>
    <row r="960" spans="1:9" x14ac:dyDescent="0.25">
      <c r="A960" t="s">
        <v>1715</v>
      </c>
      <c r="B960" s="7">
        <v>42996</v>
      </c>
      <c r="C960">
        <v>22</v>
      </c>
      <c r="D960" t="s">
        <v>10</v>
      </c>
      <c r="E960" t="s">
        <v>1704</v>
      </c>
      <c r="F960" t="s">
        <v>12</v>
      </c>
      <c r="G960" t="s">
        <v>22</v>
      </c>
      <c r="H960" t="str">
        <f>VLOOKUP(TablaTransacciones[[#This Row],[ID Orden]],TablaEstatus[],2,0)</f>
        <v>Entregado</v>
      </c>
      <c r="I960" t="str">
        <f>VLOOKUP(TablaTransacciones[[#This Row],[ID Orden]],TablaEstatus[],3,0)</f>
        <v>Otro</v>
      </c>
    </row>
    <row r="961" spans="1:9" x14ac:dyDescent="0.25">
      <c r="A961" t="s">
        <v>1839</v>
      </c>
      <c r="B961" s="7">
        <v>42996</v>
      </c>
      <c r="C961">
        <v>9</v>
      </c>
      <c r="D961" t="s">
        <v>154</v>
      </c>
      <c r="E961" t="s">
        <v>1704</v>
      </c>
      <c r="F961" t="s">
        <v>12</v>
      </c>
      <c r="G961" t="s">
        <v>13</v>
      </c>
      <c r="H961" t="str">
        <f>VLOOKUP(TablaTransacciones[[#This Row],[ID Orden]],TablaEstatus[],2,0)</f>
        <v>Entregado</v>
      </c>
      <c r="I961" t="str">
        <f>VLOOKUP(TablaTransacciones[[#This Row],[ID Orden]],TablaEstatus[],3,0)</f>
        <v>Otro</v>
      </c>
    </row>
    <row r="962" spans="1:9" x14ac:dyDescent="0.25">
      <c r="A962" t="s">
        <v>2166</v>
      </c>
      <c r="B962" s="7">
        <v>42996</v>
      </c>
      <c r="C962">
        <v>29</v>
      </c>
      <c r="D962" t="s">
        <v>10</v>
      </c>
      <c r="E962" t="s">
        <v>1704</v>
      </c>
      <c r="F962" t="s">
        <v>12</v>
      </c>
      <c r="G962" t="s">
        <v>22</v>
      </c>
      <c r="H962" t="str">
        <f>VLOOKUP(TablaTransacciones[[#This Row],[ID Orden]],TablaEstatus[],2,0)</f>
        <v>Entregado</v>
      </c>
      <c r="I962" t="str">
        <f>VLOOKUP(TablaTransacciones[[#This Row],[ID Orden]],TablaEstatus[],3,0)</f>
        <v>Otro</v>
      </c>
    </row>
    <row r="963" spans="1:9" x14ac:dyDescent="0.25">
      <c r="A963" t="s">
        <v>40</v>
      </c>
      <c r="B963" s="7">
        <v>42997</v>
      </c>
      <c r="C963">
        <v>33</v>
      </c>
      <c r="D963" t="s">
        <v>10</v>
      </c>
      <c r="E963" t="s">
        <v>11</v>
      </c>
      <c r="F963" t="s">
        <v>12</v>
      </c>
      <c r="G963" t="s">
        <v>22</v>
      </c>
      <c r="H963" t="str">
        <f>VLOOKUP(TablaTransacciones[[#This Row],[ID Orden]],TablaEstatus[],2,0)</f>
        <v>Entregado</v>
      </c>
      <c r="I963" t="str">
        <f>VLOOKUP(TablaTransacciones[[#This Row],[ID Orden]],TablaEstatus[],3,0)</f>
        <v>Otro</v>
      </c>
    </row>
    <row r="964" spans="1:9" x14ac:dyDescent="0.25">
      <c r="A964" t="s">
        <v>248</v>
      </c>
      <c r="B964" s="7">
        <v>42997</v>
      </c>
      <c r="C964">
        <v>29</v>
      </c>
      <c r="D964" t="s">
        <v>154</v>
      </c>
      <c r="E964" t="s">
        <v>11</v>
      </c>
      <c r="F964" t="s">
        <v>18</v>
      </c>
      <c r="G964" t="s">
        <v>13</v>
      </c>
      <c r="H964" t="str">
        <f>VLOOKUP(TablaTransacciones[[#This Row],[ID Orden]],TablaEstatus[],2,0)</f>
        <v>Entregado</v>
      </c>
      <c r="I964" t="str">
        <f>VLOOKUP(TablaTransacciones[[#This Row],[ID Orden]],TablaEstatus[],3,0)</f>
        <v>Otro</v>
      </c>
    </row>
    <row r="965" spans="1:9" x14ac:dyDescent="0.25">
      <c r="A965" t="s">
        <v>500</v>
      </c>
      <c r="B965" s="7">
        <v>42997</v>
      </c>
      <c r="C965">
        <v>24</v>
      </c>
      <c r="D965" t="s">
        <v>300</v>
      </c>
      <c r="E965" t="s">
        <v>11</v>
      </c>
      <c r="F965" t="s">
        <v>12</v>
      </c>
      <c r="G965" t="s">
        <v>58</v>
      </c>
      <c r="H965" t="str">
        <f>VLOOKUP(TablaTransacciones[[#This Row],[ID Orden]],TablaEstatus[],2,0)</f>
        <v>Entregado</v>
      </c>
      <c r="I965" t="str">
        <f>VLOOKUP(TablaTransacciones[[#This Row],[ID Orden]],TablaEstatus[],3,0)</f>
        <v>Otro</v>
      </c>
    </row>
    <row r="966" spans="1:9" x14ac:dyDescent="0.25">
      <c r="A966" t="s">
        <v>541</v>
      </c>
      <c r="B966" s="7">
        <v>42997</v>
      </c>
      <c r="C966">
        <v>43</v>
      </c>
      <c r="D966" t="s">
        <v>300</v>
      </c>
      <c r="E966" t="s">
        <v>11</v>
      </c>
      <c r="F966" t="s">
        <v>16</v>
      </c>
      <c r="G966" t="s">
        <v>58</v>
      </c>
      <c r="H966" t="str">
        <f>VLOOKUP(TablaTransacciones[[#This Row],[ID Orden]],TablaEstatus[],2,0)</f>
        <v>Entregado</v>
      </c>
      <c r="I966" t="str">
        <f>VLOOKUP(TablaTransacciones[[#This Row],[ID Orden]],TablaEstatus[],3,0)</f>
        <v>Otro</v>
      </c>
    </row>
    <row r="967" spans="1:9" x14ac:dyDescent="0.25">
      <c r="A967" t="s">
        <v>1215</v>
      </c>
      <c r="B967" s="7">
        <v>42997</v>
      </c>
      <c r="C967">
        <v>5</v>
      </c>
      <c r="D967" t="s">
        <v>10</v>
      </c>
      <c r="E967" t="s">
        <v>11</v>
      </c>
      <c r="F967" t="s">
        <v>16</v>
      </c>
      <c r="G967" t="s">
        <v>22</v>
      </c>
      <c r="H967" t="str">
        <f>VLOOKUP(TablaTransacciones[[#This Row],[ID Orden]],TablaEstatus[],2,0)</f>
        <v>Devuelto</v>
      </c>
      <c r="I967" t="str">
        <f>VLOOKUP(TablaTransacciones[[#This Row],[ID Orden]],TablaEstatus[],3,0)</f>
        <v>Defectuoso</v>
      </c>
    </row>
    <row r="968" spans="1:9" x14ac:dyDescent="0.25">
      <c r="A968" t="s">
        <v>1395</v>
      </c>
      <c r="B968" s="7">
        <v>42997</v>
      </c>
      <c r="C968">
        <v>20</v>
      </c>
      <c r="D968" t="s">
        <v>296</v>
      </c>
      <c r="E968" t="s">
        <v>1255</v>
      </c>
      <c r="F968" t="s">
        <v>12</v>
      </c>
      <c r="G968" t="s">
        <v>13</v>
      </c>
      <c r="H968" t="str">
        <f>VLOOKUP(TablaTransacciones[[#This Row],[ID Orden]],TablaEstatus[],2,0)</f>
        <v>Entregado</v>
      </c>
      <c r="I968" t="str">
        <f>VLOOKUP(TablaTransacciones[[#This Row],[ID Orden]],TablaEstatus[],3,0)</f>
        <v>Otro</v>
      </c>
    </row>
    <row r="969" spans="1:9" x14ac:dyDescent="0.25">
      <c r="A969" t="s">
        <v>1532</v>
      </c>
      <c r="B969" s="7">
        <v>42997</v>
      </c>
      <c r="C969">
        <v>9</v>
      </c>
      <c r="D969" t="s">
        <v>10</v>
      </c>
      <c r="E969" t="s">
        <v>1255</v>
      </c>
      <c r="F969" t="s">
        <v>12</v>
      </c>
      <c r="G969" t="s">
        <v>13</v>
      </c>
      <c r="H969" t="str">
        <f>VLOOKUP(TablaTransacciones[[#This Row],[ID Orden]],TablaEstatus[],2,0)</f>
        <v>Entregado</v>
      </c>
      <c r="I969" t="str">
        <f>VLOOKUP(TablaTransacciones[[#This Row],[ID Orden]],TablaEstatus[],3,0)</f>
        <v>Otro</v>
      </c>
    </row>
    <row r="970" spans="1:9" x14ac:dyDescent="0.25">
      <c r="A970" t="s">
        <v>1680</v>
      </c>
      <c r="B970" s="7">
        <v>42997</v>
      </c>
      <c r="C970">
        <v>26</v>
      </c>
      <c r="D970" t="s">
        <v>10</v>
      </c>
      <c r="E970" t="s">
        <v>1255</v>
      </c>
      <c r="F970" t="s">
        <v>16</v>
      </c>
      <c r="G970" t="s">
        <v>58</v>
      </c>
      <c r="H970" t="str">
        <f>VLOOKUP(TablaTransacciones[[#This Row],[ID Orden]],TablaEstatus[],2,0)</f>
        <v>Devuelto</v>
      </c>
      <c r="I970" t="str">
        <f>VLOOKUP(TablaTransacciones[[#This Row],[ID Orden]],TablaEstatus[],3,0)</f>
        <v>Defectuoso</v>
      </c>
    </row>
    <row r="971" spans="1:9" x14ac:dyDescent="0.25">
      <c r="A971" t="s">
        <v>604</v>
      </c>
      <c r="B971" s="7">
        <v>42998</v>
      </c>
      <c r="C971">
        <v>15</v>
      </c>
      <c r="D971" t="s">
        <v>296</v>
      </c>
      <c r="E971" t="s">
        <v>11</v>
      </c>
      <c r="F971" t="s">
        <v>12</v>
      </c>
      <c r="G971" t="s">
        <v>13</v>
      </c>
      <c r="H971" t="str">
        <f>VLOOKUP(TablaTransacciones[[#This Row],[ID Orden]],TablaEstatus[],2,0)</f>
        <v>Entregado</v>
      </c>
      <c r="I971" t="str">
        <f>VLOOKUP(TablaTransacciones[[#This Row],[ID Orden]],TablaEstatus[],3,0)</f>
        <v>Otro</v>
      </c>
    </row>
    <row r="972" spans="1:9" x14ac:dyDescent="0.25">
      <c r="A972" t="s">
        <v>1537</v>
      </c>
      <c r="B972" s="7">
        <v>42998</v>
      </c>
      <c r="C972">
        <v>30</v>
      </c>
      <c r="D972" t="s">
        <v>296</v>
      </c>
      <c r="E972" t="s">
        <v>1255</v>
      </c>
      <c r="F972" t="s">
        <v>18</v>
      </c>
      <c r="G972" t="s">
        <v>13</v>
      </c>
      <c r="H972" t="str">
        <f>VLOOKUP(TablaTransacciones[[#This Row],[ID Orden]],TablaEstatus[],2,0)</f>
        <v>Entregado</v>
      </c>
      <c r="I972" t="str">
        <f>VLOOKUP(TablaTransacciones[[#This Row],[ID Orden]],TablaEstatus[],3,0)</f>
        <v>Otro</v>
      </c>
    </row>
    <row r="973" spans="1:9" x14ac:dyDescent="0.25">
      <c r="A973" t="s">
        <v>1943</v>
      </c>
      <c r="B973" s="7">
        <v>42998</v>
      </c>
      <c r="C973">
        <v>48</v>
      </c>
      <c r="D973" t="s">
        <v>300</v>
      </c>
      <c r="E973" t="s">
        <v>1704</v>
      </c>
      <c r="F973" t="s">
        <v>16</v>
      </c>
      <c r="G973" t="s">
        <v>13</v>
      </c>
      <c r="H973" t="str">
        <f>VLOOKUP(TablaTransacciones[[#This Row],[ID Orden]],TablaEstatus[],2,0)</f>
        <v>Entregado</v>
      </c>
      <c r="I973" t="str">
        <f>VLOOKUP(TablaTransacciones[[#This Row],[ID Orden]],TablaEstatus[],3,0)</f>
        <v>Otro</v>
      </c>
    </row>
    <row r="974" spans="1:9" x14ac:dyDescent="0.25">
      <c r="A974" t="s">
        <v>2202</v>
      </c>
      <c r="B974" s="7">
        <v>42998</v>
      </c>
      <c r="C974">
        <v>47</v>
      </c>
      <c r="D974" t="s">
        <v>10</v>
      </c>
      <c r="E974" t="s">
        <v>1704</v>
      </c>
      <c r="F974" t="s">
        <v>12</v>
      </c>
      <c r="G974" t="s">
        <v>22</v>
      </c>
      <c r="H974" t="str">
        <f>VLOOKUP(TablaTransacciones[[#This Row],[ID Orden]],TablaEstatus[],2,0)</f>
        <v>Devuelto</v>
      </c>
      <c r="I974" t="str">
        <f>VLOOKUP(TablaTransacciones[[#This Row],[ID Orden]],TablaEstatus[],3,0)</f>
        <v>Contenedor Dañado</v>
      </c>
    </row>
    <row r="975" spans="1:9" x14ac:dyDescent="0.25">
      <c r="A975" t="s">
        <v>209</v>
      </c>
      <c r="B975" s="7">
        <v>43017</v>
      </c>
      <c r="C975">
        <v>46</v>
      </c>
      <c r="D975" t="s">
        <v>154</v>
      </c>
      <c r="E975" t="s">
        <v>11</v>
      </c>
      <c r="F975" t="s">
        <v>18</v>
      </c>
      <c r="G975" t="s">
        <v>22</v>
      </c>
      <c r="H975" t="str">
        <f>VLOOKUP(TablaTransacciones[[#This Row],[ID Orden]],TablaEstatus[],2,0)</f>
        <v>Entregado</v>
      </c>
      <c r="I975" t="str">
        <f>VLOOKUP(TablaTransacciones[[#This Row],[ID Orden]],TablaEstatus[],3,0)</f>
        <v>Otro</v>
      </c>
    </row>
    <row r="976" spans="1:9" x14ac:dyDescent="0.25">
      <c r="A976" t="s">
        <v>249</v>
      </c>
      <c r="B976" s="7">
        <v>43017</v>
      </c>
      <c r="C976">
        <v>40</v>
      </c>
      <c r="D976" t="s">
        <v>154</v>
      </c>
      <c r="E976" t="s">
        <v>11</v>
      </c>
      <c r="F976" t="s">
        <v>12</v>
      </c>
      <c r="G976" t="s">
        <v>13</v>
      </c>
      <c r="H976" t="str">
        <f>VLOOKUP(TablaTransacciones[[#This Row],[ID Orden]],TablaEstatus[],2,0)</f>
        <v>Entregado</v>
      </c>
      <c r="I976" t="str">
        <f>VLOOKUP(TablaTransacciones[[#This Row],[ID Orden]],TablaEstatus[],3,0)</f>
        <v>Otro</v>
      </c>
    </row>
    <row r="977" spans="1:9" x14ac:dyDescent="0.25">
      <c r="A977" t="s">
        <v>515</v>
      </c>
      <c r="B977" s="7">
        <v>43017</v>
      </c>
      <c r="C977">
        <v>11</v>
      </c>
      <c r="D977" t="s">
        <v>300</v>
      </c>
      <c r="E977" t="s">
        <v>11</v>
      </c>
      <c r="F977" t="s">
        <v>12</v>
      </c>
      <c r="G977" t="s">
        <v>20</v>
      </c>
      <c r="H977" t="str">
        <f>VLOOKUP(TablaTransacciones[[#This Row],[ID Orden]],TablaEstatus[],2,0)</f>
        <v>Entregado</v>
      </c>
      <c r="I977" t="str">
        <f>VLOOKUP(TablaTransacciones[[#This Row],[ID Orden]],TablaEstatus[],3,0)</f>
        <v>Otro</v>
      </c>
    </row>
    <row r="978" spans="1:9" x14ac:dyDescent="0.25">
      <c r="A978" t="s">
        <v>542</v>
      </c>
      <c r="B978" s="7">
        <v>43017</v>
      </c>
      <c r="C978">
        <v>33</v>
      </c>
      <c r="D978" t="s">
        <v>300</v>
      </c>
      <c r="E978" t="s">
        <v>11</v>
      </c>
      <c r="F978" t="s">
        <v>12</v>
      </c>
      <c r="G978" t="s">
        <v>58</v>
      </c>
      <c r="H978" t="str">
        <f>VLOOKUP(TablaTransacciones[[#This Row],[ID Orden]],TablaEstatus[],2,0)</f>
        <v>Entregado</v>
      </c>
      <c r="I978" t="str">
        <f>VLOOKUP(TablaTransacciones[[#This Row],[ID Orden]],TablaEstatus[],3,0)</f>
        <v>Otro</v>
      </c>
    </row>
    <row r="979" spans="1:9" x14ac:dyDescent="0.25">
      <c r="A979" t="s">
        <v>691</v>
      </c>
      <c r="B979" s="7">
        <v>43017</v>
      </c>
      <c r="C979">
        <v>32</v>
      </c>
      <c r="D979" t="s">
        <v>296</v>
      </c>
      <c r="E979" t="s">
        <v>11</v>
      </c>
      <c r="F979" t="s">
        <v>16</v>
      </c>
      <c r="G979" t="s">
        <v>58</v>
      </c>
      <c r="H979" t="str">
        <f>VLOOKUP(TablaTransacciones[[#This Row],[ID Orden]],TablaEstatus[],2,0)</f>
        <v>Entregado</v>
      </c>
      <c r="I979" t="str">
        <f>VLOOKUP(TablaTransacciones[[#This Row],[ID Orden]],TablaEstatus[],3,0)</f>
        <v>Otro</v>
      </c>
    </row>
    <row r="980" spans="1:9" x14ac:dyDescent="0.25">
      <c r="A980" t="s">
        <v>1919</v>
      </c>
      <c r="B980" s="7">
        <v>43017</v>
      </c>
      <c r="C980">
        <v>21</v>
      </c>
      <c r="D980" t="s">
        <v>300</v>
      </c>
      <c r="E980" t="s">
        <v>1704</v>
      </c>
      <c r="F980" t="s">
        <v>12</v>
      </c>
      <c r="G980" t="s">
        <v>58</v>
      </c>
      <c r="H980" t="str">
        <f>VLOOKUP(TablaTransacciones[[#This Row],[ID Orden]],TablaEstatus[],2,0)</f>
        <v>Entregado</v>
      </c>
      <c r="I980" t="str">
        <f>VLOOKUP(TablaTransacciones[[#This Row],[ID Orden]],TablaEstatus[],3,0)</f>
        <v>Otro</v>
      </c>
    </row>
    <row r="981" spans="1:9" x14ac:dyDescent="0.25">
      <c r="A981" t="s">
        <v>117</v>
      </c>
      <c r="B981" s="7">
        <v>43018</v>
      </c>
      <c r="C981">
        <v>3</v>
      </c>
      <c r="D981" t="s">
        <v>10</v>
      </c>
      <c r="E981" t="s">
        <v>11</v>
      </c>
      <c r="F981" t="s">
        <v>12</v>
      </c>
      <c r="G981" t="s">
        <v>20</v>
      </c>
      <c r="H981" t="str">
        <f>VLOOKUP(TablaTransacciones[[#This Row],[ID Orden]],TablaEstatus[],2,0)</f>
        <v>Entregado</v>
      </c>
      <c r="I981" t="str">
        <f>VLOOKUP(TablaTransacciones[[#This Row],[ID Orden]],TablaEstatus[],3,0)</f>
        <v>Otro</v>
      </c>
    </row>
    <row r="982" spans="1:9" x14ac:dyDescent="0.25">
      <c r="A982" t="s">
        <v>470</v>
      </c>
      <c r="B982" s="7">
        <v>43018</v>
      </c>
      <c r="C982">
        <v>10</v>
      </c>
      <c r="D982" t="s">
        <v>300</v>
      </c>
      <c r="E982" t="s">
        <v>11</v>
      </c>
      <c r="F982" t="s">
        <v>18</v>
      </c>
      <c r="G982" t="s">
        <v>58</v>
      </c>
      <c r="H982" t="str">
        <f>VLOOKUP(TablaTransacciones[[#This Row],[ID Orden]],TablaEstatus[],2,0)</f>
        <v>Entregado</v>
      </c>
      <c r="I982" t="str">
        <f>VLOOKUP(TablaTransacciones[[#This Row],[ID Orden]],TablaEstatus[],3,0)</f>
        <v>Otro</v>
      </c>
    </row>
    <row r="983" spans="1:9" x14ac:dyDescent="0.25">
      <c r="A983" t="s">
        <v>471</v>
      </c>
      <c r="B983" s="7">
        <v>43018</v>
      </c>
      <c r="C983">
        <v>18</v>
      </c>
      <c r="D983" t="s">
        <v>300</v>
      </c>
      <c r="E983" t="s">
        <v>11</v>
      </c>
      <c r="F983" t="s">
        <v>12</v>
      </c>
      <c r="G983" t="s">
        <v>58</v>
      </c>
      <c r="H983" t="str">
        <f>VLOOKUP(TablaTransacciones[[#This Row],[ID Orden]],TablaEstatus[],2,0)</f>
        <v>Entregado</v>
      </c>
      <c r="I983" t="str">
        <f>VLOOKUP(TablaTransacciones[[#This Row],[ID Orden]],TablaEstatus[],3,0)</f>
        <v>Otro</v>
      </c>
    </row>
    <row r="984" spans="1:9" x14ac:dyDescent="0.25">
      <c r="A984" t="s">
        <v>1818</v>
      </c>
      <c r="B984" s="7">
        <v>43018</v>
      </c>
      <c r="C984">
        <v>2</v>
      </c>
      <c r="D984" t="s">
        <v>154</v>
      </c>
      <c r="E984" t="s">
        <v>1704</v>
      </c>
      <c r="F984" t="s">
        <v>16</v>
      </c>
      <c r="G984" t="s">
        <v>13</v>
      </c>
      <c r="H984" t="str">
        <f>VLOOKUP(TablaTransacciones[[#This Row],[ID Orden]],TablaEstatus[],2,0)</f>
        <v>Entregado</v>
      </c>
      <c r="I984" t="str">
        <f>VLOOKUP(TablaTransacciones[[#This Row],[ID Orden]],TablaEstatus[],3,0)</f>
        <v>Otro</v>
      </c>
    </row>
    <row r="985" spans="1:9" x14ac:dyDescent="0.25">
      <c r="A985" t="s">
        <v>2238</v>
      </c>
      <c r="B985" s="7">
        <v>43018</v>
      </c>
      <c r="C985">
        <v>1</v>
      </c>
      <c r="D985" t="s">
        <v>154</v>
      </c>
      <c r="E985" t="s">
        <v>1704</v>
      </c>
      <c r="F985" t="s">
        <v>12</v>
      </c>
      <c r="G985" t="s">
        <v>20</v>
      </c>
      <c r="H985" t="str">
        <f>VLOOKUP(TablaTransacciones[[#This Row],[ID Orden]],TablaEstatus[],2,0)</f>
        <v>Devuelto</v>
      </c>
      <c r="I985" t="str">
        <f>VLOOKUP(TablaTransacciones[[#This Row],[ID Orden]],TablaEstatus[],3,0)</f>
        <v>Fuera de Tiempo</v>
      </c>
    </row>
    <row r="986" spans="1:9" x14ac:dyDescent="0.25">
      <c r="A986" t="s">
        <v>472</v>
      </c>
      <c r="B986" s="7">
        <v>43019</v>
      </c>
      <c r="C986">
        <v>19</v>
      </c>
      <c r="D986" t="s">
        <v>300</v>
      </c>
      <c r="E986" t="s">
        <v>11</v>
      </c>
      <c r="F986" t="s">
        <v>12</v>
      </c>
      <c r="G986" t="s">
        <v>58</v>
      </c>
      <c r="H986" t="str">
        <f>VLOOKUP(TablaTransacciones[[#This Row],[ID Orden]],TablaEstatus[],2,0)</f>
        <v>Entregado</v>
      </c>
      <c r="I986" t="str">
        <f>VLOOKUP(TablaTransacciones[[#This Row],[ID Orden]],TablaEstatus[],3,0)</f>
        <v>Otro</v>
      </c>
    </row>
    <row r="987" spans="1:9" x14ac:dyDescent="0.25">
      <c r="A987" t="s">
        <v>1107</v>
      </c>
      <c r="B987" s="7">
        <v>43019</v>
      </c>
      <c r="C987">
        <v>49</v>
      </c>
      <c r="D987" t="s">
        <v>296</v>
      </c>
      <c r="E987" t="s">
        <v>11</v>
      </c>
      <c r="F987" t="s">
        <v>12</v>
      </c>
      <c r="G987" t="s">
        <v>22</v>
      </c>
      <c r="H987" t="str">
        <f>VLOOKUP(TablaTransacciones[[#This Row],[ID Orden]],TablaEstatus[],2,0)</f>
        <v>Entregado</v>
      </c>
      <c r="I987" t="str">
        <f>VLOOKUP(TablaTransacciones[[#This Row],[ID Orden]],TablaEstatus[],3,0)</f>
        <v>Otro</v>
      </c>
    </row>
    <row r="988" spans="1:9" x14ac:dyDescent="0.25">
      <c r="A988" t="s">
        <v>168</v>
      </c>
      <c r="B988" s="7">
        <v>43020</v>
      </c>
      <c r="C988">
        <v>46</v>
      </c>
      <c r="D988" t="s">
        <v>154</v>
      </c>
      <c r="E988" t="s">
        <v>11</v>
      </c>
      <c r="F988" t="s">
        <v>18</v>
      </c>
      <c r="G988" t="s">
        <v>58</v>
      </c>
      <c r="H988" t="str">
        <f>VLOOKUP(TablaTransacciones[[#This Row],[ID Orden]],TablaEstatus[],2,0)</f>
        <v>Entregado</v>
      </c>
      <c r="I988" t="str">
        <f>VLOOKUP(TablaTransacciones[[#This Row],[ID Orden]],TablaEstatus[],3,0)</f>
        <v>Otro</v>
      </c>
    </row>
    <row r="989" spans="1:9" x14ac:dyDescent="0.25">
      <c r="A989" t="s">
        <v>250</v>
      </c>
      <c r="B989" s="7">
        <v>43020</v>
      </c>
      <c r="C989">
        <v>40</v>
      </c>
      <c r="D989" t="s">
        <v>154</v>
      </c>
      <c r="E989" t="s">
        <v>11</v>
      </c>
      <c r="F989" t="s">
        <v>12</v>
      </c>
      <c r="G989" t="s">
        <v>13</v>
      </c>
      <c r="H989" t="str">
        <f>VLOOKUP(TablaTransacciones[[#This Row],[ID Orden]],TablaEstatus[],2,0)</f>
        <v>Entregado</v>
      </c>
      <c r="I989" t="str">
        <f>VLOOKUP(TablaTransacciones[[#This Row],[ID Orden]],TablaEstatus[],3,0)</f>
        <v>Otro</v>
      </c>
    </row>
    <row r="990" spans="1:9" x14ac:dyDescent="0.25">
      <c r="A990" t="s">
        <v>282</v>
      </c>
      <c r="B990" s="7">
        <v>43020</v>
      </c>
      <c r="C990">
        <v>32</v>
      </c>
      <c r="D990" t="s">
        <v>154</v>
      </c>
      <c r="E990" t="s">
        <v>11</v>
      </c>
      <c r="F990" t="s">
        <v>12</v>
      </c>
      <c r="G990" t="s">
        <v>20</v>
      </c>
      <c r="H990" t="str">
        <f>VLOOKUP(TablaTransacciones[[#This Row],[ID Orden]],TablaEstatus[],2,0)</f>
        <v>Entregado</v>
      </c>
      <c r="I990" t="str">
        <f>VLOOKUP(TablaTransacciones[[#This Row],[ID Orden]],TablaEstatus[],3,0)</f>
        <v>Otro</v>
      </c>
    </row>
    <row r="991" spans="1:9" x14ac:dyDescent="0.25">
      <c r="A991" t="s">
        <v>692</v>
      </c>
      <c r="B991" s="7">
        <v>43020</v>
      </c>
      <c r="C991">
        <v>8</v>
      </c>
      <c r="D991" t="s">
        <v>296</v>
      </c>
      <c r="E991" t="s">
        <v>11</v>
      </c>
      <c r="F991" t="s">
        <v>12</v>
      </c>
      <c r="G991" t="s">
        <v>58</v>
      </c>
      <c r="H991" t="str">
        <f>VLOOKUP(TablaTransacciones[[#This Row],[ID Orden]],TablaEstatus[],2,0)</f>
        <v>Entregado</v>
      </c>
      <c r="I991" t="str">
        <f>VLOOKUP(TablaTransacciones[[#This Row],[ID Orden]],TablaEstatus[],3,0)</f>
        <v>Otro</v>
      </c>
    </row>
    <row r="992" spans="1:9" x14ac:dyDescent="0.25">
      <c r="A992" t="s">
        <v>1195</v>
      </c>
      <c r="B992" s="7">
        <v>43020</v>
      </c>
      <c r="C992">
        <v>7</v>
      </c>
      <c r="D992" t="s">
        <v>300</v>
      </c>
      <c r="E992" t="s">
        <v>11</v>
      </c>
      <c r="F992" t="s">
        <v>18</v>
      </c>
      <c r="G992" t="s">
        <v>58</v>
      </c>
      <c r="H992" t="str">
        <f>VLOOKUP(TablaTransacciones[[#This Row],[ID Orden]],TablaEstatus[],2,0)</f>
        <v>Devuelto</v>
      </c>
      <c r="I992" t="str">
        <f>VLOOKUP(TablaTransacciones[[#This Row],[ID Orden]],TablaEstatus[],3,0)</f>
        <v>Contenedor Dañado</v>
      </c>
    </row>
    <row r="993" spans="1:9" x14ac:dyDescent="0.25">
      <c r="A993" t="s">
        <v>1693</v>
      </c>
      <c r="B993" s="7">
        <v>43020</v>
      </c>
      <c r="C993">
        <v>3</v>
      </c>
      <c r="D993" t="s">
        <v>300</v>
      </c>
      <c r="E993" t="s">
        <v>1255</v>
      </c>
      <c r="F993" t="s">
        <v>12</v>
      </c>
      <c r="G993" t="s">
        <v>20</v>
      </c>
      <c r="H993" t="str">
        <f>VLOOKUP(TablaTransacciones[[#This Row],[ID Orden]],TablaEstatus[],2,0)</f>
        <v>Devuelto</v>
      </c>
      <c r="I993" t="str">
        <f>VLOOKUP(TablaTransacciones[[#This Row],[ID Orden]],TablaEstatus[],3,0)</f>
        <v>Contenedor Dañado</v>
      </c>
    </row>
    <row r="994" spans="1:9" x14ac:dyDescent="0.25">
      <c r="A994" t="s">
        <v>1768</v>
      </c>
      <c r="B994" s="7">
        <v>43020</v>
      </c>
      <c r="C994">
        <v>43</v>
      </c>
      <c r="D994" t="s">
        <v>10</v>
      </c>
      <c r="E994" t="s">
        <v>1704</v>
      </c>
      <c r="F994" t="s">
        <v>16</v>
      </c>
      <c r="G994" t="s">
        <v>13</v>
      </c>
      <c r="H994" t="str">
        <f>VLOOKUP(TablaTransacciones[[#This Row],[ID Orden]],TablaEstatus[],2,0)</f>
        <v>Entregado</v>
      </c>
      <c r="I994" t="str">
        <f>VLOOKUP(TablaTransacciones[[#This Row],[ID Orden]],TablaEstatus[],3,0)</f>
        <v>Otro</v>
      </c>
    </row>
    <row r="995" spans="1:9" x14ac:dyDescent="0.25">
      <c r="A995" t="s">
        <v>41</v>
      </c>
      <c r="B995" s="7">
        <v>43021</v>
      </c>
      <c r="C995">
        <v>39</v>
      </c>
      <c r="D995" t="s">
        <v>10</v>
      </c>
      <c r="E995" t="s">
        <v>11</v>
      </c>
      <c r="F995" t="s">
        <v>12</v>
      </c>
      <c r="G995" t="s">
        <v>13</v>
      </c>
      <c r="H995" t="str">
        <f>VLOOKUP(TablaTransacciones[[#This Row],[ID Orden]],TablaEstatus[],2,0)</f>
        <v>Entregado</v>
      </c>
      <c r="I995" t="str">
        <f>VLOOKUP(TablaTransacciones[[#This Row],[ID Orden]],TablaEstatus[],3,0)</f>
        <v>Otro</v>
      </c>
    </row>
    <row r="996" spans="1:9" x14ac:dyDescent="0.25">
      <c r="A996" t="s">
        <v>880</v>
      </c>
      <c r="B996" s="7">
        <v>43021</v>
      </c>
      <c r="C996">
        <v>32</v>
      </c>
      <c r="D996" t="s">
        <v>10</v>
      </c>
      <c r="E996" t="s">
        <v>11</v>
      </c>
      <c r="F996" t="s">
        <v>12</v>
      </c>
      <c r="G996" t="s">
        <v>20</v>
      </c>
      <c r="H996" t="str">
        <f>VLOOKUP(TablaTransacciones[[#This Row],[ID Orden]],TablaEstatus[],2,0)</f>
        <v>Entregado</v>
      </c>
      <c r="I996" t="str">
        <f>VLOOKUP(TablaTransacciones[[#This Row],[ID Orden]],TablaEstatus[],3,0)</f>
        <v>Otro</v>
      </c>
    </row>
    <row r="997" spans="1:9" x14ac:dyDescent="0.25">
      <c r="A997" t="s">
        <v>1203</v>
      </c>
      <c r="B997" s="7">
        <v>43021</v>
      </c>
      <c r="C997">
        <v>50</v>
      </c>
      <c r="D997" t="s">
        <v>296</v>
      </c>
      <c r="E997" t="s">
        <v>11</v>
      </c>
      <c r="F997" t="s">
        <v>12</v>
      </c>
      <c r="G997" t="s">
        <v>20</v>
      </c>
      <c r="H997" t="str">
        <f>VLOOKUP(TablaTransacciones[[#This Row],[ID Orden]],TablaEstatus[],2,0)</f>
        <v>Devuelto</v>
      </c>
      <c r="I997" t="str">
        <f>VLOOKUP(TablaTransacciones[[#This Row],[ID Orden]],TablaEstatus[],3,0)</f>
        <v>Fuera de Tiempo</v>
      </c>
    </row>
    <row r="998" spans="1:9" x14ac:dyDescent="0.25">
      <c r="A998" t="s">
        <v>1389</v>
      </c>
      <c r="B998" s="7">
        <v>43021</v>
      </c>
      <c r="C998">
        <v>38</v>
      </c>
      <c r="D998" t="s">
        <v>10</v>
      </c>
      <c r="E998" t="s">
        <v>1255</v>
      </c>
      <c r="F998" t="s">
        <v>12</v>
      </c>
      <c r="G998" t="s">
        <v>58</v>
      </c>
      <c r="H998" t="str">
        <f>VLOOKUP(TablaTransacciones[[#This Row],[ID Orden]],TablaEstatus[],2,0)</f>
        <v>Entregado</v>
      </c>
      <c r="I998" t="str">
        <f>VLOOKUP(TablaTransacciones[[#This Row],[ID Orden]],TablaEstatus[],3,0)</f>
        <v>Otro</v>
      </c>
    </row>
    <row r="999" spans="1:9" x14ac:dyDescent="0.25">
      <c r="A999" t="s">
        <v>2207</v>
      </c>
      <c r="B999" s="7">
        <v>43021</v>
      </c>
      <c r="C999">
        <v>33</v>
      </c>
      <c r="D999" t="s">
        <v>10</v>
      </c>
      <c r="E999" t="s">
        <v>1704</v>
      </c>
      <c r="F999" t="s">
        <v>18</v>
      </c>
      <c r="G999" t="s">
        <v>20</v>
      </c>
      <c r="H999" t="str">
        <f>VLOOKUP(TablaTransacciones[[#This Row],[ID Orden]],TablaEstatus[],2,0)</f>
        <v>Devuelto</v>
      </c>
      <c r="I999" t="str">
        <f>VLOOKUP(TablaTransacciones[[#This Row],[ID Orden]],TablaEstatus[],3,0)</f>
        <v>Defectuoso</v>
      </c>
    </row>
    <row r="1000" spans="1:9" x14ac:dyDescent="0.25">
      <c r="A1000" t="s">
        <v>605</v>
      </c>
      <c r="B1000" s="7">
        <v>43022</v>
      </c>
      <c r="C1000">
        <v>14</v>
      </c>
      <c r="D1000" t="s">
        <v>296</v>
      </c>
      <c r="E1000" t="s">
        <v>11</v>
      </c>
      <c r="F1000" t="s">
        <v>12</v>
      </c>
      <c r="G1000" t="s">
        <v>13</v>
      </c>
      <c r="H1000" t="str">
        <f>VLOOKUP(TablaTransacciones[[#This Row],[ID Orden]],TablaEstatus[],2,0)</f>
        <v>Entregado</v>
      </c>
      <c r="I1000" t="str">
        <f>VLOOKUP(TablaTransacciones[[#This Row],[ID Orden]],TablaEstatus[],3,0)</f>
        <v>Otro</v>
      </c>
    </row>
    <row r="1001" spans="1:9" x14ac:dyDescent="0.25">
      <c r="A1001" t="s">
        <v>944</v>
      </c>
      <c r="B1001" s="7">
        <v>43022</v>
      </c>
      <c r="C1001">
        <v>46</v>
      </c>
      <c r="D1001" t="s">
        <v>10</v>
      </c>
      <c r="E1001" t="s">
        <v>11</v>
      </c>
      <c r="F1001" t="s">
        <v>12</v>
      </c>
      <c r="G1001" t="s">
        <v>22</v>
      </c>
      <c r="H1001" t="str">
        <f>VLOOKUP(TablaTransacciones[[#This Row],[ID Orden]],TablaEstatus[],2,0)</f>
        <v>Entregado</v>
      </c>
      <c r="I1001" t="str">
        <f>VLOOKUP(TablaTransacciones[[#This Row],[ID Orden]],TablaEstatus[],3,0)</f>
        <v>Otro</v>
      </c>
    </row>
    <row r="1002" spans="1:9" x14ac:dyDescent="0.25">
      <c r="A1002" t="s">
        <v>1635</v>
      </c>
      <c r="B1002" s="7">
        <v>43022</v>
      </c>
      <c r="C1002">
        <v>30</v>
      </c>
      <c r="D1002" t="s">
        <v>300</v>
      </c>
      <c r="E1002" t="s">
        <v>1255</v>
      </c>
      <c r="F1002" t="s">
        <v>18</v>
      </c>
      <c r="G1002" t="s">
        <v>22</v>
      </c>
      <c r="H1002" t="str">
        <f>VLOOKUP(TablaTransacciones[[#This Row],[ID Orden]],TablaEstatus[],2,0)</f>
        <v>Entregado</v>
      </c>
      <c r="I1002" t="str">
        <f>VLOOKUP(TablaTransacciones[[#This Row],[ID Orden]],TablaEstatus[],3,0)</f>
        <v>Otro</v>
      </c>
    </row>
    <row r="1003" spans="1:9" x14ac:dyDescent="0.25">
      <c r="A1003" t="s">
        <v>859</v>
      </c>
      <c r="B1003" s="7">
        <v>43023</v>
      </c>
      <c r="C1003">
        <v>1</v>
      </c>
      <c r="D1003" t="s">
        <v>296</v>
      </c>
      <c r="E1003" t="s">
        <v>11</v>
      </c>
      <c r="F1003" t="s">
        <v>12</v>
      </c>
      <c r="G1003" t="s">
        <v>20</v>
      </c>
      <c r="H1003" t="str">
        <f>VLOOKUP(TablaTransacciones[[#This Row],[ID Orden]],TablaEstatus[],2,0)</f>
        <v>Entregado</v>
      </c>
      <c r="I1003" t="str">
        <f>VLOOKUP(TablaTransacciones[[#This Row],[ID Orden]],TablaEstatus[],3,0)</f>
        <v>Otro</v>
      </c>
    </row>
    <row r="1004" spans="1:9" x14ac:dyDescent="0.25">
      <c r="A1004" t="s">
        <v>144</v>
      </c>
      <c r="B1004" s="7">
        <v>43024</v>
      </c>
      <c r="C1004">
        <v>48</v>
      </c>
      <c r="D1004" t="s">
        <v>10</v>
      </c>
      <c r="E1004" t="s">
        <v>11</v>
      </c>
      <c r="F1004" t="s">
        <v>12</v>
      </c>
      <c r="G1004" t="s">
        <v>13</v>
      </c>
      <c r="H1004" t="str">
        <f>VLOOKUP(TablaTransacciones[[#This Row],[ID Orden]],TablaEstatus[],2,0)</f>
        <v>Entregado</v>
      </c>
      <c r="I1004" t="str">
        <f>VLOOKUP(TablaTransacciones[[#This Row],[ID Orden]],TablaEstatus[],3,0)</f>
        <v>Otro</v>
      </c>
    </row>
    <row r="1005" spans="1:9" x14ac:dyDescent="0.25">
      <c r="A1005" t="s">
        <v>1052</v>
      </c>
      <c r="B1005" s="7">
        <v>43024</v>
      </c>
      <c r="C1005">
        <v>38</v>
      </c>
      <c r="D1005" t="s">
        <v>300</v>
      </c>
      <c r="E1005" t="s">
        <v>11</v>
      </c>
      <c r="F1005" t="s">
        <v>12</v>
      </c>
      <c r="G1005" t="s">
        <v>22</v>
      </c>
      <c r="H1005" t="str">
        <f>VLOOKUP(TablaTransacciones[[#This Row],[ID Orden]],TablaEstatus[],2,0)</f>
        <v>Entregado</v>
      </c>
      <c r="I1005" t="str">
        <f>VLOOKUP(TablaTransacciones[[#This Row],[ID Orden]],TablaEstatus[],3,0)</f>
        <v>Otro</v>
      </c>
    </row>
    <row r="1006" spans="1:9" x14ac:dyDescent="0.25">
      <c r="A1006" t="s">
        <v>383</v>
      </c>
      <c r="B1006" s="7">
        <v>43025</v>
      </c>
      <c r="C1006">
        <v>29</v>
      </c>
      <c r="D1006" t="s">
        <v>296</v>
      </c>
      <c r="E1006" t="s">
        <v>11</v>
      </c>
      <c r="F1006" t="s">
        <v>12</v>
      </c>
      <c r="G1006" t="s">
        <v>58</v>
      </c>
      <c r="H1006" t="str">
        <f>VLOOKUP(TablaTransacciones[[#This Row],[ID Orden]],TablaEstatus[],2,0)</f>
        <v>Entregado</v>
      </c>
      <c r="I1006" t="str">
        <f>VLOOKUP(TablaTransacciones[[#This Row],[ID Orden]],TablaEstatus[],3,0)</f>
        <v>Otro</v>
      </c>
    </row>
    <row r="1007" spans="1:9" x14ac:dyDescent="0.25">
      <c r="A1007" t="s">
        <v>473</v>
      </c>
      <c r="B1007" s="7">
        <v>43025</v>
      </c>
      <c r="C1007">
        <v>29</v>
      </c>
      <c r="D1007" t="s">
        <v>300</v>
      </c>
      <c r="E1007" t="s">
        <v>11</v>
      </c>
      <c r="F1007" t="s">
        <v>12</v>
      </c>
      <c r="G1007" t="s">
        <v>58</v>
      </c>
      <c r="H1007" t="str">
        <f>VLOOKUP(TablaTransacciones[[#This Row],[ID Orden]],TablaEstatus[],2,0)</f>
        <v>Entregado</v>
      </c>
      <c r="I1007" t="str">
        <f>VLOOKUP(TablaTransacciones[[#This Row],[ID Orden]],TablaEstatus[],3,0)</f>
        <v>Otro</v>
      </c>
    </row>
    <row r="1008" spans="1:9" x14ac:dyDescent="0.25">
      <c r="A1008" t="s">
        <v>693</v>
      </c>
      <c r="B1008" s="7">
        <v>43025</v>
      </c>
      <c r="C1008">
        <v>22</v>
      </c>
      <c r="D1008" t="s">
        <v>296</v>
      </c>
      <c r="E1008" t="s">
        <v>11</v>
      </c>
      <c r="F1008" t="s">
        <v>18</v>
      </c>
      <c r="G1008" t="s">
        <v>58</v>
      </c>
      <c r="H1008" t="str">
        <f>VLOOKUP(TablaTransacciones[[#This Row],[ID Orden]],TablaEstatus[],2,0)</f>
        <v>Entregado</v>
      </c>
      <c r="I1008" t="str">
        <f>VLOOKUP(TablaTransacciones[[#This Row],[ID Orden]],TablaEstatus[],3,0)</f>
        <v>Otro</v>
      </c>
    </row>
    <row r="1009" spans="1:9" x14ac:dyDescent="0.25">
      <c r="A1009" t="s">
        <v>945</v>
      </c>
      <c r="B1009" s="7">
        <v>43025</v>
      </c>
      <c r="C1009">
        <v>4</v>
      </c>
      <c r="D1009" t="s">
        <v>10</v>
      </c>
      <c r="E1009" t="s">
        <v>11</v>
      </c>
      <c r="F1009" t="s">
        <v>18</v>
      </c>
      <c r="G1009" t="s">
        <v>22</v>
      </c>
      <c r="H1009" t="str">
        <f>VLOOKUP(TablaTransacciones[[#This Row],[ID Orden]],TablaEstatus[],2,0)</f>
        <v>Entregado</v>
      </c>
      <c r="I1009" t="str">
        <f>VLOOKUP(TablaTransacciones[[#This Row],[ID Orden]],TablaEstatus[],3,0)</f>
        <v>Otro</v>
      </c>
    </row>
    <row r="1010" spans="1:9" x14ac:dyDescent="0.25">
      <c r="A1010" t="s">
        <v>1425</v>
      </c>
      <c r="B1010" s="7">
        <v>43025</v>
      </c>
      <c r="C1010">
        <v>6</v>
      </c>
      <c r="D1010" t="s">
        <v>300</v>
      </c>
      <c r="E1010" t="s">
        <v>1255</v>
      </c>
      <c r="F1010" t="s">
        <v>12</v>
      </c>
      <c r="G1010" t="s">
        <v>58</v>
      </c>
      <c r="H1010" t="str">
        <f>VLOOKUP(TablaTransacciones[[#This Row],[ID Orden]],TablaEstatus[],2,0)</f>
        <v>Entregado</v>
      </c>
      <c r="I1010" t="str">
        <f>VLOOKUP(TablaTransacciones[[#This Row],[ID Orden]],TablaEstatus[],3,0)</f>
        <v>Otro</v>
      </c>
    </row>
    <row r="1011" spans="1:9" x14ac:dyDescent="0.25">
      <c r="A1011" t="s">
        <v>1582</v>
      </c>
      <c r="B1011" s="7">
        <v>43025</v>
      </c>
      <c r="C1011">
        <v>34</v>
      </c>
      <c r="D1011" t="s">
        <v>10</v>
      </c>
      <c r="E1011" t="s">
        <v>1255</v>
      </c>
      <c r="F1011" t="s">
        <v>16</v>
      </c>
      <c r="G1011" t="s">
        <v>22</v>
      </c>
      <c r="H1011" t="str">
        <f>VLOOKUP(TablaTransacciones[[#This Row],[ID Orden]],TablaEstatus[],2,0)</f>
        <v>Entregado</v>
      </c>
      <c r="I1011" t="str">
        <f>VLOOKUP(TablaTransacciones[[#This Row],[ID Orden]],TablaEstatus[],3,0)</f>
        <v>Otro</v>
      </c>
    </row>
    <row r="1012" spans="1:9" x14ac:dyDescent="0.25">
      <c r="A1012" t="s">
        <v>210</v>
      </c>
      <c r="B1012" s="7">
        <v>43026</v>
      </c>
      <c r="C1012">
        <v>2</v>
      </c>
      <c r="D1012" t="s">
        <v>154</v>
      </c>
      <c r="E1012" t="s">
        <v>11</v>
      </c>
      <c r="F1012" t="s">
        <v>12</v>
      </c>
      <c r="G1012" t="s">
        <v>22</v>
      </c>
      <c r="H1012" t="str">
        <f>VLOOKUP(TablaTransacciones[[#This Row],[ID Orden]],TablaEstatus[],2,0)</f>
        <v>Entregado</v>
      </c>
      <c r="I1012" t="str">
        <f>VLOOKUP(TablaTransacciones[[#This Row],[ID Orden]],TablaEstatus[],3,0)</f>
        <v>Otro</v>
      </c>
    </row>
    <row r="1013" spans="1:9" x14ac:dyDescent="0.25">
      <c r="A1013" t="s">
        <v>516</v>
      </c>
      <c r="B1013" s="7">
        <v>43026</v>
      </c>
      <c r="C1013">
        <v>39</v>
      </c>
      <c r="D1013" t="s">
        <v>300</v>
      </c>
      <c r="E1013" t="s">
        <v>11</v>
      </c>
      <c r="F1013" t="s">
        <v>12</v>
      </c>
      <c r="G1013" t="s">
        <v>20</v>
      </c>
      <c r="H1013" t="str">
        <f>VLOOKUP(TablaTransacciones[[#This Row],[ID Orden]],TablaEstatus[],2,0)</f>
        <v>Entregado</v>
      </c>
      <c r="I1013" t="str">
        <f>VLOOKUP(TablaTransacciones[[#This Row],[ID Orden]],TablaEstatus[],3,0)</f>
        <v>Otro</v>
      </c>
    </row>
    <row r="1014" spans="1:9" x14ac:dyDescent="0.25">
      <c r="A1014" t="s">
        <v>606</v>
      </c>
      <c r="B1014" s="7">
        <v>43026</v>
      </c>
      <c r="C1014">
        <v>13</v>
      </c>
      <c r="D1014" t="s">
        <v>296</v>
      </c>
      <c r="E1014" t="s">
        <v>11</v>
      </c>
      <c r="F1014" t="s">
        <v>12</v>
      </c>
      <c r="G1014" t="s">
        <v>13</v>
      </c>
      <c r="H1014" t="str">
        <f>VLOOKUP(TablaTransacciones[[#This Row],[ID Orden]],TablaEstatus[],2,0)</f>
        <v>Entregado</v>
      </c>
      <c r="I1014" t="str">
        <f>VLOOKUP(TablaTransacciones[[#This Row],[ID Orden]],TablaEstatus[],3,0)</f>
        <v>Otro</v>
      </c>
    </row>
    <row r="1015" spans="1:9" x14ac:dyDescent="0.25">
      <c r="A1015" t="s">
        <v>860</v>
      </c>
      <c r="B1015" s="7">
        <v>43026</v>
      </c>
      <c r="C1015">
        <v>12</v>
      </c>
      <c r="D1015" t="s">
        <v>300</v>
      </c>
      <c r="E1015" t="s">
        <v>11</v>
      </c>
      <c r="F1015" t="s">
        <v>12</v>
      </c>
      <c r="G1015" t="s">
        <v>20</v>
      </c>
      <c r="H1015" t="str">
        <f>VLOOKUP(TablaTransacciones[[#This Row],[ID Orden]],TablaEstatus[],2,0)</f>
        <v>Entregado</v>
      </c>
      <c r="I1015" t="str">
        <f>VLOOKUP(TablaTransacciones[[#This Row],[ID Orden]],TablaEstatus[],3,0)</f>
        <v>Otro</v>
      </c>
    </row>
    <row r="1016" spans="1:9" x14ac:dyDescent="0.25">
      <c r="A1016" t="s">
        <v>1888</v>
      </c>
      <c r="B1016" s="7">
        <v>43026</v>
      </c>
      <c r="C1016">
        <v>43</v>
      </c>
      <c r="D1016" t="s">
        <v>296</v>
      </c>
      <c r="E1016" t="s">
        <v>1704</v>
      </c>
      <c r="F1016" t="s">
        <v>12</v>
      </c>
      <c r="G1016" t="s">
        <v>58</v>
      </c>
      <c r="H1016" t="str">
        <f>VLOOKUP(TablaTransacciones[[#This Row],[ID Orden]],TablaEstatus[],2,0)</f>
        <v>Entregado</v>
      </c>
      <c r="I1016" t="str">
        <f>VLOOKUP(TablaTransacciones[[#This Row],[ID Orden]],TablaEstatus[],3,0)</f>
        <v>Otro</v>
      </c>
    </row>
    <row r="1017" spans="1:9" x14ac:dyDescent="0.25">
      <c r="A1017" t="s">
        <v>1677</v>
      </c>
      <c r="B1017" s="7">
        <v>43027</v>
      </c>
      <c r="C1017">
        <v>19</v>
      </c>
      <c r="D1017" t="s">
        <v>10</v>
      </c>
      <c r="E1017" t="s">
        <v>1255</v>
      </c>
      <c r="F1017" t="s">
        <v>16</v>
      </c>
      <c r="G1017" t="s">
        <v>58</v>
      </c>
      <c r="H1017" t="str">
        <f>VLOOKUP(TablaTransacciones[[#This Row],[ID Orden]],TablaEstatus[],2,0)</f>
        <v>Devuelto</v>
      </c>
      <c r="I1017" t="str">
        <f>VLOOKUP(TablaTransacciones[[#This Row],[ID Orden]],TablaEstatus[],3,0)</f>
        <v>Contenedor Dañado</v>
      </c>
    </row>
    <row r="1018" spans="1:9" x14ac:dyDescent="0.25">
      <c r="A1018" t="s">
        <v>1692</v>
      </c>
      <c r="B1018" s="7">
        <v>43027</v>
      </c>
      <c r="C1018">
        <v>25</v>
      </c>
      <c r="D1018" t="s">
        <v>10</v>
      </c>
      <c r="E1018" t="s">
        <v>1255</v>
      </c>
      <c r="F1018" t="s">
        <v>12</v>
      </c>
      <c r="G1018" t="s">
        <v>20</v>
      </c>
      <c r="H1018" t="str">
        <f>VLOOKUP(TablaTransacciones[[#This Row],[ID Orden]],TablaEstatus[],2,0)</f>
        <v>Devuelto</v>
      </c>
      <c r="I1018" t="str">
        <f>VLOOKUP(TablaTransacciones[[#This Row],[ID Orden]],TablaEstatus[],3,0)</f>
        <v>Contenedor Dañado</v>
      </c>
    </row>
    <row r="1019" spans="1:9" x14ac:dyDescent="0.25">
      <c r="A1019" t="s">
        <v>2135</v>
      </c>
      <c r="B1019" s="7">
        <v>43028</v>
      </c>
      <c r="C1019">
        <v>27</v>
      </c>
      <c r="D1019" t="s">
        <v>154</v>
      </c>
      <c r="E1019" t="s">
        <v>1704</v>
      </c>
      <c r="F1019" t="s">
        <v>18</v>
      </c>
      <c r="G1019" t="s">
        <v>22</v>
      </c>
      <c r="H1019" t="str">
        <f>VLOOKUP(TablaTransacciones[[#This Row],[ID Orden]],TablaEstatus[],2,0)</f>
        <v>Entregado</v>
      </c>
      <c r="I1019" t="str">
        <f>VLOOKUP(TablaTransacciones[[#This Row],[ID Orden]],TablaEstatus[],3,0)</f>
        <v>Otro</v>
      </c>
    </row>
    <row r="1020" spans="1:9" x14ac:dyDescent="0.25">
      <c r="A1020" t="s">
        <v>384</v>
      </c>
      <c r="B1020" s="7">
        <v>43048</v>
      </c>
      <c r="C1020">
        <v>12</v>
      </c>
      <c r="D1020" t="s">
        <v>296</v>
      </c>
      <c r="E1020" t="s">
        <v>11</v>
      </c>
      <c r="F1020" t="s">
        <v>18</v>
      </c>
      <c r="G1020" t="s">
        <v>58</v>
      </c>
      <c r="H1020" t="str">
        <f>VLOOKUP(TablaTransacciones[[#This Row],[ID Orden]],TablaEstatus[],2,0)</f>
        <v>Entregado</v>
      </c>
      <c r="I1020" t="str">
        <f>VLOOKUP(TablaTransacciones[[#This Row],[ID Orden]],TablaEstatus[],3,0)</f>
        <v>Otro</v>
      </c>
    </row>
    <row r="1021" spans="1:9" x14ac:dyDescent="0.25">
      <c r="A1021" t="s">
        <v>543</v>
      </c>
      <c r="B1021" s="7">
        <v>43048</v>
      </c>
      <c r="C1021">
        <v>42</v>
      </c>
      <c r="D1021" t="s">
        <v>300</v>
      </c>
      <c r="E1021" t="s">
        <v>11</v>
      </c>
      <c r="F1021" t="s">
        <v>12</v>
      </c>
      <c r="G1021" t="s">
        <v>58</v>
      </c>
      <c r="H1021" t="str">
        <f>VLOOKUP(TablaTransacciones[[#This Row],[ID Orden]],TablaEstatus[],2,0)</f>
        <v>Entregado</v>
      </c>
      <c r="I1021" t="str">
        <f>VLOOKUP(TablaTransacciones[[#This Row],[ID Orden]],TablaEstatus[],3,0)</f>
        <v>Otro</v>
      </c>
    </row>
    <row r="1022" spans="1:9" x14ac:dyDescent="0.25">
      <c r="A1022" t="s">
        <v>946</v>
      </c>
      <c r="B1022" s="7">
        <v>43048</v>
      </c>
      <c r="C1022">
        <v>48</v>
      </c>
      <c r="D1022" t="s">
        <v>10</v>
      </c>
      <c r="E1022" t="s">
        <v>11</v>
      </c>
      <c r="F1022" t="s">
        <v>18</v>
      </c>
      <c r="G1022" t="s">
        <v>22</v>
      </c>
      <c r="H1022" t="str">
        <f>VLOOKUP(TablaTransacciones[[#This Row],[ID Orden]],TablaEstatus[],2,0)</f>
        <v>Entregado</v>
      </c>
      <c r="I1022" t="str">
        <f>VLOOKUP(TablaTransacciones[[#This Row],[ID Orden]],TablaEstatus[],3,0)</f>
        <v>Otro</v>
      </c>
    </row>
    <row r="1023" spans="1:9" x14ac:dyDescent="0.25">
      <c r="A1023" t="s">
        <v>2213</v>
      </c>
      <c r="B1023" s="7">
        <v>43048</v>
      </c>
      <c r="C1023">
        <v>27</v>
      </c>
      <c r="D1023" t="s">
        <v>154</v>
      </c>
      <c r="E1023" t="s">
        <v>1704</v>
      </c>
      <c r="F1023" t="s">
        <v>12</v>
      </c>
      <c r="G1023" t="s">
        <v>13</v>
      </c>
      <c r="H1023" t="str">
        <f>VLOOKUP(TablaTransacciones[[#This Row],[ID Orden]],TablaEstatus[],2,0)</f>
        <v>Devuelto</v>
      </c>
      <c r="I1023" t="str">
        <f>VLOOKUP(TablaTransacciones[[#This Row],[ID Orden]],TablaEstatus[],3,0)</f>
        <v>Contenedor Dañado</v>
      </c>
    </row>
    <row r="1024" spans="1:9" x14ac:dyDescent="0.25">
      <c r="A1024" t="s">
        <v>118</v>
      </c>
      <c r="B1024" s="7">
        <v>43049</v>
      </c>
      <c r="C1024">
        <v>8</v>
      </c>
      <c r="D1024" t="s">
        <v>10</v>
      </c>
      <c r="E1024" t="s">
        <v>11</v>
      </c>
      <c r="F1024" t="s">
        <v>12</v>
      </c>
      <c r="G1024" t="s">
        <v>20</v>
      </c>
      <c r="H1024" t="str">
        <f>VLOOKUP(TablaTransacciones[[#This Row],[ID Orden]],TablaEstatus[],2,0)</f>
        <v>Entregado</v>
      </c>
      <c r="I1024" t="str">
        <f>VLOOKUP(TablaTransacciones[[#This Row],[ID Orden]],TablaEstatus[],3,0)</f>
        <v>Otro</v>
      </c>
    </row>
    <row r="1025" spans="1:9" x14ac:dyDescent="0.25">
      <c r="A1025" t="s">
        <v>251</v>
      </c>
      <c r="B1025" s="7">
        <v>43049</v>
      </c>
      <c r="C1025">
        <v>36</v>
      </c>
      <c r="D1025" t="s">
        <v>154</v>
      </c>
      <c r="E1025" t="s">
        <v>11</v>
      </c>
      <c r="F1025" t="s">
        <v>12</v>
      </c>
      <c r="G1025" t="s">
        <v>13</v>
      </c>
      <c r="H1025" t="str">
        <f>VLOOKUP(TablaTransacciones[[#This Row],[ID Orden]],TablaEstatus[],2,0)</f>
        <v>Entregado</v>
      </c>
      <c r="I1025" t="str">
        <f>VLOOKUP(TablaTransacciones[[#This Row],[ID Orden]],TablaEstatus[],3,0)</f>
        <v>Otro</v>
      </c>
    </row>
    <row r="1026" spans="1:9" x14ac:dyDescent="0.25">
      <c r="A1026" t="s">
        <v>501</v>
      </c>
      <c r="B1026" s="7">
        <v>43049</v>
      </c>
      <c r="C1026">
        <v>30</v>
      </c>
      <c r="D1026" t="s">
        <v>300</v>
      </c>
      <c r="E1026" t="s">
        <v>11</v>
      </c>
      <c r="F1026" t="s">
        <v>12</v>
      </c>
      <c r="G1026" t="s">
        <v>58</v>
      </c>
      <c r="H1026" t="str">
        <f>VLOOKUP(TablaTransacciones[[#This Row],[ID Orden]],TablaEstatus[],2,0)</f>
        <v>Entregado</v>
      </c>
      <c r="I1026" t="str">
        <f>VLOOKUP(TablaTransacciones[[#This Row],[ID Orden]],TablaEstatus[],3,0)</f>
        <v>Otro</v>
      </c>
    </row>
    <row r="1027" spans="1:9" x14ac:dyDescent="0.25">
      <c r="A1027" t="s">
        <v>947</v>
      </c>
      <c r="B1027" s="7">
        <v>43049</v>
      </c>
      <c r="C1027">
        <v>1</v>
      </c>
      <c r="D1027" t="s">
        <v>10</v>
      </c>
      <c r="E1027" t="s">
        <v>11</v>
      </c>
      <c r="F1027" t="s">
        <v>18</v>
      </c>
      <c r="G1027" t="s">
        <v>22</v>
      </c>
      <c r="H1027" t="str">
        <f>VLOOKUP(TablaTransacciones[[#This Row],[ID Orden]],TablaEstatus[],2,0)</f>
        <v>Entregado</v>
      </c>
      <c r="I1027" t="str">
        <f>VLOOKUP(TablaTransacciones[[#This Row],[ID Orden]],TablaEstatus[],3,0)</f>
        <v>Otro</v>
      </c>
    </row>
    <row r="1028" spans="1:9" x14ac:dyDescent="0.25">
      <c r="A1028" t="s">
        <v>1037</v>
      </c>
      <c r="B1028" s="7">
        <v>43049</v>
      </c>
      <c r="C1028">
        <v>17</v>
      </c>
      <c r="D1028" t="s">
        <v>296</v>
      </c>
      <c r="E1028" t="s">
        <v>11</v>
      </c>
      <c r="F1028" t="s">
        <v>12</v>
      </c>
      <c r="G1028" t="s">
        <v>22</v>
      </c>
      <c r="H1028" t="str">
        <f>VLOOKUP(TablaTransacciones[[#This Row],[ID Orden]],TablaEstatus[],2,0)</f>
        <v>Entregado</v>
      </c>
      <c r="I1028" t="str">
        <f>VLOOKUP(TablaTransacciones[[#This Row],[ID Orden]],TablaEstatus[],3,0)</f>
        <v>Otro</v>
      </c>
    </row>
    <row r="1029" spans="1:9" x14ac:dyDescent="0.25">
      <c r="A1029" t="s">
        <v>750</v>
      </c>
      <c r="B1029" s="7">
        <v>43050</v>
      </c>
      <c r="C1029">
        <v>36</v>
      </c>
      <c r="D1029" t="s">
        <v>10</v>
      </c>
      <c r="E1029" t="s">
        <v>11</v>
      </c>
      <c r="F1029" t="s">
        <v>12</v>
      </c>
      <c r="G1029" t="s">
        <v>13</v>
      </c>
      <c r="H1029" t="str">
        <f>VLOOKUP(TablaTransacciones[[#This Row],[ID Orden]],TablaEstatus[],2,0)</f>
        <v>Entregado</v>
      </c>
      <c r="I1029" t="str">
        <f>VLOOKUP(TablaTransacciones[[#This Row],[ID Orden]],TablaEstatus[],3,0)</f>
        <v>Otro</v>
      </c>
    </row>
    <row r="1030" spans="1:9" x14ac:dyDescent="0.25">
      <c r="A1030" t="s">
        <v>119</v>
      </c>
      <c r="B1030" s="7">
        <v>43051</v>
      </c>
      <c r="C1030">
        <v>9</v>
      </c>
      <c r="D1030" t="s">
        <v>10</v>
      </c>
      <c r="E1030" t="s">
        <v>11</v>
      </c>
      <c r="F1030" t="s">
        <v>12</v>
      </c>
      <c r="G1030" t="s">
        <v>20</v>
      </c>
      <c r="H1030" t="str">
        <f>VLOOKUP(TablaTransacciones[[#This Row],[ID Orden]],TablaEstatus[],2,0)</f>
        <v>Entregado</v>
      </c>
      <c r="I1030" t="str">
        <f>VLOOKUP(TablaTransacciones[[#This Row],[ID Orden]],TablaEstatus[],3,0)</f>
        <v>Otro</v>
      </c>
    </row>
    <row r="1031" spans="1:9" x14ac:dyDescent="0.25">
      <c r="A1031" t="s">
        <v>1053</v>
      </c>
      <c r="B1031" s="7">
        <v>43051</v>
      </c>
      <c r="C1031">
        <v>31</v>
      </c>
      <c r="D1031" t="s">
        <v>300</v>
      </c>
      <c r="E1031" t="s">
        <v>11</v>
      </c>
      <c r="F1031" t="s">
        <v>12</v>
      </c>
      <c r="G1031" t="s">
        <v>22</v>
      </c>
      <c r="H1031" t="str">
        <f>VLOOKUP(TablaTransacciones[[#This Row],[ID Orden]],TablaEstatus[],2,0)</f>
        <v>Entregado</v>
      </c>
      <c r="I1031" t="str">
        <f>VLOOKUP(TablaTransacciones[[#This Row],[ID Orden]],TablaEstatus[],3,0)</f>
        <v>Otro</v>
      </c>
    </row>
    <row r="1032" spans="1:9" x14ac:dyDescent="0.25">
      <c r="A1032" t="s">
        <v>1157</v>
      </c>
      <c r="B1032" s="7">
        <v>43051</v>
      </c>
      <c r="C1032">
        <v>18</v>
      </c>
      <c r="D1032" t="s">
        <v>154</v>
      </c>
      <c r="E1032" t="s">
        <v>11</v>
      </c>
      <c r="F1032" t="s">
        <v>12</v>
      </c>
      <c r="G1032" t="s">
        <v>58</v>
      </c>
      <c r="H1032" t="str">
        <f>VLOOKUP(TablaTransacciones[[#This Row],[ID Orden]],TablaEstatus[],2,0)</f>
        <v>Devuelto</v>
      </c>
      <c r="I1032" t="str">
        <f>VLOOKUP(TablaTransacciones[[#This Row],[ID Orden]],TablaEstatus[],3,0)</f>
        <v>Fuera de Tiempo</v>
      </c>
    </row>
    <row r="1033" spans="1:9" x14ac:dyDescent="0.25">
      <c r="A1033" t="s">
        <v>1646</v>
      </c>
      <c r="B1033" s="7">
        <v>43051</v>
      </c>
      <c r="C1033">
        <v>13</v>
      </c>
      <c r="D1033" t="s">
        <v>300</v>
      </c>
      <c r="E1033" t="s">
        <v>1255</v>
      </c>
      <c r="F1033" t="s">
        <v>16</v>
      </c>
      <c r="G1033" t="s">
        <v>22</v>
      </c>
      <c r="H1033" t="str">
        <f>VLOOKUP(TablaTransacciones[[#This Row],[ID Orden]],TablaEstatus[],2,0)</f>
        <v>Entregado</v>
      </c>
      <c r="I1033" t="str">
        <f>VLOOKUP(TablaTransacciones[[#This Row],[ID Orden]],TablaEstatus[],3,0)</f>
        <v>Otro</v>
      </c>
    </row>
    <row r="1034" spans="1:9" x14ac:dyDescent="0.25">
      <c r="A1034" t="s">
        <v>1755</v>
      </c>
      <c r="B1034" s="7">
        <v>43051</v>
      </c>
      <c r="C1034">
        <v>8</v>
      </c>
      <c r="D1034" t="s">
        <v>10</v>
      </c>
      <c r="E1034" t="s">
        <v>1704</v>
      </c>
      <c r="F1034" t="s">
        <v>12</v>
      </c>
      <c r="G1034" t="s">
        <v>20</v>
      </c>
      <c r="H1034" t="str">
        <f>VLOOKUP(TablaTransacciones[[#This Row],[ID Orden]],TablaEstatus[],2,0)</f>
        <v>Entregado</v>
      </c>
      <c r="I1034" t="str">
        <f>VLOOKUP(TablaTransacciones[[#This Row],[ID Orden]],TablaEstatus[],3,0)</f>
        <v>Otro</v>
      </c>
    </row>
    <row r="1035" spans="1:9" x14ac:dyDescent="0.25">
      <c r="A1035" t="s">
        <v>1840</v>
      </c>
      <c r="B1035" s="7">
        <v>43051</v>
      </c>
      <c r="C1035">
        <v>40</v>
      </c>
      <c r="D1035" t="s">
        <v>154</v>
      </c>
      <c r="E1035" t="s">
        <v>1704</v>
      </c>
      <c r="F1035" t="s">
        <v>12</v>
      </c>
      <c r="G1035" t="s">
        <v>20</v>
      </c>
      <c r="H1035" t="str">
        <f>VLOOKUP(TablaTransacciones[[#This Row],[ID Orden]],TablaEstatus[],2,0)</f>
        <v>Entregado</v>
      </c>
      <c r="I1035" t="str">
        <f>VLOOKUP(TablaTransacciones[[#This Row],[ID Orden]],TablaEstatus[],3,0)</f>
        <v>Otro</v>
      </c>
    </row>
    <row r="1036" spans="1:9" x14ac:dyDescent="0.25">
      <c r="A1036" t="s">
        <v>1054</v>
      </c>
      <c r="B1036" s="7">
        <v>43052</v>
      </c>
      <c r="C1036">
        <v>23</v>
      </c>
      <c r="D1036" t="s">
        <v>300</v>
      </c>
      <c r="E1036" t="s">
        <v>11</v>
      </c>
      <c r="F1036" t="s">
        <v>12</v>
      </c>
      <c r="G1036" t="s">
        <v>22</v>
      </c>
      <c r="H1036" t="str">
        <f>VLOOKUP(TablaTransacciones[[#This Row],[ID Orden]],TablaEstatus[],2,0)</f>
        <v>Entregado</v>
      </c>
      <c r="I1036" t="str">
        <f>VLOOKUP(TablaTransacciones[[#This Row],[ID Orden]],TablaEstatus[],3,0)</f>
        <v>Otro</v>
      </c>
    </row>
    <row r="1037" spans="1:9" x14ac:dyDescent="0.25">
      <c r="A1037" t="s">
        <v>1444</v>
      </c>
      <c r="B1037" s="7">
        <v>43052</v>
      </c>
      <c r="C1037">
        <v>37</v>
      </c>
      <c r="D1037" t="s">
        <v>300</v>
      </c>
      <c r="E1037" t="s">
        <v>1255</v>
      </c>
      <c r="F1037" t="s">
        <v>18</v>
      </c>
      <c r="G1037" t="s">
        <v>20</v>
      </c>
      <c r="H1037" t="str">
        <f>VLOOKUP(TablaTransacciones[[#This Row],[ID Orden]],TablaEstatus[],2,0)</f>
        <v>Entregado</v>
      </c>
      <c r="I1037" t="str">
        <f>VLOOKUP(TablaTransacciones[[#This Row],[ID Orden]],TablaEstatus[],3,0)</f>
        <v>Otro</v>
      </c>
    </row>
    <row r="1038" spans="1:9" x14ac:dyDescent="0.25">
      <c r="A1038" t="s">
        <v>1457</v>
      </c>
      <c r="B1038" s="7">
        <v>43052</v>
      </c>
      <c r="C1038">
        <v>5</v>
      </c>
      <c r="D1038" t="s">
        <v>300</v>
      </c>
      <c r="E1038" t="s">
        <v>1255</v>
      </c>
      <c r="F1038" t="s">
        <v>12</v>
      </c>
      <c r="G1038" t="s">
        <v>58</v>
      </c>
      <c r="H1038" t="str">
        <f>VLOOKUP(TablaTransacciones[[#This Row],[ID Orden]],TablaEstatus[],2,0)</f>
        <v>Entregado</v>
      </c>
      <c r="I1038" t="str">
        <f>VLOOKUP(TablaTransacciones[[#This Row],[ID Orden]],TablaEstatus[],3,0)</f>
        <v>Otro</v>
      </c>
    </row>
    <row r="1039" spans="1:9" x14ac:dyDescent="0.25">
      <c r="A1039" t="s">
        <v>1480</v>
      </c>
      <c r="B1039" s="7">
        <v>43052</v>
      </c>
      <c r="C1039">
        <v>34</v>
      </c>
      <c r="D1039" t="s">
        <v>296</v>
      </c>
      <c r="E1039" t="s">
        <v>1255</v>
      </c>
      <c r="F1039" t="s">
        <v>12</v>
      </c>
      <c r="G1039" t="s">
        <v>13</v>
      </c>
      <c r="H1039" t="str">
        <f>VLOOKUP(TablaTransacciones[[#This Row],[ID Orden]],TablaEstatus[],2,0)</f>
        <v>Entregado</v>
      </c>
      <c r="I1039" t="str">
        <f>VLOOKUP(TablaTransacciones[[#This Row],[ID Orden]],TablaEstatus[],3,0)</f>
        <v>Otro</v>
      </c>
    </row>
    <row r="1040" spans="1:9" x14ac:dyDescent="0.25">
      <c r="A1040" t="s">
        <v>1716</v>
      </c>
      <c r="B1040" s="7">
        <v>43052</v>
      </c>
      <c r="C1040">
        <v>16</v>
      </c>
      <c r="D1040" t="s">
        <v>10</v>
      </c>
      <c r="E1040" t="s">
        <v>1704</v>
      </c>
      <c r="F1040" t="s">
        <v>12</v>
      </c>
      <c r="G1040" t="s">
        <v>13</v>
      </c>
      <c r="H1040" t="str">
        <f>VLOOKUP(TablaTransacciones[[#This Row],[ID Orden]],TablaEstatus[],2,0)</f>
        <v>Entregado</v>
      </c>
      <c r="I1040" t="str">
        <f>VLOOKUP(TablaTransacciones[[#This Row],[ID Orden]],TablaEstatus[],3,0)</f>
        <v>Otro</v>
      </c>
    </row>
    <row r="1041" spans="1:9" x14ac:dyDescent="0.25">
      <c r="A1041" t="s">
        <v>2087</v>
      </c>
      <c r="B1041" s="7">
        <v>43053</v>
      </c>
      <c r="C1041">
        <v>47</v>
      </c>
      <c r="D1041" t="s">
        <v>154</v>
      </c>
      <c r="E1041" t="s">
        <v>1704</v>
      </c>
      <c r="F1041" t="s">
        <v>12</v>
      </c>
      <c r="G1041" t="s">
        <v>20</v>
      </c>
      <c r="H1041" t="str">
        <f>VLOOKUP(TablaTransacciones[[#This Row],[ID Orden]],TablaEstatus[],2,0)</f>
        <v>Entregado</v>
      </c>
      <c r="I1041" t="str">
        <f>VLOOKUP(TablaTransacciones[[#This Row],[ID Orden]],TablaEstatus[],3,0)</f>
        <v>Otro</v>
      </c>
    </row>
    <row r="1042" spans="1:9" x14ac:dyDescent="0.25">
      <c r="A1042" t="s">
        <v>42</v>
      </c>
      <c r="B1042" s="7">
        <v>43055</v>
      </c>
      <c r="C1042">
        <v>7</v>
      </c>
      <c r="D1042" t="s">
        <v>10</v>
      </c>
      <c r="E1042" t="s">
        <v>11</v>
      </c>
      <c r="F1042" t="s">
        <v>12</v>
      </c>
      <c r="G1042" t="s">
        <v>13</v>
      </c>
      <c r="H1042" t="str">
        <f>VLOOKUP(TablaTransacciones[[#This Row],[ID Orden]],TablaEstatus[],2,0)</f>
        <v>Entregado</v>
      </c>
      <c r="I1042" t="str">
        <f>VLOOKUP(TablaTransacciones[[#This Row],[ID Orden]],TablaEstatus[],3,0)</f>
        <v>Otro</v>
      </c>
    </row>
    <row r="1043" spans="1:9" x14ac:dyDescent="0.25">
      <c r="A1043" t="s">
        <v>1493</v>
      </c>
      <c r="B1043" s="7">
        <v>43055</v>
      </c>
      <c r="C1043">
        <v>19</v>
      </c>
      <c r="D1043" t="s">
        <v>296</v>
      </c>
      <c r="E1043" t="s">
        <v>1255</v>
      </c>
      <c r="F1043" t="s">
        <v>12</v>
      </c>
      <c r="G1043" t="s">
        <v>58</v>
      </c>
      <c r="H1043" t="str">
        <f>VLOOKUP(TablaTransacciones[[#This Row],[ID Orden]],TablaEstatus[],2,0)</f>
        <v>Entregado</v>
      </c>
      <c r="I1043" t="str">
        <f>VLOOKUP(TablaTransacciones[[#This Row],[ID Orden]],TablaEstatus[],3,0)</f>
        <v>Otro</v>
      </c>
    </row>
    <row r="1044" spans="1:9" x14ac:dyDescent="0.25">
      <c r="A1044" t="s">
        <v>607</v>
      </c>
      <c r="B1044" s="7">
        <v>43056</v>
      </c>
      <c r="C1044">
        <v>38</v>
      </c>
      <c r="D1044" t="s">
        <v>296</v>
      </c>
      <c r="E1044" t="s">
        <v>11</v>
      </c>
      <c r="F1044" t="s">
        <v>12</v>
      </c>
      <c r="G1044" t="s">
        <v>20</v>
      </c>
      <c r="H1044" t="str">
        <f>VLOOKUP(TablaTransacciones[[#This Row],[ID Orden]],TablaEstatus[],2,0)</f>
        <v>Entregado</v>
      </c>
      <c r="I1044" t="str">
        <f>VLOOKUP(TablaTransacciones[[#This Row],[ID Orden]],TablaEstatus[],3,0)</f>
        <v>Otro</v>
      </c>
    </row>
    <row r="1045" spans="1:9" x14ac:dyDescent="0.25">
      <c r="A1045" t="s">
        <v>1055</v>
      </c>
      <c r="B1045" s="7">
        <v>43056</v>
      </c>
      <c r="C1045">
        <v>29</v>
      </c>
      <c r="D1045" t="s">
        <v>300</v>
      </c>
      <c r="E1045" t="s">
        <v>11</v>
      </c>
      <c r="F1045" t="s">
        <v>12</v>
      </c>
      <c r="G1045" t="s">
        <v>22</v>
      </c>
      <c r="H1045" t="str">
        <f>VLOOKUP(TablaTransacciones[[#This Row],[ID Orden]],TablaEstatus[],2,0)</f>
        <v>Entregado</v>
      </c>
      <c r="I1045" t="str">
        <f>VLOOKUP(TablaTransacciones[[#This Row],[ID Orden]],TablaEstatus[],3,0)</f>
        <v>Otro</v>
      </c>
    </row>
    <row r="1046" spans="1:9" x14ac:dyDescent="0.25">
      <c r="A1046" t="s">
        <v>1458</v>
      </c>
      <c r="B1046" s="7">
        <v>43056</v>
      </c>
      <c r="C1046">
        <v>25</v>
      </c>
      <c r="D1046" t="s">
        <v>300</v>
      </c>
      <c r="E1046" t="s">
        <v>1255</v>
      </c>
      <c r="F1046" t="s">
        <v>12</v>
      </c>
      <c r="G1046" t="s">
        <v>58</v>
      </c>
      <c r="H1046" t="str">
        <f>VLOOKUP(TablaTransacciones[[#This Row],[ID Orden]],TablaEstatus[],2,0)</f>
        <v>Entregado</v>
      </c>
      <c r="I1046" t="str">
        <f>VLOOKUP(TablaTransacciones[[#This Row],[ID Orden]],TablaEstatus[],3,0)</f>
        <v>Otro</v>
      </c>
    </row>
    <row r="1047" spans="1:9" x14ac:dyDescent="0.25">
      <c r="A1047" t="s">
        <v>544</v>
      </c>
      <c r="B1047" s="7">
        <v>43057</v>
      </c>
      <c r="C1047">
        <v>28</v>
      </c>
      <c r="D1047" t="s">
        <v>300</v>
      </c>
      <c r="E1047" t="s">
        <v>11</v>
      </c>
      <c r="F1047" t="s">
        <v>12</v>
      </c>
      <c r="G1047" t="s">
        <v>58</v>
      </c>
      <c r="H1047" t="str">
        <f>VLOOKUP(TablaTransacciones[[#This Row],[ID Orden]],TablaEstatus[],2,0)</f>
        <v>Entregado</v>
      </c>
      <c r="I1047" t="str">
        <f>VLOOKUP(TablaTransacciones[[#This Row],[ID Orden]],TablaEstatus[],3,0)</f>
        <v>Otro</v>
      </c>
    </row>
    <row r="1048" spans="1:9" x14ac:dyDescent="0.25">
      <c r="A1048" t="s">
        <v>545</v>
      </c>
      <c r="B1048" s="7">
        <v>43057</v>
      </c>
      <c r="C1048">
        <v>46</v>
      </c>
      <c r="D1048" t="s">
        <v>300</v>
      </c>
      <c r="E1048" t="s">
        <v>11</v>
      </c>
      <c r="F1048" t="s">
        <v>16</v>
      </c>
      <c r="G1048" t="s">
        <v>58</v>
      </c>
      <c r="H1048" t="str">
        <f>VLOOKUP(TablaTransacciones[[#This Row],[ID Orden]],TablaEstatus[],2,0)</f>
        <v>Entregado</v>
      </c>
      <c r="I1048" t="str">
        <f>VLOOKUP(TablaTransacciones[[#This Row],[ID Orden]],TablaEstatus[],3,0)</f>
        <v>Otro</v>
      </c>
    </row>
    <row r="1049" spans="1:9" x14ac:dyDescent="0.25">
      <c r="A1049" t="s">
        <v>814</v>
      </c>
      <c r="B1049" s="7">
        <v>43057</v>
      </c>
      <c r="C1049">
        <v>44</v>
      </c>
      <c r="D1049" t="s">
        <v>10</v>
      </c>
      <c r="E1049" t="s">
        <v>11</v>
      </c>
      <c r="F1049" t="s">
        <v>12</v>
      </c>
      <c r="G1049" t="s">
        <v>20</v>
      </c>
      <c r="H1049" t="str">
        <f>VLOOKUP(TablaTransacciones[[#This Row],[ID Orden]],TablaEstatus[],2,0)</f>
        <v>Entregado</v>
      </c>
      <c r="I1049" t="str">
        <f>VLOOKUP(TablaTransacciones[[#This Row],[ID Orden]],TablaEstatus[],3,0)</f>
        <v>Otro</v>
      </c>
    </row>
    <row r="1050" spans="1:9" x14ac:dyDescent="0.25">
      <c r="A1050" t="s">
        <v>145</v>
      </c>
      <c r="B1050" s="7">
        <v>43058</v>
      </c>
      <c r="C1050">
        <v>42</v>
      </c>
      <c r="D1050" t="s">
        <v>10</v>
      </c>
      <c r="E1050" t="s">
        <v>11</v>
      </c>
      <c r="F1050" t="s">
        <v>12</v>
      </c>
      <c r="G1050" t="s">
        <v>20</v>
      </c>
      <c r="H1050" t="str">
        <f>VLOOKUP(TablaTransacciones[[#This Row],[ID Orden]],TablaEstatus[],2,0)</f>
        <v>Entregado</v>
      </c>
      <c r="I1050" t="str">
        <f>VLOOKUP(TablaTransacciones[[#This Row],[ID Orden]],TablaEstatus[],3,0)</f>
        <v>Otro</v>
      </c>
    </row>
    <row r="1051" spans="1:9" x14ac:dyDescent="0.25">
      <c r="A1051" t="s">
        <v>474</v>
      </c>
      <c r="B1051" s="7">
        <v>43059</v>
      </c>
      <c r="C1051">
        <v>4</v>
      </c>
      <c r="D1051" t="s">
        <v>300</v>
      </c>
      <c r="E1051" t="s">
        <v>11</v>
      </c>
      <c r="F1051" t="s">
        <v>12</v>
      </c>
      <c r="G1051" t="s">
        <v>58</v>
      </c>
      <c r="H1051" t="str">
        <f>VLOOKUP(TablaTransacciones[[#This Row],[ID Orden]],TablaEstatus[],2,0)</f>
        <v>Entregado</v>
      </c>
      <c r="I1051" t="str">
        <f>VLOOKUP(TablaTransacciones[[#This Row],[ID Orden]],TablaEstatus[],3,0)</f>
        <v>Otro</v>
      </c>
    </row>
    <row r="1052" spans="1:9" x14ac:dyDescent="0.25">
      <c r="A1052" t="s">
        <v>1583</v>
      </c>
      <c r="B1052" s="7">
        <v>43059</v>
      </c>
      <c r="C1052">
        <v>28</v>
      </c>
      <c r="D1052" t="s">
        <v>10</v>
      </c>
      <c r="E1052" t="s">
        <v>1255</v>
      </c>
      <c r="F1052" t="s">
        <v>12</v>
      </c>
      <c r="G1052" t="s">
        <v>22</v>
      </c>
      <c r="H1052" t="str">
        <f>VLOOKUP(TablaTransacciones[[#This Row],[ID Orden]],TablaEstatus[],2,0)</f>
        <v>Entregado</v>
      </c>
      <c r="I1052" t="str">
        <f>VLOOKUP(TablaTransacciones[[#This Row],[ID Orden]],TablaEstatus[],3,0)</f>
        <v>Otro</v>
      </c>
    </row>
    <row r="1053" spans="1:9" x14ac:dyDescent="0.25">
      <c r="A1053" t="s">
        <v>1872</v>
      </c>
      <c r="B1053" s="7">
        <v>43059</v>
      </c>
      <c r="C1053">
        <v>25</v>
      </c>
      <c r="D1053" t="s">
        <v>296</v>
      </c>
      <c r="E1053" t="s">
        <v>1704</v>
      </c>
      <c r="F1053" t="s">
        <v>12</v>
      </c>
      <c r="G1053" t="s">
        <v>13</v>
      </c>
      <c r="H1053" t="str">
        <f>VLOOKUP(TablaTransacciones[[#This Row],[ID Orden]],TablaEstatus[],2,0)</f>
        <v>Entregado</v>
      </c>
      <c r="I1053" t="str">
        <f>VLOOKUP(TablaTransacciones[[#This Row],[ID Orden]],TablaEstatus[],3,0)</f>
        <v>Otro</v>
      </c>
    </row>
    <row r="1054" spans="1:9" x14ac:dyDescent="0.25">
      <c r="A1054" t="s">
        <v>43</v>
      </c>
      <c r="B1054" s="7">
        <v>43078</v>
      </c>
      <c r="C1054">
        <v>39</v>
      </c>
      <c r="D1054" t="s">
        <v>10</v>
      </c>
      <c r="E1054" t="s">
        <v>11</v>
      </c>
      <c r="F1054" t="s">
        <v>12</v>
      </c>
      <c r="G1054" t="s">
        <v>13</v>
      </c>
      <c r="H1054" t="str">
        <f>VLOOKUP(TablaTransacciones[[#This Row],[ID Orden]],TablaEstatus[],2,0)</f>
        <v>Entregado</v>
      </c>
      <c r="I1054" t="str">
        <f>VLOOKUP(TablaTransacciones[[#This Row],[ID Orden]],TablaEstatus[],3,0)</f>
        <v>Otro</v>
      </c>
    </row>
    <row r="1055" spans="1:9" x14ac:dyDescent="0.25">
      <c r="A1055" t="s">
        <v>1303</v>
      </c>
      <c r="B1055" s="7">
        <v>43078</v>
      </c>
      <c r="C1055">
        <v>37</v>
      </c>
      <c r="D1055" t="s">
        <v>10</v>
      </c>
      <c r="E1055" t="s">
        <v>1255</v>
      </c>
      <c r="F1055" t="s">
        <v>12</v>
      </c>
      <c r="G1055" t="s">
        <v>22</v>
      </c>
      <c r="H1055" t="str">
        <f>VLOOKUP(TablaTransacciones[[#This Row],[ID Orden]],TablaEstatus[],2,0)</f>
        <v>Entregado</v>
      </c>
      <c r="I1055" t="str">
        <f>VLOOKUP(TablaTransacciones[[#This Row],[ID Orden]],TablaEstatus[],3,0)</f>
        <v>Otro</v>
      </c>
    </row>
    <row r="1056" spans="1:9" x14ac:dyDescent="0.25">
      <c r="A1056" t="s">
        <v>1481</v>
      </c>
      <c r="B1056" s="7">
        <v>43078</v>
      </c>
      <c r="C1056">
        <v>3</v>
      </c>
      <c r="D1056" t="s">
        <v>296</v>
      </c>
      <c r="E1056" t="s">
        <v>1255</v>
      </c>
      <c r="F1056" t="s">
        <v>12</v>
      </c>
      <c r="G1056" t="s">
        <v>20</v>
      </c>
      <c r="H1056" t="str">
        <f>VLOOKUP(TablaTransacciones[[#This Row],[ID Orden]],TablaEstatus[],2,0)</f>
        <v>Entregado</v>
      </c>
      <c r="I1056" t="str">
        <f>VLOOKUP(TablaTransacciones[[#This Row],[ID Orden]],TablaEstatus[],3,0)</f>
        <v>Otro</v>
      </c>
    </row>
    <row r="1057" spans="1:9" x14ac:dyDescent="0.25">
      <c r="A1057" t="s">
        <v>1889</v>
      </c>
      <c r="B1057" s="7">
        <v>43078</v>
      </c>
      <c r="C1057">
        <v>15</v>
      </c>
      <c r="D1057" t="s">
        <v>300</v>
      </c>
      <c r="E1057" t="s">
        <v>1704</v>
      </c>
      <c r="F1057" t="s">
        <v>18</v>
      </c>
      <c r="G1057" t="s">
        <v>58</v>
      </c>
      <c r="H1057" t="str">
        <f>VLOOKUP(TablaTransacciones[[#This Row],[ID Orden]],TablaEstatus[],2,0)</f>
        <v>Entregado</v>
      </c>
      <c r="I1057" t="str">
        <f>VLOOKUP(TablaTransacciones[[#This Row],[ID Orden]],TablaEstatus[],3,0)</f>
        <v>Otro</v>
      </c>
    </row>
    <row r="1058" spans="1:9" x14ac:dyDescent="0.25">
      <c r="A1058" t="s">
        <v>283</v>
      </c>
      <c r="B1058" s="7">
        <v>43079</v>
      </c>
      <c r="C1058">
        <v>20</v>
      </c>
      <c r="D1058" t="s">
        <v>154</v>
      </c>
      <c r="E1058" t="s">
        <v>11</v>
      </c>
      <c r="F1058" t="s">
        <v>12</v>
      </c>
      <c r="G1058" t="s">
        <v>20</v>
      </c>
      <c r="H1058" t="str">
        <f>VLOOKUP(TablaTransacciones[[#This Row],[ID Orden]],TablaEstatus[],2,0)</f>
        <v>Entregado</v>
      </c>
      <c r="I1058" t="str">
        <f>VLOOKUP(TablaTransacciones[[#This Row],[ID Orden]],TablaEstatus[],3,0)</f>
        <v>Otro</v>
      </c>
    </row>
    <row r="1059" spans="1:9" x14ac:dyDescent="0.25">
      <c r="A1059" t="s">
        <v>385</v>
      </c>
      <c r="B1059" s="7">
        <v>43079</v>
      </c>
      <c r="C1059">
        <v>47</v>
      </c>
      <c r="D1059" t="s">
        <v>154</v>
      </c>
      <c r="E1059" t="s">
        <v>11</v>
      </c>
      <c r="F1059" t="s">
        <v>12</v>
      </c>
      <c r="G1059" t="s">
        <v>58</v>
      </c>
      <c r="H1059" t="str">
        <f>VLOOKUP(TablaTransacciones[[#This Row],[ID Orden]],TablaEstatus[],2,0)</f>
        <v>Entregado</v>
      </c>
      <c r="I1059" t="str">
        <f>VLOOKUP(TablaTransacciones[[#This Row],[ID Orden]],TablaEstatus[],3,0)</f>
        <v>Otro</v>
      </c>
    </row>
    <row r="1060" spans="1:9" x14ac:dyDescent="0.25">
      <c r="A1060" t="s">
        <v>778</v>
      </c>
      <c r="B1060" s="7">
        <v>43079</v>
      </c>
      <c r="C1060">
        <v>17</v>
      </c>
      <c r="D1060" t="s">
        <v>296</v>
      </c>
      <c r="E1060" t="s">
        <v>11</v>
      </c>
      <c r="F1060" t="s">
        <v>18</v>
      </c>
      <c r="G1060" t="s">
        <v>13</v>
      </c>
      <c r="H1060" t="str">
        <f>VLOOKUP(TablaTransacciones[[#This Row],[ID Orden]],TablaEstatus[],2,0)</f>
        <v>Entregado</v>
      </c>
      <c r="I1060" t="str">
        <f>VLOOKUP(TablaTransacciones[[#This Row],[ID Orden]],TablaEstatus[],3,0)</f>
        <v>Otro</v>
      </c>
    </row>
    <row r="1061" spans="1:9" x14ac:dyDescent="0.25">
      <c r="A1061" t="s">
        <v>1533</v>
      </c>
      <c r="B1061" s="7">
        <v>43079</v>
      </c>
      <c r="C1061">
        <v>23</v>
      </c>
      <c r="D1061" t="s">
        <v>296</v>
      </c>
      <c r="E1061" t="s">
        <v>1255</v>
      </c>
      <c r="F1061" t="s">
        <v>18</v>
      </c>
      <c r="G1061" t="s">
        <v>13</v>
      </c>
      <c r="H1061" t="str">
        <f>VLOOKUP(TablaTransacciones[[#This Row],[ID Orden]],TablaEstatus[],2,0)</f>
        <v>Entregado</v>
      </c>
      <c r="I1061" t="str">
        <f>VLOOKUP(TablaTransacciones[[#This Row],[ID Orden]],TablaEstatus[],3,0)</f>
        <v>Otro</v>
      </c>
    </row>
    <row r="1062" spans="1:9" x14ac:dyDescent="0.25">
      <c r="A1062" t="s">
        <v>1538</v>
      </c>
      <c r="B1062" s="7">
        <v>43080</v>
      </c>
      <c r="C1062">
        <v>13</v>
      </c>
      <c r="D1062" t="s">
        <v>296</v>
      </c>
      <c r="E1062" t="s">
        <v>1255</v>
      </c>
      <c r="F1062" t="s">
        <v>16</v>
      </c>
      <c r="G1062" t="s">
        <v>13</v>
      </c>
      <c r="H1062" t="str">
        <f>VLOOKUP(TablaTransacciones[[#This Row],[ID Orden]],TablaEstatus[],2,0)</f>
        <v>Entregado</v>
      </c>
      <c r="I1062" t="str">
        <f>VLOOKUP(TablaTransacciones[[#This Row],[ID Orden]],TablaEstatus[],3,0)</f>
        <v>Otro</v>
      </c>
    </row>
    <row r="1063" spans="1:9" x14ac:dyDescent="0.25">
      <c r="A1063" t="s">
        <v>1557</v>
      </c>
      <c r="B1063" s="7">
        <v>43080</v>
      </c>
      <c r="C1063">
        <v>36</v>
      </c>
      <c r="D1063" t="s">
        <v>300</v>
      </c>
      <c r="E1063" t="s">
        <v>1255</v>
      </c>
      <c r="F1063" t="s">
        <v>18</v>
      </c>
      <c r="G1063" t="s">
        <v>20</v>
      </c>
      <c r="H1063" t="str">
        <f>VLOOKUP(TablaTransacciones[[#This Row],[ID Orden]],TablaEstatus[],2,0)</f>
        <v>Entregado</v>
      </c>
      <c r="I1063" t="str">
        <f>VLOOKUP(TablaTransacciones[[#This Row],[ID Orden]],TablaEstatus[],3,0)</f>
        <v>Otro</v>
      </c>
    </row>
    <row r="1064" spans="1:9" x14ac:dyDescent="0.25">
      <c r="A1064" t="s">
        <v>1569</v>
      </c>
      <c r="B1064" s="7">
        <v>43080</v>
      </c>
      <c r="C1064">
        <v>21</v>
      </c>
      <c r="D1064" t="s">
        <v>296</v>
      </c>
      <c r="E1064" t="s">
        <v>1255</v>
      </c>
      <c r="F1064" t="s">
        <v>12</v>
      </c>
      <c r="G1064" t="s">
        <v>20</v>
      </c>
      <c r="H1064" t="str">
        <f>VLOOKUP(TablaTransacciones[[#This Row],[ID Orden]],TablaEstatus[],2,0)</f>
        <v>Entregado</v>
      </c>
      <c r="I1064" t="str">
        <f>VLOOKUP(TablaTransacciones[[#This Row],[ID Orden]],TablaEstatus[],3,0)</f>
        <v>Otro</v>
      </c>
    </row>
    <row r="1065" spans="1:9" x14ac:dyDescent="0.25">
      <c r="A1065" t="s">
        <v>1602</v>
      </c>
      <c r="B1065" s="7">
        <v>43080</v>
      </c>
      <c r="C1065">
        <v>4</v>
      </c>
      <c r="D1065" t="s">
        <v>154</v>
      </c>
      <c r="E1065" t="s">
        <v>1255</v>
      </c>
      <c r="F1065" t="s">
        <v>12</v>
      </c>
      <c r="G1065" t="s">
        <v>22</v>
      </c>
      <c r="H1065" t="str">
        <f>VLOOKUP(TablaTransacciones[[#This Row],[ID Orden]],TablaEstatus[],2,0)</f>
        <v>Entregado</v>
      </c>
      <c r="I1065" t="str">
        <f>VLOOKUP(TablaTransacciones[[#This Row],[ID Orden]],TablaEstatus[],3,0)</f>
        <v>Otro</v>
      </c>
    </row>
    <row r="1066" spans="1:9" x14ac:dyDescent="0.25">
      <c r="A1066" t="s">
        <v>1654</v>
      </c>
      <c r="B1066" s="7">
        <v>43080</v>
      </c>
      <c r="C1066">
        <v>29</v>
      </c>
      <c r="D1066" t="s">
        <v>296</v>
      </c>
      <c r="E1066" t="s">
        <v>1255</v>
      </c>
      <c r="F1066" t="s">
        <v>18</v>
      </c>
      <c r="G1066" t="s">
        <v>22</v>
      </c>
      <c r="H1066" t="str">
        <f>VLOOKUP(TablaTransacciones[[#This Row],[ID Orden]],TablaEstatus[],2,0)</f>
        <v>Entregado</v>
      </c>
      <c r="I1066" t="str">
        <f>VLOOKUP(TablaTransacciones[[#This Row],[ID Orden]],TablaEstatus[],3,0)</f>
        <v>Otro</v>
      </c>
    </row>
    <row r="1067" spans="1:9" x14ac:dyDescent="0.25">
      <c r="A1067" t="s">
        <v>386</v>
      </c>
      <c r="B1067" s="7">
        <v>43081</v>
      </c>
      <c r="C1067">
        <v>11</v>
      </c>
      <c r="D1067" t="s">
        <v>10</v>
      </c>
      <c r="E1067" t="s">
        <v>11</v>
      </c>
      <c r="F1067" t="s">
        <v>18</v>
      </c>
      <c r="G1067" t="s">
        <v>58</v>
      </c>
      <c r="H1067" t="str">
        <f>VLOOKUP(TablaTransacciones[[#This Row],[ID Orden]],TablaEstatus[],2,0)</f>
        <v>Entregado</v>
      </c>
      <c r="I1067" t="str">
        <f>VLOOKUP(TablaTransacciones[[#This Row],[ID Orden]],TablaEstatus[],3,0)</f>
        <v>Otro</v>
      </c>
    </row>
    <row r="1068" spans="1:9" x14ac:dyDescent="0.25">
      <c r="A1068" t="s">
        <v>839</v>
      </c>
      <c r="B1068" s="7">
        <v>43081</v>
      </c>
      <c r="C1068">
        <v>15</v>
      </c>
      <c r="D1068" t="s">
        <v>154</v>
      </c>
      <c r="E1068" t="s">
        <v>11</v>
      </c>
      <c r="F1068" t="s">
        <v>12</v>
      </c>
      <c r="G1068" t="s">
        <v>20</v>
      </c>
      <c r="H1068" t="str">
        <f>VLOOKUP(TablaTransacciones[[#This Row],[ID Orden]],TablaEstatus[],2,0)</f>
        <v>Entregado</v>
      </c>
      <c r="I1068" t="str">
        <f>VLOOKUP(TablaTransacciones[[#This Row],[ID Orden]],TablaEstatus[],3,0)</f>
        <v>Otro</v>
      </c>
    </row>
    <row r="1069" spans="1:9" x14ac:dyDescent="0.25">
      <c r="A1069" t="s">
        <v>1264</v>
      </c>
      <c r="B1069" s="7">
        <v>43081</v>
      </c>
      <c r="C1069">
        <v>39</v>
      </c>
      <c r="D1069" t="s">
        <v>10</v>
      </c>
      <c r="E1069" t="s">
        <v>1255</v>
      </c>
      <c r="F1069" t="s">
        <v>18</v>
      </c>
      <c r="G1069" t="s">
        <v>13</v>
      </c>
      <c r="H1069" t="str">
        <f>VLOOKUP(TablaTransacciones[[#This Row],[ID Orden]],TablaEstatus[],2,0)</f>
        <v>Entregado</v>
      </c>
      <c r="I1069" t="str">
        <f>VLOOKUP(TablaTransacciones[[#This Row],[ID Orden]],TablaEstatus[],3,0)</f>
        <v>Otro</v>
      </c>
    </row>
    <row r="1070" spans="1:9" x14ac:dyDescent="0.25">
      <c r="A1070" t="s">
        <v>1819</v>
      </c>
      <c r="B1070" s="7">
        <v>43081</v>
      </c>
      <c r="C1070">
        <v>17</v>
      </c>
      <c r="D1070" t="s">
        <v>154</v>
      </c>
      <c r="E1070" t="s">
        <v>1704</v>
      </c>
      <c r="F1070" t="s">
        <v>16</v>
      </c>
      <c r="G1070" t="s">
        <v>20</v>
      </c>
      <c r="H1070" t="str">
        <f>VLOOKUP(TablaTransacciones[[#This Row],[ID Orden]],TablaEstatus[],2,0)</f>
        <v>Entregado</v>
      </c>
      <c r="I1070" t="str">
        <f>VLOOKUP(TablaTransacciones[[#This Row],[ID Orden]],TablaEstatus[],3,0)</f>
        <v>Otro</v>
      </c>
    </row>
    <row r="1071" spans="1:9" x14ac:dyDescent="0.25">
      <c r="A1071" t="s">
        <v>2211</v>
      </c>
      <c r="B1071" s="7">
        <v>43081</v>
      </c>
      <c r="C1071">
        <v>9</v>
      </c>
      <c r="D1071" t="s">
        <v>154</v>
      </c>
      <c r="E1071" t="s">
        <v>1704</v>
      </c>
      <c r="F1071" t="s">
        <v>12</v>
      </c>
      <c r="G1071" t="s">
        <v>58</v>
      </c>
      <c r="H1071" t="str">
        <f>VLOOKUP(TablaTransacciones[[#This Row],[ID Orden]],TablaEstatus[],2,0)</f>
        <v>Devuelto</v>
      </c>
      <c r="I1071" t="str">
        <f>VLOOKUP(TablaTransacciones[[#This Row],[ID Orden]],TablaEstatus[],3,0)</f>
        <v>Contenedor Dañado</v>
      </c>
    </row>
    <row r="1072" spans="1:9" x14ac:dyDescent="0.25">
      <c r="A1072" t="s">
        <v>517</v>
      </c>
      <c r="B1072" s="7">
        <v>43082</v>
      </c>
      <c r="C1072">
        <v>50</v>
      </c>
      <c r="D1072" t="s">
        <v>300</v>
      </c>
      <c r="E1072" t="s">
        <v>11</v>
      </c>
      <c r="F1072" t="s">
        <v>16</v>
      </c>
      <c r="G1072" t="s">
        <v>22</v>
      </c>
      <c r="H1072" t="str">
        <f>VLOOKUP(TablaTransacciones[[#This Row],[ID Orden]],TablaEstatus[],2,0)</f>
        <v>Entregado</v>
      </c>
      <c r="I1072" t="str">
        <f>VLOOKUP(TablaTransacciones[[#This Row],[ID Orden]],TablaEstatus[],3,0)</f>
        <v>Otro</v>
      </c>
    </row>
    <row r="1073" spans="1:9" x14ac:dyDescent="0.25">
      <c r="A1073" t="s">
        <v>948</v>
      </c>
      <c r="B1073" s="7">
        <v>43082</v>
      </c>
      <c r="C1073">
        <v>9</v>
      </c>
      <c r="D1073" t="s">
        <v>10</v>
      </c>
      <c r="E1073" t="s">
        <v>11</v>
      </c>
      <c r="F1073" t="s">
        <v>12</v>
      </c>
      <c r="G1073" t="s">
        <v>22</v>
      </c>
      <c r="H1073" t="str">
        <f>VLOOKUP(TablaTransacciones[[#This Row],[ID Orden]],TablaEstatus[],2,0)</f>
        <v>Entregado</v>
      </c>
      <c r="I1073" t="str">
        <f>VLOOKUP(TablaTransacciones[[#This Row],[ID Orden]],TablaEstatus[],3,0)</f>
        <v>Otro</v>
      </c>
    </row>
    <row r="1074" spans="1:9" x14ac:dyDescent="0.25">
      <c r="A1074" t="s">
        <v>985</v>
      </c>
      <c r="B1074" s="7">
        <v>43082</v>
      </c>
      <c r="C1074">
        <v>36</v>
      </c>
      <c r="D1074" t="s">
        <v>154</v>
      </c>
      <c r="E1074" t="s">
        <v>11</v>
      </c>
      <c r="F1074" t="s">
        <v>12</v>
      </c>
      <c r="G1074" t="s">
        <v>22</v>
      </c>
      <c r="H1074" t="str">
        <f>VLOOKUP(TablaTransacciones[[#This Row],[ID Orden]],TablaEstatus[],2,0)</f>
        <v>Entregado</v>
      </c>
      <c r="I1074" t="str">
        <f>VLOOKUP(TablaTransacciones[[#This Row],[ID Orden]],TablaEstatus[],3,0)</f>
        <v>Otro</v>
      </c>
    </row>
    <row r="1075" spans="1:9" x14ac:dyDescent="0.25">
      <c r="A1075" t="s">
        <v>1603</v>
      </c>
      <c r="B1075" s="7">
        <v>43082</v>
      </c>
      <c r="C1075">
        <v>43</v>
      </c>
      <c r="D1075" t="s">
        <v>154</v>
      </c>
      <c r="E1075" t="s">
        <v>1255</v>
      </c>
      <c r="F1075" t="s">
        <v>12</v>
      </c>
      <c r="G1075" t="s">
        <v>22</v>
      </c>
      <c r="H1075" t="str">
        <f>VLOOKUP(TablaTransacciones[[#This Row],[ID Orden]],TablaEstatus[],2,0)</f>
        <v>Entregado</v>
      </c>
      <c r="I1075" t="str">
        <f>VLOOKUP(TablaTransacciones[[#This Row],[ID Orden]],TablaEstatus[],3,0)</f>
        <v>Otro</v>
      </c>
    </row>
    <row r="1076" spans="1:9" x14ac:dyDescent="0.25">
      <c r="A1076" t="s">
        <v>1944</v>
      </c>
      <c r="B1076" s="7">
        <v>43082</v>
      </c>
      <c r="C1076">
        <v>25</v>
      </c>
      <c r="D1076" t="s">
        <v>300</v>
      </c>
      <c r="E1076" t="s">
        <v>1704</v>
      </c>
      <c r="F1076" t="s">
        <v>12</v>
      </c>
      <c r="G1076" t="s">
        <v>20</v>
      </c>
      <c r="H1076" t="str">
        <f>VLOOKUP(TablaTransacciones[[#This Row],[ID Orden]],TablaEstatus[],2,0)</f>
        <v>Entregado</v>
      </c>
      <c r="I1076" t="str">
        <f>VLOOKUP(TablaTransacciones[[#This Row],[ID Orden]],TablaEstatus[],3,0)</f>
        <v>Otro</v>
      </c>
    </row>
    <row r="1077" spans="1:9" x14ac:dyDescent="0.25">
      <c r="A1077" t="s">
        <v>252</v>
      </c>
      <c r="B1077" s="7">
        <v>43085</v>
      </c>
      <c r="C1077">
        <v>37</v>
      </c>
      <c r="D1077" t="s">
        <v>154</v>
      </c>
      <c r="E1077" t="s">
        <v>11</v>
      </c>
      <c r="F1077" t="s">
        <v>12</v>
      </c>
      <c r="G1077" t="s">
        <v>20</v>
      </c>
      <c r="H1077" t="str">
        <f>VLOOKUP(TablaTransacciones[[#This Row],[ID Orden]],TablaEstatus[],2,0)</f>
        <v>Entregado</v>
      </c>
      <c r="I1077" t="str">
        <f>VLOOKUP(TablaTransacciones[[#This Row],[ID Orden]],TablaEstatus[],3,0)</f>
        <v>Otro</v>
      </c>
    </row>
    <row r="1078" spans="1:9" x14ac:dyDescent="0.25">
      <c r="A1078" t="s">
        <v>1196</v>
      </c>
      <c r="B1078" s="7">
        <v>43085</v>
      </c>
      <c r="C1078">
        <v>7</v>
      </c>
      <c r="D1078" t="s">
        <v>300</v>
      </c>
      <c r="E1078" t="s">
        <v>11</v>
      </c>
      <c r="F1078" t="s">
        <v>16</v>
      </c>
      <c r="G1078" t="s">
        <v>58</v>
      </c>
      <c r="H1078" t="str">
        <f>VLOOKUP(TablaTransacciones[[#This Row],[ID Orden]],TablaEstatus[],2,0)</f>
        <v>Devuelto</v>
      </c>
      <c r="I1078" t="str">
        <f>VLOOKUP(TablaTransacciones[[#This Row],[ID Orden]],TablaEstatus[],3,0)</f>
        <v>Defectuoso</v>
      </c>
    </row>
    <row r="1079" spans="1:9" x14ac:dyDescent="0.25">
      <c r="A1079" t="s">
        <v>1865</v>
      </c>
      <c r="B1079" s="7">
        <v>43085</v>
      </c>
      <c r="C1079">
        <v>16</v>
      </c>
      <c r="D1079" t="s">
        <v>300</v>
      </c>
      <c r="E1079" t="s">
        <v>1704</v>
      </c>
      <c r="F1079" t="s">
        <v>16</v>
      </c>
      <c r="G1079" t="s">
        <v>58</v>
      </c>
      <c r="H1079" t="str">
        <f>VLOOKUP(TablaTransacciones[[#This Row],[ID Orden]],TablaEstatus[],2,0)</f>
        <v>Entregado</v>
      </c>
      <c r="I1079" t="str">
        <f>VLOOKUP(TablaTransacciones[[#This Row],[ID Orden]],TablaEstatus[],3,0)</f>
        <v>Otro</v>
      </c>
    </row>
    <row r="1080" spans="1:9" x14ac:dyDescent="0.25">
      <c r="A1080" t="s">
        <v>475</v>
      </c>
      <c r="B1080" s="7">
        <v>43086</v>
      </c>
      <c r="C1080">
        <v>8</v>
      </c>
      <c r="D1080" t="s">
        <v>300</v>
      </c>
      <c r="E1080" t="s">
        <v>11</v>
      </c>
      <c r="F1080" t="s">
        <v>12</v>
      </c>
      <c r="G1080" t="s">
        <v>58</v>
      </c>
      <c r="H1080" t="str">
        <f>VLOOKUP(TablaTransacciones[[#This Row],[ID Orden]],TablaEstatus[],2,0)</f>
        <v>Entregado</v>
      </c>
      <c r="I1080" t="str">
        <f>VLOOKUP(TablaTransacciones[[#This Row],[ID Orden]],TablaEstatus[],3,0)</f>
        <v>Otro</v>
      </c>
    </row>
    <row r="1081" spans="1:9" x14ac:dyDescent="0.25">
      <c r="A1081" t="s">
        <v>986</v>
      </c>
      <c r="B1081" s="7">
        <v>43086</v>
      </c>
      <c r="C1081">
        <v>21</v>
      </c>
      <c r="D1081" t="s">
        <v>154</v>
      </c>
      <c r="E1081" t="s">
        <v>11</v>
      </c>
      <c r="F1081" t="s">
        <v>16</v>
      </c>
      <c r="G1081" t="s">
        <v>22</v>
      </c>
      <c r="H1081" t="str">
        <f>VLOOKUP(TablaTransacciones[[#This Row],[ID Orden]],TablaEstatus[],2,0)</f>
        <v>Entregado</v>
      </c>
      <c r="I1081" t="str">
        <f>VLOOKUP(TablaTransacciones[[#This Row],[ID Orden]],TablaEstatus[],3,0)</f>
        <v>Otro</v>
      </c>
    </row>
    <row r="1082" spans="1:9" x14ac:dyDescent="0.25">
      <c r="A1082" t="s">
        <v>1502</v>
      </c>
      <c r="B1082" s="7">
        <v>43086</v>
      </c>
      <c r="C1082">
        <v>1</v>
      </c>
      <c r="D1082" t="s">
        <v>296</v>
      </c>
      <c r="E1082" t="s">
        <v>1255</v>
      </c>
      <c r="F1082" t="s">
        <v>16</v>
      </c>
      <c r="G1082" t="s">
        <v>58</v>
      </c>
      <c r="H1082" t="str">
        <f>VLOOKUP(TablaTransacciones[[#This Row],[ID Orden]],TablaEstatus[],2,0)</f>
        <v>Entregado</v>
      </c>
      <c r="I1082" t="str">
        <f>VLOOKUP(TablaTransacciones[[#This Row],[ID Orden]],TablaEstatus[],3,0)</f>
        <v>Otro</v>
      </c>
    </row>
    <row r="1083" spans="1:9" x14ac:dyDescent="0.25">
      <c r="A1083" t="s">
        <v>546</v>
      </c>
      <c r="B1083" s="7">
        <v>43087</v>
      </c>
      <c r="C1083">
        <v>4</v>
      </c>
      <c r="D1083" t="s">
        <v>300</v>
      </c>
      <c r="E1083" t="s">
        <v>11</v>
      </c>
      <c r="F1083" t="s">
        <v>16</v>
      </c>
      <c r="G1083" t="s">
        <v>58</v>
      </c>
      <c r="H1083" t="str">
        <f>VLOOKUP(TablaTransacciones[[#This Row],[ID Orden]],TablaEstatus[],2,0)</f>
        <v>Entregado</v>
      </c>
      <c r="I1083" t="str">
        <f>VLOOKUP(TablaTransacciones[[#This Row],[ID Orden]],TablaEstatus[],3,0)</f>
        <v>Otro</v>
      </c>
    </row>
    <row r="1084" spans="1:9" x14ac:dyDescent="0.25">
      <c r="A1084" t="s">
        <v>547</v>
      </c>
      <c r="B1084" s="7">
        <v>43087</v>
      </c>
      <c r="C1084">
        <v>45</v>
      </c>
      <c r="D1084" t="s">
        <v>300</v>
      </c>
      <c r="E1084" t="s">
        <v>11</v>
      </c>
      <c r="F1084" t="s">
        <v>18</v>
      </c>
      <c r="G1084" t="s">
        <v>58</v>
      </c>
      <c r="H1084" t="str">
        <f>VLOOKUP(TablaTransacciones[[#This Row],[ID Orden]],TablaEstatus[],2,0)</f>
        <v>Entregado</v>
      </c>
      <c r="I1084" t="str">
        <f>VLOOKUP(TablaTransacciones[[#This Row],[ID Orden]],TablaEstatus[],3,0)</f>
        <v>Otro</v>
      </c>
    </row>
    <row r="1085" spans="1:9" x14ac:dyDescent="0.25">
      <c r="A1085" t="s">
        <v>881</v>
      </c>
      <c r="B1085" s="7">
        <v>43087</v>
      </c>
      <c r="C1085">
        <v>9</v>
      </c>
      <c r="D1085" t="s">
        <v>154</v>
      </c>
      <c r="E1085" t="s">
        <v>11</v>
      </c>
      <c r="F1085" t="s">
        <v>12</v>
      </c>
      <c r="G1085" t="s">
        <v>20</v>
      </c>
      <c r="H1085" t="str">
        <f>VLOOKUP(TablaTransacciones[[#This Row],[ID Orden]],TablaEstatus[],2,0)</f>
        <v>Entregado</v>
      </c>
      <c r="I1085" t="str">
        <f>VLOOKUP(TablaTransacciones[[#This Row],[ID Orden]],TablaEstatus[],3,0)</f>
        <v>Otro</v>
      </c>
    </row>
    <row r="1086" spans="1:9" x14ac:dyDescent="0.25">
      <c r="A1086" t="s">
        <v>2136</v>
      </c>
      <c r="B1086" s="7">
        <v>43087</v>
      </c>
      <c r="C1086">
        <v>22</v>
      </c>
      <c r="D1086" t="s">
        <v>154</v>
      </c>
      <c r="E1086" t="s">
        <v>1704</v>
      </c>
      <c r="F1086" t="s">
        <v>16</v>
      </c>
      <c r="G1086" t="s">
        <v>22</v>
      </c>
      <c r="H1086" t="str">
        <f>VLOOKUP(TablaTransacciones[[#This Row],[ID Orden]],TablaEstatus[],2,0)</f>
        <v>Entregado</v>
      </c>
      <c r="I1086" t="str">
        <f>VLOOKUP(TablaTransacciones[[#This Row],[ID Orden]],TablaEstatus[],3,0)</f>
        <v>Otro</v>
      </c>
    </row>
    <row r="1087" spans="1:9" x14ac:dyDescent="0.25">
      <c r="A1087" t="s">
        <v>2167</v>
      </c>
      <c r="B1087" s="7">
        <v>43087</v>
      </c>
      <c r="C1087">
        <v>3</v>
      </c>
      <c r="D1087" t="s">
        <v>10</v>
      </c>
      <c r="E1087" t="s">
        <v>1704</v>
      </c>
      <c r="F1087" t="s">
        <v>12</v>
      </c>
      <c r="G1087" t="s">
        <v>22</v>
      </c>
      <c r="H1087" t="str">
        <f>VLOOKUP(TablaTransacciones[[#This Row],[ID Orden]],TablaEstatus[],2,0)</f>
        <v>Entregado</v>
      </c>
      <c r="I1087" t="str">
        <f>VLOOKUP(TablaTransacciones[[#This Row],[ID Orden]],TablaEstatus[],3,0)</f>
        <v>Otro</v>
      </c>
    </row>
    <row r="1088" spans="1:9" x14ac:dyDescent="0.25">
      <c r="A1088" t="s">
        <v>2186</v>
      </c>
      <c r="B1088" s="7">
        <v>43087</v>
      </c>
      <c r="C1088">
        <v>47</v>
      </c>
      <c r="D1088" t="s">
        <v>296</v>
      </c>
      <c r="E1088" t="s">
        <v>1704</v>
      </c>
      <c r="F1088" t="s">
        <v>12</v>
      </c>
      <c r="G1088" t="s">
        <v>22</v>
      </c>
      <c r="H1088" t="str">
        <f>VLOOKUP(TablaTransacciones[[#This Row],[ID Orden]],TablaEstatus[],2,0)</f>
        <v>Entregado</v>
      </c>
      <c r="I1088" t="str">
        <f>VLOOKUP(TablaTransacciones[[#This Row],[ID Orden]],TablaEstatus[],3,0)</f>
        <v>Otro</v>
      </c>
    </row>
    <row r="1089" spans="1:9" x14ac:dyDescent="0.25">
      <c r="A1089" t="s">
        <v>120</v>
      </c>
      <c r="B1089" s="7">
        <v>43088</v>
      </c>
      <c r="C1089">
        <v>3</v>
      </c>
      <c r="D1089" t="s">
        <v>10</v>
      </c>
      <c r="E1089" t="s">
        <v>11</v>
      </c>
      <c r="F1089" t="s">
        <v>12</v>
      </c>
      <c r="G1089" t="s">
        <v>22</v>
      </c>
      <c r="H1089" t="str">
        <f>VLOOKUP(TablaTransacciones[[#This Row],[ID Orden]],TablaEstatus[],2,0)</f>
        <v>Entregado</v>
      </c>
      <c r="I1089" t="str">
        <f>VLOOKUP(TablaTransacciones[[#This Row],[ID Orden]],TablaEstatus[],3,0)</f>
        <v>Otro</v>
      </c>
    </row>
    <row r="1090" spans="1:9" x14ac:dyDescent="0.25">
      <c r="A1090" t="s">
        <v>694</v>
      </c>
      <c r="B1090" s="7">
        <v>43088</v>
      </c>
      <c r="C1090">
        <v>15</v>
      </c>
      <c r="D1090" t="s">
        <v>296</v>
      </c>
      <c r="E1090" t="s">
        <v>11</v>
      </c>
      <c r="F1090" t="s">
        <v>12</v>
      </c>
      <c r="G1090" t="s">
        <v>58</v>
      </c>
      <c r="H1090" t="str">
        <f>VLOOKUP(TablaTransacciones[[#This Row],[ID Orden]],TablaEstatus[],2,0)</f>
        <v>Entregado</v>
      </c>
      <c r="I1090" t="str">
        <f>VLOOKUP(TablaTransacciones[[#This Row],[ID Orden]],TablaEstatus[],3,0)</f>
        <v>Otro</v>
      </c>
    </row>
    <row r="1091" spans="1:9" x14ac:dyDescent="0.25">
      <c r="A1091" t="s">
        <v>146</v>
      </c>
      <c r="B1091" s="7">
        <v>43089</v>
      </c>
      <c r="C1091">
        <v>15</v>
      </c>
      <c r="D1091" t="s">
        <v>10</v>
      </c>
      <c r="E1091" t="s">
        <v>11</v>
      </c>
      <c r="F1091" t="s">
        <v>12</v>
      </c>
      <c r="G1091" t="s">
        <v>20</v>
      </c>
      <c r="H1091" t="str">
        <f>VLOOKUP(TablaTransacciones[[#This Row],[ID Orden]],TablaEstatus[],2,0)</f>
        <v>Entregado</v>
      </c>
      <c r="I1091" t="str">
        <f>VLOOKUP(TablaTransacciones[[#This Row],[ID Orden]],TablaEstatus[],3,0)</f>
        <v>Otro</v>
      </c>
    </row>
    <row r="1092" spans="1:9" x14ac:dyDescent="0.25">
      <c r="A1092" t="s">
        <v>169</v>
      </c>
      <c r="B1092" s="7">
        <v>43089</v>
      </c>
      <c r="C1092">
        <v>48</v>
      </c>
      <c r="D1092" t="s">
        <v>154</v>
      </c>
      <c r="E1092" t="s">
        <v>11</v>
      </c>
      <c r="F1092" t="s">
        <v>18</v>
      </c>
      <c r="G1092" t="s">
        <v>58</v>
      </c>
      <c r="H1092" t="str">
        <f>VLOOKUP(TablaTransacciones[[#This Row],[ID Orden]],TablaEstatus[],2,0)</f>
        <v>Entregado</v>
      </c>
      <c r="I1092" t="str">
        <f>VLOOKUP(TablaTransacciones[[#This Row],[ID Orden]],TablaEstatus[],3,0)</f>
        <v>Otro</v>
      </c>
    </row>
    <row r="1093" spans="1:9" x14ac:dyDescent="0.25">
      <c r="A1093" t="s">
        <v>548</v>
      </c>
      <c r="B1093" s="7">
        <v>43089</v>
      </c>
      <c r="C1093">
        <v>8</v>
      </c>
      <c r="D1093" t="s">
        <v>300</v>
      </c>
      <c r="E1093" t="s">
        <v>11</v>
      </c>
      <c r="F1093" t="s">
        <v>12</v>
      </c>
      <c r="G1093" t="s">
        <v>58</v>
      </c>
      <c r="H1093" t="str">
        <f>VLOOKUP(TablaTransacciones[[#This Row],[ID Orden]],TablaEstatus[],2,0)</f>
        <v>Entregado</v>
      </c>
      <c r="I1093" t="str">
        <f>VLOOKUP(TablaTransacciones[[#This Row],[ID Orden]],TablaEstatus[],3,0)</f>
        <v>Otro</v>
      </c>
    </row>
    <row r="1094" spans="1:9" x14ac:dyDescent="0.25">
      <c r="A1094" t="s">
        <v>608</v>
      </c>
      <c r="B1094" s="7">
        <v>43089</v>
      </c>
      <c r="C1094">
        <v>40</v>
      </c>
      <c r="D1094" t="s">
        <v>296</v>
      </c>
      <c r="E1094" t="s">
        <v>11</v>
      </c>
      <c r="F1094" t="s">
        <v>12</v>
      </c>
      <c r="G1094" t="s">
        <v>20</v>
      </c>
      <c r="H1094" t="str">
        <f>VLOOKUP(TablaTransacciones[[#This Row],[ID Orden]],TablaEstatus[],2,0)</f>
        <v>Entregado</v>
      </c>
      <c r="I1094" t="str">
        <f>VLOOKUP(TablaTransacciones[[#This Row],[ID Orden]],TablaEstatus[],3,0)</f>
        <v>Otro</v>
      </c>
    </row>
    <row r="1095" spans="1:9" x14ac:dyDescent="0.25">
      <c r="A1095" t="s">
        <v>695</v>
      </c>
      <c r="B1095" s="7">
        <v>43089</v>
      </c>
      <c r="C1095">
        <v>8</v>
      </c>
      <c r="D1095" t="s">
        <v>296</v>
      </c>
      <c r="E1095" t="s">
        <v>11</v>
      </c>
      <c r="F1095" t="s">
        <v>18</v>
      </c>
      <c r="G1095" t="s">
        <v>58</v>
      </c>
      <c r="H1095" t="str">
        <f>VLOOKUP(TablaTransacciones[[#This Row],[ID Orden]],TablaEstatus[],2,0)</f>
        <v>Entregado</v>
      </c>
      <c r="I1095" t="str">
        <f>VLOOKUP(TablaTransacciones[[#This Row],[ID Orden]],TablaEstatus[],3,0)</f>
        <v>Otro</v>
      </c>
    </row>
    <row r="1096" spans="1:9" x14ac:dyDescent="0.25">
      <c r="A1096" t="s">
        <v>828</v>
      </c>
      <c r="B1096" s="7">
        <v>43089</v>
      </c>
      <c r="C1096">
        <v>9</v>
      </c>
      <c r="D1096" t="s">
        <v>10</v>
      </c>
      <c r="E1096" t="s">
        <v>11</v>
      </c>
      <c r="F1096" t="s">
        <v>12</v>
      </c>
      <c r="G1096" t="s">
        <v>20</v>
      </c>
      <c r="H1096" t="str">
        <f>VLOOKUP(TablaTransacciones[[#This Row],[ID Orden]],TablaEstatus[],2,0)</f>
        <v>Entregado</v>
      </c>
      <c r="I1096" t="str">
        <f>VLOOKUP(TablaTransacciones[[#This Row],[ID Orden]],TablaEstatus[],3,0)</f>
        <v>Otro</v>
      </c>
    </row>
    <row r="1097" spans="1:9" x14ac:dyDescent="0.25">
      <c r="A1097" t="s">
        <v>1140</v>
      </c>
      <c r="B1097" s="7">
        <v>43089</v>
      </c>
      <c r="C1097">
        <v>10</v>
      </c>
      <c r="D1097" t="s">
        <v>154</v>
      </c>
      <c r="E1097" t="s">
        <v>11</v>
      </c>
      <c r="F1097" t="s">
        <v>12</v>
      </c>
      <c r="G1097" t="s">
        <v>58</v>
      </c>
      <c r="H1097" t="str">
        <f>VLOOKUP(TablaTransacciones[[#This Row],[ID Orden]],TablaEstatus[],2,0)</f>
        <v>Devuelto</v>
      </c>
      <c r="I1097" t="str">
        <f>VLOOKUP(TablaTransacciones[[#This Row],[ID Orden]],TablaEstatus[],3,0)</f>
        <v>Contenedor Dañado</v>
      </c>
    </row>
    <row r="1098" spans="1:9" x14ac:dyDescent="0.25">
      <c r="A1098" t="s">
        <v>1390</v>
      </c>
      <c r="B1098" s="7">
        <v>43089</v>
      </c>
      <c r="C1098">
        <v>41</v>
      </c>
      <c r="D1098" t="s">
        <v>10</v>
      </c>
      <c r="E1098" t="s">
        <v>1255</v>
      </c>
      <c r="F1098" t="s">
        <v>18</v>
      </c>
      <c r="G1098" t="s">
        <v>58</v>
      </c>
      <c r="H1098" t="str">
        <f>VLOOKUP(TablaTransacciones[[#This Row],[ID Orden]],TablaEstatus[],2,0)</f>
        <v>Entregado</v>
      </c>
      <c r="I1098" t="str">
        <f>VLOOKUP(TablaTransacciones[[#This Row],[ID Orden]],TablaEstatus[],3,0)</f>
        <v>Otro</v>
      </c>
    </row>
    <row r="1099" spans="1:9" x14ac:dyDescent="0.25">
      <c r="A1099" t="s">
        <v>1661</v>
      </c>
      <c r="B1099" s="7">
        <v>43089</v>
      </c>
      <c r="C1099">
        <v>33</v>
      </c>
      <c r="D1099" t="s">
        <v>296</v>
      </c>
      <c r="E1099" t="s">
        <v>1255</v>
      </c>
      <c r="F1099" t="s">
        <v>12</v>
      </c>
      <c r="G1099" t="s">
        <v>22</v>
      </c>
      <c r="H1099" t="str">
        <f>VLOOKUP(TablaTransacciones[[#This Row],[ID Orden]],TablaEstatus[],2,0)</f>
        <v>Entregado</v>
      </c>
      <c r="I1099" t="str">
        <f>VLOOKUP(TablaTransacciones[[#This Row],[ID Orden]],TablaEstatus[],3,0)</f>
        <v>Otro</v>
      </c>
    </row>
    <row r="1100" spans="1:9" x14ac:dyDescent="0.25">
      <c r="A1100" t="s">
        <v>2057</v>
      </c>
      <c r="B1100" s="7">
        <v>43089</v>
      </c>
      <c r="C1100">
        <v>32</v>
      </c>
      <c r="D1100" t="s">
        <v>300</v>
      </c>
      <c r="E1100" t="s">
        <v>1704</v>
      </c>
      <c r="F1100" t="s">
        <v>12</v>
      </c>
      <c r="G1100" t="s">
        <v>13</v>
      </c>
      <c r="H1100" t="str">
        <f>VLOOKUP(TablaTransacciones[[#This Row],[ID Orden]],TablaEstatus[],2,0)</f>
        <v>Entregado</v>
      </c>
      <c r="I1100" t="str">
        <f>VLOOKUP(TablaTransacciones[[#This Row],[ID Orden]],TablaEstatus[],3,0)</f>
        <v>Otro</v>
      </c>
    </row>
    <row r="1101" spans="1:9" x14ac:dyDescent="0.25">
      <c r="A1101" t="s">
        <v>2078</v>
      </c>
      <c r="B1101" s="7">
        <v>43089</v>
      </c>
      <c r="C1101">
        <v>19</v>
      </c>
      <c r="D1101" t="s">
        <v>10</v>
      </c>
      <c r="E1101" t="s">
        <v>1704</v>
      </c>
      <c r="F1101" t="s">
        <v>16</v>
      </c>
      <c r="G1101" t="s">
        <v>20</v>
      </c>
      <c r="H1101" t="str">
        <f>VLOOKUP(TablaTransacciones[[#This Row],[ID Orden]],TablaEstatus[],2,0)</f>
        <v>Entregado</v>
      </c>
      <c r="I1101" t="str">
        <f>VLOOKUP(TablaTransacciones[[#This Row],[ID Orden]],TablaEstatus[],3,0)</f>
        <v>Otro</v>
      </c>
    </row>
    <row r="1102" spans="1:9" x14ac:dyDescent="0.25">
      <c r="A1102" t="s">
        <v>1530</v>
      </c>
      <c r="B1102" s="7">
        <v>43109</v>
      </c>
      <c r="C1102">
        <v>11</v>
      </c>
      <c r="D1102" t="s">
        <v>154</v>
      </c>
      <c r="E1102" t="s">
        <v>1255</v>
      </c>
      <c r="F1102" t="s">
        <v>16</v>
      </c>
      <c r="G1102" t="s">
        <v>13</v>
      </c>
      <c r="H1102" t="str">
        <f>VLOOKUP(TablaTransacciones[[#This Row],[ID Orden]],TablaEstatus[],2,0)</f>
        <v>Entregado</v>
      </c>
      <c r="I1102" t="str">
        <f>VLOOKUP(TablaTransacciones[[#This Row],[ID Orden]],TablaEstatus[],3,0)</f>
        <v>Otro</v>
      </c>
    </row>
    <row r="1103" spans="1:9" x14ac:dyDescent="0.25">
      <c r="A1103" t="s">
        <v>1562</v>
      </c>
      <c r="B1103" s="7">
        <v>43109</v>
      </c>
      <c r="C1103">
        <v>18</v>
      </c>
      <c r="D1103" t="s">
        <v>300</v>
      </c>
      <c r="E1103" t="s">
        <v>1255</v>
      </c>
      <c r="F1103" t="s">
        <v>16</v>
      </c>
      <c r="G1103" t="s">
        <v>20</v>
      </c>
      <c r="H1103" t="str">
        <f>VLOOKUP(TablaTransacciones[[#This Row],[ID Orden]],TablaEstatus[],2,0)</f>
        <v>Entregado</v>
      </c>
      <c r="I1103" t="str">
        <f>VLOOKUP(TablaTransacciones[[#This Row],[ID Orden]],TablaEstatus[],3,0)</f>
        <v>Otro</v>
      </c>
    </row>
    <row r="1104" spans="1:9" x14ac:dyDescent="0.25">
      <c r="A1104" t="s">
        <v>2060</v>
      </c>
      <c r="B1104" s="7">
        <v>43109</v>
      </c>
      <c r="C1104">
        <v>10</v>
      </c>
      <c r="D1104" t="s">
        <v>296</v>
      </c>
      <c r="E1104" t="s">
        <v>1704</v>
      </c>
      <c r="F1104" t="s">
        <v>12</v>
      </c>
      <c r="G1104" t="s">
        <v>13</v>
      </c>
      <c r="H1104" t="str">
        <f>VLOOKUP(TablaTransacciones[[#This Row],[ID Orden]],TablaEstatus[],2,0)</f>
        <v>Entregado</v>
      </c>
      <c r="I1104" t="str">
        <f>VLOOKUP(TablaTransacciones[[#This Row],[ID Orden]],TablaEstatus[],3,0)</f>
        <v>Otro</v>
      </c>
    </row>
    <row r="1105" spans="1:9" x14ac:dyDescent="0.25">
      <c r="A1105" t="s">
        <v>2199</v>
      </c>
      <c r="B1105" s="7">
        <v>43109</v>
      </c>
      <c r="C1105">
        <v>15</v>
      </c>
      <c r="D1105" t="s">
        <v>10</v>
      </c>
      <c r="E1105" t="s">
        <v>1704</v>
      </c>
      <c r="F1105" t="s">
        <v>12</v>
      </c>
      <c r="G1105" t="s">
        <v>20</v>
      </c>
      <c r="H1105" t="str">
        <f>VLOOKUP(TablaTransacciones[[#This Row],[ID Orden]],TablaEstatus[],2,0)</f>
        <v>Devuelto</v>
      </c>
      <c r="I1105" t="str">
        <f>VLOOKUP(TablaTransacciones[[#This Row],[ID Orden]],TablaEstatus[],3,0)</f>
        <v>Fuera de Tiempo</v>
      </c>
    </row>
    <row r="1106" spans="1:9" x14ac:dyDescent="0.25">
      <c r="A1106" t="s">
        <v>549</v>
      </c>
      <c r="B1106" s="7">
        <v>43110</v>
      </c>
      <c r="C1106">
        <v>14</v>
      </c>
      <c r="D1106" t="s">
        <v>300</v>
      </c>
      <c r="E1106" t="s">
        <v>11</v>
      </c>
      <c r="F1106" t="s">
        <v>16</v>
      </c>
      <c r="G1106" t="s">
        <v>13</v>
      </c>
      <c r="H1106" t="str">
        <f>VLOOKUP(TablaTransacciones[[#This Row],[ID Orden]],TablaEstatus[],2,0)</f>
        <v>Entregado</v>
      </c>
      <c r="I1106" t="str">
        <f>VLOOKUP(TablaTransacciones[[#This Row],[ID Orden]],TablaEstatus[],3,0)</f>
        <v>Otro</v>
      </c>
    </row>
    <row r="1107" spans="1:9" x14ac:dyDescent="0.25">
      <c r="A1107" t="s">
        <v>1285</v>
      </c>
      <c r="B1107" s="7">
        <v>43110</v>
      </c>
      <c r="C1107">
        <v>2</v>
      </c>
      <c r="D1107" t="s">
        <v>10</v>
      </c>
      <c r="E1107" t="s">
        <v>1255</v>
      </c>
      <c r="F1107" t="s">
        <v>12</v>
      </c>
      <c r="G1107" t="s">
        <v>13</v>
      </c>
      <c r="H1107" t="str">
        <f>VLOOKUP(TablaTransacciones[[#This Row],[ID Orden]],TablaEstatus[],2,0)</f>
        <v>Entregado</v>
      </c>
      <c r="I1107" t="str">
        <f>VLOOKUP(TablaTransacciones[[#This Row],[ID Orden]],TablaEstatus[],3,0)</f>
        <v>Otro</v>
      </c>
    </row>
    <row r="1108" spans="1:9" x14ac:dyDescent="0.25">
      <c r="A1108" t="s">
        <v>2058</v>
      </c>
      <c r="B1108" s="7">
        <v>43110</v>
      </c>
      <c r="C1108">
        <v>44</v>
      </c>
      <c r="D1108" t="s">
        <v>300</v>
      </c>
      <c r="E1108" t="s">
        <v>1704</v>
      </c>
      <c r="F1108" t="s">
        <v>12</v>
      </c>
      <c r="G1108" t="s">
        <v>13</v>
      </c>
      <c r="H1108" t="str">
        <f>VLOOKUP(TablaTransacciones[[#This Row],[ID Orden]],TablaEstatus[],2,0)</f>
        <v>Entregado</v>
      </c>
      <c r="I1108" t="str">
        <f>VLOOKUP(TablaTransacciones[[#This Row],[ID Orden]],TablaEstatus[],3,0)</f>
        <v>Otro</v>
      </c>
    </row>
    <row r="1109" spans="1:9" x14ac:dyDescent="0.25">
      <c r="A1109" t="s">
        <v>2156</v>
      </c>
      <c r="B1109" s="7">
        <v>43110</v>
      </c>
      <c r="C1109">
        <v>21</v>
      </c>
      <c r="D1109" t="s">
        <v>10</v>
      </c>
      <c r="E1109" t="s">
        <v>1704</v>
      </c>
      <c r="F1109" t="s">
        <v>18</v>
      </c>
      <c r="G1109" t="s">
        <v>22</v>
      </c>
      <c r="H1109" t="str">
        <f>VLOOKUP(TablaTransacciones[[#This Row],[ID Orden]],TablaEstatus[],2,0)</f>
        <v>Entregado</v>
      </c>
      <c r="I1109" t="str">
        <f>VLOOKUP(TablaTransacciones[[#This Row],[ID Orden]],TablaEstatus[],3,0)</f>
        <v>Otro</v>
      </c>
    </row>
    <row r="1110" spans="1:9" x14ac:dyDescent="0.25">
      <c r="A1110" t="s">
        <v>2168</v>
      </c>
      <c r="B1110" s="7">
        <v>43110</v>
      </c>
      <c r="C1110">
        <v>4</v>
      </c>
      <c r="D1110" t="s">
        <v>10</v>
      </c>
      <c r="E1110" t="s">
        <v>1704</v>
      </c>
      <c r="F1110" t="s">
        <v>12</v>
      </c>
      <c r="G1110" t="s">
        <v>22</v>
      </c>
      <c r="H1110" t="str">
        <f>VLOOKUP(TablaTransacciones[[#This Row],[ID Orden]],TablaEstatus[],2,0)</f>
        <v>Entregado</v>
      </c>
      <c r="I1110" t="str">
        <f>VLOOKUP(TablaTransacciones[[#This Row],[ID Orden]],TablaEstatus[],3,0)</f>
        <v>Otro</v>
      </c>
    </row>
    <row r="1111" spans="1:9" x14ac:dyDescent="0.25">
      <c r="A1111" t="s">
        <v>337</v>
      </c>
      <c r="B1111" s="7">
        <v>43111</v>
      </c>
      <c r="C1111">
        <v>19</v>
      </c>
      <c r="D1111" t="s">
        <v>10</v>
      </c>
      <c r="E1111" t="s">
        <v>11</v>
      </c>
      <c r="F1111" t="s">
        <v>12</v>
      </c>
      <c r="G1111" t="s">
        <v>58</v>
      </c>
      <c r="H1111" t="str">
        <f>VLOOKUP(TablaTransacciones[[#This Row],[ID Orden]],TablaEstatus[],2,0)</f>
        <v>Entregado</v>
      </c>
      <c r="I1111" t="str">
        <f>VLOOKUP(TablaTransacciones[[#This Row],[ID Orden]],TablaEstatus[],3,0)</f>
        <v>Otro</v>
      </c>
    </row>
    <row r="1112" spans="1:9" x14ac:dyDescent="0.25">
      <c r="A1112" t="s">
        <v>725</v>
      </c>
      <c r="B1112" s="7">
        <v>43111</v>
      </c>
      <c r="C1112">
        <v>24</v>
      </c>
      <c r="D1112" t="s">
        <v>296</v>
      </c>
      <c r="E1112" t="s">
        <v>11</v>
      </c>
      <c r="F1112" t="s">
        <v>12</v>
      </c>
      <c r="G1112" t="s">
        <v>58</v>
      </c>
      <c r="H1112" t="str">
        <f>VLOOKUP(TablaTransacciones[[#This Row],[ID Orden]],TablaEstatus[],2,0)</f>
        <v>Entregado</v>
      </c>
      <c r="I1112" t="str">
        <f>VLOOKUP(TablaTransacciones[[#This Row],[ID Orden]],TablaEstatus[],3,0)</f>
        <v>Otro</v>
      </c>
    </row>
    <row r="1113" spans="1:9" x14ac:dyDescent="0.25">
      <c r="A1113" t="s">
        <v>1620</v>
      </c>
      <c r="B1113" s="7">
        <v>43111</v>
      </c>
      <c r="C1113">
        <v>2</v>
      </c>
      <c r="D1113" t="s">
        <v>10</v>
      </c>
      <c r="E1113" t="s">
        <v>1255</v>
      </c>
      <c r="F1113" t="s">
        <v>12</v>
      </c>
      <c r="G1113" t="s">
        <v>22</v>
      </c>
      <c r="H1113" t="str">
        <f>VLOOKUP(TablaTransacciones[[#This Row],[ID Orden]],TablaEstatus[],2,0)</f>
        <v>Entregado</v>
      </c>
      <c r="I1113" t="str">
        <f>VLOOKUP(TablaTransacciones[[#This Row],[ID Orden]],TablaEstatus[],3,0)</f>
        <v>Otro</v>
      </c>
    </row>
    <row r="1114" spans="1:9" x14ac:dyDescent="0.25">
      <c r="A1114" t="s">
        <v>1674</v>
      </c>
      <c r="B1114" s="7">
        <v>43111</v>
      </c>
      <c r="C1114">
        <v>21</v>
      </c>
      <c r="D1114" t="s">
        <v>154</v>
      </c>
      <c r="E1114" t="s">
        <v>1255</v>
      </c>
      <c r="F1114" t="s">
        <v>16</v>
      </c>
      <c r="G1114" t="s">
        <v>58</v>
      </c>
      <c r="H1114" t="str">
        <f>VLOOKUP(TablaTransacciones[[#This Row],[ID Orden]],TablaEstatus[],2,0)</f>
        <v>Devuelto</v>
      </c>
      <c r="I1114" t="str">
        <f>VLOOKUP(TablaTransacciones[[#This Row],[ID Orden]],TablaEstatus[],3,0)</f>
        <v>Contenedor Dañado</v>
      </c>
    </row>
    <row r="1115" spans="1:9" x14ac:dyDescent="0.25">
      <c r="A1115" t="s">
        <v>1591</v>
      </c>
      <c r="B1115" s="7">
        <v>43112</v>
      </c>
      <c r="C1115">
        <v>40</v>
      </c>
      <c r="D1115" t="s">
        <v>10</v>
      </c>
      <c r="E1115" t="s">
        <v>1255</v>
      </c>
      <c r="F1115" t="s">
        <v>12</v>
      </c>
      <c r="G1115" t="s">
        <v>22</v>
      </c>
      <c r="H1115" t="str">
        <f>VLOOKUP(TablaTransacciones[[#This Row],[ID Orden]],TablaEstatus[],2,0)</f>
        <v>Entregado</v>
      </c>
      <c r="I1115" t="str">
        <f>VLOOKUP(TablaTransacciones[[#This Row],[ID Orden]],TablaEstatus[],3,0)</f>
        <v>Otro</v>
      </c>
    </row>
    <row r="1116" spans="1:9" x14ac:dyDescent="0.25">
      <c r="A1116" t="s">
        <v>2219</v>
      </c>
      <c r="B1116" s="7">
        <v>43112</v>
      </c>
      <c r="C1116">
        <v>29</v>
      </c>
      <c r="D1116" t="s">
        <v>10</v>
      </c>
      <c r="E1116" t="s">
        <v>1704</v>
      </c>
      <c r="F1116" t="s">
        <v>12</v>
      </c>
      <c r="G1116" t="s">
        <v>13</v>
      </c>
      <c r="H1116" t="str">
        <f>VLOOKUP(TablaTransacciones[[#This Row],[ID Orden]],TablaEstatus[],2,0)</f>
        <v>Devuelto</v>
      </c>
      <c r="I1116" t="str">
        <f>VLOOKUP(TablaTransacciones[[#This Row],[ID Orden]],TablaEstatus[],3,0)</f>
        <v>Contenedor Dañado</v>
      </c>
    </row>
    <row r="1117" spans="1:9" x14ac:dyDescent="0.25">
      <c r="A1117" t="s">
        <v>121</v>
      </c>
      <c r="B1117" s="7">
        <v>43113</v>
      </c>
      <c r="C1117">
        <v>22</v>
      </c>
      <c r="D1117" t="s">
        <v>10</v>
      </c>
      <c r="E1117" t="s">
        <v>11</v>
      </c>
      <c r="F1117" t="s">
        <v>18</v>
      </c>
      <c r="G1117" t="s">
        <v>58</v>
      </c>
      <c r="H1117" t="str">
        <f>VLOOKUP(TablaTransacciones[[#This Row],[ID Orden]],TablaEstatus[],2,0)</f>
        <v>Entregado</v>
      </c>
      <c r="I1117" t="str">
        <f>VLOOKUP(TablaTransacciones[[#This Row],[ID Orden]],TablaEstatus[],3,0)</f>
        <v>Otro</v>
      </c>
    </row>
    <row r="1118" spans="1:9" x14ac:dyDescent="0.25">
      <c r="A1118" t="s">
        <v>584</v>
      </c>
      <c r="B1118" s="7">
        <v>43113</v>
      </c>
      <c r="C1118">
        <v>13</v>
      </c>
      <c r="D1118" t="s">
        <v>300</v>
      </c>
      <c r="E1118" t="s">
        <v>11</v>
      </c>
      <c r="F1118" t="s">
        <v>18</v>
      </c>
      <c r="G1118" t="s">
        <v>58</v>
      </c>
      <c r="H1118" t="str">
        <f>VLOOKUP(TablaTransacciones[[#This Row],[ID Orden]],TablaEstatus[],2,0)</f>
        <v>Entregado</v>
      </c>
      <c r="I1118" t="str">
        <f>VLOOKUP(TablaTransacciones[[#This Row],[ID Orden]],TablaEstatus[],3,0)</f>
        <v>Otro</v>
      </c>
    </row>
    <row r="1119" spans="1:9" x14ac:dyDescent="0.25">
      <c r="A1119" t="s">
        <v>804</v>
      </c>
      <c r="B1119" s="7">
        <v>43113</v>
      </c>
      <c r="C1119">
        <v>29</v>
      </c>
      <c r="D1119" t="s">
        <v>296</v>
      </c>
      <c r="E1119" t="s">
        <v>11</v>
      </c>
      <c r="F1119" t="s">
        <v>18</v>
      </c>
      <c r="G1119" t="s">
        <v>13</v>
      </c>
      <c r="H1119" t="str">
        <f>VLOOKUP(TablaTransacciones[[#This Row],[ID Orden]],TablaEstatus[],2,0)</f>
        <v>Entregado</v>
      </c>
      <c r="I1119" t="str">
        <f>VLOOKUP(TablaTransacciones[[#This Row],[ID Orden]],TablaEstatus[],3,0)</f>
        <v>Otro</v>
      </c>
    </row>
    <row r="1120" spans="1:9" x14ac:dyDescent="0.25">
      <c r="A1120" t="s">
        <v>1038</v>
      </c>
      <c r="B1120" s="7">
        <v>43113</v>
      </c>
      <c r="C1120">
        <v>50</v>
      </c>
      <c r="D1120" t="s">
        <v>10</v>
      </c>
      <c r="E1120" t="s">
        <v>11</v>
      </c>
      <c r="F1120" t="s">
        <v>18</v>
      </c>
      <c r="G1120" t="s">
        <v>22</v>
      </c>
      <c r="H1120" t="str">
        <f>VLOOKUP(TablaTransacciones[[#This Row],[ID Orden]],TablaEstatus[],2,0)</f>
        <v>Entregado</v>
      </c>
      <c r="I1120" t="str">
        <f>VLOOKUP(TablaTransacciones[[#This Row],[ID Orden]],TablaEstatus[],3,0)</f>
        <v>Otro</v>
      </c>
    </row>
    <row r="1121" spans="1:9" x14ac:dyDescent="0.25">
      <c r="A1121" t="s">
        <v>1717</v>
      </c>
      <c r="B1121" s="7">
        <v>43113</v>
      </c>
      <c r="C1121">
        <v>20</v>
      </c>
      <c r="D1121" t="s">
        <v>10</v>
      </c>
      <c r="E1121" t="s">
        <v>1704</v>
      </c>
      <c r="F1121" t="s">
        <v>12</v>
      </c>
      <c r="G1121" t="s">
        <v>20</v>
      </c>
      <c r="H1121" t="str">
        <f>VLOOKUP(TablaTransacciones[[#This Row],[ID Orden]],TablaEstatus[],2,0)</f>
        <v>Entregado</v>
      </c>
      <c r="I1121" t="str">
        <f>VLOOKUP(TablaTransacciones[[#This Row],[ID Orden]],TablaEstatus[],3,0)</f>
        <v>Otro</v>
      </c>
    </row>
    <row r="1122" spans="1:9" x14ac:dyDescent="0.25">
      <c r="A1122" t="s">
        <v>1756</v>
      </c>
      <c r="B1122" s="7">
        <v>43113</v>
      </c>
      <c r="C1122">
        <v>31</v>
      </c>
      <c r="D1122" t="s">
        <v>10</v>
      </c>
      <c r="E1122" t="s">
        <v>1704</v>
      </c>
      <c r="F1122" t="s">
        <v>12</v>
      </c>
      <c r="G1122" t="s">
        <v>22</v>
      </c>
      <c r="H1122" t="str">
        <f>VLOOKUP(TablaTransacciones[[#This Row],[ID Orden]],TablaEstatus[],2,0)</f>
        <v>Entregado</v>
      </c>
      <c r="I1122" t="str">
        <f>VLOOKUP(TablaTransacciones[[#This Row],[ID Orden]],TablaEstatus[],3,0)</f>
        <v>Otro</v>
      </c>
    </row>
    <row r="1123" spans="1:9" x14ac:dyDescent="0.25">
      <c r="A1123" t="s">
        <v>1056</v>
      </c>
      <c r="B1123" s="7">
        <v>43114</v>
      </c>
      <c r="C1123">
        <v>50</v>
      </c>
      <c r="D1123" t="s">
        <v>300</v>
      </c>
      <c r="E1123" t="s">
        <v>11</v>
      </c>
      <c r="F1123" t="s">
        <v>12</v>
      </c>
      <c r="G1123" t="s">
        <v>22</v>
      </c>
      <c r="H1123" t="str">
        <f>VLOOKUP(TablaTransacciones[[#This Row],[ID Orden]],TablaEstatus[],2,0)</f>
        <v>Entregado</v>
      </c>
      <c r="I1123" t="str">
        <f>VLOOKUP(TablaTransacciones[[#This Row],[ID Orden]],TablaEstatus[],3,0)</f>
        <v>Otro</v>
      </c>
    </row>
    <row r="1124" spans="1:9" x14ac:dyDescent="0.25">
      <c r="A1124" t="s">
        <v>1523</v>
      </c>
      <c r="B1124" s="7">
        <v>43114</v>
      </c>
      <c r="C1124">
        <v>25</v>
      </c>
      <c r="D1124" t="s">
        <v>10</v>
      </c>
      <c r="E1124" t="s">
        <v>1255</v>
      </c>
      <c r="F1124" t="s">
        <v>12</v>
      </c>
      <c r="G1124" t="s">
        <v>13</v>
      </c>
      <c r="H1124" t="str">
        <f>VLOOKUP(TablaTransacciones[[#This Row],[ID Orden]],TablaEstatus[],2,0)</f>
        <v>Entregado</v>
      </c>
      <c r="I1124" t="str">
        <f>VLOOKUP(TablaTransacciones[[#This Row],[ID Orden]],TablaEstatus[],3,0)</f>
        <v>Otro</v>
      </c>
    </row>
    <row r="1125" spans="1:9" x14ac:dyDescent="0.25">
      <c r="A1125" t="s">
        <v>2196</v>
      </c>
      <c r="B1125" s="7">
        <v>43114</v>
      </c>
      <c r="C1125">
        <v>11</v>
      </c>
      <c r="D1125" t="s">
        <v>10</v>
      </c>
      <c r="E1125" t="s">
        <v>1704</v>
      </c>
      <c r="F1125" t="s">
        <v>12</v>
      </c>
      <c r="G1125" t="s">
        <v>20</v>
      </c>
      <c r="H1125" t="str">
        <f>VLOOKUP(TablaTransacciones[[#This Row],[ID Orden]],TablaEstatus[],2,0)</f>
        <v>Devuelto</v>
      </c>
      <c r="I1125" t="str">
        <f>VLOOKUP(TablaTransacciones[[#This Row],[ID Orden]],TablaEstatus[],3,0)</f>
        <v>Otro</v>
      </c>
    </row>
    <row r="1126" spans="1:9" x14ac:dyDescent="0.25">
      <c r="A1126" t="s">
        <v>253</v>
      </c>
      <c r="B1126" s="7">
        <v>43115</v>
      </c>
      <c r="C1126">
        <v>34</v>
      </c>
      <c r="D1126" t="s">
        <v>154</v>
      </c>
      <c r="E1126" t="s">
        <v>11</v>
      </c>
      <c r="F1126" t="s">
        <v>12</v>
      </c>
      <c r="G1126" t="s">
        <v>20</v>
      </c>
      <c r="H1126" t="str">
        <f>VLOOKUP(TablaTransacciones[[#This Row],[ID Orden]],TablaEstatus[],2,0)</f>
        <v>Entregado</v>
      </c>
      <c r="I1126" t="str">
        <f>VLOOKUP(TablaTransacciones[[#This Row],[ID Orden]],TablaEstatus[],3,0)</f>
        <v>Otro</v>
      </c>
    </row>
    <row r="1127" spans="1:9" x14ac:dyDescent="0.25">
      <c r="A1127" t="s">
        <v>1381</v>
      </c>
      <c r="B1127" s="7">
        <v>43115</v>
      </c>
      <c r="C1127">
        <v>38</v>
      </c>
      <c r="D1127" t="s">
        <v>296</v>
      </c>
      <c r="E1127" t="s">
        <v>1255</v>
      </c>
      <c r="F1127" t="s">
        <v>12</v>
      </c>
      <c r="G1127" t="s">
        <v>58</v>
      </c>
      <c r="H1127" t="str">
        <f>VLOOKUP(TablaTransacciones[[#This Row],[ID Orden]],TablaEstatus[],2,0)</f>
        <v>Entregado</v>
      </c>
      <c r="I1127" t="str">
        <f>VLOOKUP(TablaTransacciones[[#This Row],[ID Orden]],TablaEstatus[],3,0)</f>
        <v>Otro</v>
      </c>
    </row>
    <row r="1128" spans="1:9" x14ac:dyDescent="0.25">
      <c r="A1128" t="s">
        <v>1757</v>
      </c>
      <c r="B1128" s="7">
        <v>43115</v>
      </c>
      <c r="C1128">
        <v>11</v>
      </c>
      <c r="D1128" t="s">
        <v>10</v>
      </c>
      <c r="E1128" t="s">
        <v>1704</v>
      </c>
      <c r="F1128" t="s">
        <v>18</v>
      </c>
      <c r="G1128" t="s">
        <v>58</v>
      </c>
      <c r="H1128" t="str">
        <f>VLOOKUP(TablaTransacciones[[#This Row],[ID Orden]],TablaEstatus[],2,0)</f>
        <v>Entregado</v>
      </c>
      <c r="I1128" t="str">
        <f>VLOOKUP(TablaTransacciones[[#This Row],[ID Orden]],TablaEstatus[],3,0)</f>
        <v>Otro</v>
      </c>
    </row>
    <row r="1129" spans="1:9" x14ac:dyDescent="0.25">
      <c r="A1129" t="s">
        <v>1820</v>
      </c>
      <c r="B1129" s="7">
        <v>43116</v>
      </c>
      <c r="C1129">
        <v>36</v>
      </c>
      <c r="D1129" t="s">
        <v>154</v>
      </c>
      <c r="E1129" t="s">
        <v>1704</v>
      </c>
      <c r="F1129" t="s">
        <v>18</v>
      </c>
      <c r="G1129" t="s">
        <v>20</v>
      </c>
      <c r="H1129" t="str">
        <f>VLOOKUP(TablaTransacciones[[#This Row],[ID Orden]],TablaEstatus[],2,0)</f>
        <v>Entregado</v>
      </c>
      <c r="I1129" t="str">
        <f>VLOOKUP(TablaTransacciones[[#This Row],[ID Orden]],TablaEstatus[],3,0)</f>
        <v>Otro</v>
      </c>
    </row>
    <row r="1130" spans="1:9" x14ac:dyDescent="0.25">
      <c r="A1130" t="s">
        <v>2099</v>
      </c>
      <c r="B1130" s="7">
        <v>43116</v>
      </c>
      <c r="C1130">
        <v>38</v>
      </c>
      <c r="D1130" t="s">
        <v>10</v>
      </c>
      <c r="E1130" t="s">
        <v>1704</v>
      </c>
      <c r="F1130" t="s">
        <v>16</v>
      </c>
      <c r="G1130" t="s">
        <v>20</v>
      </c>
      <c r="H1130" t="str">
        <f>VLOOKUP(TablaTransacciones[[#This Row],[ID Orden]],TablaEstatus[],2,0)</f>
        <v>Entregado</v>
      </c>
      <c r="I1130" t="str">
        <f>VLOOKUP(TablaTransacciones[[#This Row],[ID Orden]],TablaEstatus[],3,0)</f>
        <v>Otro</v>
      </c>
    </row>
    <row r="1131" spans="1:9" x14ac:dyDescent="0.25">
      <c r="A1131" t="s">
        <v>338</v>
      </c>
      <c r="B1131" s="7">
        <v>43117</v>
      </c>
      <c r="C1131">
        <v>13</v>
      </c>
      <c r="D1131" t="s">
        <v>10</v>
      </c>
      <c r="E1131" t="s">
        <v>11</v>
      </c>
      <c r="F1131" t="s">
        <v>12</v>
      </c>
      <c r="G1131" t="s">
        <v>13</v>
      </c>
      <c r="H1131" t="str">
        <f>VLOOKUP(TablaTransacciones[[#This Row],[ID Orden]],TablaEstatus[],2,0)</f>
        <v>Entregado</v>
      </c>
      <c r="I1131" t="str">
        <f>VLOOKUP(TablaTransacciones[[#This Row],[ID Orden]],TablaEstatus[],3,0)</f>
        <v>Otro</v>
      </c>
    </row>
    <row r="1132" spans="1:9" x14ac:dyDescent="0.25">
      <c r="A1132" t="s">
        <v>1758</v>
      </c>
      <c r="B1132" s="7">
        <v>43117</v>
      </c>
      <c r="C1132">
        <v>24</v>
      </c>
      <c r="D1132" t="s">
        <v>10</v>
      </c>
      <c r="E1132" t="s">
        <v>1704</v>
      </c>
      <c r="F1132" t="s">
        <v>12</v>
      </c>
      <c r="G1132" t="s">
        <v>58</v>
      </c>
      <c r="H1132" t="str">
        <f>VLOOKUP(TablaTransacciones[[#This Row],[ID Orden]],TablaEstatus[],2,0)</f>
        <v>Entregado</v>
      </c>
      <c r="I1132" t="str">
        <f>VLOOKUP(TablaTransacciones[[#This Row],[ID Orden]],TablaEstatus[],3,0)</f>
        <v>Otro</v>
      </c>
    </row>
    <row r="1133" spans="1:9" x14ac:dyDescent="0.25">
      <c r="A1133" t="s">
        <v>387</v>
      </c>
      <c r="B1133" s="7">
        <v>43118</v>
      </c>
      <c r="C1133">
        <v>16</v>
      </c>
      <c r="D1133" t="s">
        <v>10</v>
      </c>
      <c r="E1133" t="s">
        <v>11</v>
      </c>
      <c r="F1133" t="s">
        <v>12</v>
      </c>
      <c r="G1133" t="s">
        <v>58</v>
      </c>
      <c r="H1133" t="str">
        <f>VLOOKUP(TablaTransacciones[[#This Row],[ID Orden]],TablaEstatus[],2,0)</f>
        <v>Entregado</v>
      </c>
      <c r="I1133" t="str">
        <f>VLOOKUP(TablaTransacciones[[#This Row],[ID Orden]],TablaEstatus[],3,0)</f>
        <v>Otro</v>
      </c>
    </row>
    <row r="1134" spans="1:9" x14ac:dyDescent="0.25">
      <c r="A1134" t="s">
        <v>1934</v>
      </c>
      <c r="B1134" s="7">
        <v>43118</v>
      </c>
      <c r="C1134">
        <v>3</v>
      </c>
      <c r="D1134" t="s">
        <v>300</v>
      </c>
      <c r="E1134" t="s">
        <v>1704</v>
      </c>
      <c r="F1134" t="s">
        <v>12</v>
      </c>
      <c r="G1134" t="s">
        <v>13</v>
      </c>
      <c r="H1134" t="str">
        <f>VLOOKUP(TablaTransacciones[[#This Row],[ID Orden]],TablaEstatus[],2,0)</f>
        <v>Entregado</v>
      </c>
      <c r="I1134" t="str">
        <f>VLOOKUP(TablaTransacciones[[#This Row],[ID Orden]],TablaEstatus[],3,0)</f>
        <v>Otro</v>
      </c>
    </row>
    <row r="1135" spans="1:9" x14ac:dyDescent="0.25">
      <c r="A1135" t="s">
        <v>2222</v>
      </c>
      <c r="B1135" s="7">
        <v>43118</v>
      </c>
      <c r="C1135">
        <v>26</v>
      </c>
      <c r="D1135" t="s">
        <v>10</v>
      </c>
      <c r="E1135" t="s">
        <v>1704</v>
      </c>
      <c r="F1135" t="s">
        <v>18</v>
      </c>
      <c r="G1135" t="s">
        <v>13</v>
      </c>
      <c r="H1135" t="str">
        <f>VLOOKUP(TablaTransacciones[[#This Row],[ID Orden]],TablaEstatus[],2,0)</f>
        <v>Devuelto</v>
      </c>
      <c r="I1135" t="str">
        <f>VLOOKUP(TablaTransacciones[[#This Row],[ID Orden]],TablaEstatus[],3,0)</f>
        <v>Defectuoso</v>
      </c>
    </row>
    <row r="1136" spans="1:9" x14ac:dyDescent="0.25">
      <c r="A1136" t="s">
        <v>1020</v>
      </c>
      <c r="B1136" s="7">
        <v>43119</v>
      </c>
      <c r="C1136">
        <v>42</v>
      </c>
      <c r="D1136" t="s">
        <v>10</v>
      </c>
      <c r="E1136" t="s">
        <v>11</v>
      </c>
      <c r="F1136" t="s">
        <v>16</v>
      </c>
      <c r="G1136" t="s">
        <v>22</v>
      </c>
      <c r="H1136" t="str">
        <f>VLOOKUP(TablaTransacciones[[#This Row],[ID Orden]],TablaEstatus[],2,0)</f>
        <v>Entregado</v>
      </c>
      <c r="I1136" t="str">
        <f>VLOOKUP(TablaTransacciones[[#This Row],[ID Orden]],TablaEstatus[],3,0)</f>
        <v>Otro</v>
      </c>
    </row>
    <row r="1137" spans="1:9" x14ac:dyDescent="0.25">
      <c r="A1137" t="s">
        <v>1211</v>
      </c>
      <c r="B1137" s="7">
        <v>43119</v>
      </c>
      <c r="C1137">
        <v>31</v>
      </c>
      <c r="D1137" t="s">
        <v>296</v>
      </c>
      <c r="E1137" t="s">
        <v>11</v>
      </c>
      <c r="F1137" t="s">
        <v>12</v>
      </c>
      <c r="G1137" t="s">
        <v>13</v>
      </c>
      <c r="H1137" t="str">
        <f>VLOOKUP(TablaTransacciones[[#This Row],[ID Orden]],TablaEstatus[],2,0)</f>
        <v>Devuelto</v>
      </c>
      <c r="I1137" t="str">
        <f>VLOOKUP(TablaTransacciones[[#This Row],[ID Orden]],TablaEstatus[],3,0)</f>
        <v>Contenedor Dañado</v>
      </c>
    </row>
    <row r="1138" spans="1:9" x14ac:dyDescent="0.25">
      <c r="A1138" t="s">
        <v>1543</v>
      </c>
      <c r="B1138" s="7">
        <v>43119</v>
      </c>
      <c r="C1138">
        <v>36</v>
      </c>
      <c r="D1138" t="s">
        <v>10</v>
      </c>
      <c r="E1138" t="s">
        <v>1255</v>
      </c>
      <c r="F1138" t="s">
        <v>18</v>
      </c>
      <c r="G1138" t="s">
        <v>20</v>
      </c>
      <c r="H1138" t="str">
        <f>VLOOKUP(TablaTransacciones[[#This Row],[ID Orden]],TablaEstatus[],2,0)</f>
        <v>Entregado</v>
      </c>
      <c r="I1138" t="str">
        <f>VLOOKUP(TablaTransacciones[[#This Row],[ID Orden]],TablaEstatus[],3,0)</f>
        <v>Otro</v>
      </c>
    </row>
    <row r="1139" spans="1:9" x14ac:dyDescent="0.25">
      <c r="A1139" t="s">
        <v>1986</v>
      </c>
      <c r="B1139" s="7">
        <v>43119</v>
      </c>
      <c r="C1139">
        <v>39</v>
      </c>
      <c r="D1139" t="s">
        <v>296</v>
      </c>
      <c r="E1139" t="s">
        <v>1704</v>
      </c>
      <c r="F1139" t="s">
        <v>12</v>
      </c>
      <c r="G1139" t="s">
        <v>20</v>
      </c>
      <c r="H1139" t="str">
        <f>VLOOKUP(TablaTransacciones[[#This Row],[ID Orden]],TablaEstatus[],2,0)</f>
        <v>Entregado</v>
      </c>
      <c r="I1139" t="str">
        <f>VLOOKUP(TablaTransacciones[[#This Row],[ID Orden]],TablaEstatus[],3,0)</f>
        <v>Otro</v>
      </c>
    </row>
    <row r="1140" spans="1:9" x14ac:dyDescent="0.25">
      <c r="A1140" t="s">
        <v>550</v>
      </c>
      <c r="B1140" s="7">
        <v>43120</v>
      </c>
      <c r="C1140">
        <v>33</v>
      </c>
      <c r="D1140" t="s">
        <v>300</v>
      </c>
      <c r="E1140" t="s">
        <v>11</v>
      </c>
      <c r="F1140" t="s">
        <v>16</v>
      </c>
      <c r="G1140" t="s">
        <v>13</v>
      </c>
      <c r="H1140" t="str">
        <f>VLOOKUP(TablaTransacciones[[#This Row],[ID Orden]],TablaEstatus[],2,0)</f>
        <v>Entregado</v>
      </c>
      <c r="I1140" t="str">
        <f>VLOOKUP(TablaTransacciones[[#This Row],[ID Orden]],TablaEstatus[],3,0)</f>
        <v>Otro</v>
      </c>
    </row>
    <row r="1141" spans="1:9" x14ac:dyDescent="0.25">
      <c r="A1141" t="s">
        <v>1718</v>
      </c>
      <c r="B1141" s="7">
        <v>43120</v>
      </c>
      <c r="C1141">
        <v>1</v>
      </c>
      <c r="D1141" t="s">
        <v>10</v>
      </c>
      <c r="E1141" t="s">
        <v>1704</v>
      </c>
      <c r="F1141" t="s">
        <v>12</v>
      </c>
      <c r="G1141" t="s">
        <v>20</v>
      </c>
      <c r="H1141" t="str">
        <f>VLOOKUP(TablaTransacciones[[#This Row],[ID Orden]],TablaEstatus[],2,0)</f>
        <v>Entregado</v>
      </c>
      <c r="I1141" t="str">
        <f>VLOOKUP(TablaTransacciones[[#This Row],[ID Orden]],TablaEstatus[],3,0)</f>
        <v>Otro</v>
      </c>
    </row>
    <row r="1142" spans="1:9" x14ac:dyDescent="0.25">
      <c r="A1142" t="s">
        <v>211</v>
      </c>
      <c r="B1142" s="7">
        <v>43140</v>
      </c>
      <c r="C1142">
        <v>24</v>
      </c>
      <c r="D1142" t="s">
        <v>154</v>
      </c>
      <c r="E1142" t="s">
        <v>11</v>
      </c>
      <c r="F1142" t="s">
        <v>12</v>
      </c>
      <c r="G1142" t="s">
        <v>58</v>
      </c>
      <c r="H1142" t="str">
        <f>VLOOKUP(TablaTransacciones[[#This Row],[ID Orden]],TablaEstatus[],2,0)</f>
        <v>Entregado</v>
      </c>
      <c r="I1142" t="str">
        <f>VLOOKUP(TablaTransacciones[[#This Row],[ID Orden]],TablaEstatus[],3,0)</f>
        <v>Otro</v>
      </c>
    </row>
    <row r="1143" spans="1:9" x14ac:dyDescent="0.25">
      <c r="A1143" t="s">
        <v>388</v>
      </c>
      <c r="B1143" s="7">
        <v>43140</v>
      </c>
      <c r="C1143">
        <v>16</v>
      </c>
      <c r="D1143" t="s">
        <v>10</v>
      </c>
      <c r="E1143" t="s">
        <v>11</v>
      </c>
      <c r="F1143" t="s">
        <v>18</v>
      </c>
      <c r="G1143" t="s">
        <v>58</v>
      </c>
      <c r="H1143" t="str">
        <f>VLOOKUP(TablaTransacciones[[#This Row],[ID Orden]],TablaEstatus[],2,0)</f>
        <v>Entregado</v>
      </c>
      <c r="I1143" t="str">
        <f>VLOOKUP(TablaTransacciones[[#This Row],[ID Orden]],TablaEstatus[],3,0)</f>
        <v>Otro</v>
      </c>
    </row>
    <row r="1144" spans="1:9" x14ac:dyDescent="0.25">
      <c r="A1144" t="s">
        <v>1286</v>
      </c>
      <c r="B1144" s="7">
        <v>43140</v>
      </c>
      <c r="C1144">
        <v>50</v>
      </c>
      <c r="D1144" t="s">
        <v>10</v>
      </c>
      <c r="E1144" t="s">
        <v>1255</v>
      </c>
      <c r="F1144" t="s">
        <v>18</v>
      </c>
      <c r="G1144" t="s">
        <v>13</v>
      </c>
      <c r="H1144" t="str">
        <f>VLOOKUP(TablaTransacciones[[#This Row],[ID Orden]],TablaEstatus[],2,0)</f>
        <v>Entregado</v>
      </c>
      <c r="I1144" t="str">
        <f>VLOOKUP(TablaTransacciones[[#This Row],[ID Orden]],TablaEstatus[],3,0)</f>
        <v>Otro</v>
      </c>
    </row>
    <row r="1145" spans="1:9" x14ac:dyDescent="0.25">
      <c r="A1145" t="s">
        <v>170</v>
      </c>
      <c r="B1145" s="7">
        <v>43141</v>
      </c>
      <c r="C1145">
        <v>16</v>
      </c>
      <c r="D1145" t="s">
        <v>154</v>
      </c>
      <c r="E1145" t="s">
        <v>11</v>
      </c>
      <c r="F1145" t="s">
        <v>18</v>
      </c>
      <c r="G1145" t="s">
        <v>58</v>
      </c>
      <c r="H1145" t="str">
        <f>VLOOKUP(TablaTransacciones[[#This Row],[ID Orden]],TablaEstatus[],2,0)</f>
        <v>Entregado</v>
      </c>
      <c r="I1145" t="str">
        <f>VLOOKUP(TablaTransacciones[[#This Row],[ID Orden]],TablaEstatus[],3,0)</f>
        <v>Otro</v>
      </c>
    </row>
    <row r="1146" spans="1:9" x14ac:dyDescent="0.25">
      <c r="A1146" t="s">
        <v>313</v>
      </c>
      <c r="B1146" s="7">
        <v>43141</v>
      </c>
      <c r="C1146">
        <v>4</v>
      </c>
      <c r="D1146" t="s">
        <v>300</v>
      </c>
      <c r="E1146" t="s">
        <v>11</v>
      </c>
      <c r="F1146" t="s">
        <v>12</v>
      </c>
      <c r="G1146" t="s">
        <v>58</v>
      </c>
      <c r="H1146" t="str">
        <f>VLOOKUP(TablaTransacciones[[#This Row],[ID Orden]],TablaEstatus[],2,0)</f>
        <v>Entregado</v>
      </c>
      <c r="I1146" t="str">
        <f>VLOOKUP(TablaTransacciones[[#This Row],[ID Orden]],TablaEstatus[],3,0)</f>
        <v>Otro</v>
      </c>
    </row>
    <row r="1147" spans="1:9" x14ac:dyDescent="0.25">
      <c r="A1147" t="s">
        <v>1021</v>
      </c>
      <c r="B1147" s="7">
        <v>43141</v>
      </c>
      <c r="C1147">
        <v>27</v>
      </c>
      <c r="D1147" t="s">
        <v>296</v>
      </c>
      <c r="E1147" t="s">
        <v>11</v>
      </c>
      <c r="F1147" t="s">
        <v>12</v>
      </c>
      <c r="G1147" t="s">
        <v>22</v>
      </c>
      <c r="H1147" t="str">
        <f>VLOOKUP(TablaTransacciones[[#This Row],[ID Orden]],TablaEstatus[],2,0)</f>
        <v>Entregado</v>
      </c>
      <c r="I1147" t="str">
        <f>VLOOKUP(TablaTransacciones[[#This Row],[ID Orden]],TablaEstatus[],3,0)</f>
        <v>Otro</v>
      </c>
    </row>
    <row r="1148" spans="1:9" x14ac:dyDescent="0.25">
      <c r="A1148" t="s">
        <v>2037</v>
      </c>
      <c r="B1148" s="7">
        <v>43141</v>
      </c>
      <c r="C1148">
        <v>24</v>
      </c>
      <c r="D1148" t="s">
        <v>296</v>
      </c>
      <c r="E1148" t="s">
        <v>1704</v>
      </c>
      <c r="F1148" t="s">
        <v>12</v>
      </c>
      <c r="G1148" t="s">
        <v>58</v>
      </c>
      <c r="H1148" t="str">
        <f>VLOOKUP(TablaTransacciones[[#This Row],[ID Orden]],TablaEstatus[],2,0)</f>
        <v>Entregado</v>
      </c>
      <c r="I1148" t="str">
        <f>VLOOKUP(TablaTransacciones[[#This Row],[ID Orden]],TablaEstatus[],3,0)</f>
        <v>Otro</v>
      </c>
    </row>
    <row r="1149" spans="1:9" x14ac:dyDescent="0.25">
      <c r="A1149" t="s">
        <v>351</v>
      </c>
      <c r="B1149" s="7">
        <v>43142</v>
      </c>
      <c r="C1149">
        <v>35</v>
      </c>
      <c r="D1149" t="s">
        <v>300</v>
      </c>
      <c r="E1149" t="s">
        <v>11</v>
      </c>
      <c r="F1149" t="s">
        <v>12</v>
      </c>
      <c r="G1149" t="s">
        <v>13</v>
      </c>
      <c r="H1149" t="str">
        <f>VLOOKUP(TablaTransacciones[[#This Row],[ID Orden]],TablaEstatus[],2,0)</f>
        <v>Entregado</v>
      </c>
      <c r="I1149" t="str">
        <f>VLOOKUP(TablaTransacciones[[#This Row],[ID Orden]],TablaEstatus[],3,0)</f>
        <v>Otro</v>
      </c>
    </row>
    <row r="1150" spans="1:9" x14ac:dyDescent="0.25">
      <c r="A1150" t="s">
        <v>389</v>
      </c>
      <c r="B1150" s="7">
        <v>43142</v>
      </c>
      <c r="C1150">
        <v>19</v>
      </c>
      <c r="D1150" t="s">
        <v>10</v>
      </c>
      <c r="E1150" t="s">
        <v>11</v>
      </c>
      <c r="F1150" t="s">
        <v>12</v>
      </c>
      <c r="G1150" t="s">
        <v>58</v>
      </c>
      <c r="H1150" t="str">
        <f>VLOOKUP(TablaTransacciones[[#This Row],[ID Orden]],TablaEstatus[],2,0)</f>
        <v>Entregado</v>
      </c>
      <c r="I1150" t="str">
        <f>VLOOKUP(TablaTransacciones[[#This Row],[ID Orden]],TablaEstatus[],3,0)</f>
        <v>Otro</v>
      </c>
    </row>
    <row r="1151" spans="1:9" x14ac:dyDescent="0.25">
      <c r="A1151" t="s">
        <v>726</v>
      </c>
      <c r="B1151" s="7">
        <v>43142</v>
      </c>
      <c r="C1151">
        <v>46</v>
      </c>
      <c r="D1151" t="s">
        <v>296</v>
      </c>
      <c r="E1151" t="s">
        <v>11</v>
      </c>
      <c r="F1151" t="s">
        <v>12</v>
      </c>
      <c r="G1151" t="s">
        <v>58</v>
      </c>
      <c r="H1151" t="str">
        <f>VLOOKUP(TablaTransacciones[[#This Row],[ID Orden]],TablaEstatus[],2,0)</f>
        <v>Entregado</v>
      </c>
      <c r="I1151" t="str">
        <f>VLOOKUP(TablaTransacciones[[#This Row],[ID Orden]],TablaEstatus[],3,0)</f>
        <v>Otro</v>
      </c>
    </row>
    <row r="1152" spans="1:9" x14ac:dyDescent="0.25">
      <c r="A1152" t="s">
        <v>1289</v>
      </c>
      <c r="B1152" s="7">
        <v>43142</v>
      </c>
      <c r="C1152">
        <v>50</v>
      </c>
      <c r="D1152" t="s">
        <v>10</v>
      </c>
      <c r="E1152" t="s">
        <v>1255</v>
      </c>
      <c r="F1152" t="s">
        <v>12</v>
      </c>
      <c r="G1152" t="s">
        <v>13</v>
      </c>
      <c r="H1152" t="str">
        <f>VLOOKUP(TablaTransacciones[[#This Row],[ID Orden]],TablaEstatus[],2,0)</f>
        <v>Entregado</v>
      </c>
      <c r="I1152" t="str">
        <f>VLOOKUP(TablaTransacciones[[#This Row],[ID Orden]],TablaEstatus[],3,0)</f>
        <v>Otro</v>
      </c>
    </row>
    <row r="1153" spans="1:9" x14ac:dyDescent="0.25">
      <c r="A1153" t="s">
        <v>476</v>
      </c>
      <c r="B1153" s="7">
        <v>43143</v>
      </c>
      <c r="C1153">
        <v>14</v>
      </c>
      <c r="D1153" t="s">
        <v>300</v>
      </c>
      <c r="E1153" t="s">
        <v>11</v>
      </c>
      <c r="F1153" t="s">
        <v>12</v>
      </c>
      <c r="G1153" t="s">
        <v>13</v>
      </c>
      <c r="H1153" t="str">
        <f>VLOOKUP(TablaTransacciones[[#This Row],[ID Orden]],TablaEstatus[],2,0)</f>
        <v>Entregado</v>
      </c>
      <c r="I1153" t="str">
        <f>VLOOKUP(TablaTransacciones[[#This Row],[ID Orden]],TablaEstatus[],3,0)</f>
        <v>Otro</v>
      </c>
    </row>
    <row r="1154" spans="1:9" x14ac:dyDescent="0.25">
      <c r="A1154" t="s">
        <v>609</v>
      </c>
      <c r="B1154" s="7">
        <v>43143</v>
      </c>
      <c r="C1154">
        <v>32</v>
      </c>
      <c r="D1154" t="s">
        <v>296</v>
      </c>
      <c r="E1154" t="s">
        <v>11</v>
      </c>
      <c r="F1154" t="s">
        <v>12</v>
      </c>
      <c r="G1154" t="s">
        <v>22</v>
      </c>
      <c r="H1154" t="str">
        <f>VLOOKUP(TablaTransacciones[[#This Row],[ID Orden]],TablaEstatus[],2,0)</f>
        <v>Entregado</v>
      </c>
      <c r="I1154" t="str">
        <f>VLOOKUP(TablaTransacciones[[#This Row],[ID Orden]],TablaEstatus[],3,0)</f>
        <v>Otro</v>
      </c>
    </row>
    <row r="1155" spans="1:9" x14ac:dyDescent="0.25">
      <c r="A1155" t="s">
        <v>861</v>
      </c>
      <c r="B1155" s="7">
        <v>43143</v>
      </c>
      <c r="C1155">
        <v>28</v>
      </c>
      <c r="D1155" t="s">
        <v>154</v>
      </c>
      <c r="E1155" t="s">
        <v>11</v>
      </c>
      <c r="F1155" t="s">
        <v>16</v>
      </c>
      <c r="G1155" t="s">
        <v>20</v>
      </c>
      <c r="H1155" t="str">
        <f>VLOOKUP(TablaTransacciones[[#This Row],[ID Orden]],TablaEstatus[],2,0)</f>
        <v>Entregado</v>
      </c>
      <c r="I1155" t="str">
        <f>VLOOKUP(TablaTransacciones[[#This Row],[ID Orden]],TablaEstatus[],3,0)</f>
        <v>Otro</v>
      </c>
    </row>
    <row r="1156" spans="1:9" x14ac:dyDescent="0.25">
      <c r="A1156" t="s">
        <v>1240</v>
      </c>
      <c r="B1156" s="7">
        <v>43143</v>
      </c>
      <c r="C1156">
        <v>48</v>
      </c>
      <c r="D1156" t="s">
        <v>154</v>
      </c>
      <c r="E1156" t="s">
        <v>11</v>
      </c>
      <c r="F1156" t="s">
        <v>12</v>
      </c>
      <c r="G1156" t="s">
        <v>22</v>
      </c>
      <c r="H1156" t="str">
        <f>VLOOKUP(TablaTransacciones[[#This Row],[ID Orden]],TablaEstatus[],2,0)</f>
        <v>Devuelto</v>
      </c>
      <c r="I1156" t="str">
        <f>VLOOKUP(TablaTransacciones[[#This Row],[ID Orden]],TablaEstatus[],3,0)</f>
        <v>Contenedor Dañado</v>
      </c>
    </row>
    <row r="1157" spans="1:9" x14ac:dyDescent="0.25">
      <c r="A1157" t="s">
        <v>314</v>
      </c>
      <c r="B1157" s="7">
        <v>43144</v>
      </c>
      <c r="C1157">
        <v>28</v>
      </c>
      <c r="D1157" t="s">
        <v>154</v>
      </c>
      <c r="E1157" t="s">
        <v>11</v>
      </c>
      <c r="F1157" t="s">
        <v>12</v>
      </c>
      <c r="G1157" t="s">
        <v>58</v>
      </c>
      <c r="H1157" t="str">
        <f>VLOOKUP(TablaTransacciones[[#This Row],[ID Orden]],TablaEstatus[],2,0)</f>
        <v>Entregado</v>
      </c>
      <c r="I1157" t="str">
        <f>VLOOKUP(TablaTransacciones[[#This Row],[ID Orden]],TablaEstatus[],3,0)</f>
        <v>Otro</v>
      </c>
    </row>
    <row r="1158" spans="1:9" x14ac:dyDescent="0.25">
      <c r="A1158" t="s">
        <v>551</v>
      </c>
      <c r="B1158" s="7">
        <v>43144</v>
      </c>
      <c r="C1158">
        <v>18</v>
      </c>
      <c r="D1158" t="s">
        <v>300</v>
      </c>
      <c r="E1158" t="s">
        <v>11</v>
      </c>
      <c r="F1158" t="s">
        <v>12</v>
      </c>
      <c r="G1158" t="s">
        <v>13</v>
      </c>
      <c r="H1158" t="str">
        <f>VLOOKUP(TablaTransacciones[[#This Row],[ID Orden]],TablaEstatus[],2,0)</f>
        <v>Entregado</v>
      </c>
      <c r="I1158" t="str">
        <f>VLOOKUP(TablaTransacciones[[#This Row],[ID Orden]],TablaEstatus[],3,0)</f>
        <v>Otro</v>
      </c>
    </row>
    <row r="1159" spans="1:9" x14ac:dyDescent="0.25">
      <c r="A1159" t="s">
        <v>829</v>
      </c>
      <c r="B1159" s="7">
        <v>43144</v>
      </c>
      <c r="C1159">
        <v>39</v>
      </c>
      <c r="D1159" t="s">
        <v>10</v>
      </c>
      <c r="E1159" t="s">
        <v>11</v>
      </c>
      <c r="F1159" t="s">
        <v>12</v>
      </c>
      <c r="G1159" t="s">
        <v>20</v>
      </c>
      <c r="H1159" t="str">
        <f>VLOOKUP(TablaTransacciones[[#This Row],[ID Orden]],TablaEstatus[],2,0)</f>
        <v>Entregado</v>
      </c>
      <c r="I1159" t="str">
        <f>VLOOKUP(TablaTransacciones[[#This Row],[ID Orden]],TablaEstatus[],3,0)</f>
        <v>Otro</v>
      </c>
    </row>
    <row r="1160" spans="1:9" x14ac:dyDescent="0.25">
      <c r="A1160" t="s">
        <v>987</v>
      </c>
      <c r="B1160" s="7">
        <v>43144</v>
      </c>
      <c r="C1160">
        <v>8</v>
      </c>
      <c r="D1160" t="s">
        <v>154</v>
      </c>
      <c r="E1160" t="s">
        <v>11</v>
      </c>
      <c r="F1160" t="s">
        <v>12</v>
      </c>
      <c r="G1160" t="s">
        <v>22</v>
      </c>
      <c r="H1160" t="str">
        <f>VLOOKUP(TablaTransacciones[[#This Row],[ID Orden]],TablaEstatus[],2,0)</f>
        <v>Entregado</v>
      </c>
      <c r="I1160" t="str">
        <f>VLOOKUP(TablaTransacciones[[#This Row],[ID Orden]],TablaEstatus[],3,0)</f>
        <v>Otro</v>
      </c>
    </row>
    <row r="1161" spans="1:9" x14ac:dyDescent="0.25">
      <c r="A1161" t="s">
        <v>197</v>
      </c>
      <c r="B1161" s="7">
        <v>43145</v>
      </c>
      <c r="C1161">
        <v>13</v>
      </c>
      <c r="D1161" t="s">
        <v>154</v>
      </c>
      <c r="E1161" t="s">
        <v>11</v>
      </c>
      <c r="F1161" t="s">
        <v>12</v>
      </c>
      <c r="G1161" t="s">
        <v>20</v>
      </c>
      <c r="H1161" t="str">
        <f>VLOOKUP(TablaTransacciones[[#This Row],[ID Orden]],TablaEstatus[],2,0)</f>
        <v>Entregado</v>
      </c>
      <c r="I1161" t="str">
        <f>VLOOKUP(TablaTransacciones[[#This Row],[ID Orden]],TablaEstatus[],3,0)</f>
        <v>Otro</v>
      </c>
    </row>
    <row r="1162" spans="1:9" x14ac:dyDescent="0.25">
      <c r="A1162" t="s">
        <v>552</v>
      </c>
      <c r="B1162" s="7">
        <v>43145</v>
      </c>
      <c r="C1162">
        <v>26</v>
      </c>
      <c r="D1162" t="s">
        <v>300</v>
      </c>
      <c r="E1162" t="s">
        <v>11</v>
      </c>
      <c r="F1162" t="s">
        <v>12</v>
      </c>
      <c r="G1162" t="s">
        <v>13</v>
      </c>
      <c r="H1162" t="str">
        <f>VLOOKUP(TablaTransacciones[[#This Row],[ID Orden]],TablaEstatus[],2,0)</f>
        <v>Entregado</v>
      </c>
      <c r="I1162" t="str">
        <f>VLOOKUP(TablaTransacciones[[#This Row],[ID Orden]],TablaEstatus[],3,0)</f>
        <v>Otro</v>
      </c>
    </row>
    <row r="1163" spans="1:9" x14ac:dyDescent="0.25">
      <c r="A1163" t="s">
        <v>2095</v>
      </c>
      <c r="B1163" s="7">
        <v>43145</v>
      </c>
      <c r="C1163">
        <v>40</v>
      </c>
      <c r="D1163" t="s">
        <v>10</v>
      </c>
      <c r="E1163" t="s">
        <v>1704</v>
      </c>
      <c r="F1163" t="s">
        <v>18</v>
      </c>
      <c r="G1163" t="s">
        <v>20</v>
      </c>
      <c r="H1163" t="str">
        <f>VLOOKUP(TablaTransacciones[[#This Row],[ID Orden]],TablaEstatus[],2,0)</f>
        <v>Entregado</v>
      </c>
      <c r="I1163" t="str">
        <f>VLOOKUP(TablaTransacciones[[#This Row],[ID Orden]],TablaEstatus[],3,0)</f>
        <v>Otro</v>
      </c>
    </row>
    <row r="1164" spans="1:9" x14ac:dyDescent="0.25">
      <c r="A1164" t="s">
        <v>1075</v>
      </c>
      <c r="B1164" s="7">
        <v>43146</v>
      </c>
      <c r="C1164">
        <v>8</v>
      </c>
      <c r="D1164" t="s">
        <v>300</v>
      </c>
      <c r="E1164" t="s">
        <v>11</v>
      </c>
      <c r="F1164" t="s">
        <v>12</v>
      </c>
      <c r="G1164" t="s">
        <v>22</v>
      </c>
      <c r="H1164" t="str">
        <f>VLOOKUP(TablaTransacciones[[#This Row],[ID Orden]],TablaEstatus[],2,0)</f>
        <v>Entregado</v>
      </c>
      <c r="I1164" t="str">
        <f>VLOOKUP(TablaTransacciones[[#This Row],[ID Orden]],TablaEstatus[],3,0)</f>
        <v>Otro</v>
      </c>
    </row>
    <row r="1165" spans="1:9" x14ac:dyDescent="0.25">
      <c r="A1165" t="s">
        <v>1093</v>
      </c>
      <c r="B1165" s="7">
        <v>43146</v>
      </c>
      <c r="C1165">
        <v>24</v>
      </c>
      <c r="D1165" t="s">
        <v>296</v>
      </c>
      <c r="E1165" t="s">
        <v>11</v>
      </c>
      <c r="F1165" t="s">
        <v>12</v>
      </c>
      <c r="G1165" t="s">
        <v>22</v>
      </c>
      <c r="H1165" t="str">
        <f>VLOOKUP(TablaTransacciones[[#This Row],[ID Orden]],TablaEstatus[],2,0)</f>
        <v>Entregado</v>
      </c>
      <c r="I1165" t="str">
        <f>VLOOKUP(TablaTransacciones[[#This Row],[ID Orden]],TablaEstatus[],3,0)</f>
        <v>Otro</v>
      </c>
    </row>
    <row r="1166" spans="1:9" x14ac:dyDescent="0.25">
      <c r="A1166" t="s">
        <v>1213</v>
      </c>
      <c r="B1166" s="7">
        <v>43146</v>
      </c>
      <c r="C1166">
        <v>14</v>
      </c>
      <c r="D1166" t="s">
        <v>296</v>
      </c>
      <c r="E1166" t="s">
        <v>11</v>
      </c>
      <c r="F1166" t="s">
        <v>18</v>
      </c>
      <c r="G1166" t="s">
        <v>22</v>
      </c>
      <c r="H1166" t="str">
        <f>VLOOKUP(TablaTransacciones[[#This Row],[ID Orden]],TablaEstatus[],2,0)</f>
        <v>Devuelto</v>
      </c>
      <c r="I1166" t="str">
        <f>VLOOKUP(TablaTransacciones[[#This Row],[ID Orden]],TablaEstatus[],3,0)</f>
        <v>Otro</v>
      </c>
    </row>
    <row r="1167" spans="1:9" x14ac:dyDescent="0.25">
      <c r="A1167" t="s">
        <v>1405</v>
      </c>
      <c r="B1167" s="7">
        <v>43146</v>
      </c>
      <c r="C1167">
        <v>20</v>
      </c>
      <c r="D1167" t="s">
        <v>10</v>
      </c>
      <c r="E1167" t="s">
        <v>1255</v>
      </c>
      <c r="F1167" t="s">
        <v>12</v>
      </c>
      <c r="G1167" t="s">
        <v>58</v>
      </c>
      <c r="H1167" t="str">
        <f>VLOOKUP(TablaTransacciones[[#This Row],[ID Orden]],TablaEstatus[],2,0)</f>
        <v>Entregado</v>
      </c>
      <c r="I1167" t="str">
        <f>VLOOKUP(TablaTransacciones[[#This Row],[ID Orden]],TablaEstatus[],3,0)</f>
        <v>Otro</v>
      </c>
    </row>
    <row r="1168" spans="1:9" x14ac:dyDescent="0.25">
      <c r="A1168" t="s">
        <v>390</v>
      </c>
      <c r="B1168" s="7">
        <v>43147</v>
      </c>
      <c r="C1168">
        <v>23</v>
      </c>
      <c r="D1168" t="s">
        <v>10</v>
      </c>
      <c r="E1168" t="s">
        <v>11</v>
      </c>
      <c r="F1168" t="s">
        <v>16</v>
      </c>
      <c r="G1168" t="s">
        <v>58</v>
      </c>
      <c r="H1168" t="str">
        <f>VLOOKUP(TablaTransacciones[[#This Row],[ID Orden]],TablaEstatus[],2,0)</f>
        <v>Entregado</v>
      </c>
      <c r="I1168" t="str">
        <f>VLOOKUP(TablaTransacciones[[#This Row],[ID Orden]],TablaEstatus[],3,0)</f>
        <v>Otro</v>
      </c>
    </row>
    <row r="1169" spans="1:9" x14ac:dyDescent="0.25">
      <c r="A1169" t="s">
        <v>440</v>
      </c>
      <c r="B1169" s="7">
        <v>43147</v>
      </c>
      <c r="C1169">
        <v>6</v>
      </c>
      <c r="D1169" t="s">
        <v>10</v>
      </c>
      <c r="E1169" t="s">
        <v>11</v>
      </c>
      <c r="F1169" t="s">
        <v>16</v>
      </c>
      <c r="G1169" t="s">
        <v>58</v>
      </c>
      <c r="H1169" t="str">
        <f>VLOOKUP(TablaTransacciones[[#This Row],[ID Orden]],TablaEstatus[],2,0)</f>
        <v>Entregado</v>
      </c>
      <c r="I1169" t="str">
        <f>VLOOKUP(TablaTransacciones[[#This Row],[ID Orden]],TablaEstatus[],3,0)</f>
        <v>Otro</v>
      </c>
    </row>
    <row r="1170" spans="1:9" x14ac:dyDescent="0.25">
      <c r="A1170" t="s">
        <v>779</v>
      </c>
      <c r="B1170" s="7">
        <v>43147</v>
      </c>
      <c r="C1170">
        <v>23</v>
      </c>
      <c r="D1170" t="s">
        <v>10</v>
      </c>
      <c r="E1170" t="s">
        <v>11</v>
      </c>
      <c r="F1170" t="s">
        <v>12</v>
      </c>
      <c r="G1170" t="s">
        <v>13</v>
      </c>
      <c r="H1170" t="str">
        <f>VLOOKUP(TablaTransacciones[[#This Row],[ID Orden]],TablaEstatus[],2,0)</f>
        <v>Entregado</v>
      </c>
      <c r="I1170" t="str">
        <f>VLOOKUP(TablaTransacciones[[#This Row],[ID Orden]],TablaEstatus[],3,0)</f>
        <v>Otro</v>
      </c>
    </row>
    <row r="1171" spans="1:9" x14ac:dyDescent="0.25">
      <c r="A1171" t="s">
        <v>1022</v>
      </c>
      <c r="B1171" s="7">
        <v>43147</v>
      </c>
      <c r="C1171">
        <v>34</v>
      </c>
      <c r="D1171" t="s">
        <v>296</v>
      </c>
      <c r="E1171" t="s">
        <v>11</v>
      </c>
      <c r="F1171" t="s">
        <v>18</v>
      </c>
      <c r="G1171" t="s">
        <v>22</v>
      </c>
      <c r="H1171" t="str">
        <f>VLOOKUP(TablaTransacciones[[#This Row],[ID Orden]],TablaEstatus[],2,0)</f>
        <v>Entregado</v>
      </c>
      <c r="I1171" t="str">
        <f>VLOOKUP(TablaTransacciones[[#This Row],[ID Orden]],TablaEstatus[],3,0)</f>
        <v>Otro</v>
      </c>
    </row>
    <row r="1172" spans="1:9" x14ac:dyDescent="0.25">
      <c r="A1172" t="s">
        <v>862</v>
      </c>
      <c r="B1172" s="7">
        <v>43148</v>
      </c>
      <c r="C1172">
        <v>1</v>
      </c>
      <c r="D1172" t="s">
        <v>10</v>
      </c>
      <c r="E1172" t="s">
        <v>11</v>
      </c>
      <c r="F1172" t="s">
        <v>12</v>
      </c>
      <c r="G1172" t="s">
        <v>20</v>
      </c>
      <c r="H1172" t="str">
        <f>VLOOKUP(TablaTransacciones[[#This Row],[ID Orden]],TablaEstatus[],2,0)</f>
        <v>Entregado</v>
      </c>
      <c r="I1172" t="str">
        <f>VLOOKUP(TablaTransacciones[[#This Row],[ID Orden]],TablaEstatus[],3,0)</f>
        <v>Otro</v>
      </c>
    </row>
    <row r="1173" spans="1:9" x14ac:dyDescent="0.25">
      <c r="A1173" t="s">
        <v>949</v>
      </c>
      <c r="B1173" s="7">
        <v>43148</v>
      </c>
      <c r="C1173">
        <v>40</v>
      </c>
      <c r="D1173" t="s">
        <v>10</v>
      </c>
      <c r="E1173" t="s">
        <v>11</v>
      </c>
      <c r="F1173" t="s">
        <v>12</v>
      </c>
      <c r="G1173" t="s">
        <v>22</v>
      </c>
      <c r="H1173" t="str">
        <f>VLOOKUP(TablaTransacciones[[#This Row],[ID Orden]],TablaEstatus[],2,0)</f>
        <v>Entregado</v>
      </c>
      <c r="I1173" t="str">
        <f>VLOOKUP(TablaTransacciones[[#This Row],[ID Orden]],TablaEstatus[],3,0)</f>
        <v>Otro</v>
      </c>
    </row>
    <row r="1174" spans="1:9" x14ac:dyDescent="0.25">
      <c r="A1174" t="s">
        <v>1094</v>
      </c>
      <c r="B1174" s="7">
        <v>43148</v>
      </c>
      <c r="C1174">
        <v>21</v>
      </c>
      <c r="D1174" t="s">
        <v>296</v>
      </c>
      <c r="E1174" t="s">
        <v>11</v>
      </c>
      <c r="F1174" t="s">
        <v>16</v>
      </c>
      <c r="G1174" t="s">
        <v>22</v>
      </c>
      <c r="H1174" t="str">
        <f>VLOOKUP(TablaTransacciones[[#This Row],[ID Orden]],TablaEstatus[],2,0)</f>
        <v>Entregado</v>
      </c>
      <c r="I1174" t="str">
        <f>VLOOKUP(TablaTransacciones[[#This Row],[ID Orden]],TablaEstatus[],3,0)</f>
        <v>Otro</v>
      </c>
    </row>
    <row r="1175" spans="1:9" x14ac:dyDescent="0.25">
      <c r="A1175" t="s">
        <v>1697</v>
      </c>
      <c r="B1175" s="7">
        <v>43148</v>
      </c>
      <c r="C1175">
        <v>30</v>
      </c>
      <c r="D1175" t="s">
        <v>154</v>
      </c>
      <c r="E1175" t="s">
        <v>1255</v>
      </c>
      <c r="F1175" t="s">
        <v>12</v>
      </c>
      <c r="G1175" t="s">
        <v>22</v>
      </c>
      <c r="H1175" t="str">
        <f>VLOOKUP(TablaTransacciones[[#This Row],[ID Orden]],TablaEstatus[],2,0)</f>
        <v>Devuelto</v>
      </c>
      <c r="I1175" t="str">
        <f>VLOOKUP(TablaTransacciones[[#This Row],[ID Orden]],TablaEstatus[],3,0)</f>
        <v>Defectuoso</v>
      </c>
    </row>
    <row r="1176" spans="1:9" x14ac:dyDescent="0.25">
      <c r="A1176" t="s">
        <v>696</v>
      </c>
      <c r="B1176" s="7">
        <v>43149</v>
      </c>
      <c r="C1176">
        <v>40</v>
      </c>
      <c r="D1176" t="s">
        <v>296</v>
      </c>
      <c r="E1176" t="s">
        <v>11</v>
      </c>
      <c r="F1176" t="s">
        <v>18</v>
      </c>
      <c r="G1176" t="s">
        <v>58</v>
      </c>
      <c r="H1176" t="str">
        <f>VLOOKUP(TablaTransacciones[[#This Row],[ID Orden]],TablaEstatus[],2,0)</f>
        <v>Entregado</v>
      </c>
      <c r="I1176" t="str">
        <f>VLOOKUP(TablaTransacciones[[#This Row],[ID Orden]],TablaEstatus[],3,0)</f>
        <v>Otro</v>
      </c>
    </row>
    <row r="1177" spans="1:9" x14ac:dyDescent="0.25">
      <c r="A1177" t="s">
        <v>1007</v>
      </c>
      <c r="B1177" s="7">
        <v>43149</v>
      </c>
      <c r="C1177">
        <v>19</v>
      </c>
      <c r="D1177" t="s">
        <v>154</v>
      </c>
      <c r="E1177" t="s">
        <v>11</v>
      </c>
      <c r="F1177" t="s">
        <v>12</v>
      </c>
      <c r="G1177" t="s">
        <v>22</v>
      </c>
      <c r="H1177" t="str">
        <f>VLOOKUP(TablaTransacciones[[#This Row],[ID Orden]],TablaEstatus[],2,0)</f>
        <v>Entregado</v>
      </c>
      <c r="I1177" t="str">
        <f>VLOOKUP(TablaTransacciones[[#This Row],[ID Orden]],TablaEstatus[],3,0)</f>
        <v>Otro</v>
      </c>
    </row>
    <row r="1178" spans="1:9" x14ac:dyDescent="0.25">
      <c r="A1178" t="s">
        <v>1057</v>
      </c>
      <c r="B1178" s="7">
        <v>43149</v>
      </c>
      <c r="C1178">
        <v>24</v>
      </c>
      <c r="D1178" t="s">
        <v>300</v>
      </c>
      <c r="E1178" t="s">
        <v>11</v>
      </c>
      <c r="F1178" t="s">
        <v>12</v>
      </c>
      <c r="G1178" t="s">
        <v>22</v>
      </c>
      <c r="H1178" t="str">
        <f>VLOOKUP(TablaTransacciones[[#This Row],[ID Orden]],TablaEstatus[],2,0)</f>
        <v>Entregado</v>
      </c>
      <c r="I1178" t="str">
        <f>VLOOKUP(TablaTransacciones[[#This Row],[ID Orden]],TablaEstatus[],3,0)</f>
        <v>Otro</v>
      </c>
    </row>
    <row r="1179" spans="1:9" x14ac:dyDescent="0.25">
      <c r="A1179" t="s">
        <v>1265</v>
      </c>
      <c r="B1179" s="7">
        <v>43149</v>
      </c>
      <c r="C1179">
        <v>27</v>
      </c>
      <c r="D1179" t="s">
        <v>10</v>
      </c>
      <c r="E1179" t="s">
        <v>1255</v>
      </c>
      <c r="F1179" t="s">
        <v>12</v>
      </c>
      <c r="G1179" t="s">
        <v>22</v>
      </c>
      <c r="H1179" t="str">
        <f>VLOOKUP(TablaTransacciones[[#This Row],[ID Orden]],TablaEstatus[],2,0)</f>
        <v>Entregado</v>
      </c>
      <c r="I1179" t="str">
        <f>VLOOKUP(TablaTransacciones[[#This Row],[ID Orden]],TablaEstatus[],3,0)</f>
        <v>Otro</v>
      </c>
    </row>
    <row r="1180" spans="1:9" x14ac:dyDescent="0.25">
      <c r="A1180" t="s">
        <v>1719</v>
      </c>
      <c r="B1180" s="7">
        <v>43149</v>
      </c>
      <c r="C1180">
        <v>1</v>
      </c>
      <c r="D1180" t="s">
        <v>10</v>
      </c>
      <c r="E1180" t="s">
        <v>1704</v>
      </c>
      <c r="F1180" t="s">
        <v>12</v>
      </c>
      <c r="G1180" t="s">
        <v>20</v>
      </c>
      <c r="H1180" t="str">
        <f>VLOOKUP(TablaTransacciones[[#This Row],[ID Orden]],TablaEstatus[],2,0)</f>
        <v>Entregado</v>
      </c>
      <c r="I1180" t="str">
        <f>VLOOKUP(TablaTransacciones[[#This Row],[ID Orden]],TablaEstatus[],3,0)</f>
        <v>Otro</v>
      </c>
    </row>
    <row r="1181" spans="1:9" x14ac:dyDescent="0.25">
      <c r="A1181" t="s">
        <v>441</v>
      </c>
      <c r="B1181" s="7">
        <v>43150</v>
      </c>
      <c r="C1181">
        <v>30</v>
      </c>
      <c r="D1181" t="s">
        <v>10</v>
      </c>
      <c r="E1181" t="s">
        <v>11</v>
      </c>
      <c r="F1181" t="s">
        <v>18</v>
      </c>
      <c r="G1181" t="s">
        <v>58</v>
      </c>
      <c r="H1181" t="str">
        <f>VLOOKUP(TablaTransacciones[[#This Row],[ID Orden]],TablaEstatus[],2,0)</f>
        <v>Entregado</v>
      </c>
      <c r="I1181" t="str">
        <f>VLOOKUP(TablaTransacciones[[#This Row],[ID Orden]],TablaEstatus[],3,0)</f>
        <v>Otro</v>
      </c>
    </row>
    <row r="1182" spans="1:9" x14ac:dyDescent="0.25">
      <c r="A1182" t="s">
        <v>697</v>
      </c>
      <c r="B1182" s="7">
        <v>43150</v>
      </c>
      <c r="C1182">
        <v>21</v>
      </c>
      <c r="D1182" t="s">
        <v>296</v>
      </c>
      <c r="E1182" t="s">
        <v>11</v>
      </c>
      <c r="F1182" t="s">
        <v>12</v>
      </c>
      <c r="G1182" t="s">
        <v>58</v>
      </c>
      <c r="H1182" t="str">
        <f>VLOOKUP(TablaTransacciones[[#This Row],[ID Orden]],TablaEstatus[],2,0)</f>
        <v>Entregado</v>
      </c>
      <c r="I1182" t="str">
        <f>VLOOKUP(TablaTransacciones[[#This Row],[ID Orden]],TablaEstatus[],3,0)</f>
        <v>Otro</v>
      </c>
    </row>
    <row r="1183" spans="1:9" x14ac:dyDescent="0.25">
      <c r="A1183" t="s">
        <v>1890</v>
      </c>
      <c r="B1183" s="7">
        <v>43150</v>
      </c>
      <c r="C1183">
        <v>46</v>
      </c>
      <c r="D1183" t="s">
        <v>10</v>
      </c>
      <c r="E1183" t="s">
        <v>1704</v>
      </c>
      <c r="F1183" t="s">
        <v>12</v>
      </c>
      <c r="G1183" t="s">
        <v>58</v>
      </c>
      <c r="H1183" t="str">
        <f>VLOOKUP(TablaTransacciones[[#This Row],[ID Orden]],TablaEstatus[],2,0)</f>
        <v>Entregado</v>
      </c>
      <c r="I1183" t="str">
        <f>VLOOKUP(TablaTransacciones[[#This Row],[ID Orden]],TablaEstatus[],3,0)</f>
        <v>Otro</v>
      </c>
    </row>
    <row r="1184" spans="1:9" x14ac:dyDescent="0.25">
      <c r="A1184" t="s">
        <v>1945</v>
      </c>
      <c r="B1184" s="7">
        <v>43150</v>
      </c>
      <c r="C1184">
        <v>20</v>
      </c>
      <c r="D1184" t="s">
        <v>300</v>
      </c>
      <c r="E1184" t="s">
        <v>1704</v>
      </c>
      <c r="F1184" t="s">
        <v>16</v>
      </c>
      <c r="G1184" t="s">
        <v>22</v>
      </c>
      <c r="H1184" t="str">
        <f>VLOOKUP(TablaTransacciones[[#This Row],[ID Orden]],TablaEstatus[],2,0)</f>
        <v>Entregado</v>
      </c>
      <c r="I1184" t="str">
        <f>VLOOKUP(TablaTransacciones[[#This Row],[ID Orden]],TablaEstatus[],3,0)</f>
        <v>Otro</v>
      </c>
    </row>
    <row r="1185" spans="1:9" x14ac:dyDescent="0.25">
      <c r="A1185" t="s">
        <v>391</v>
      </c>
      <c r="B1185" s="7">
        <v>43151</v>
      </c>
      <c r="C1185">
        <v>31</v>
      </c>
      <c r="D1185" t="s">
        <v>10</v>
      </c>
      <c r="E1185" t="s">
        <v>11</v>
      </c>
      <c r="F1185" t="s">
        <v>12</v>
      </c>
      <c r="G1185" t="s">
        <v>58</v>
      </c>
      <c r="H1185" t="str">
        <f>VLOOKUP(TablaTransacciones[[#This Row],[ID Orden]],TablaEstatus[],2,0)</f>
        <v>Entregado</v>
      </c>
      <c r="I1185" t="str">
        <f>VLOOKUP(TablaTransacciones[[#This Row],[ID Orden]],TablaEstatus[],3,0)</f>
        <v>Otro</v>
      </c>
    </row>
    <row r="1186" spans="1:9" x14ac:dyDescent="0.25">
      <c r="A1186" t="s">
        <v>518</v>
      </c>
      <c r="B1186" s="7">
        <v>43151</v>
      </c>
      <c r="C1186">
        <v>25</v>
      </c>
      <c r="D1186" t="s">
        <v>300</v>
      </c>
      <c r="E1186" t="s">
        <v>11</v>
      </c>
      <c r="F1186" t="s">
        <v>12</v>
      </c>
      <c r="G1186" t="s">
        <v>22</v>
      </c>
      <c r="H1186" t="str">
        <f>VLOOKUP(TablaTransacciones[[#This Row],[ID Orden]],TablaEstatus[],2,0)</f>
        <v>Entregado</v>
      </c>
      <c r="I1186" t="str">
        <f>VLOOKUP(TablaTransacciones[[#This Row],[ID Orden]],TablaEstatus[],3,0)</f>
        <v>Otro</v>
      </c>
    </row>
    <row r="1187" spans="1:9" x14ac:dyDescent="0.25">
      <c r="A1187" t="s">
        <v>1118</v>
      </c>
      <c r="B1187" s="7">
        <v>43151</v>
      </c>
      <c r="C1187">
        <v>42</v>
      </c>
      <c r="D1187" t="s">
        <v>10</v>
      </c>
      <c r="E1187" t="s">
        <v>11</v>
      </c>
      <c r="F1187" t="s">
        <v>12</v>
      </c>
      <c r="G1187" t="s">
        <v>22</v>
      </c>
      <c r="H1187" t="str">
        <f>VLOOKUP(TablaTransacciones[[#This Row],[ID Orden]],TablaEstatus[],2,0)</f>
        <v>Devuelto</v>
      </c>
      <c r="I1187" t="str">
        <f>VLOOKUP(TablaTransacciones[[#This Row],[ID Orden]],TablaEstatus[],3,0)</f>
        <v>Defectuoso</v>
      </c>
    </row>
    <row r="1188" spans="1:9" x14ac:dyDescent="0.25">
      <c r="A1188" t="s">
        <v>1396</v>
      </c>
      <c r="B1188" s="7">
        <v>43151</v>
      </c>
      <c r="C1188">
        <v>19</v>
      </c>
      <c r="D1188" t="s">
        <v>154</v>
      </c>
      <c r="E1188" t="s">
        <v>1255</v>
      </c>
      <c r="F1188" t="s">
        <v>18</v>
      </c>
      <c r="G1188" t="s">
        <v>20</v>
      </c>
      <c r="H1188" t="str">
        <f>VLOOKUP(TablaTransacciones[[#This Row],[ID Orden]],TablaEstatus[],2,0)</f>
        <v>Entregado</v>
      </c>
      <c r="I1188" t="str">
        <f>VLOOKUP(TablaTransacciones[[#This Row],[ID Orden]],TablaEstatus[],3,0)</f>
        <v>Otro</v>
      </c>
    </row>
    <row r="1189" spans="1:9" x14ac:dyDescent="0.25">
      <c r="A1189" t="s">
        <v>1592</v>
      </c>
      <c r="B1189" s="7">
        <v>43151</v>
      </c>
      <c r="C1189">
        <v>31</v>
      </c>
      <c r="D1189" t="s">
        <v>10</v>
      </c>
      <c r="E1189" t="s">
        <v>1255</v>
      </c>
      <c r="F1189" t="s">
        <v>12</v>
      </c>
      <c r="G1189" t="s">
        <v>22</v>
      </c>
      <c r="H1189" t="str">
        <f>VLOOKUP(TablaTransacciones[[#This Row],[ID Orden]],TablaEstatus[],2,0)</f>
        <v>Entregado</v>
      </c>
      <c r="I1189" t="str">
        <f>VLOOKUP(TablaTransacciones[[#This Row],[ID Orden]],TablaEstatus[],3,0)</f>
        <v>Otro</v>
      </c>
    </row>
    <row r="1190" spans="1:9" x14ac:dyDescent="0.25">
      <c r="A1190" t="s">
        <v>1187</v>
      </c>
      <c r="B1190" s="7">
        <v>43168</v>
      </c>
      <c r="C1190">
        <v>38</v>
      </c>
      <c r="D1190" t="s">
        <v>300</v>
      </c>
      <c r="E1190" t="s">
        <v>11</v>
      </c>
      <c r="F1190" t="s">
        <v>12</v>
      </c>
      <c r="G1190" t="s">
        <v>13</v>
      </c>
      <c r="H1190" t="str">
        <f>VLOOKUP(TablaTransacciones[[#This Row],[ID Orden]],TablaEstatus[],2,0)</f>
        <v>Devuelto</v>
      </c>
      <c r="I1190" t="str">
        <f>VLOOKUP(TablaTransacciones[[#This Row],[ID Orden]],TablaEstatus[],3,0)</f>
        <v>Fuera de Tiempo</v>
      </c>
    </row>
    <row r="1191" spans="1:9" x14ac:dyDescent="0.25">
      <c r="A1191" t="s">
        <v>1353</v>
      </c>
      <c r="B1191" s="7">
        <v>43168</v>
      </c>
      <c r="C1191">
        <v>9</v>
      </c>
      <c r="D1191" t="s">
        <v>154</v>
      </c>
      <c r="E1191" t="s">
        <v>1255</v>
      </c>
      <c r="F1191" t="s">
        <v>12</v>
      </c>
      <c r="G1191" t="s">
        <v>22</v>
      </c>
      <c r="H1191" t="str">
        <f>VLOOKUP(TablaTransacciones[[#This Row],[ID Orden]],TablaEstatus[],2,0)</f>
        <v>Entregado</v>
      </c>
      <c r="I1191" t="str">
        <f>VLOOKUP(TablaTransacciones[[#This Row],[ID Orden]],TablaEstatus[],3,0)</f>
        <v>Otro</v>
      </c>
    </row>
    <row r="1192" spans="1:9" x14ac:dyDescent="0.25">
      <c r="A1192" t="s">
        <v>1946</v>
      </c>
      <c r="B1192" s="7">
        <v>43168</v>
      </c>
      <c r="C1192">
        <v>20</v>
      </c>
      <c r="D1192" t="s">
        <v>300</v>
      </c>
      <c r="E1192" t="s">
        <v>1704</v>
      </c>
      <c r="F1192" t="s">
        <v>12</v>
      </c>
      <c r="G1192" t="s">
        <v>58</v>
      </c>
      <c r="H1192" t="str">
        <f>VLOOKUP(TablaTransacciones[[#This Row],[ID Orden]],TablaEstatus[],2,0)</f>
        <v>Entregado</v>
      </c>
      <c r="I1192" t="str">
        <f>VLOOKUP(TablaTransacciones[[#This Row],[ID Orden]],TablaEstatus[],3,0)</f>
        <v>Otro</v>
      </c>
    </row>
    <row r="1193" spans="1:9" x14ac:dyDescent="0.25">
      <c r="A1193" t="s">
        <v>212</v>
      </c>
      <c r="B1193" s="7">
        <v>43169</v>
      </c>
      <c r="C1193">
        <v>28</v>
      </c>
      <c r="D1193" t="s">
        <v>154</v>
      </c>
      <c r="E1193" t="s">
        <v>11</v>
      </c>
      <c r="F1193" t="s">
        <v>12</v>
      </c>
      <c r="G1193" t="s">
        <v>58</v>
      </c>
      <c r="H1193" t="str">
        <f>VLOOKUP(TablaTransacciones[[#This Row],[ID Orden]],TablaEstatus[],2,0)</f>
        <v>Entregado</v>
      </c>
      <c r="I1193" t="str">
        <f>VLOOKUP(TablaTransacciones[[#This Row],[ID Orden]],TablaEstatus[],3,0)</f>
        <v>Otro</v>
      </c>
    </row>
    <row r="1194" spans="1:9" x14ac:dyDescent="0.25">
      <c r="A1194" t="s">
        <v>553</v>
      </c>
      <c r="B1194" s="7">
        <v>43169</v>
      </c>
      <c r="C1194">
        <v>46</v>
      </c>
      <c r="D1194" t="s">
        <v>300</v>
      </c>
      <c r="E1194" t="s">
        <v>11</v>
      </c>
      <c r="F1194" t="s">
        <v>16</v>
      </c>
      <c r="G1194" t="s">
        <v>13</v>
      </c>
      <c r="H1194" t="str">
        <f>VLOOKUP(TablaTransacciones[[#This Row],[ID Orden]],TablaEstatus[],2,0)</f>
        <v>Entregado</v>
      </c>
      <c r="I1194" t="str">
        <f>VLOOKUP(TablaTransacciones[[#This Row],[ID Orden]],TablaEstatus[],3,0)</f>
        <v>Otro</v>
      </c>
    </row>
    <row r="1195" spans="1:9" x14ac:dyDescent="0.25">
      <c r="A1195" t="s">
        <v>1655</v>
      </c>
      <c r="B1195" s="7">
        <v>43169</v>
      </c>
      <c r="C1195">
        <v>35</v>
      </c>
      <c r="D1195" t="s">
        <v>296</v>
      </c>
      <c r="E1195" t="s">
        <v>1255</v>
      </c>
      <c r="F1195" t="s">
        <v>16</v>
      </c>
      <c r="G1195" t="s">
        <v>22</v>
      </c>
      <c r="H1195" t="str">
        <f>VLOOKUP(TablaTransacciones[[#This Row],[ID Orden]],TablaEstatus[],2,0)</f>
        <v>Entregado</v>
      </c>
      <c r="I1195" t="str">
        <f>VLOOKUP(TablaTransacciones[[#This Row],[ID Orden]],TablaEstatus[],3,0)</f>
        <v>Otro</v>
      </c>
    </row>
    <row r="1196" spans="1:9" x14ac:dyDescent="0.25">
      <c r="A1196" t="s">
        <v>1962</v>
      </c>
      <c r="B1196" s="7">
        <v>43169</v>
      </c>
      <c r="C1196">
        <v>50</v>
      </c>
      <c r="D1196" t="s">
        <v>300</v>
      </c>
      <c r="E1196" t="s">
        <v>1704</v>
      </c>
      <c r="F1196" t="s">
        <v>12</v>
      </c>
      <c r="G1196" t="s">
        <v>20</v>
      </c>
      <c r="H1196" t="str">
        <f>VLOOKUP(TablaTransacciones[[#This Row],[ID Orden]],TablaEstatus[],2,0)</f>
        <v>Entregado</v>
      </c>
      <c r="I1196" t="str">
        <f>VLOOKUP(TablaTransacciones[[#This Row],[ID Orden]],TablaEstatus[],3,0)</f>
        <v>Otro</v>
      </c>
    </row>
    <row r="1197" spans="1:9" x14ac:dyDescent="0.25">
      <c r="A1197" t="s">
        <v>554</v>
      </c>
      <c r="B1197" s="7">
        <v>43170</v>
      </c>
      <c r="C1197">
        <v>40</v>
      </c>
      <c r="D1197" t="s">
        <v>300</v>
      </c>
      <c r="E1197" t="s">
        <v>11</v>
      </c>
      <c r="F1197" t="s">
        <v>12</v>
      </c>
      <c r="G1197" t="s">
        <v>20</v>
      </c>
      <c r="H1197" t="str">
        <f>VLOOKUP(TablaTransacciones[[#This Row],[ID Orden]],TablaEstatus[],2,0)</f>
        <v>Entregado</v>
      </c>
      <c r="I1197" t="str">
        <f>VLOOKUP(TablaTransacciones[[#This Row],[ID Orden]],TablaEstatus[],3,0)</f>
        <v>Otro</v>
      </c>
    </row>
    <row r="1198" spans="1:9" x14ac:dyDescent="0.25">
      <c r="A1198" t="s">
        <v>1354</v>
      </c>
      <c r="B1198" s="7">
        <v>43170</v>
      </c>
      <c r="C1198">
        <v>8</v>
      </c>
      <c r="D1198" t="s">
        <v>154</v>
      </c>
      <c r="E1198" t="s">
        <v>1255</v>
      </c>
      <c r="F1198" t="s">
        <v>12</v>
      </c>
      <c r="G1198" t="s">
        <v>22</v>
      </c>
      <c r="H1198" t="str">
        <f>VLOOKUP(TablaTransacciones[[#This Row],[ID Orden]],TablaEstatus[],2,0)</f>
        <v>Entregado</v>
      </c>
      <c r="I1198" t="str">
        <f>VLOOKUP(TablaTransacciones[[#This Row],[ID Orden]],TablaEstatus[],3,0)</f>
        <v>Otro</v>
      </c>
    </row>
    <row r="1199" spans="1:9" x14ac:dyDescent="0.25">
      <c r="A1199" t="s">
        <v>1902</v>
      </c>
      <c r="B1199" s="7">
        <v>43170</v>
      </c>
      <c r="C1199">
        <v>44</v>
      </c>
      <c r="D1199" t="s">
        <v>10</v>
      </c>
      <c r="E1199" t="s">
        <v>1704</v>
      </c>
      <c r="F1199" t="s">
        <v>12</v>
      </c>
      <c r="G1199" t="s">
        <v>58</v>
      </c>
      <c r="H1199" t="str">
        <f>VLOOKUP(TablaTransacciones[[#This Row],[ID Orden]],TablaEstatus[],2,0)</f>
        <v>Entregado</v>
      </c>
      <c r="I1199" t="str">
        <f>VLOOKUP(TablaTransacciones[[#This Row],[ID Orden]],TablaEstatus[],3,0)</f>
        <v>Otro</v>
      </c>
    </row>
    <row r="1200" spans="1:9" x14ac:dyDescent="0.25">
      <c r="A1200" t="s">
        <v>2137</v>
      </c>
      <c r="B1200" s="7">
        <v>43170</v>
      </c>
      <c r="C1200">
        <v>1</v>
      </c>
      <c r="D1200" t="s">
        <v>154</v>
      </c>
      <c r="E1200" t="s">
        <v>1704</v>
      </c>
      <c r="F1200" t="s">
        <v>16</v>
      </c>
      <c r="G1200" t="s">
        <v>22</v>
      </c>
      <c r="H1200" t="str">
        <f>VLOOKUP(TablaTransacciones[[#This Row],[ID Orden]],TablaEstatus[],2,0)</f>
        <v>Entregado</v>
      </c>
      <c r="I1200" t="str">
        <f>VLOOKUP(TablaTransacciones[[#This Row],[ID Orden]],TablaEstatus[],3,0)</f>
        <v>Otro</v>
      </c>
    </row>
    <row r="1201" spans="1:9" x14ac:dyDescent="0.25">
      <c r="A1201" t="s">
        <v>44</v>
      </c>
      <c r="B1201" s="7">
        <v>43171</v>
      </c>
      <c r="C1201">
        <v>50</v>
      </c>
      <c r="D1201" t="s">
        <v>10</v>
      </c>
      <c r="E1201" t="s">
        <v>11</v>
      </c>
      <c r="F1201" t="s">
        <v>12</v>
      </c>
      <c r="G1201" t="s">
        <v>22</v>
      </c>
      <c r="H1201" t="str">
        <f>VLOOKUP(TablaTransacciones[[#This Row],[ID Orden]],TablaEstatus[],2,0)</f>
        <v>Entregado</v>
      </c>
      <c r="I1201" t="str">
        <f>VLOOKUP(TablaTransacciones[[#This Row],[ID Orden]],TablaEstatus[],3,0)</f>
        <v>Otro</v>
      </c>
    </row>
    <row r="1202" spans="1:9" x14ac:dyDescent="0.25">
      <c r="A1202" t="s">
        <v>1406</v>
      </c>
      <c r="B1202" s="7">
        <v>43171</v>
      </c>
      <c r="C1202">
        <v>26</v>
      </c>
      <c r="D1202" t="s">
        <v>10</v>
      </c>
      <c r="E1202" t="s">
        <v>1255</v>
      </c>
      <c r="F1202" t="s">
        <v>12</v>
      </c>
      <c r="G1202" t="s">
        <v>58</v>
      </c>
      <c r="H1202" t="str">
        <f>VLOOKUP(TablaTransacciones[[#This Row],[ID Orden]],TablaEstatus[],2,0)</f>
        <v>Entregado</v>
      </c>
      <c r="I1202" t="str">
        <f>VLOOKUP(TablaTransacciones[[#This Row],[ID Orden]],TablaEstatus[],3,0)</f>
        <v>Otro</v>
      </c>
    </row>
    <row r="1203" spans="1:9" x14ac:dyDescent="0.25">
      <c r="A1203" t="s">
        <v>1656</v>
      </c>
      <c r="B1203" s="7">
        <v>43171</v>
      </c>
      <c r="C1203">
        <v>24</v>
      </c>
      <c r="D1203" t="s">
        <v>296</v>
      </c>
      <c r="E1203" t="s">
        <v>1255</v>
      </c>
      <c r="F1203" t="s">
        <v>18</v>
      </c>
      <c r="G1203" t="s">
        <v>22</v>
      </c>
      <c r="H1203" t="str">
        <f>VLOOKUP(TablaTransacciones[[#This Row],[ID Orden]],TablaEstatus[],2,0)</f>
        <v>Entregado</v>
      </c>
      <c r="I1203" t="str">
        <f>VLOOKUP(TablaTransacciones[[#This Row],[ID Orden]],TablaEstatus[],3,0)</f>
        <v>Otro</v>
      </c>
    </row>
    <row r="1204" spans="1:9" x14ac:dyDescent="0.25">
      <c r="A1204" t="s">
        <v>1821</v>
      </c>
      <c r="B1204" s="7">
        <v>43171</v>
      </c>
      <c r="C1204">
        <v>47</v>
      </c>
      <c r="D1204" t="s">
        <v>154</v>
      </c>
      <c r="E1204" t="s">
        <v>1704</v>
      </c>
      <c r="F1204" t="s">
        <v>12</v>
      </c>
      <c r="G1204" t="s">
        <v>22</v>
      </c>
      <c r="H1204" t="str">
        <f>VLOOKUP(TablaTransacciones[[#This Row],[ID Orden]],TablaEstatus[],2,0)</f>
        <v>Entregado</v>
      </c>
      <c r="I1204" t="str">
        <f>VLOOKUP(TablaTransacciones[[#This Row],[ID Orden]],TablaEstatus[],3,0)</f>
        <v>Otro</v>
      </c>
    </row>
    <row r="1205" spans="1:9" x14ac:dyDescent="0.25">
      <c r="A1205" t="s">
        <v>477</v>
      </c>
      <c r="B1205" s="7">
        <v>43172</v>
      </c>
      <c r="C1205">
        <v>15</v>
      </c>
      <c r="D1205" t="s">
        <v>300</v>
      </c>
      <c r="E1205" t="s">
        <v>11</v>
      </c>
      <c r="F1205" t="s">
        <v>16</v>
      </c>
      <c r="G1205" t="s">
        <v>13</v>
      </c>
      <c r="H1205" t="str">
        <f>VLOOKUP(TablaTransacciones[[#This Row],[ID Orden]],TablaEstatus[],2,0)</f>
        <v>Entregado</v>
      </c>
      <c r="I1205" t="str">
        <f>VLOOKUP(TablaTransacciones[[#This Row],[ID Orden]],TablaEstatus[],3,0)</f>
        <v>Otro</v>
      </c>
    </row>
    <row r="1206" spans="1:9" x14ac:dyDescent="0.25">
      <c r="A1206" t="s">
        <v>1304</v>
      </c>
      <c r="B1206" s="7">
        <v>43172</v>
      </c>
      <c r="C1206">
        <v>24</v>
      </c>
      <c r="D1206" t="s">
        <v>10</v>
      </c>
      <c r="E1206" t="s">
        <v>1255</v>
      </c>
      <c r="F1206" t="s">
        <v>16</v>
      </c>
      <c r="G1206" t="s">
        <v>58</v>
      </c>
      <c r="H1206" t="str">
        <f>VLOOKUP(TablaTransacciones[[#This Row],[ID Orden]],TablaEstatus[],2,0)</f>
        <v>Entregado</v>
      </c>
      <c r="I1206" t="str">
        <f>VLOOKUP(TablaTransacciones[[#This Row],[ID Orden]],TablaEstatus[],3,0)</f>
        <v>Otro</v>
      </c>
    </row>
    <row r="1207" spans="1:9" x14ac:dyDescent="0.25">
      <c r="A1207" t="s">
        <v>1325</v>
      </c>
      <c r="B1207" s="7">
        <v>43172</v>
      </c>
      <c r="C1207">
        <v>16</v>
      </c>
      <c r="D1207" t="s">
        <v>154</v>
      </c>
      <c r="E1207" t="s">
        <v>1255</v>
      </c>
      <c r="F1207" t="s">
        <v>12</v>
      </c>
      <c r="G1207" t="s">
        <v>58</v>
      </c>
      <c r="H1207" t="str">
        <f>VLOOKUP(TablaTransacciones[[#This Row],[ID Orden]],TablaEstatus[],2,0)</f>
        <v>Entregado</v>
      </c>
      <c r="I1207" t="str">
        <f>VLOOKUP(TablaTransacciones[[#This Row],[ID Orden]],TablaEstatus[],3,0)</f>
        <v>Otro</v>
      </c>
    </row>
    <row r="1208" spans="1:9" x14ac:dyDescent="0.25">
      <c r="A1208" t="s">
        <v>1534</v>
      </c>
      <c r="B1208" s="7">
        <v>43172</v>
      </c>
      <c r="C1208">
        <v>4</v>
      </c>
      <c r="D1208" t="s">
        <v>10</v>
      </c>
      <c r="E1208" t="s">
        <v>1255</v>
      </c>
      <c r="F1208" t="s">
        <v>12</v>
      </c>
      <c r="G1208" t="s">
        <v>13</v>
      </c>
      <c r="H1208" t="str">
        <f>VLOOKUP(TablaTransacciones[[#This Row],[ID Orden]],TablaEstatus[],2,0)</f>
        <v>Entregado</v>
      </c>
      <c r="I1208" t="str">
        <f>VLOOKUP(TablaTransacciones[[#This Row],[ID Orden]],TablaEstatus[],3,0)</f>
        <v>Otro</v>
      </c>
    </row>
    <row r="1209" spans="1:9" x14ac:dyDescent="0.25">
      <c r="A1209" t="s">
        <v>1822</v>
      </c>
      <c r="B1209" s="7">
        <v>43172</v>
      </c>
      <c r="C1209">
        <v>47</v>
      </c>
      <c r="D1209" t="s">
        <v>154</v>
      </c>
      <c r="E1209" t="s">
        <v>1704</v>
      </c>
      <c r="F1209" t="s">
        <v>12</v>
      </c>
      <c r="G1209" t="s">
        <v>58</v>
      </c>
      <c r="H1209" t="str">
        <f>VLOOKUP(TablaTransacciones[[#This Row],[ID Orden]],TablaEstatus[],2,0)</f>
        <v>Entregado</v>
      </c>
      <c r="I1209" t="str">
        <f>VLOOKUP(TablaTransacciones[[#This Row],[ID Orden]],TablaEstatus[],3,0)</f>
        <v>Otro</v>
      </c>
    </row>
    <row r="1210" spans="1:9" x14ac:dyDescent="0.25">
      <c r="A1210" t="s">
        <v>2169</v>
      </c>
      <c r="B1210" s="7">
        <v>43172</v>
      </c>
      <c r="C1210">
        <v>27</v>
      </c>
      <c r="D1210" t="s">
        <v>10</v>
      </c>
      <c r="E1210" t="s">
        <v>1704</v>
      </c>
      <c r="F1210" t="s">
        <v>12</v>
      </c>
      <c r="G1210" t="s">
        <v>22</v>
      </c>
      <c r="H1210" t="str">
        <f>VLOOKUP(TablaTransacciones[[#This Row],[ID Orden]],TablaEstatus[],2,0)</f>
        <v>Entregado</v>
      </c>
      <c r="I1210" t="str">
        <f>VLOOKUP(TablaTransacciones[[#This Row],[ID Orden]],TablaEstatus[],3,0)</f>
        <v>Otro</v>
      </c>
    </row>
    <row r="1211" spans="1:9" x14ac:dyDescent="0.25">
      <c r="A1211" t="s">
        <v>863</v>
      </c>
      <c r="B1211" s="7">
        <v>43173</v>
      </c>
      <c r="C1211">
        <v>17</v>
      </c>
      <c r="D1211" t="s">
        <v>10</v>
      </c>
      <c r="E1211" t="s">
        <v>11</v>
      </c>
      <c r="F1211" t="s">
        <v>12</v>
      </c>
      <c r="G1211" t="s">
        <v>20</v>
      </c>
      <c r="H1211" t="str">
        <f>VLOOKUP(TablaTransacciones[[#This Row],[ID Orden]],TablaEstatus[],2,0)</f>
        <v>Entregado</v>
      </c>
      <c r="I1211" t="str">
        <f>VLOOKUP(TablaTransacciones[[#This Row],[ID Orden]],TablaEstatus[],3,0)</f>
        <v>Otro</v>
      </c>
    </row>
    <row r="1212" spans="1:9" x14ac:dyDescent="0.25">
      <c r="A1212" t="s">
        <v>1204</v>
      </c>
      <c r="B1212" s="7">
        <v>43173</v>
      </c>
      <c r="C1212">
        <v>19</v>
      </c>
      <c r="D1212" t="s">
        <v>296</v>
      </c>
      <c r="E1212" t="s">
        <v>11</v>
      </c>
      <c r="F1212" t="s">
        <v>12</v>
      </c>
      <c r="G1212" t="s">
        <v>20</v>
      </c>
      <c r="H1212" t="str">
        <f>VLOOKUP(TablaTransacciones[[#This Row],[ID Orden]],TablaEstatus[],2,0)</f>
        <v>Devuelto</v>
      </c>
      <c r="I1212" t="str">
        <f>VLOOKUP(TablaTransacciones[[#This Row],[ID Orden]],TablaEstatus[],3,0)</f>
        <v>Defectuoso</v>
      </c>
    </row>
    <row r="1213" spans="1:9" x14ac:dyDescent="0.25">
      <c r="A1213" t="s">
        <v>1290</v>
      </c>
      <c r="B1213" s="7">
        <v>43173</v>
      </c>
      <c r="C1213">
        <v>34</v>
      </c>
      <c r="D1213" t="s">
        <v>10</v>
      </c>
      <c r="E1213" t="s">
        <v>1255</v>
      </c>
      <c r="F1213" t="s">
        <v>12</v>
      </c>
      <c r="G1213" t="s">
        <v>13</v>
      </c>
      <c r="H1213" t="str">
        <f>VLOOKUP(TablaTransacciones[[#This Row],[ID Orden]],TablaEstatus[],2,0)</f>
        <v>Entregado</v>
      </c>
      <c r="I1213" t="str">
        <f>VLOOKUP(TablaTransacciones[[#This Row],[ID Orden]],TablaEstatus[],3,0)</f>
        <v>Otro</v>
      </c>
    </row>
    <row r="1214" spans="1:9" x14ac:dyDescent="0.25">
      <c r="A1214" t="s">
        <v>1426</v>
      </c>
      <c r="B1214" s="7">
        <v>43173</v>
      </c>
      <c r="C1214">
        <v>27</v>
      </c>
      <c r="D1214" t="s">
        <v>300</v>
      </c>
      <c r="E1214" t="s">
        <v>1255</v>
      </c>
      <c r="F1214" t="s">
        <v>16</v>
      </c>
      <c r="G1214" t="s">
        <v>13</v>
      </c>
      <c r="H1214" t="str">
        <f>VLOOKUP(TablaTransacciones[[#This Row],[ID Orden]],TablaEstatus[],2,0)</f>
        <v>Entregado</v>
      </c>
      <c r="I1214" t="str">
        <f>VLOOKUP(TablaTransacciones[[#This Row],[ID Orden]],TablaEstatus[],3,0)</f>
        <v>Otro</v>
      </c>
    </row>
    <row r="1215" spans="1:9" x14ac:dyDescent="0.25">
      <c r="A1215" t="s">
        <v>1823</v>
      </c>
      <c r="B1215" s="7">
        <v>43173</v>
      </c>
      <c r="C1215">
        <v>1</v>
      </c>
      <c r="D1215" t="s">
        <v>154</v>
      </c>
      <c r="E1215" t="s">
        <v>1704</v>
      </c>
      <c r="F1215" t="s">
        <v>12</v>
      </c>
      <c r="G1215" t="s">
        <v>58</v>
      </c>
      <c r="H1215" t="str">
        <f>VLOOKUP(TablaTransacciones[[#This Row],[ID Orden]],TablaEstatus[],2,0)</f>
        <v>Entregado</v>
      </c>
      <c r="I1215" t="str">
        <f>VLOOKUP(TablaTransacciones[[#This Row],[ID Orden]],TablaEstatus[],3,0)</f>
        <v>Otro</v>
      </c>
    </row>
    <row r="1216" spans="1:9" x14ac:dyDescent="0.25">
      <c r="A1216" t="s">
        <v>45</v>
      </c>
      <c r="B1216" s="7">
        <v>43174</v>
      </c>
      <c r="C1216">
        <v>39</v>
      </c>
      <c r="D1216" t="s">
        <v>10</v>
      </c>
      <c r="E1216" t="s">
        <v>11</v>
      </c>
      <c r="F1216" t="s">
        <v>12</v>
      </c>
      <c r="G1216" t="s">
        <v>13</v>
      </c>
      <c r="H1216" t="str">
        <f>VLOOKUP(TablaTransacciones[[#This Row],[ID Orden]],TablaEstatus[],2,0)</f>
        <v>Entregado</v>
      </c>
      <c r="I1216" t="str">
        <f>VLOOKUP(TablaTransacciones[[#This Row],[ID Orden]],TablaEstatus[],3,0)</f>
        <v>Otro</v>
      </c>
    </row>
    <row r="1217" spans="1:9" x14ac:dyDescent="0.25">
      <c r="A1217" t="s">
        <v>392</v>
      </c>
      <c r="B1217" s="7">
        <v>43174</v>
      </c>
      <c r="C1217">
        <v>40</v>
      </c>
      <c r="D1217" t="s">
        <v>10</v>
      </c>
      <c r="E1217" t="s">
        <v>11</v>
      </c>
      <c r="F1217" t="s">
        <v>12</v>
      </c>
      <c r="G1217" t="s">
        <v>58</v>
      </c>
      <c r="H1217" t="str">
        <f>VLOOKUP(TablaTransacciones[[#This Row],[ID Orden]],TablaEstatus[],2,0)</f>
        <v>Entregado</v>
      </c>
      <c r="I1217" t="str">
        <f>VLOOKUP(TablaTransacciones[[#This Row],[ID Orden]],TablaEstatus[],3,0)</f>
        <v>Otro</v>
      </c>
    </row>
    <row r="1218" spans="1:9" x14ac:dyDescent="0.25">
      <c r="A1218" t="s">
        <v>780</v>
      </c>
      <c r="B1218" s="7">
        <v>43174</v>
      </c>
      <c r="C1218">
        <v>5</v>
      </c>
      <c r="D1218" t="s">
        <v>296</v>
      </c>
      <c r="E1218" t="s">
        <v>11</v>
      </c>
      <c r="F1218" t="s">
        <v>16</v>
      </c>
      <c r="G1218" t="s">
        <v>13</v>
      </c>
      <c r="H1218" t="str">
        <f>VLOOKUP(TablaTransacciones[[#This Row],[ID Orden]],TablaEstatus[],2,0)</f>
        <v>Entregado</v>
      </c>
      <c r="I1218" t="str">
        <f>VLOOKUP(TablaTransacciones[[#This Row],[ID Orden]],TablaEstatus[],3,0)</f>
        <v>Otro</v>
      </c>
    </row>
    <row r="1219" spans="1:9" x14ac:dyDescent="0.25">
      <c r="A1219" t="s">
        <v>931</v>
      </c>
      <c r="B1219" s="7">
        <v>43174</v>
      </c>
      <c r="C1219">
        <v>45</v>
      </c>
      <c r="D1219" t="s">
        <v>296</v>
      </c>
      <c r="E1219" t="s">
        <v>11</v>
      </c>
      <c r="F1219" t="s">
        <v>12</v>
      </c>
      <c r="G1219" t="s">
        <v>20</v>
      </c>
      <c r="H1219" t="str">
        <f>VLOOKUP(TablaTransacciones[[#This Row],[ID Orden]],TablaEstatus[],2,0)</f>
        <v>Entregado</v>
      </c>
      <c r="I1219" t="str">
        <f>VLOOKUP(TablaTransacciones[[#This Row],[ID Orden]],TablaEstatus[],3,0)</f>
        <v>Otro</v>
      </c>
    </row>
    <row r="1220" spans="1:9" x14ac:dyDescent="0.25">
      <c r="A1220" t="s">
        <v>1305</v>
      </c>
      <c r="B1220" s="7">
        <v>43174</v>
      </c>
      <c r="C1220">
        <v>46</v>
      </c>
      <c r="D1220" t="s">
        <v>10</v>
      </c>
      <c r="E1220" t="s">
        <v>1255</v>
      </c>
      <c r="F1220" t="s">
        <v>12</v>
      </c>
      <c r="G1220" t="s">
        <v>58</v>
      </c>
      <c r="H1220" t="str">
        <f>VLOOKUP(TablaTransacciones[[#This Row],[ID Orden]],TablaEstatus[],2,0)</f>
        <v>Entregado</v>
      </c>
      <c r="I1220" t="str">
        <f>VLOOKUP(TablaTransacciones[[#This Row],[ID Orden]],TablaEstatus[],3,0)</f>
        <v>Otro</v>
      </c>
    </row>
    <row r="1221" spans="1:9" x14ac:dyDescent="0.25">
      <c r="A1221" t="s">
        <v>1584</v>
      </c>
      <c r="B1221" s="7">
        <v>43174</v>
      </c>
      <c r="C1221">
        <v>7</v>
      </c>
      <c r="D1221" t="s">
        <v>10</v>
      </c>
      <c r="E1221" t="s">
        <v>1255</v>
      </c>
      <c r="F1221" t="s">
        <v>18</v>
      </c>
      <c r="G1221" t="s">
        <v>22</v>
      </c>
      <c r="H1221" t="str">
        <f>VLOOKUP(TablaTransacciones[[#This Row],[ID Orden]],TablaEstatus[],2,0)</f>
        <v>Entregado</v>
      </c>
      <c r="I1221" t="str">
        <f>VLOOKUP(TablaTransacciones[[#This Row],[ID Orden]],TablaEstatus[],3,0)</f>
        <v>Otro</v>
      </c>
    </row>
    <row r="1222" spans="1:9" x14ac:dyDescent="0.25">
      <c r="A1222" t="s">
        <v>1720</v>
      </c>
      <c r="B1222" s="7">
        <v>43174</v>
      </c>
      <c r="C1222">
        <v>47</v>
      </c>
      <c r="D1222" t="s">
        <v>10</v>
      </c>
      <c r="E1222" t="s">
        <v>1704</v>
      </c>
      <c r="F1222" t="s">
        <v>12</v>
      </c>
      <c r="G1222" t="s">
        <v>13</v>
      </c>
      <c r="H1222" t="str">
        <f>VLOOKUP(TablaTransacciones[[#This Row],[ID Orden]],TablaEstatus[],2,0)</f>
        <v>Entregado</v>
      </c>
      <c r="I1222" t="str">
        <f>VLOOKUP(TablaTransacciones[[#This Row],[ID Orden]],TablaEstatus[],3,0)</f>
        <v>Otro</v>
      </c>
    </row>
    <row r="1223" spans="1:9" x14ac:dyDescent="0.25">
      <c r="A1223" t="s">
        <v>254</v>
      </c>
      <c r="B1223" s="7">
        <v>43175</v>
      </c>
      <c r="C1223">
        <v>10</v>
      </c>
      <c r="D1223" t="s">
        <v>154</v>
      </c>
      <c r="E1223" t="s">
        <v>11</v>
      </c>
      <c r="F1223" t="s">
        <v>12</v>
      </c>
      <c r="G1223" t="s">
        <v>58</v>
      </c>
      <c r="H1223" t="str">
        <f>VLOOKUP(TablaTransacciones[[#This Row],[ID Orden]],TablaEstatus[],2,0)</f>
        <v>Entregado</v>
      </c>
      <c r="I1223" t="str">
        <f>VLOOKUP(TablaTransacciones[[#This Row],[ID Orden]],TablaEstatus[],3,0)</f>
        <v>Otro</v>
      </c>
    </row>
    <row r="1224" spans="1:9" x14ac:dyDescent="0.25">
      <c r="A1224" t="s">
        <v>1503</v>
      </c>
      <c r="B1224" s="7">
        <v>43175</v>
      </c>
      <c r="C1224">
        <v>48</v>
      </c>
      <c r="D1224" t="s">
        <v>296</v>
      </c>
      <c r="E1224" t="s">
        <v>1255</v>
      </c>
      <c r="F1224" t="s">
        <v>12</v>
      </c>
      <c r="G1224" t="s">
        <v>58</v>
      </c>
      <c r="H1224" t="str">
        <f>VLOOKUP(TablaTransacciones[[#This Row],[ID Orden]],TablaEstatus[],2,0)</f>
        <v>Entregado</v>
      </c>
      <c r="I1224" t="str">
        <f>VLOOKUP(TablaTransacciones[[#This Row],[ID Orden]],TablaEstatus[],3,0)</f>
        <v>Otro</v>
      </c>
    </row>
    <row r="1225" spans="1:9" x14ac:dyDescent="0.25">
      <c r="A1225" t="s">
        <v>1621</v>
      </c>
      <c r="B1225" s="7">
        <v>43175</v>
      </c>
      <c r="C1225">
        <v>42</v>
      </c>
      <c r="D1225" t="s">
        <v>296</v>
      </c>
      <c r="E1225" t="s">
        <v>1255</v>
      </c>
      <c r="F1225" t="s">
        <v>12</v>
      </c>
      <c r="G1225" t="s">
        <v>22</v>
      </c>
      <c r="H1225" t="str">
        <f>VLOOKUP(TablaTransacciones[[#This Row],[ID Orden]],TablaEstatus[],2,0)</f>
        <v>Entregado</v>
      </c>
      <c r="I1225" t="str">
        <f>VLOOKUP(TablaTransacciones[[#This Row],[ID Orden]],TablaEstatus[],3,0)</f>
        <v>Otro</v>
      </c>
    </row>
    <row r="1226" spans="1:9" x14ac:dyDescent="0.25">
      <c r="A1226" t="s">
        <v>2178</v>
      </c>
      <c r="B1226" s="7">
        <v>43175</v>
      </c>
      <c r="C1226">
        <v>41</v>
      </c>
      <c r="D1226" t="s">
        <v>300</v>
      </c>
      <c r="E1226" t="s">
        <v>1704</v>
      </c>
      <c r="F1226" t="s">
        <v>12</v>
      </c>
      <c r="G1226" t="s">
        <v>22</v>
      </c>
      <c r="H1226" t="str">
        <f>VLOOKUP(TablaTransacciones[[#This Row],[ID Orden]],TablaEstatus[],2,0)</f>
        <v>Entregado</v>
      </c>
      <c r="I1226" t="str">
        <f>VLOOKUP(TablaTransacciones[[#This Row],[ID Orden]],TablaEstatus[],3,0)</f>
        <v>Otro</v>
      </c>
    </row>
    <row r="1227" spans="1:9" x14ac:dyDescent="0.25">
      <c r="A1227" t="s">
        <v>67</v>
      </c>
      <c r="B1227" s="7">
        <v>43176</v>
      </c>
      <c r="C1227">
        <v>2</v>
      </c>
      <c r="D1227" t="s">
        <v>10</v>
      </c>
      <c r="E1227" t="s">
        <v>11</v>
      </c>
      <c r="F1227" t="s">
        <v>16</v>
      </c>
      <c r="G1227" t="s">
        <v>13</v>
      </c>
      <c r="H1227" t="str">
        <f>VLOOKUP(TablaTransacciones[[#This Row],[ID Orden]],TablaEstatus[],2,0)</f>
        <v>Entregado</v>
      </c>
      <c r="I1227" t="str">
        <f>VLOOKUP(TablaTransacciones[[#This Row],[ID Orden]],TablaEstatus[],3,0)</f>
        <v>Otro</v>
      </c>
    </row>
    <row r="1228" spans="1:9" x14ac:dyDescent="0.25">
      <c r="A1228" t="s">
        <v>122</v>
      </c>
      <c r="B1228" s="7">
        <v>43176</v>
      </c>
      <c r="C1228">
        <v>49</v>
      </c>
      <c r="D1228" t="s">
        <v>10</v>
      </c>
      <c r="E1228" t="s">
        <v>11</v>
      </c>
      <c r="F1228" t="s">
        <v>12</v>
      </c>
      <c r="G1228" t="s">
        <v>58</v>
      </c>
      <c r="H1228" t="str">
        <f>VLOOKUP(TablaTransacciones[[#This Row],[ID Orden]],TablaEstatus[],2,0)</f>
        <v>Entregado</v>
      </c>
      <c r="I1228" t="str">
        <f>VLOOKUP(TablaTransacciones[[#This Row],[ID Orden]],TablaEstatus[],3,0)</f>
        <v>Otro</v>
      </c>
    </row>
    <row r="1229" spans="1:9" x14ac:dyDescent="0.25">
      <c r="A1229" t="s">
        <v>1306</v>
      </c>
      <c r="B1229" s="7">
        <v>43176</v>
      </c>
      <c r="C1229">
        <v>8</v>
      </c>
      <c r="D1229" t="s">
        <v>10</v>
      </c>
      <c r="E1229" t="s">
        <v>1255</v>
      </c>
      <c r="F1229" t="s">
        <v>12</v>
      </c>
      <c r="G1229" t="s">
        <v>58</v>
      </c>
      <c r="H1229" t="str">
        <f>VLOOKUP(TablaTransacciones[[#This Row],[ID Orden]],TablaEstatus[],2,0)</f>
        <v>Entregado</v>
      </c>
      <c r="I1229" t="str">
        <f>VLOOKUP(TablaTransacciones[[#This Row],[ID Orden]],TablaEstatus[],3,0)</f>
        <v>Otro</v>
      </c>
    </row>
    <row r="1230" spans="1:9" x14ac:dyDescent="0.25">
      <c r="A1230" t="s">
        <v>1368</v>
      </c>
      <c r="B1230" s="7">
        <v>43176</v>
      </c>
      <c r="C1230">
        <v>7</v>
      </c>
      <c r="D1230" t="s">
        <v>154</v>
      </c>
      <c r="E1230" t="s">
        <v>1255</v>
      </c>
      <c r="F1230" t="s">
        <v>12</v>
      </c>
      <c r="G1230" t="s">
        <v>20</v>
      </c>
      <c r="H1230" t="str">
        <f>VLOOKUP(TablaTransacciones[[#This Row],[ID Orden]],TablaEstatus[],2,0)</f>
        <v>Entregado</v>
      </c>
      <c r="I1230" t="str">
        <f>VLOOKUP(TablaTransacciones[[#This Row],[ID Orden]],TablaEstatus[],3,0)</f>
        <v>Otro</v>
      </c>
    </row>
    <row r="1231" spans="1:9" x14ac:dyDescent="0.25">
      <c r="A1231" t="s">
        <v>1721</v>
      </c>
      <c r="B1231" s="7">
        <v>43176</v>
      </c>
      <c r="C1231">
        <v>23</v>
      </c>
      <c r="D1231" t="s">
        <v>10</v>
      </c>
      <c r="E1231" t="s">
        <v>1704</v>
      </c>
      <c r="F1231" t="s">
        <v>12</v>
      </c>
      <c r="G1231" t="s">
        <v>13</v>
      </c>
      <c r="H1231" t="str">
        <f>VLOOKUP(TablaTransacciones[[#This Row],[ID Orden]],TablaEstatus[],2,0)</f>
        <v>Entregado</v>
      </c>
      <c r="I1231" t="str">
        <f>VLOOKUP(TablaTransacciones[[#This Row],[ID Orden]],TablaEstatus[],3,0)</f>
        <v>Otro</v>
      </c>
    </row>
    <row r="1232" spans="1:9" x14ac:dyDescent="0.25">
      <c r="A1232" t="s">
        <v>2065</v>
      </c>
      <c r="B1232" s="7">
        <v>43176</v>
      </c>
      <c r="C1232">
        <v>4</v>
      </c>
      <c r="D1232" t="s">
        <v>296</v>
      </c>
      <c r="E1232" t="s">
        <v>1704</v>
      </c>
      <c r="F1232" t="s">
        <v>12</v>
      </c>
      <c r="G1232" t="s">
        <v>13</v>
      </c>
      <c r="H1232" t="str">
        <f>VLOOKUP(TablaTransacciones[[#This Row],[ID Orden]],TablaEstatus[],2,0)</f>
        <v>Entregado</v>
      </c>
      <c r="I1232" t="str">
        <f>VLOOKUP(TablaTransacciones[[#This Row],[ID Orden]],TablaEstatus[],3,0)</f>
        <v>Otro</v>
      </c>
    </row>
    <row r="1233" spans="1:9" x14ac:dyDescent="0.25">
      <c r="A1233" t="s">
        <v>1039</v>
      </c>
      <c r="B1233" s="7">
        <v>43177</v>
      </c>
      <c r="C1233">
        <v>11</v>
      </c>
      <c r="D1233" t="s">
        <v>296</v>
      </c>
      <c r="E1233" t="s">
        <v>11</v>
      </c>
      <c r="F1233" t="s">
        <v>18</v>
      </c>
      <c r="G1233" t="s">
        <v>22</v>
      </c>
      <c r="H1233" t="str">
        <f>VLOOKUP(TablaTransacciones[[#This Row],[ID Orden]],TablaEstatus[],2,0)</f>
        <v>Entregado</v>
      </c>
      <c r="I1233" t="str">
        <f>VLOOKUP(TablaTransacciones[[#This Row],[ID Orden]],TablaEstatus[],3,0)</f>
        <v>Otro</v>
      </c>
    </row>
    <row r="1234" spans="1:9" x14ac:dyDescent="0.25">
      <c r="A1234" t="s">
        <v>1326</v>
      </c>
      <c r="B1234" s="7">
        <v>43177</v>
      </c>
      <c r="C1234">
        <v>48</v>
      </c>
      <c r="D1234" t="s">
        <v>154</v>
      </c>
      <c r="E1234" t="s">
        <v>1255</v>
      </c>
      <c r="F1234" t="s">
        <v>12</v>
      </c>
      <c r="G1234" t="s">
        <v>58</v>
      </c>
      <c r="H1234" t="str">
        <f>VLOOKUP(TablaTransacciones[[#This Row],[ID Orden]],TablaEstatus[],2,0)</f>
        <v>Entregado</v>
      </c>
      <c r="I1234" t="str">
        <f>VLOOKUP(TablaTransacciones[[#This Row],[ID Orden]],TablaEstatus[],3,0)</f>
        <v>Otro</v>
      </c>
    </row>
    <row r="1235" spans="1:9" x14ac:dyDescent="0.25">
      <c r="A1235" t="s">
        <v>1445</v>
      </c>
      <c r="B1235" s="7">
        <v>43177</v>
      </c>
      <c r="C1235">
        <v>17</v>
      </c>
      <c r="D1235" t="s">
        <v>300</v>
      </c>
      <c r="E1235" t="s">
        <v>1255</v>
      </c>
      <c r="F1235" t="s">
        <v>12</v>
      </c>
      <c r="G1235" t="s">
        <v>58</v>
      </c>
      <c r="H1235" t="str">
        <f>VLOOKUP(TablaTransacciones[[#This Row],[ID Orden]],TablaEstatus[],2,0)</f>
        <v>Entregado</v>
      </c>
      <c r="I1235" t="str">
        <f>VLOOKUP(TablaTransacciones[[#This Row],[ID Orden]],TablaEstatus[],3,0)</f>
        <v>Otro</v>
      </c>
    </row>
    <row r="1236" spans="1:9" x14ac:dyDescent="0.25">
      <c r="A1236" t="s">
        <v>1570</v>
      </c>
      <c r="B1236" s="7">
        <v>43177</v>
      </c>
      <c r="C1236">
        <v>30</v>
      </c>
      <c r="D1236" t="s">
        <v>296</v>
      </c>
      <c r="E1236" t="s">
        <v>1255</v>
      </c>
      <c r="F1236" t="s">
        <v>12</v>
      </c>
      <c r="G1236" t="s">
        <v>20</v>
      </c>
      <c r="H1236" t="str">
        <f>VLOOKUP(TablaTransacciones[[#This Row],[ID Orden]],TablaEstatus[],2,0)</f>
        <v>Entregado</v>
      </c>
      <c r="I1236" t="str">
        <f>VLOOKUP(TablaTransacciones[[#This Row],[ID Orden]],TablaEstatus[],3,0)</f>
        <v>Otro</v>
      </c>
    </row>
    <row r="1237" spans="1:9" x14ac:dyDescent="0.25">
      <c r="A1237" t="s">
        <v>1740</v>
      </c>
      <c r="B1237" s="7">
        <v>43177</v>
      </c>
      <c r="C1237">
        <v>40</v>
      </c>
      <c r="D1237" t="s">
        <v>10</v>
      </c>
      <c r="E1237" t="s">
        <v>1704</v>
      </c>
      <c r="F1237" t="s">
        <v>12</v>
      </c>
      <c r="G1237" t="s">
        <v>13</v>
      </c>
      <c r="H1237" t="str">
        <f>VLOOKUP(TablaTransacciones[[#This Row],[ID Orden]],TablaEstatus[],2,0)</f>
        <v>Entregado</v>
      </c>
      <c r="I1237" t="str">
        <f>VLOOKUP(TablaTransacciones[[#This Row],[ID Orden]],TablaEstatus[],3,0)</f>
        <v>Otro</v>
      </c>
    </row>
    <row r="1238" spans="1:9" x14ac:dyDescent="0.25">
      <c r="A1238" t="s">
        <v>1903</v>
      </c>
      <c r="B1238" s="7">
        <v>43177</v>
      </c>
      <c r="C1238">
        <v>50</v>
      </c>
      <c r="D1238" t="s">
        <v>10</v>
      </c>
      <c r="E1238" t="s">
        <v>1704</v>
      </c>
      <c r="F1238" t="s">
        <v>12</v>
      </c>
      <c r="G1238" t="s">
        <v>58</v>
      </c>
      <c r="H1238" t="str">
        <f>VLOOKUP(TablaTransacciones[[#This Row],[ID Orden]],TablaEstatus[],2,0)</f>
        <v>Entregado</v>
      </c>
      <c r="I1238" t="str">
        <f>VLOOKUP(TablaTransacciones[[#This Row],[ID Orden]],TablaEstatus[],3,0)</f>
        <v>Otro</v>
      </c>
    </row>
    <row r="1239" spans="1:9" x14ac:dyDescent="0.25">
      <c r="A1239" t="s">
        <v>2105</v>
      </c>
      <c r="B1239" s="7">
        <v>43177</v>
      </c>
      <c r="C1239">
        <v>39</v>
      </c>
      <c r="D1239" t="s">
        <v>296</v>
      </c>
      <c r="E1239" t="s">
        <v>1704</v>
      </c>
      <c r="F1239" t="s">
        <v>12</v>
      </c>
      <c r="G1239" t="s">
        <v>20</v>
      </c>
      <c r="H1239" t="str">
        <f>VLOOKUP(TablaTransacciones[[#This Row],[ID Orden]],TablaEstatus[],2,0)</f>
        <v>Entregado</v>
      </c>
      <c r="I1239" t="str">
        <f>VLOOKUP(TablaTransacciones[[#This Row],[ID Orden]],TablaEstatus[],3,0)</f>
        <v>Otro</v>
      </c>
    </row>
    <row r="1240" spans="1:9" x14ac:dyDescent="0.25">
      <c r="A1240" t="s">
        <v>393</v>
      </c>
      <c r="B1240" s="7">
        <v>43178</v>
      </c>
      <c r="C1240">
        <v>13</v>
      </c>
      <c r="D1240" t="s">
        <v>296</v>
      </c>
      <c r="E1240" t="s">
        <v>11</v>
      </c>
      <c r="F1240" t="s">
        <v>12</v>
      </c>
      <c r="G1240" t="s">
        <v>58</v>
      </c>
      <c r="H1240" t="str">
        <f>VLOOKUP(TablaTransacciones[[#This Row],[ID Orden]],TablaEstatus[],2,0)</f>
        <v>Entregado</v>
      </c>
      <c r="I1240" t="str">
        <f>VLOOKUP(TablaTransacciones[[#This Row],[ID Orden]],TablaEstatus[],3,0)</f>
        <v>Otro</v>
      </c>
    </row>
    <row r="1241" spans="1:9" x14ac:dyDescent="0.25">
      <c r="A1241" t="s">
        <v>394</v>
      </c>
      <c r="B1241" s="7">
        <v>43178</v>
      </c>
      <c r="C1241">
        <v>22</v>
      </c>
      <c r="D1241" t="s">
        <v>296</v>
      </c>
      <c r="E1241" t="s">
        <v>11</v>
      </c>
      <c r="F1241" t="s">
        <v>18</v>
      </c>
      <c r="G1241" t="s">
        <v>58</v>
      </c>
      <c r="H1241" t="str">
        <f>VLOOKUP(TablaTransacciones[[#This Row],[ID Orden]],TablaEstatus[],2,0)</f>
        <v>Entregado</v>
      </c>
      <c r="I1241" t="str">
        <f>VLOOKUP(TablaTransacciones[[#This Row],[ID Orden]],TablaEstatus[],3,0)</f>
        <v>Otro</v>
      </c>
    </row>
    <row r="1242" spans="1:9" x14ac:dyDescent="0.25">
      <c r="A1242" t="s">
        <v>2109</v>
      </c>
      <c r="B1242" s="7">
        <v>43178</v>
      </c>
      <c r="C1242">
        <v>11</v>
      </c>
      <c r="D1242" t="s">
        <v>296</v>
      </c>
      <c r="E1242" t="s">
        <v>1704</v>
      </c>
      <c r="F1242" t="s">
        <v>12</v>
      </c>
      <c r="G1242" t="s">
        <v>20</v>
      </c>
      <c r="H1242" t="str">
        <f>VLOOKUP(TablaTransacciones[[#This Row],[ID Orden]],TablaEstatus[],2,0)</f>
        <v>Entregado</v>
      </c>
      <c r="I1242" t="str">
        <f>VLOOKUP(TablaTransacciones[[#This Row],[ID Orden]],TablaEstatus[],3,0)</f>
        <v>Otro</v>
      </c>
    </row>
    <row r="1243" spans="1:9" x14ac:dyDescent="0.25">
      <c r="A1243" t="s">
        <v>395</v>
      </c>
      <c r="B1243" s="7">
        <v>43179</v>
      </c>
      <c r="C1243">
        <v>17</v>
      </c>
      <c r="D1243" t="s">
        <v>296</v>
      </c>
      <c r="E1243" t="s">
        <v>11</v>
      </c>
      <c r="F1243" t="s">
        <v>12</v>
      </c>
      <c r="G1243" t="s">
        <v>58</v>
      </c>
      <c r="H1243" t="str">
        <f>VLOOKUP(TablaTransacciones[[#This Row],[ID Orden]],TablaEstatus[],2,0)</f>
        <v>Entregado</v>
      </c>
      <c r="I1243" t="str">
        <f>VLOOKUP(TablaTransacciones[[#This Row],[ID Orden]],TablaEstatus[],3,0)</f>
        <v>Otro</v>
      </c>
    </row>
    <row r="1244" spans="1:9" x14ac:dyDescent="0.25">
      <c r="A1244" t="s">
        <v>1158</v>
      </c>
      <c r="B1244" s="7">
        <v>43179</v>
      </c>
      <c r="C1244">
        <v>34</v>
      </c>
      <c r="D1244" t="s">
        <v>154</v>
      </c>
      <c r="E1244" t="s">
        <v>11</v>
      </c>
      <c r="F1244" t="s">
        <v>12</v>
      </c>
      <c r="G1244" t="s">
        <v>13</v>
      </c>
      <c r="H1244" t="str">
        <f>VLOOKUP(TablaTransacciones[[#This Row],[ID Orden]],TablaEstatus[],2,0)</f>
        <v>Devuelto</v>
      </c>
      <c r="I1244" t="str">
        <f>VLOOKUP(TablaTransacciones[[#This Row],[ID Orden]],TablaEstatus[],3,0)</f>
        <v>Defectuoso</v>
      </c>
    </row>
    <row r="1245" spans="1:9" x14ac:dyDescent="0.25">
      <c r="A1245" t="s">
        <v>1327</v>
      </c>
      <c r="B1245" s="7">
        <v>43179</v>
      </c>
      <c r="C1245">
        <v>11</v>
      </c>
      <c r="D1245" t="s">
        <v>154</v>
      </c>
      <c r="E1245" t="s">
        <v>1255</v>
      </c>
      <c r="F1245" t="s">
        <v>16</v>
      </c>
      <c r="G1245" t="s">
        <v>13</v>
      </c>
      <c r="H1245" t="str">
        <f>VLOOKUP(TablaTransacciones[[#This Row],[ID Orden]],TablaEstatus[],2,0)</f>
        <v>Entregado</v>
      </c>
      <c r="I1245" t="str">
        <f>VLOOKUP(TablaTransacciones[[#This Row],[ID Orden]],TablaEstatus[],3,0)</f>
        <v>Otro</v>
      </c>
    </row>
    <row r="1246" spans="1:9" x14ac:dyDescent="0.25">
      <c r="A1246" t="s">
        <v>1797</v>
      </c>
      <c r="B1246" s="7">
        <v>43179</v>
      </c>
      <c r="C1246">
        <v>7</v>
      </c>
      <c r="D1246" t="s">
        <v>154</v>
      </c>
      <c r="E1246" t="s">
        <v>1704</v>
      </c>
      <c r="F1246" t="s">
        <v>12</v>
      </c>
      <c r="G1246" t="s">
        <v>20</v>
      </c>
      <c r="H1246" t="str">
        <f>VLOOKUP(TablaTransacciones[[#This Row],[ID Orden]],TablaEstatus[],2,0)</f>
        <v>Entregado</v>
      </c>
      <c r="I1246" t="str">
        <f>VLOOKUP(TablaTransacciones[[#This Row],[ID Orden]],TablaEstatus[],3,0)</f>
        <v>Otro</v>
      </c>
    </row>
    <row r="1247" spans="1:9" x14ac:dyDescent="0.25">
      <c r="A1247" t="s">
        <v>315</v>
      </c>
      <c r="B1247" s="7">
        <v>43199</v>
      </c>
      <c r="C1247">
        <v>33</v>
      </c>
      <c r="D1247" t="s">
        <v>10</v>
      </c>
      <c r="E1247" t="s">
        <v>11</v>
      </c>
      <c r="F1247" t="s">
        <v>12</v>
      </c>
      <c r="G1247" t="s">
        <v>13</v>
      </c>
      <c r="H1247" t="str">
        <f>VLOOKUP(TablaTransacciones[[#This Row],[ID Orden]],TablaEstatus[],2,0)</f>
        <v>Entregado</v>
      </c>
      <c r="I1247" t="str">
        <f>VLOOKUP(TablaTransacciones[[#This Row],[ID Orden]],TablaEstatus[],3,0)</f>
        <v>Otro</v>
      </c>
    </row>
    <row r="1248" spans="1:9" x14ac:dyDescent="0.25">
      <c r="A1248" t="s">
        <v>761</v>
      </c>
      <c r="B1248" s="7">
        <v>43199</v>
      </c>
      <c r="C1248">
        <v>20</v>
      </c>
      <c r="D1248" t="s">
        <v>154</v>
      </c>
      <c r="E1248" t="s">
        <v>11</v>
      </c>
      <c r="F1248" t="s">
        <v>12</v>
      </c>
      <c r="G1248" t="s">
        <v>13</v>
      </c>
      <c r="H1248" t="str">
        <f>VLOOKUP(TablaTransacciones[[#This Row],[ID Orden]],TablaEstatus[],2,0)</f>
        <v>Entregado</v>
      </c>
      <c r="I1248" t="str">
        <f>VLOOKUP(TablaTransacciones[[#This Row],[ID Orden]],TablaEstatus[],3,0)</f>
        <v>Otro</v>
      </c>
    </row>
    <row r="1249" spans="1:9" x14ac:dyDescent="0.25">
      <c r="A1249" t="s">
        <v>852</v>
      </c>
      <c r="B1249" s="7">
        <v>43199</v>
      </c>
      <c r="C1249">
        <v>50</v>
      </c>
      <c r="D1249" t="s">
        <v>154</v>
      </c>
      <c r="E1249" t="s">
        <v>11</v>
      </c>
      <c r="F1249" t="s">
        <v>12</v>
      </c>
      <c r="G1249" t="s">
        <v>20</v>
      </c>
      <c r="H1249" t="str">
        <f>VLOOKUP(TablaTransacciones[[#This Row],[ID Orden]],TablaEstatus[],2,0)</f>
        <v>Entregado</v>
      </c>
      <c r="I1249" t="str">
        <f>VLOOKUP(TablaTransacciones[[#This Row],[ID Orden]],TablaEstatus[],3,0)</f>
        <v>Otro</v>
      </c>
    </row>
    <row r="1250" spans="1:9" x14ac:dyDescent="0.25">
      <c r="A1250" t="s">
        <v>1266</v>
      </c>
      <c r="B1250" s="7">
        <v>43199</v>
      </c>
      <c r="C1250">
        <v>26</v>
      </c>
      <c r="D1250" t="s">
        <v>10</v>
      </c>
      <c r="E1250" t="s">
        <v>1255</v>
      </c>
      <c r="F1250" t="s">
        <v>12</v>
      </c>
      <c r="G1250" t="s">
        <v>13</v>
      </c>
      <c r="H1250" t="str">
        <f>VLOOKUP(TablaTransacciones[[#This Row],[ID Orden]],TablaEstatus[],2,0)</f>
        <v>Entregado</v>
      </c>
      <c r="I1250" t="str">
        <f>VLOOKUP(TablaTransacciones[[#This Row],[ID Orden]],TablaEstatus[],3,0)</f>
        <v>Otro</v>
      </c>
    </row>
    <row r="1251" spans="1:9" x14ac:dyDescent="0.25">
      <c r="A1251" t="s">
        <v>1558</v>
      </c>
      <c r="B1251" s="7">
        <v>43199</v>
      </c>
      <c r="C1251">
        <v>17</v>
      </c>
      <c r="D1251" t="s">
        <v>300</v>
      </c>
      <c r="E1251" t="s">
        <v>1255</v>
      </c>
      <c r="F1251" t="s">
        <v>12</v>
      </c>
      <c r="G1251" t="s">
        <v>20</v>
      </c>
      <c r="H1251" t="str">
        <f>VLOOKUP(TablaTransacciones[[#This Row],[ID Orden]],TablaEstatus[],2,0)</f>
        <v>Entregado</v>
      </c>
      <c r="I1251" t="str">
        <f>VLOOKUP(TablaTransacciones[[#This Row],[ID Orden]],TablaEstatus[],3,0)</f>
        <v>Otro</v>
      </c>
    </row>
    <row r="1252" spans="1:9" x14ac:dyDescent="0.25">
      <c r="A1252" t="s">
        <v>1891</v>
      </c>
      <c r="B1252" s="7">
        <v>43199</v>
      </c>
      <c r="C1252">
        <v>35</v>
      </c>
      <c r="D1252" t="s">
        <v>300</v>
      </c>
      <c r="E1252" t="s">
        <v>1704</v>
      </c>
      <c r="F1252" t="s">
        <v>16</v>
      </c>
      <c r="G1252" t="s">
        <v>58</v>
      </c>
      <c r="H1252" t="str">
        <f>VLOOKUP(TablaTransacciones[[#This Row],[ID Orden]],TablaEstatus[],2,0)</f>
        <v>Entregado</v>
      </c>
      <c r="I1252" t="str">
        <f>VLOOKUP(TablaTransacciones[[#This Row],[ID Orden]],TablaEstatus[],3,0)</f>
        <v>Otro</v>
      </c>
    </row>
    <row r="1253" spans="1:9" x14ac:dyDescent="0.25">
      <c r="A1253" t="s">
        <v>2008</v>
      </c>
      <c r="B1253" s="7">
        <v>43199</v>
      </c>
      <c r="C1253">
        <v>41</v>
      </c>
      <c r="D1253" t="s">
        <v>296</v>
      </c>
      <c r="E1253" t="s">
        <v>1704</v>
      </c>
      <c r="F1253" t="s">
        <v>12</v>
      </c>
      <c r="G1253" t="s">
        <v>58</v>
      </c>
      <c r="H1253" t="str">
        <f>VLOOKUP(TablaTransacciones[[#This Row],[ID Orden]],TablaEstatus[],2,0)</f>
        <v>Entregado</v>
      </c>
      <c r="I1253" t="str">
        <f>VLOOKUP(TablaTransacciones[[#This Row],[ID Orden]],TablaEstatus[],3,0)</f>
        <v>Otro</v>
      </c>
    </row>
    <row r="1254" spans="1:9" x14ac:dyDescent="0.25">
      <c r="A1254" t="s">
        <v>478</v>
      </c>
      <c r="B1254" s="7">
        <v>43200</v>
      </c>
      <c r="C1254">
        <v>32</v>
      </c>
      <c r="D1254" t="s">
        <v>300</v>
      </c>
      <c r="E1254" t="s">
        <v>11</v>
      </c>
      <c r="F1254" t="s">
        <v>16</v>
      </c>
      <c r="G1254" t="s">
        <v>13</v>
      </c>
      <c r="H1254" t="str">
        <f>VLOOKUP(TablaTransacciones[[#This Row],[ID Orden]],TablaEstatus[],2,0)</f>
        <v>Entregado</v>
      </c>
      <c r="I1254" t="str">
        <f>VLOOKUP(TablaTransacciones[[#This Row],[ID Orden]],TablaEstatus[],3,0)</f>
        <v>Otro</v>
      </c>
    </row>
    <row r="1255" spans="1:9" x14ac:dyDescent="0.25">
      <c r="A1255" t="s">
        <v>636</v>
      </c>
      <c r="B1255" s="7">
        <v>43200</v>
      </c>
      <c r="C1255">
        <v>9</v>
      </c>
      <c r="D1255" t="s">
        <v>296</v>
      </c>
      <c r="E1255" t="s">
        <v>11</v>
      </c>
      <c r="F1255" t="s">
        <v>18</v>
      </c>
      <c r="G1255" t="s">
        <v>58</v>
      </c>
      <c r="H1255" t="str">
        <f>VLOOKUP(TablaTransacciones[[#This Row],[ID Orden]],TablaEstatus[],2,0)</f>
        <v>Entregado</v>
      </c>
      <c r="I1255" t="str">
        <f>VLOOKUP(TablaTransacciones[[#This Row],[ID Orden]],TablaEstatus[],3,0)</f>
        <v>Otro</v>
      </c>
    </row>
    <row r="1256" spans="1:9" x14ac:dyDescent="0.25">
      <c r="A1256" t="s">
        <v>1585</v>
      </c>
      <c r="B1256" s="7">
        <v>43200</v>
      </c>
      <c r="C1256">
        <v>49</v>
      </c>
      <c r="D1256" t="s">
        <v>10</v>
      </c>
      <c r="E1256" t="s">
        <v>1255</v>
      </c>
      <c r="F1256" t="s">
        <v>12</v>
      </c>
      <c r="G1256" t="s">
        <v>22</v>
      </c>
      <c r="H1256" t="str">
        <f>VLOOKUP(TablaTransacciones[[#This Row],[ID Orden]],TablaEstatus[],2,0)</f>
        <v>Entregado</v>
      </c>
      <c r="I1256" t="str">
        <f>VLOOKUP(TablaTransacciones[[#This Row],[ID Orden]],TablaEstatus[],3,0)</f>
        <v>Otro</v>
      </c>
    </row>
    <row r="1257" spans="1:9" x14ac:dyDescent="0.25">
      <c r="A1257" t="s">
        <v>352</v>
      </c>
      <c r="B1257" s="7">
        <v>43201</v>
      </c>
      <c r="C1257">
        <v>19</v>
      </c>
      <c r="D1257" t="s">
        <v>10</v>
      </c>
      <c r="E1257" t="s">
        <v>11</v>
      </c>
      <c r="F1257" t="s">
        <v>12</v>
      </c>
      <c r="G1257" t="s">
        <v>20</v>
      </c>
      <c r="H1257" t="str">
        <f>VLOOKUP(TablaTransacciones[[#This Row],[ID Orden]],TablaEstatus[],2,0)</f>
        <v>Entregado</v>
      </c>
      <c r="I1257" t="str">
        <f>VLOOKUP(TablaTransacciones[[#This Row],[ID Orden]],TablaEstatus[],3,0)</f>
        <v>Otro</v>
      </c>
    </row>
    <row r="1258" spans="1:9" x14ac:dyDescent="0.25">
      <c r="A1258" t="s">
        <v>479</v>
      </c>
      <c r="B1258" s="7">
        <v>43201</v>
      </c>
      <c r="C1258">
        <v>50</v>
      </c>
      <c r="D1258" t="s">
        <v>300</v>
      </c>
      <c r="E1258" t="s">
        <v>11</v>
      </c>
      <c r="F1258" t="s">
        <v>18</v>
      </c>
      <c r="G1258" t="s">
        <v>13</v>
      </c>
      <c r="H1258" t="str">
        <f>VLOOKUP(TablaTransacciones[[#This Row],[ID Orden]],TablaEstatus[],2,0)</f>
        <v>Entregado</v>
      </c>
      <c r="I1258" t="str">
        <f>VLOOKUP(TablaTransacciones[[#This Row],[ID Orden]],TablaEstatus[],3,0)</f>
        <v>Otro</v>
      </c>
    </row>
    <row r="1259" spans="1:9" x14ac:dyDescent="0.25">
      <c r="A1259" t="s">
        <v>610</v>
      </c>
      <c r="B1259" s="7">
        <v>43201</v>
      </c>
      <c r="C1259">
        <v>31</v>
      </c>
      <c r="D1259" t="s">
        <v>296</v>
      </c>
      <c r="E1259" t="s">
        <v>11</v>
      </c>
      <c r="F1259" t="s">
        <v>12</v>
      </c>
      <c r="G1259" t="s">
        <v>22</v>
      </c>
      <c r="H1259" t="str">
        <f>VLOOKUP(TablaTransacciones[[#This Row],[ID Orden]],TablaEstatus[],2,0)</f>
        <v>Entregado</v>
      </c>
      <c r="I1259" t="str">
        <f>VLOOKUP(TablaTransacciones[[#This Row],[ID Orden]],TablaEstatus[],3,0)</f>
        <v>Otro</v>
      </c>
    </row>
    <row r="1260" spans="1:9" x14ac:dyDescent="0.25">
      <c r="A1260" t="s">
        <v>1504</v>
      </c>
      <c r="B1260" s="7">
        <v>43201</v>
      </c>
      <c r="C1260">
        <v>29</v>
      </c>
      <c r="D1260" t="s">
        <v>296</v>
      </c>
      <c r="E1260" t="s">
        <v>1255</v>
      </c>
      <c r="F1260" t="s">
        <v>16</v>
      </c>
      <c r="G1260" t="s">
        <v>58</v>
      </c>
      <c r="H1260" t="str">
        <f>VLOOKUP(TablaTransacciones[[#This Row],[ID Orden]],TablaEstatus[],2,0)</f>
        <v>Entregado</v>
      </c>
      <c r="I1260" t="str">
        <f>VLOOKUP(TablaTransacciones[[#This Row],[ID Orden]],TablaEstatus[],3,0)</f>
        <v>Otro</v>
      </c>
    </row>
    <row r="1261" spans="1:9" x14ac:dyDescent="0.25">
      <c r="A1261" t="s">
        <v>2170</v>
      </c>
      <c r="B1261" s="7">
        <v>43201</v>
      </c>
      <c r="C1261">
        <v>43</v>
      </c>
      <c r="D1261" t="s">
        <v>296</v>
      </c>
      <c r="E1261" t="s">
        <v>1704</v>
      </c>
      <c r="F1261" t="s">
        <v>18</v>
      </c>
      <c r="G1261" t="s">
        <v>22</v>
      </c>
      <c r="H1261" t="str">
        <f>VLOOKUP(TablaTransacciones[[#This Row],[ID Orden]],TablaEstatus[],2,0)</f>
        <v>Entregado</v>
      </c>
      <c r="I1261" t="str">
        <f>VLOOKUP(TablaTransacciones[[#This Row],[ID Orden]],TablaEstatus[],3,0)</f>
        <v>Otro</v>
      </c>
    </row>
    <row r="1262" spans="1:9" x14ac:dyDescent="0.25">
      <c r="A1262" t="s">
        <v>1963</v>
      </c>
      <c r="B1262" s="7">
        <v>43202</v>
      </c>
      <c r="C1262">
        <v>24</v>
      </c>
      <c r="D1262" t="s">
        <v>300</v>
      </c>
      <c r="E1262" t="s">
        <v>1704</v>
      </c>
      <c r="F1262" t="s">
        <v>16</v>
      </c>
      <c r="G1262" t="s">
        <v>20</v>
      </c>
      <c r="H1262" t="str">
        <f>VLOOKUP(TablaTransacciones[[#This Row],[ID Orden]],TablaEstatus[],2,0)</f>
        <v>Entregado</v>
      </c>
      <c r="I1262" t="str">
        <f>VLOOKUP(TablaTransacciones[[#This Row],[ID Orden]],TablaEstatus[],3,0)</f>
        <v>Otro</v>
      </c>
    </row>
    <row r="1263" spans="1:9" x14ac:dyDescent="0.25">
      <c r="A1263" t="s">
        <v>654</v>
      </c>
      <c r="B1263" s="7">
        <v>43203</v>
      </c>
      <c r="C1263">
        <v>10</v>
      </c>
      <c r="D1263" t="s">
        <v>296</v>
      </c>
      <c r="E1263" t="s">
        <v>11</v>
      </c>
      <c r="F1263" t="s">
        <v>12</v>
      </c>
      <c r="G1263" t="s">
        <v>58</v>
      </c>
      <c r="H1263" t="str">
        <f>VLOOKUP(TablaTransacciones[[#This Row],[ID Orden]],TablaEstatus[],2,0)</f>
        <v>Entregado</v>
      </c>
      <c r="I1263" t="str">
        <f>VLOOKUP(TablaTransacciones[[#This Row],[ID Orden]],TablaEstatus[],3,0)</f>
        <v>Otro</v>
      </c>
    </row>
    <row r="1264" spans="1:9" x14ac:dyDescent="0.25">
      <c r="A1264" t="s">
        <v>698</v>
      </c>
      <c r="B1264" s="7">
        <v>43203</v>
      </c>
      <c r="C1264">
        <v>8</v>
      </c>
      <c r="D1264" t="s">
        <v>296</v>
      </c>
      <c r="E1264" t="s">
        <v>11</v>
      </c>
      <c r="F1264" t="s">
        <v>18</v>
      </c>
      <c r="G1264" t="s">
        <v>58</v>
      </c>
      <c r="H1264" t="str">
        <f>VLOOKUP(TablaTransacciones[[#This Row],[ID Orden]],TablaEstatus[],2,0)</f>
        <v>Entregado</v>
      </c>
      <c r="I1264" t="str">
        <f>VLOOKUP(TablaTransacciones[[#This Row],[ID Orden]],TablaEstatus[],3,0)</f>
        <v>Otro</v>
      </c>
    </row>
    <row r="1265" spans="1:9" x14ac:dyDescent="0.25">
      <c r="A1265" t="s">
        <v>1287</v>
      </c>
      <c r="B1265" s="7">
        <v>43203</v>
      </c>
      <c r="C1265">
        <v>25</v>
      </c>
      <c r="D1265" t="s">
        <v>10</v>
      </c>
      <c r="E1265" t="s">
        <v>1255</v>
      </c>
      <c r="F1265" t="s">
        <v>16</v>
      </c>
      <c r="G1265" t="s">
        <v>13</v>
      </c>
      <c r="H1265" t="str">
        <f>VLOOKUP(TablaTransacciones[[#This Row],[ID Orden]],TablaEstatus[],2,0)</f>
        <v>Entregado</v>
      </c>
      <c r="I1265" t="str">
        <f>VLOOKUP(TablaTransacciones[[#This Row],[ID Orden]],TablaEstatus[],3,0)</f>
        <v>Otro</v>
      </c>
    </row>
    <row r="1266" spans="1:9" x14ac:dyDescent="0.25">
      <c r="A1266" t="s">
        <v>1382</v>
      </c>
      <c r="B1266" s="7">
        <v>43203</v>
      </c>
      <c r="C1266">
        <v>34</v>
      </c>
      <c r="D1266" t="s">
        <v>10</v>
      </c>
      <c r="E1266" t="s">
        <v>1255</v>
      </c>
      <c r="F1266" t="s">
        <v>12</v>
      </c>
      <c r="G1266" t="s">
        <v>13</v>
      </c>
      <c r="H1266" t="str">
        <f>VLOOKUP(TablaTransacciones[[#This Row],[ID Orden]],TablaEstatus[],2,0)</f>
        <v>Entregado</v>
      </c>
      <c r="I1266" t="str">
        <f>VLOOKUP(TablaTransacciones[[#This Row],[ID Orden]],TablaEstatus[],3,0)</f>
        <v>Otro</v>
      </c>
    </row>
    <row r="1267" spans="1:9" x14ac:dyDescent="0.25">
      <c r="A1267" t="s">
        <v>1920</v>
      </c>
      <c r="B1267" s="7">
        <v>43203</v>
      </c>
      <c r="C1267">
        <v>21</v>
      </c>
      <c r="D1267" t="s">
        <v>300</v>
      </c>
      <c r="E1267" t="s">
        <v>1704</v>
      </c>
      <c r="F1267" t="s">
        <v>12</v>
      </c>
      <c r="G1267" t="s">
        <v>20</v>
      </c>
      <c r="H1267" t="str">
        <f>VLOOKUP(TablaTransacciones[[#This Row],[ID Orden]],TablaEstatus[],2,0)</f>
        <v>Entregado</v>
      </c>
      <c r="I1267" t="str">
        <f>VLOOKUP(TablaTransacciones[[#This Row],[ID Orden]],TablaEstatus[],3,0)</f>
        <v>Otro</v>
      </c>
    </row>
    <row r="1268" spans="1:9" x14ac:dyDescent="0.25">
      <c r="A1268" t="s">
        <v>840</v>
      </c>
      <c r="B1268" s="7">
        <v>43204</v>
      </c>
      <c r="C1268">
        <v>3</v>
      </c>
      <c r="D1268" t="s">
        <v>154</v>
      </c>
      <c r="E1268" t="s">
        <v>11</v>
      </c>
      <c r="F1268" t="s">
        <v>12</v>
      </c>
      <c r="G1268" t="s">
        <v>20</v>
      </c>
      <c r="H1268" t="str">
        <f>VLOOKUP(TablaTransacciones[[#This Row],[ID Orden]],TablaEstatus[],2,0)</f>
        <v>Entregado</v>
      </c>
      <c r="I1268" t="str">
        <f>VLOOKUP(TablaTransacciones[[#This Row],[ID Orden]],TablaEstatus[],3,0)</f>
        <v>Otro</v>
      </c>
    </row>
    <row r="1269" spans="1:9" x14ac:dyDescent="0.25">
      <c r="A1269" t="s">
        <v>171</v>
      </c>
      <c r="B1269" s="7">
        <v>43205</v>
      </c>
      <c r="C1269">
        <v>18</v>
      </c>
      <c r="D1269" t="s">
        <v>154</v>
      </c>
      <c r="E1269" t="s">
        <v>11</v>
      </c>
      <c r="F1269" t="s">
        <v>12</v>
      </c>
      <c r="G1269" t="s">
        <v>13</v>
      </c>
      <c r="H1269" t="str">
        <f>VLOOKUP(TablaTransacciones[[#This Row],[ID Orden]],TablaEstatus[],2,0)</f>
        <v>Entregado</v>
      </c>
      <c r="I1269" t="str">
        <f>VLOOKUP(TablaTransacciones[[#This Row],[ID Orden]],TablaEstatus[],3,0)</f>
        <v>Otro</v>
      </c>
    </row>
    <row r="1270" spans="1:9" x14ac:dyDescent="0.25">
      <c r="A1270" t="s">
        <v>611</v>
      </c>
      <c r="B1270" s="7">
        <v>43205</v>
      </c>
      <c r="C1270">
        <v>39</v>
      </c>
      <c r="D1270" t="s">
        <v>296</v>
      </c>
      <c r="E1270" t="s">
        <v>11</v>
      </c>
      <c r="F1270" t="s">
        <v>12</v>
      </c>
      <c r="G1270" t="s">
        <v>22</v>
      </c>
      <c r="H1270" t="str">
        <f>VLOOKUP(TablaTransacciones[[#This Row],[ID Orden]],TablaEstatus[],2,0)</f>
        <v>Entregado</v>
      </c>
      <c r="I1270" t="str">
        <f>VLOOKUP(TablaTransacciones[[#This Row],[ID Orden]],TablaEstatus[],3,0)</f>
        <v>Otro</v>
      </c>
    </row>
    <row r="1271" spans="1:9" x14ac:dyDescent="0.25">
      <c r="A1271" t="s">
        <v>815</v>
      </c>
      <c r="B1271" s="7">
        <v>43205</v>
      </c>
      <c r="C1271">
        <v>6</v>
      </c>
      <c r="D1271" t="s">
        <v>10</v>
      </c>
      <c r="E1271" t="s">
        <v>11</v>
      </c>
      <c r="F1271" t="s">
        <v>18</v>
      </c>
      <c r="G1271" t="s">
        <v>20</v>
      </c>
      <c r="H1271" t="str">
        <f>VLOOKUP(TablaTransacciones[[#This Row],[ID Orden]],TablaEstatus[],2,0)</f>
        <v>Entregado</v>
      </c>
      <c r="I1271" t="str">
        <f>VLOOKUP(TablaTransacciones[[#This Row],[ID Orden]],TablaEstatus[],3,0)</f>
        <v>Otro</v>
      </c>
    </row>
    <row r="1272" spans="1:9" x14ac:dyDescent="0.25">
      <c r="A1272" t="s">
        <v>932</v>
      </c>
      <c r="B1272" s="7">
        <v>43205</v>
      </c>
      <c r="C1272">
        <v>39</v>
      </c>
      <c r="D1272" t="s">
        <v>296</v>
      </c>
      <c r="E1272" t="s">
        <v>11</v>
      </c>
      <c r="F1272" t="s">
        <v>12</v>
      </c>
      <c r="G1272" t="s">
        <v>20</v>
      </c>
      <c r="H1272" t="str">
        <f>VLOOKUP(TablaTransacciones[[#This Row],[ID Orden]],TablaEstatus[],2,0)</f>
        <v>Entregado</v>
      </c>
      <c r="I1272" t="str">
        <f>VLOOKUP(TablaTransacciones[[#This Row],[ID Orden]],TablaEstatus[],3,0)</f>
        <v>Otro</v>
      </c>
    </row>
    <row r="1273" spans="1:9" x14ac:dyDescent="0.25">
      <c r="A1273" t="s">
        <v>2023</v>
      </c>
      <c r="B1273" s="7">
        <v>43205</v>
      </c>
      <c r="C1273">
        <v>20</v>
      </c>
      <c r="D1273" t="s">
        <v>296</v>
      </c>
      <c r="E1273" t="s">
        <v>1704</v>
      </c>
      <c r="F1273" t="s">
        <v>12</v>
      </c>
      <c r="G1273" t="s">
        <v>58</v>
      </c>
      <c r="H1273" t="str">
        <f>VLOOKUP(TablaTransacciones[[#This Row],[ID Orden]],TablaEstatus[],2,0)</f>
        <v>Entregado</v>
      </c>
      <c r="I1273" t="str">
        <f>VLOOKUP(TablaTransacciones[[#This Row],[ID Orden]],TablaEstatus[],3,0)</f>
        <v>Otro</v>
      </c>
    </row>
    <row r="1274" spans="1:9" x14ac:dyDescent="0.25">
      <c r="A1274" t="s">
        <v>655</v>
      </c>
      <c r="B1274" s="7">
        <v>43206</v>
      </c>
      <c r="C1274">
        <v>10</v>
      </c>
      <c r="D1274" t="s">
        <v>296</v>
      </c>
      <c r="E1274" t="s">
        <v>11</v>
      </c>
      <c r="F1274" t="s">
        <v>12</v>
      </c>
      <c r="G1274" t="s">
        <v>58</v>
      </c>
      <c r="H1274" t="str">
        <f>VLOOKUP(TablaTransacciones[[#This Row],[ID Orden]],TablaEstatus[],2,0)</f>
        <v>Entregado</v>
      </c>
      <c r="I1274" t="str">
        <f>VLOOKUP(TablaTransacciones[[#This Row],[ID Orden]],TablaEstatus[],3,0)</f>
        <v>Otro</v>
      </c>
    </row>
    <row r="1275" spans="1:9" x14ac:dyDescent="0.25">
      <c r="A1275" t="s">
        <v>727</v>
      </c>
      <c r="B1275" s="7">
        <v>43206</v>
      </c>
      <c r="C1275">
        <v>41</v>
      </c>
      <c r="D1275" t="s">
        <v>296</v>
      </c>
      <c r="E1275" t="s">
        <v>11</v>
      </c>
      <c r="F1275" t="s">
        <v>16</v>
      </c>
      <c r="G1275" t="s">
        <v>58</v>
      </c>
      <c r="H1275" t="str">
        <f>VLOOKUP(TablaTransacciones[[#This Row],[ID Orden]],TablaEstatus[],2,0)</f>
        <v>Entregado</v>
      </c>
      <c r="I1275" t="str">
        <f>VLOOKUP(TablaTransacciones[[#This Row],[ID Orden]],TablaEstatus[],3,0)</f>
        <v>Otro</v>
      </c>
    </row>
    <row r="1276" spans="1:9" x14ac:dyDescent="0.25">
      <c r="A1276" t="s">
        <v>1741</v>
      </c>
      <c r="B1276" s="7">
        <v>43206</v>
      </c>
      <c r="C1276">
        <v>22</v>
      </c>
      <c r="D1276" t="s">
        <v>10</v>
      </c>
      <c r="E1276" t="s">
        <v>1704</v>
      </c>
      <c r="F1276" t="s">
        <v>18</v>
      </c>
      <c r="G1276" t="s">
        <v>13</v>
      </c>
      <c r="H1276" t="str">
        <f>VLOOKUP(TablaTransacciones[[#This Row],[ID Orden]],TablaEstatus[],2,0)</f>
        <v>Entregado</v>
      </c>
      <c r="I1276" t="str">
        <f>VLOOKUP(TablaTransacciones[[#This Row],[ID Orden]],TablaEstatus[],3,0)</f>
        <v>Otro</v>
      </c>
    </row>
    <row r="1277" spans="1:9" x14ac:dyDescent="0.25">
      <c r="A1277" t="s">
        <v>172</v>
      </c>
      <c r="B1277" s="7">
        <v>43207</v>
      </c>
      <c r="C1277">
        <v>23</v>
      </c>
      <c r="D1277" t="s">
        <v>154</v>
      </c>
      <c r="E1277" t="s">
        <v>11</v>
      </c>
      <c r="F1277" t="s">
        <v>12</v>
      </c>
      <c r="G1277" t="s">
        <v>13</v>
      </c>
      <c r="H1277" t="str">
        <f>VLOOKUP(TablaTransacciones[[#This Row],[ID Orden]],TablaEstatus[],2,0)</f>
        <v>Entregado</v>
      </c>
      <c r="I1277" t="str">
        <f>VLOOKUP(TablaTransacciones[[#This Row],[ID Orden]],TablaEstatus[],3,0)</f>
        <v>Otro</v>
      </c>
    </row>
    <row r="1278" spans="1:9" x14ac:dyDescent="0.25">
      <c r="A1278" t="s">
        <v>396</v>
      </c>
      <c r="B1278" s="7">
        <v>43207</v>
      </c>
      <c r="C1278">
        <v>37</v>
      </c>
      <c r="D1278" t="s">
        <v>154</v>
      </c>
      <c r="E1278" t="s">
        <v>11</v>
      </c>
      <c r="F1278" t="s">
        <v>12</v>
      </c>
      <c r="G1278" t="s">
        <v>58</v>
      </c>
      <c r="H1278" t="str">
        <f>VLOOKUP(TablaTransacciones[[#This Row],[ID Orden]],TablaEstatus[],2,0)</f>
        <v>Entregado</v>
      </c>
      <c r="I1278" t="str">
        <f>VLOOKUP(TablaTransacciones[[#This Row],[ID Orden]],TablaEstatus[],3,0)</f>
        <v>Otro</v>
      </c>
    </row>
    <row r="1279" spans="1:9" x14ac:dyDescent="0.25">
      <c r="A1279" t="s">
        <v>555</v>
      </c>
      <c r="B1279" s="7">
        <v>43207</v>
      </c>
      <c r="C1279">
        <v>49</v>
      </c>
      <c r="D1279" t="s">
        <v>300</v>
      </c>
      <c r="E1279" t="s">
        <v>11</v>
      </c>
      <c r="F1279" t="s">
        <v>18</v>
      </c>
      <c r="G1279" t="s">
        <v>20</v>
      </c>
      <c r="H1279" t="str">
        <f>VLOOKUP(TablaTransacciones[[#This Row],[ID Orden]],TablaEstatus[],2,0)</f>
        <v>Entregado</v>
      </c>
      <c r="I1279" t="str">
        <f>VLOOKUP(TablaTransacciones[[#This Row],[ID Orden]],TablaEstatus[],3,0)</f>
        <v>Otro</v>
      </c>
    </row>
    <row r="1280" spans="1:9" x14ac:dyDescent="0.25">
      <c r="A1280" t="s">
        <v>637</v>
      </c>
      <c r="B1280" s="7">
        <v>43207</v>
      </c>
      <c r="C1280">
        <v>21</v>
      </c>
      <c r="D1280" t="s">
        <v>296</v>
      </c>
      <c r="E1280" t="s">
        <v>11</v>
      </c>
      <c r="F1280" t="s">
        <v>12</v>
      </c>
      <c r="G1280" t="s">
        <v>58</v>
      </c>
      <c r="H1280" t="str">
        <f>VLOOKUP(TablaTransacciones[[#This Row],[ID Orden]],TablaEstatus[],2,0)</f>
        <v>Entregado</v>
      </c>
      <c r="I1280" t="str">
        <f>VLOOKUP(TablaTransacciones[[#This Row],[ID Orden]],TablaEstatus[],3,0)</f>
        <v>Otro</v>
      </c>
    </row>
    <row r="1281" spans="1:9" x14ac:dyDescent="0.25">
      <c r="A1281" t="s">
        <v>1307</v>
      </c>
      <c r="B1281" s="7">
        <v>43207</v>
      </c>
      <c r="C1281">
        <v>16</v>
      </c>
      <c r="D1281" t="s">
        <v>10</v>
      </c>
      <c r="E1281" t="s">
        <v>1255</v>
      </c>
      <c r="F1281" t="s">
        <v>12</v>
      </c>
      <c r="G1281" t="s">
        <v>58</v>
      </c>
      <c r="H1281" t="str">
        <f>VLOOKUP(TablaTransacciones[[#This Row],[ID Orden]],TablaEstatus[],2,0)</f>
        <v>Entregado</v>
      </c>
      <c r="I1281" t="str">
        <f>VLOOKUP(TablaTransacciones[[#This Row],[ID Orden]],TablaEstatus[],3,0)</f>
        <v>Otro</v>
      </c>
    </row>
    <row r="1282" spans="1:9" x14ac:dyDescent="0.25">
      <c r="A1282" t="s">
        <v>1853</v>
      </c>
      <c r="B1282" s="7">
        <v>43207</v>
      </c>
      <c r="C1282">
        <v>18</v>
      </c>
      <c r="D1282" t="s">
        <v>10</v>
      </c>
      <c r="E1282" t="s">
        <v>1704</v>
      </c>
      <c r="F1282" t="s">
        <v>12</v>
      </c>
      <c r="G1282" t="s">
        <v>13</v>
      </c>
      <c r="H1282" t="str">
        <f>VLOOKUP(TablaTransacciones[[#This Row],[ID Orden]],TablaEstatus[],2,0)</f>
        <v>Entregado</v>
      </c>
      <c r="I1282" t="str">
        <f>VLOOKUP(TablaTransacciones[[#This Row],[ID Orden]],TablaEstatus[],3,0)</f>
        <v>Otro</v>
      </c>
    </row>
    <row r="1283" spans="1:9" x14ac:dyDescent="0.25">
      <c r="A1283" t="s">
        <v>353</v>
      </c>
      <c r="B1283" s="7">
        <v>43208</v>
      </c>
      <c r="C1283">
        <v>2</v>
      </c>
      <c r="D1283" t="s">
        <v>10</v>
      </c>
      <c r="E1283" t="s">
        <v>11</v>
      </c>
      <c r="F1283" t="s">
        <v>12</v>
      </c>
      <c r="G1283" t="s">
        <v>20</v>
      </c>
      <c r="H1283" t="str">
        <f>VLOOKUP(TablaTransacciones[[#This Row],[ID Orden]],TablaEstatus[],2,0)</f>
        <v>Entregado</v>
      </c>
      <c r="I1283" t="str">
        <f>VLOOKUP(TablaTransacciones[[#This Row],[ID Orden]],TablaEstatus[],3,0)</f>
        <v>Otro</v>
      </c>
    </row>
    <row r="1284" spans="1:9" x14ac:dyDescent="0.25">
      <c r="A1284" t="s">
        <v>792</v>
      </c>
      <c r="B1284" s="7">
        <v>43208</v>
      </c>
      <c r="C1284">
        <v>15</v>
      </c>
      <c r="D1284" t="s">
        <v>300</v>
      </c>
      <c r="E1284" t="s">
        <v>11</v>
      </c>
      <c r="F1284" t="s">
        <v>12</v>
      </c>
      <c r="G1284" t="s">
        <v>13</v>
      </c>
      <c r="H1284" t="str">
        <f>VLOOKUP(TablaTransacciones[[#This Row],[ID Orden]],TablaEstatus[],2,0)</f>
        <v>Entregado</v>
      </c>
      <c r="I1284" t="str">
        <f>VLOOKUP(TablaTransacciones[[#This Row],[ID Orden]],TablaEstatus[],3,0)</f>
        <v>Otro</v>
      </c>
    </row>
    <row r="1285" spans="1:9" x14ac:dyDescent="0.25">
      <c r="A1285" t="s">
        <v>1108</v>
      </c>
      <c r="B1285" s="7">
        <v>43208</v>
      </c>
      <c r="C1285">
        <v>46</v>
      </c>
      <c r="D1285" t="s">
        <v>296</v>
      </c>
      <c r="E1285" t="s">
        <v>11</v>
      </c>
      <c r="F1285" t="s">
        <v>12</v>
      </c>
      <c r="G1285" t="s">
        <v>22</v>
      </c>
      <c r="H1285" t="str">
        <f>VLOOKUP(TablaTransacciones[[#This Row],[ID Orden]],TablaEstatus[],2,0)</f>
        <v>Entregado</v>
      </c>
      <c r="I1285" t="str">
        <f>VLOOKUP(TablaTransacciones[[#This Row],[ID Orden]],TablaEstatus[],3,0)</f>
        <v>Otro</v>
      </c>
    </row>
    <row r="1286" spans="1:9" x14ac:dyDescent="0.25">
      <c r="A1286" t="s">
        <v>316</v>
      </c>
      <c r="B1286" s="7">
        <v>43210</v>
      </c>
      <c r="C1286">
        <v>5</v>
      </c>
      <c r="D1286" t="s">
        <v>10</v>
      </c>
      <c r="E1286" t="s">
        <v>11</v>
      </c>
      <c r="F1286" t="s">
        <v>12</v>
      </c>
      <c r="G1286" t="s">
        <v>13</v>
      </c>
      <c r="H1286" t="str">
        <f>VLOOKUP(TablaTransacciones[[#This Row],[ID Orden]],TablaEstatus[],2,0)</f>
        <v>Entregado</v>
      </c>
      <c r="I1286" t="str">
        <f>VLOOKUP(TablaTransacciones[[#This Row],[ID Orden]],TablaEstatus[],3,0)</f>
        <v>Otro</v>
      </c>
    </row>
    <row r="1287" spans="1:9" x14ac:dyDescent="0.25">
      <c r="A1287" t="s">
        <v>950</v>
      </c>
      <c r="B1287" s="7">
        <v>43210</v>
      </c>
      <c r="C1287">
        <v>44</v>
      </c>
      <c r="D1287" t="s">
        <v>10</v>
      </c>
      <c r="E1287" t="s">
        <v>11</v>
      </c>
      <c r="F1287" t="s">
        <v>12</v>
      </c>
      <c r="G1287" t="s">
        <v>22</v>
      </c>
      <c r="H1287" t="str">
        <f>VLOOKUP(TablaTransacciones[[#This Row],[ID Orden]],TablaEstatus[],2,0)</f>
        <v>Entregado</v>
      </c>
      <c r="I1287" t="str">
        <f>VLOOKUP(TablaTransacciones[[#This Row],[ID Orden]],TablaEstatus[],3,0)</f>
        <v>Otro</v>
      </c>
    </row>
    <row r="1288" spans="1:9" x14ac:dyDescent="0.25">
      <c r="A1288" t="s">
        <v>1722</v>
      </c>
      <c r="B1288" s="7">
        <v>43210</v>
      </c>
      <c r="C1288">
        <v>34</v>
      </c>
      <c r="D1288" t="s">
        <v>10</v>
      </c>
      <c r="E1288" t="s">
        <v>1704</v>
      </c>
      <c r="F1288" t="s">
        <v>12</v>
      </c>
      <c r="G1288" t="s">
        <v>13</v>
      </c>
      <c r="H1288" t="str">
        <f>VLOOKUP(TablaTransacciones[[#This Row],[ID Orden]],TablaEstatus[],2,0)</f>
        <v>Entregado</v>
      </c>
      <c r="I1288" t="str">
        <f>VLOOKUP(TablaTransacciones[[#This Row],[ID Orden]],TablaEstatus[],3,0)</f>
        <v>Otro</v>
      </c>
    </row>
    <row r="1289" spans="1:9" x14ac:dyDescent="0.25">
      <c r="A1289" t="s">
        <v>2066</v>
      </c>
      <c r="B1289" s="7">
        <v>43210</v>
      </c>
      <c r="C1289">
        <v>37</v>
      </c>
      <c r="D1289" t="s">
        <v>296</v>
      </c>
      <c r="E1289" t="s">
        <v>1704</v>
      </c>
      <c r="F1289" t="s">
        <v>12</v>
      </c>
      <c r="G1289" t="s">
        <v>13</v>
      </c>
      <c r="H1289" t="str">
        <f>VLOOKUP(TablaTransacciones[[#This Row],[ID Orden]],TablaEstatus[],2,0)</f>
        <v>Entregado</v>
      </c>
      <c r="I1289" t="str">
        <f>VLOOKUP(TablaTransacciones[[#This Row],[ID Orden]],TablaEstatus[],3,0)</f>
        <v>Otro</v>
      </c>
    </row>
    <row r="1290" spans="1:9" x14ac:dyDescent="0.25">
      <c r="A1290" t="s">
        <v>1892</v>
      </c>
      <c r="B1290" s="7">
        <v>43229</v>
      </c>
      <c r="C1290">
        <v>5</v>
      </c>
      <c r="D1290" t="s">
        <v>10</v>
      </c>
      <c r="E1290" t="s">
        <v>1704</v>
      </c>
      <c r="F1290" t="s">
        <v>18</v>
      </c>
      <c r="G1290" t="s">
        <v>58</v>
      </c>
      <c r="H1290" t="str">
        <f>VLOOKUP(TablaTransacciones[[#This Row],[ID Orden]],TablaEstatus[],2,0)</f>
        <v>Entregado</v>
      </c>
      <c r="I1290" t="str">
        <f>VLOOKUP(TablaTransacciones[[#This Row],[ID Orden]],TablaEstatus[],3,0)</f>
        <v>Otro</v>
      </c>
    </row>
    <row r="1291" spans="1:9" x14ac:dyDescent="0.25">
      <c r="A1291" t="s">
        <v>46</v>
      </c>
      <c r="B1291" s="7">
        <v>43230</v>
      </c>
      <c r="C1291">
        <v>17</v>
      </c>
      <c r="D1291" t="s">
        <v>10</v>
      </c>
      <c r="E1291" t="s">
        <v>11</v>
      </c>
      <c r="F1291" t="s">
        <v>12</v>
      </c>
      <c r="G1291" t="s">
        <v>20</v>
      </c>
      <c r="H1291" t="str">
        <f>VLOOKUP(TablaTransacciones[[#This Row],[ID Orden]],TablaEstatus[],2,0)</f>
        <v>Entregado</v>
      </c>
      <c r="I1291" t="str">
        <f>VLOOKUP(TablaTransacciones[[#This Row],[ID Orden]],TablaEstatus[],3,0)</f>
        <v>Otro</v>
      </c>
    </row>
    <row r="1292" spans="1:9" x14ac:dyDescent="0.25">
      <c r="A1292" t="s">
        <v>781</v>
      </c>
      <c r="B1292" s="7">
        <v>43230</v>
      </c>
      <c r="C1292">
        <v>43</v>
      </c>
      <c r="D1292" t="s">
        <v>300</v>
      </c>
      <c r="E1292" t="s">
        <v>11</v>
      </c>
      <c r="F1292" t="s">
        <v>18</v>
      </c>
      <c r="G1292" t="s">
        <v>13</v>
      </c>
      <c r="H1292" t="str">
        <f>VLOOKUP(TablaTransacciones[[#This Row],[ID Orden]],TablaEstatus[],2,0)</f>
        <v>Entregado</v>
      </c>
      <c r="I1292" t="str">
        <f>VLOOKUP(TablaTransacciones[[#This Row],[ID Orden]],TablaEstatus[],3,0)</f>
        <v>Otro</v>
      </c>
    </row>
    <row r="1293" spans="1:9" x14ac:dyDescent="0.25">
      <c r="A1293" t="s">
        <v>1109</v>
      </c>
      <c r="B1293" s="7">
        <v>43230</v>
      </c>
      <c r="C1293">
        <v>14</v>
      </c>
      <c r="D1293" t="s">
        <v>296</v>
      </c>
      <c r="E1293" t="s">
        <v>11</v>
      </c>
      <c r="F1293" t="s">
        <v>16</v>
      </c>
      <c r="G1293" t="s">
        <v>22</v>
      </c>
      <c r="H1293" t="str">
        <f>VLOOKUP(TablaTransacciones[[#This Row],[ID Orden]],TablaEstatus[],2,0)</f>
        <v>Entregado</v>
      </c>
      <c r="I1293" t="str">
        <f>VLOOKUP(TablaTransacciones[[#This Row],[ID Orden]],TablaEstatus[],3,0)</f>
        <v>Otro</v>
      </c>
    </row>
    <row r="1294" spans="1:9" x14ac:dyDescent="0.25">
      <c r="A1294" t="s">
        <v>1355</v>
      </c>
      <c r="B1294" s="7">
        <v>43230</v>
      </c>
      <c r="C1294">
        <v>41</v>
      </c>
      <c r="D1294" t="s">
        <v>154</v>
      </c>
      <c r="E1294" t="s">
        <v>1255</v>
      </c>
      <c r="F1294" t="s">
        <v>18</v>
      </c>
      <c r="G1294" t="s">
        <v>58</v>
      </c>
      <c r="H1294" t="str">
        <f>VLOOKUP(TablaTransacciones[[#This Row],[ID Orden]],TablaEstatus[],2,0)</f>
        <v>Entregado</v>
      </c>
      <c r="I1294" t="str">
        <f>VLOOKUP(TablaTransacciones[[#This Row],[ID Orden]],TablaEstatus[],3,0)</f>
        <v>Otro</v>
      </c>
    </row>
    <row r="1295" spans="1:9" x14ac:dyDescent="0.25">
      <c r="A1295" t="s">
        <v>1586</v>
      </c>
      <c r="B1295" s="7">
        <v>43230</v>
      </c>
      <c r="C1295">
        <v>4</v>
      </c>
      <c r="D1295" t="s">
        <v>10</v>
      </c>
      <c r="E1295" t="s">
        <v>1255</v>
      </c>
      <c r="F1295" t="s">
        <v>12</v>
      </c>
      <c r="G1295" t="s">
        <v>22</v>
      </c>
      <c r="H1295" t="str">
        <f>VLOOKUP(TablaTransacciones[[#This Row],[ID Orden]],TablaEstatus[],2,0)</f>
        <v>Entregado</v>
      </c>
      <c r="I1295" t="str">
        <f>VLOOKUP(TablaTransacciones[[#This Row],[ID Orden]],TablaEstatus[],3,0)</f>
        <v>Otro</v>
      </c>
    </row>
    <row r="1296" spans="1:9" x14ac:dyDescent="0.25">
      <c r="A1296" t="s">
        <v>1759</v>
      </c>
      <c r="B1296" s="7">
        <v>43230</v>
      </c>
      <c r="C1296">
        <v>48</v>
      </c>
      <c r="D1296" t="s">
        <v>10</v>
      </c>
      <c r="E1296" t="s">
        <v>1704</v>
      </c>
      <c r="F1296" t="s">
        <v>12</v>
      </c>
      <c r="G1296" t="s">
        <v>58</v>
      </c>
      <c r="H1296" t="str">
        <f>VLOOKUP(TablaTransacciones[[#This Row],[ID Orden]],TablaEstatus[],2,0)</f>
        <v>Entregado</v>
      </c>
      <c r="I1296" t="str">
        <f>VLOOKUP(TablaTransacciones[[#This Row],[ID Orden]],TablaEstatus[],3,0)</f>
        <v>Otro</v>
      </c>
    </row>
    <row r="1297" spans="1:9" x14ac:dyDescent="0.25">
      <c r="A1297" t="s">
        <v>2110</v>
      </c>
      <c r="B1297" s="7">
        <v>43230</v>
      </c>
      <c r="C1297">
        <v>3</v>
      </c>
      <c r="D1297" t="s">
        <v>296</v>
      </c>
      <c r="E1297" t="s">
        <v>1704</v>
      </c>
      <c r="F1297" t="s">
        <v>18</v>
      </c>
      <c r="G1297" t="s">
        <v>20</v>
      </c>
      <c r="H1297" t="str">
        <f>VLOOKUP(TablaTransacciones[[#This Row],[ID Orden]],TablaEstatus[],2,0)</f>
        <v>Entregado</v>
      </c>
      <c r="I1297" t="str">
        <f>VLOOKUP(TablaTransacciones[[#This Row],[ID Orden]],TablaEstatus[],3,0)</f>
        <v>Otro</v>
      </c>
    </row>
    <row r="1298" spans="1:9" x14ac:dyDescent="0.25">
      <c r="A1298" t="s">
        <v>255</v>
      </c>
      <c r="B1298" s="7">
        <v>43231</v>
      </c>
      <c r="C1298">
        <v>23</v>
      </c>
      <c r="D1298" t="s">
        <v>154</v>
      </c>
      <c r="E1298" t="s">
        <v>11</v>
      </c>
      <c r="F1298" t="s">
        <v>12</v>
      </c>
      <c r="G1298" t="s">
        <v>58</v>
      </c>
      <c r="H1298" t="str">
        <f>VLOOKUP(TablaTransacciones[[#This Row],[ID Orden]],TablaEstatus[],2,0)</f>
        <v>Entregado</v>
      </c>
      <c r="I1298" t="str">
        <f>VLOOKUP(TablaTransacciones[[#This Row],[ID Orden]],TablaEstatus[],3,0)</f>
        <v>Otro</v>
      </c>
    </row>
    <row r="1299" spans="1:9" x14ac:dyDescent="0.25">
      <c r="A1299" t="s">
        <v>656</v>
      </c>
      <c r="B1299" s="7">
        <v>43231</v>
      </c>
      <c r="C1299">
        <v>50</v>
      </c>
      <c r="D1299" t="s">
        <v>296</v>
      </c>
      <c r="E1299" t="s">
        <v>11</v>
      </c>
      <c r="F1299" t="s">
        <v>18</v>
      </c>
      <c r="G1299" t="s">
        <v>58</v>
      </c>
      <c r="H1299" t="str">
        <f>VLOOKUP(TablaTransacciones[[#This Row],[ID Orden]],TablaEstatus[],2,0)</f>
        <v>Entregado</v>
      </c>
      <c r="I1299" t="str">
        <f>VLOOKUP(TablaTransacciones[[#This Row],[ID Orden]],TablaEstatus[],3,0)</f>
        <v>Otro</v>
      </c>
    </row>
    <row r="1300" spans="1:9" x14ac:dyDescent="0.25">
      <c r="A1300" t="s">
        <v>1119</v>
      </c>
      <c r="B1300" s="7">
        <v>43231</v>
      </c>
      <c r="C1300">
        <v>34</v>
      </c>
      <c r="D1300" t="s">
        <v>10</v>
      </c>
      <c r="E1300" t="s">
        <v>11</v>
      </c>
      <c r="F1300" t="s">
        <v>12</v>
      </c>
      <c r="G1300" t="s">
        <v>20</v>
      </c>
      <c r="H1300" t="str">
        <f>VLOOKUP(TablaTransacciones[[#This Row],[ID Orden]],TablaEstatus[],2,0)</f>
        <v>Devuelto</v>
      </c>
      <c r="I1300" t="str">
        <f>VLOOKUP(TablaTransacciones[[#This Row],[ID Orden]],TablaEstatus[],3,0)</f>
        <v>Otro</v>
      </c>
    </row>
    <row r="1301" spans="1:9" x14ac:dyDescent="0.25">
      <c r="A1301" t="s">
        <v>2024</v>
      </c>
      <c r="B1301" s="7">
        <v>43231</v>
      </c>
      <c r="C1301">
        <v>49</v>
      </c>
      <c r="D1301" t="s">
        <v>296</v>
      </c>
      <c r="E1301" t="s">
        <v>1704</v>
      </c>
      <c r="F1301" t="s">
        <v>12</v>
      </c>
      <c r="G1301" t="s">
        <v>58</v>
      </c>
      <c r="H1301" t="str">
        <f>VLOOKUP(TablaTransacciones[[#This Row],[ID Orden]],TablaEstatus[],2,0)</f>
        <v>Entregado</v>
      </c>
      <c r="I1301" t="str">
        <f>VLOOKUP(TablaTransacciones[[#This Row],[ID Orden]],TablaEstatus[],3,0)</f>
        <v>Otro</v>
      </c>
    </row>
    <row r="1302" spans="1:9" x14ac:dyDescent="0.25">
      <c r="A1302" t="s">
        <v>1197</v>
      </c>
      <c r="B1302" s="7">
        <v>43232</v>
      </c>
      <c r="C1302">
        <v>35</v>
      </c>
      <c r="D1302" t="s">
        <v>300</v>
      </c>
      <c r="E1302" t="s">
        <v>11</v>
      </c>
      <c r="F1302" t="s">
        <v>16</v>
      </c>
      <c r="G1302" t="s">
        <v>58</v>
      </c>
      <c r="H1302" t="str">
        <f>VLOOKUP(TablaTransacciones[[#This Row],[ID Orden]],TablaEstatus[],2,0)</f>
        <v>Devuelto</v>
      </c>
      <c r="I1302" t="str">
        <f>VLOOKUP(TablaTransacciones[[#This Row],[ID Orden]],TablaEstatus[],3,0)</f>
        <v>Fuera de Tiempo</v>
      </c>
    </row>
    <row r="1303" spans="1:9" x14ac:dyDescent="0.25">
      <c r="A1303" t="s">
        <v>1760</v>
      </c>
      <c r="B1303" s="7">
        <v>43232</v>
      </c>
      <c r="C1303">
        <v>38</v>
      </c>
      <c r="D1303" t="s">
        <v>10</v>
      </c>
      <c r="E1303" t="s">
        <v>1704</v>
      </c>
      <c r="F1303" t="s">
        <v>12</v>
      </c>
      <c r="G1303" t="s">
        <v>58</v>
      </c>
      <c r="H1303" t="str">
        <f>VLOOKUP(TablaTransacciones[[#This Row],[ID Orden]],TablaEstatus[],2,0)</f>
        <v>Entregado</v>
      </c>
      <c r="I1303" t="str">
        <f>VLOOKUP(TablaTransacciones[[#This Row],[ID Orden]],TablaEstatus[],3,0)</f>
        <v>Otro</v>
      </c>
    </row>
    <row r="1304" spans="1:9" x14ac:dyDescent="0.25">
      <c r="A1304" t="s">
        <v>1873</v>
      </c>
      <c r="B1304" s="7">
        <v>43232</v>
      </c>
      <c r="C1304">
        <v>23</v>
      </c>
      <c r="D1304" t="s">
        <v>10</v>
      </c>
      <c r="E1304" t="s">
        <v>1704</v>
      </c>
      <c r="F1304" t="s">
        <v>12</v>
      </c>
      <c r="G1304" t="s">
        <v>20</v>
      </c>
      <c r="H1304" t="str">
        <f>VLOOKUP(TablaTransacciones[[#This Row],[ID Orden]],TablaEstatus[],2,0)</f>
        <v>Entregado</v>
      </c>
      <c r="I1304" t="str">
        <f>VLOOKUP(TablaTransacciones[[#This Row],[ID Orden]],TablaEstatus[],3,0)</f>
        <v>Otro</v>
      </c>
    </row>
    <row r="1305" spans="1:9" x14ac:dyDescent="0.25">
      <c r="A1305" t="s">
        <v>2025</v>
      </c>
      <c r="B1305" s="7">
        <v>43232</v>
      </c>
      <c r="C1305">
        <v>12</v>
      </c>
      <c r="D1305" t="s">
        <v>296</v>
      </c>
      <c r="E1305" t="s">
        <v>1704</v>
      </c>
      <c r="F1305" t="s">
        <v>12</v>
      </c>
      <c r="G1305" t="s">
        <v>58</v>
      </c>
      <c r="H1305" t="str">
        <f>VLOOKUP(TablaTransacciones[[#This Row],[ID Orden]],TablaEstatus[],2,0)</f>
        <v>Entregado</v>
      </c>
      <c r="I1305" t="str">
        <f>VLOOKUP(TablaTransacciones[[#This Row],[ID Orden]],TablaEstatus[],3,0)</f>
        <v>Otro</v>
      </c>
    </row>
    <row r="1306" spans="1:9" x14ac:dyDescent="0.25">
      <c r="A1306" t="s">
        <v>933</v>
      </c>
      <c r="B1306" s="7">
        <v>43233</v>
      </c>
      <c r="C1306">
        <v>8</v>
      </c>
      <c r="D1306" t="s">
        <v>296</v>
      </c>
      <c r="E1306" t="s">
        <v>11</v>
      </c>
      <c r="F1306" t="s">
        <v>12</v>
      </c>
      <c r="G1306" t="s">
        <v>20</v>
      </c>
      <c r="H1306" t="str">
        <f>VLOOKUP(TablaTransacciones[[#This Row],[ID Orden]],TablaEstatus[],2,0)</f>
        <v>Entregado</v>
      </c>
      <c r="I1306" t="str">
        <f>VLOOKUP(TablaTransacciones[[#This Row],[ID Orden]],TablaEstatus[],3,0)</f>
        <v>Otro</v>
      </c>
    </row>
    <row r="1307" spans="1:9" x14ac:dyDescent="0.25">
      <c r="A1307" t="s">
        <v>1505</v>
      </c>
      <c r="B1307" s="7">
        <v>43233</v>
      </c>
      <c r="C1307">
        <v>46</v>
      </c>
      <c r="D1307" t="s">
        <v>296</v>
      </c>
      <c r="E1307" t="s">
        <v>1255</v>
      </c>
      <c r="F1307" t="s">
        <v>18</v>
      </c>
      <c r="G1307" t="s">
        <v>58</v>
      </c>
      <c r="H1307" t="str">
        <f>VLOOKUP(TablaTransacciones[[#This Row],[ID Orden]],TablaEstatus[],2,0)</f>
        <v>Entregado</v>
      </c>
      <c r="I1307" t="str">
        <f>VLOOKUP(TablaTransacciones[[#This Row],[ID Orden]],TablaEstatus[],3,0)</f>
        <v>Otro</v>
      </c>
    </row>
    <row r="1308" spans="1:9" x14ac:dyDescent="0.25">
      <c r="A1308" t="s">
        <v>1516</v>
      </c>
      <c r="B1308" s="7">
        <v>43233</v>
      </c>
      <c r="C1308">
        <v>6</v>
      </c>
      <c r="D1308" t="s">
        <v>296</v>
      </c>
      <c r="E1308" t="s">
        <v>1255</v>
      </c>
      <c r="F1308" t="s">
        <v>16</v>
      </c>
      <c r="G1308" t="s">
        <v>58</v>
      </c>
      <c r="H1308" t="str">
        <f>VLOOKUP(TablaTransacciones[[#This Row],[ID Orden]],TablaEstatus[],2,0)</f>
        <v>Entregado</v>
      </c>
      <c r="I1308" t="str">
        <f>VLOOKUP(TablaTransacciones[[#This Row],[ID Orden]],TablaEstatus[],3,0)</f>
        <v>Otro</v>
      </c>
    </row>
    <row r="1309" spans="1:9" x14ac:dyDescent="0.25">
      <c r="A1309" t="s">
        <v>1689</v>
      </c>
      <c r="B1309" s="7">
        <v>43233</v>
      </c>
      <c r="C1309">
        <v>4</v>
      </c>
      <c r="D1309" t="s">
        <v>296</v>
      </c>
      <c r="E1309" t="s">
        <v>1255</v>
      </c>
      <c r="F1309" t="s">
        <v>18</v>
      </c>
      <c r="G1309" t="s">
        <v>20</v>
      </c>
      <c r="H1309" t="str">
        <f>VLOOKUP(TablaTransacciones[[#This Row],[ID Orden]],TablaEstatus[],2,0)</f>
        <v>Devuelto</v>
      </c>
      <c r="I1309" t="str">
        <f>VLOOKUP(TablaTransacciones[[#This Row],[ID Orden]],TablaEstatus[],3,0)</f>
        <v>Defectuoso</v>
      </c>
    </row>
    <row r="1310" spans="1:9" x14ac:dyDescent="0.25">
      <c r="A1310" t="s">
        <v>830</v>
      </c>
      <c r="B1310" s="7">
        <v>43234</v>
      </c>
      <c r="C1310">
        <v>15</v>
      </c>
      <c r="D1310" t="s">
        <v>10</v>
      </c>
      <c r="E1310" t="s">
        <v>11</v>
      </c>
      <c r="F1310" t="s">
        <v>12</v>
      </c>
      <c r="G1310" t="s">
        <v>20</v>
      </c>
      <c r="H1310" t="str">
        <f>VLOOKUP(TablaTransacciones[[#This Row],[ID Orden]],TablaEstatus[],2,0)</f>
        <v>Entregado</v>
      </c>
      <c r="I1310" t="str">
        <f>VLOOKUP(TablaTransacciones[[#This Row],[ID Orden]],TablaEstatus[],3,0)</f>
        <v>Otro</v>
      </c>
    </row>
    <row r="1311" spans="1:9" x14ac:dyDescent="0.25">
      <c r="A1311" t="s">
        <v>988</v>
      </c>
      <c r="B1311" s="7">
        <v>43234</v>
      </c>
      <c r="C1311">
        <v>46</v>
      </c>
      <c r="D1311" t="s">
        <v>154</v>
      </c>
      <c r="E1311" t="s">
        <v>11</v>
      </c>
      <c r="F1311" t="s">
        <v>12</v>
      </c>
      <c r="G1311" t="s">
        <v>22</v>
      </c>
      <c r="H1311" t="str">
        <f>VLOOKUP(TablaTransacciones[[#This Row],[ID Orden]],TablaEstatus[],2,0)</f>
        <v>Entregado</v>
      </c>
      <c r="I1311" t="str">
        <f>VLOOKUP(TablaTransacciones[[#This Row],[ID Orden]],TablaEstatus[],3,0)</f>
        <v>Otro</v>
      </c>
    </row>
    <row r="1312" spans="1:9" x14ac:dyDescent="0.25">
      <c r="A1312" t="s">
        <v>2026</v>
      </c>
      <c r="B1312" s="7">
        <v>43234</v>
      </c>
      <c r="C1312">
        <v>9</v>
      </c>
      <c r="D1312" t="s">
        <v>296</v>
      </c>
      <c r="E1312" t="s">
        <v>1704</v>
      </c>
      <c r="F1312" t="s">
        <v>12</v>
      </c>
      <c r="G1312" t="s">
        <v>58</v>
      </c>
      <c r="H1312" t="str">
        <f>VLOOKUP(TablaTransacciones[[#This Row],[ID Orden]],TablaEstatus[],2,0)</f>
        <v>Entregado</v>
      </c>
      <c r="I1312" t="str">
        <f>VLOOKUP(TablaTransacciones[[#This Row],[ID Orden]],TablaEstatus[],3,0)</f>
        <v>Otro</v>
      </c>
    </row>
    <row r="1313" spans="1:9" x14ac:dyDescent="0.25">
      <c r="A1313" t="s">
        <v>556</v>
      </c>
      <c r="B1313" s="7">
        <v>43235</v>
      </c>
      <c r="C1313">
        <v>7</v>
      </c>
      <c r="D1313" t="s">
        <v>300</v>
      </c>
      <c r="E1313" t="s">
        <v>11</v>
      </c>
      <c r="F1313" t="s">
        <v>16</v>
      </c>
      <c r="G1313" t="s">
        <v>22</v>
      </c>
      <c r="H1313" t="str">
        <f>VLOOKUP(TablaTransacciones[[#This Row],[ID Orden]],TablaEstatus[],2,0)</f>
        <v>Entregado</v>
      </c>
      <c r="I1313" t="str">
        <f>VLOOKUP(TablaTransacciones[[#This Row],[ID Orden]],TablaEstatus[],3,0)</f>
        <v>Otro</v>
      </c>
    </row>
    <row r="1314" spans="1:9" x14ac:dyDescent="0.25">
      <c r="A1314" t="s">
        <v>1734</v>
      </c>
      <c r="B1314" s="7">
        <v>43235</v>
      </c>
      <c r="C1314">
        <v>50</v>
      </c>
      <c r="D1314" t="s">
        <v>10</v>
      </c>
      <c r="E1314" t="s">
        <v>1704</v>
      </c>
      <c r="F1314" t="s">
        <v>16</v>
      </c>
      <c r="G1314" t="s">
        <v>13</v>
      </c>
      <c r="H1314" t="str">
        <f>VLOOKUP(TablaTransacciones[[#This Row],[ID Orden]],TablaEstatus[],2,0)</f>
        <v>Entregado</v>
      </c>
      <c r="I1314" t="str">
        <f>VLOOKUP(TablaTransacciones[[#This Row],[ID Orden]],TablaEstatus[],3,0)</f>
        <v>Otro</v>
      </c>
    </row>
    <row r="1315" spans="1:9" x14ac:dyDescent="0.25">
      <c r="A1315" t="s">
        <v>1769</v>
      </c>
      <c r="B1315" s="7">
        <v>43235</v>
      </c>
      <c r="C1315">
        <v>6</v>
      </c>
      <c r="D1315" t="s">
        <v>10</v>
      </c>
      <c r="E1315" t="s">
        <v>1704</v>
      </c>
      <c r="F1315" t="s">
        <v>12</v>
      </c>
      <c r="G1315" t="s">
        <v>20</v>
      </c>
      <c r="H1315" t="str">
        <f>VLOOKUP(TablaTransacciones[[#This Row],[ID Orden]],TablaEstatus[],2,0)</f>
        <v>Entregado</v>
      </c>
      <c r="I1315" t="str">
        <f>VLOOKUP(TablaTransacciones[[#This Row],[ID Orden]],TablaEstatus[],3,0)</f>
        <v>Otro</v>
      </c>
    </row>
    <row r="1316" spans="1:9" x14ac:dyDescent="0.25">
      <c r="A1316" t="s">
        <v>2124</v>
      </c>
      <c r="B1316" s="7">
        <v>43235</v>
      </c>
      <c r="C1316">
        <v>44</v>
      </c>
      <c r="D1316" t="s">
        <v>10</v>
      </c>
      <c r="E1316" t="s">
        <v>1704</v>
      </c>
      <c r="F1316" t="s">
        <v>12</v>
      </c>
      <c r="G1316" t="s">
        <v>22</v>
      </c>
      <c r="H1316" t="str">
        <f>VLOOKUP(TablaTransacciones[[#This Row],[ID Orden]],TablaEstatus[],2,0)</f>
        <v>Entregado</v>
      </c>
      <c r="I1316" t="str">
        <f>VLOOKUP(TablaTransacciones[[#This Row],[ID Orden]],TablaEstatus[],3,0)</f>
        <v>Otro</v>
      </c>
    </row>
    <row r="1317" spans="1:9" x14ac:dyDescent="0.25">
      <c r="A1317" t="s">
        <v>198</v>
      </c>
      <c r="B1317" s="7">
        <v>43236</v>
      </c>
      <c r="C1317">
        <v>42</v>
      </c>
      <c r="D1317" t="s">
        <v>154</v>
      </c>
      <c r="E1317" t="s">
        <v>11</v>
      </c>
      <c r="F1317" t="s">
        <v>12</v>
      </c>
      <c r="G1317" t="s">
        <v>20</v>
      </c>
      <c r="H1317" t="str">
        <f>VLOOKUP(TablaTransacciones[[#This Row],[ID Orden]],TablaEstatus[],2,0)</f>
        <v>Entregado</v>
      </c>
      <c r="I1317" t="str">
        <f>VLOOKUP(TablaTransacciones[[#This Row],[ID Orden]],TablaEstatus[],3,0)</f>
        <v>Otro</v>
      </c>
    </row>
    <row r="1318" spans="1:9" x14ac:dyDescent="0.25">
      <c r="A1318" t="s">
        <v>1675</v>
      </c>
      <c r="B1318" s="7">
        <v>43236</v>
      </c>
      <c r="C1318">
        <v>22</v>
      </c>
      <c r="D1318" t="s">
        <v>154</v>
      </c>
      <c r="E1318" t="s">
        <v>1255</v>
      </c>
      <c r="F1318" t="s">
        <v>12</v>
      </c>
      <c r="G1318" t="s">
        <v>13</v>
      </c>
      <c r="H1318" t="str">
        <f>VLOOKUP(TablaTransacciones[[#This Row],[ID Orden]],TablaEstatus[],2,0)</f>
        <v>Devuelto</v>
      </c>
      <c r="I1318" t="str">
        <f>VLOOKUP(TablaTransacciones[[#This Row],[ID Orden]],TablaEstatus[],3,0)</f>
        <v>Defectuoso</v>
      </c>
    </row>
    <row r="1319" spans="1:9" x14ac:dyDescent="0.25">
      <c r="A1319" t="s">
        <v>173</v>
      </c>
      <c r="B1319" s="7">
        <v>43237</v>
      </c>
      <c r="C1319">
        <v>1</v>
      </c>
      <c r="D1319" t="s">
        <v>154</v>
      </c>
      <c r="E1319" t="s">
        <v>11</v>
      </c>
      <c r="F1319" t="s">
        <v>12</v>
      </c>
      <c r="G1319" t="s">
        <v>13</v>
      </c>
      <c r="H1319" t="str">
        <f>VLOOKUP(TablaTransacciones[[#This Row],[ID Orden]],TablaEstatus[],2,0)</f>
        <v>Entregado</v>
      </c>
      <c r="I1319" t="str">
        <f>VLOOKUP(TablaTransacciones[[#This Row],[ID Orden]],TablaEstatus[],3,0)</f>
        <v>Otro</v>
      </c>
    </row>
    <row r="1320" spans="1:9" x14ac:dyDescent="0.25">
      <c r="A1320" t="s">
        <v>557</v>
      </c>
      <c r="B1320" s="7">
        <v>43237</v>
      </c>
      <c r="C1320">
        <v>3</v>
      </c>
      <c r="D1320" t="s">
        <v>300</v>
      </c>
      <c r="E1320" t="s">
        <v>11</v>
      </c>
      <c r="F1320" t="s">
        <v>12</v>
      </c>
      <c r="G1320" t="s">
        <v>22</v>
      </c>
      <c r="H1320" t="str">
        <f>VLOOKUP(TablaTransacciones[[#This Row],[ID Orden]],TablaEstatus[],2,0)</f>
        <v>Entregado</v>
      </c>
      <c r="I1320" t="str">
        <f>VLOOKUP(TablaTransacciones[[#This Row],[ID Orden]],TablaEstatus[],3,0)</f>
        <v>Otro</v>
      </c>
    </row>
    <row r="1321" spans="1:9" x14ac:dyDescent="0.25">
      <c r="A1321" t="s">
        <v>2053</v>
      </c>
      <c r="B1321" s="7">
        <v>43237</v>
      </c>
      <c r="C1321">
        <v>35</v>
      </c>
      <c r="D1321" t="s">
        <v>154</v>
      </c>
      <c r="E1321" t="s">
        <v>1704</v>
      </c>
      <c r="F1321" t="s">
        <v>18</v>
      </c>
      <c r="G1321" t="s">
        <v>13</v>
      </c>
      <c r="H1321" t="str">
        <f>VLOOKUP(TablaTransacciones[[#This Row],[ID Orden]],TablaEstatus[],2,0)</f>
        <v>Entregado</v>
      </c>
      <c r="I1321" t="str">
        <f>VLOOKUP(TablaTransacciones[[#This Row],[ID Orden]],TablaEstatus[],3,0)</f>
        <v>Otro</v>
      </c>
    </row>
    <row r="1322" spans="1:9" x14ac:dyDescent="0.25">
      <c r="A1322" t="s">
        <v>2240</v>
      </c>
      <c r="B1322" s="7">
        <v>43237</v>
      </c>
      <c r="C1322">
        <v>30</v>
      </c>
      <c r="D1322" t="s">
        <v>154</v>
      </c>
      <c r="E1322" t="s">
        <v>1704</v>
      </c>
      <c r="F1322" t="s">
        <v>16</v>
      </c>
      <c r="G1322" t="s">
        <v>20</v>
      </c>
      <c r="H1322" t="str">
        <f>VLOOKUP(TablaTransacciones[[#This Row],[ID Orden]],TablaEstatus[],2,0)</f>
        <v>Devuelto</v>
      </c>
      <c r="I1322" t="str">
        <f>VLOOKUP(TablaTransacciones[[#This Row],[ID Orden]],TablaEstatus[],3,0)</f>
        <v>Otro</v>
      </c>
    </row>
    <row r="1323" spans="1:9" x14ac:dyDescent="0.25">
      <c r="A1323" t="s">
        <v>213</v>
      </c>
      <c r="B1323" s="7">
        <v>43238</v>
      </c>
      <c r="C1323">
        <v>12</v>
      </c>
      <c r="D1323" t="s">
        <v>154</v>
      </c>
      <c r="E1323" t="s">
        <v>11</v>
      </c>
      <c r="F1323" t="s">
        <v>12</v>
      </c>
      <c r="G1323" t="s">
        <v>58</v>
      </c>
      <c r="H1323" t="str">
        <f>VLOOKUP(TablaTransacciones[[#This Row],[ID Orden]],TablaEstatus[],2,0)</f>
        <v>Entregado</v>
      </c>
      <c r="I1323" t="str">
        <f>VLOOKUP(TablaTransacciones[[#This Row],[ID Orden]],TablaEstatus[],3,0)</f>
        <v>Otro</v>
      </c>
    </row>
    <row r="1324" spans="1:9" x14ac:dyDescent="0.25">
      <c r="A1324" t="s">
        <v>657</v>
      </c>
      <c r="B1324" s="7">
        <v>43238</v>
      </c>
      <c r="C1324">
        <v>9</v>
      </c>
      <c r="D1324" t="s">
        <v>296</v>
      </c>
      <c r="E1324" t="s">
        <v>11</v>
      </c>
      <c r="F1324" t="s">
        <v>12</v>
      </c>
      <c r="G1324" t="s">
        <v>58</v>
      </c>
      <c r="H1324" t="str">
        <f>VLOOKUP(TablaTransacciones[[#This Row],[ID Orden]],TablaEstatus[],2,0)</f>
        <v>Entregado</v>
      </c>
      <c r="I1324" t="str">
        <f>VLOOKUP(TablaTransacciones[[#This Row],[ID Orden]],TablaEstatus[],3,0)</f>
        <v>Otro</v>
      </c>
    </row>
    <row r="1325" spans="1:9" x14ac:dyDescent="0.25">
      <c r="A1325" t="s">
        <v>1188</v>
      </c>
      <c r="B1325" s="7">
        <v>43238</v>
      </c>
      <c r="C1325">
        <v>6</v>
      </c>
      <c r="D1325" t="s">
        <v>300</v>
      </c>
      <c r="E1325" t="s">
        <v>11</v>
      </c>
      <c r="F1325" t="s">
        <v>12</v>
      </c>
      <c r="G1325" t="s">
        <v>13</v>
      </c>
      <c r="H1325" t="str">
        <f>VLOOKUP(TablaTransacciones[[#This Row],[ID Orden]],TablaEstatus[],2,0)</f>
        <v>Devuelto</v>
      </c>
      <c r="I1325" t="str">
        <f>VLOOKUP(TablaTransacciones[[#This Row],[ID Orden]],TablaEstatus[],3,0)</f>
        <v>Fuera de Tiempo</v>
      </c>
    </row>
    <row r="1326" spans="1:9" x14ac:dyDescent="0.25">
      <c r="A1326" t="s">
        <v>47</v>
      </c>
      <c r="B1326" s="7">
        <v>43239</v>
      </c>
      <c r="C1326">
        <v>14</v>
      </c>
      <c r="D1326" t="s">
        <v>10</v>
      </c>
      <c r="E1326" t="s">
        <v>11</v>
      </c>
      <c r="F1326" t="s">
        <v>18</v>
      </c>
      <c r="G1326" t="s">
        <v>20</v>
      </c>
      <c r="H1326" t="str">
        <f>VLOOKUP(TablaTransacciones[[#This Row],[ID Orden]],TablaEstatus[],2,0)</f>
        <v>Entregado</v>
      </c>
      <c r="I1326" t="str">
        <f>VLOOKUP(TablaTransacciones[[#This Row],[ID Orden]],TablaEstatus[],3,0)</f>
        <v>Otro</v>
      </c>
    </row>
    <row r="1327" spans="1:9" x14ac:dyDescent="0.25">
      <c r="A1327" t="s">
        <v>816</v>
      </c>
      <c r="B1327" s="7">
        <v>43239</v>
      </c>
      <c r="C1327">
        <v>48</v>
      </c>
      <c r="D1327" t="s">
        <v>10</v>
      </c>
      <c r="E1327" t="s">
        <v>11</v>
      </c>
      <c r="F1327" t="s">
        <v>12</v>
      </c>
      <c r="G1327" t="s">
        <v>20</v>
      </c>
      <c r="H1327" t="str">
        <f>VLOOKUP(TablaTransacciones[[#This Row],[ID Orden]],TablaEstatus[],2,0)</f>
        <v>Entregado</v>
      </c>
      <c r="I1327" t="str">
        <f>VLOOKUP(TablaTransacciones[[#This Row],[ID Orden]],TablaEstatus[],3,0)</f>
        <v>Otro</v>
      </c>
    </row>
    <row r="1328" spans="1:9" x14ac:dyDescent="0.25">
      <c r="A1328" t="s">
        <v>1110</v>
      </c>
      <c r="B1328" s="7">
        <v>43239</v>
      </c>
      <c r="C1328">
        <v>10</v>
      </c>
      <c r="D1328" t="s">
        <v>296</v>
      </c>
      <c r="E1328" t="s">
        <v>11</v>
      </c>
      <c r="F1328" t="s">
        <v>12</v>
      </c>
      <c r="G1328" t="s">
        <v>22</v>
      </c>
      <c r="H1328" t="str">
        <f>VLOOKUP(TablaTransacciones[[#This Row],[ID Orden]],TablaEstatus[],2,0)</f>
        <v>Entregado</v>
      </c>
      <c r="I1328" t="str">
        <f>VLOOKUP(TablaTransacciones[[#This Row],[ID Orden]],TablaEstatus[],3,0)</f>
        <v>Otro</v>
      </c>
    </row>
    <row r="1329" spans="1:9" x14ac:dyDescent="0.25">
      <c r="A1329" t="s">
        <v>1506</v>
      </c>
      <c r="B1329" s="7">
        <v>43239</v>
      </c>
      <c r="C1329">
        <v>9</v>
      </c>
      <c r="D1329" t="s">
        <v>296</v>
      </c>
      <c r="E1329" t="s">
        <v>1255</v>
      </c>
      <c r="F1329" t="s">
        <v>12</v>
      </c>
      <c r="G1329" t="s">
        <v>58</v>
      </c>
      <c r="H1329" t="str">
        <f>VLOOKUP(TablaTransacciones[[#This Row],[ID Orden]],TablaEstatus[],2,0)</f>
        <v>Entregado</v>
      </c>
      <c r="I1329" t="str">
        <f>VLOOKUP(TablaTransacciones[[#This Row],[ID Orden]],TablaEstatus[],3,0)</f>
        <v>Otro</v>
      </c>
    </row>
    <row r="1330" spans="1:9" x14ac:dyDescent="0.25">
      <c r="A1330" t="s">
        <v>123</v>
      </c>
      <c r="B1330" s="7">
        <v>43240</v>
      </c>
      <c r="C1330">
        <v>13</v>
      </c>
      <c r="D1330" t="s">
        <v>10</v>
      </c>
      <c r="E1330" t="s">
        <v>11</v>
      </c>
      <c r="F1330" t="s">
        <v>12</v>
      </c>
      <c r="G1330" t="s">
        <v>58</v>
      </c>
      <c r="H1330" t="str">
        <f>VLOOKUP(TablaTransacciones[[#This Row],[ID Orden]],TablaEstatus[],2,0)</f>
        <v>Entregado</v>
      </c>
      <c r="I1330" t="str">
        <f>VLOOKUP(TablaTransacciones[[#This Row],[ID Orden]],TablaEstatus[],3,0)</f>
        <v>Otro</v>
      </c>
    </row>
    <row r="1331" spans="1:9" x14ac:dyDescent="0.25">
      <c r="A1331" t="s">
        <v>480</v>
      </c>
      <c r="B1331" s="7">
        <v>43240</v>
      </c>
      <c r="C1331">
        <v>47</v>
      </c>
      <c r="D1331" t="s">
        <v>300</v>
      </c>
      <c r="E1331" t="s">
        <v>11</v>
      </c>
      <c r="F1331" t="s">
        <v>12</v>
      </c>
      <c r="G1331" t="s">
        <v>20</v>
      </c>
      <c r="H1331" t="str">
        <f>VLOOKUP(TablaTransacciones[[#This Row],[ID Orden]],TablaEstatus[],2,0)</f>
        <v>Entregado</v>
      </c>
      <c r="I1331" t="str">
        <f>VLOOKUP(TablaTransacciones[[#This Row],[ID Orden]],TablaEstatus[],3,0)</f>
        <v>Otro</v>
      </c>
    </row>
    <row r="1332" spans="1:9" x14ac:dyDescent="0.25">
      <c r="A1332" t="s">
        <v>2138</v>
      </c>
      <c r="B1332" s="7">
        <v>43240</v>
      </c>
      <c r="C1332">
        <v>26</v>
      </c>
      <c r="D1332" t="s">
        <v>154</v>
      </c>
      <c r="E1332" t="s">
        <v>1704</v>
      </c>
      <c r="F1332" t="s">
        <v>16</v>
      </c>
      <c r="G1332" t="s">
        <v>22</v>
      </c>
      <c r="H1332" t="str">
        <f>VLOOKUP(TablaTransacciones[[#This Row],[ID Orden]],TablaEstatus[],2,0)</f>
        <v>Entregado</v>
      </c>
      <c r="I1332" t="str">
        <f>VLOOKUP(TablaTransacciones[[#This Row],[ID Orden]],TablaEstatus[],3,0)</f>
        <v>Otro</v>
      </c>
    </row>
    <row r="1333" spans="1:9" x14ac:dyDescent="0.25">
      <c r="A1333" t="s">
        <v>79</v>
      </c>
      <c r="B1333" s="7">
        <v>43260</v>
      </c>
      <c r="C1333">
        <v>15</v>
      </c>
      <c r="D1333" t="s">
        <v>10</v>
      </c>
      <c r="E1333" t="s">
        <v>11</v>
      </c>
      <c r="F1333" t="s">
        <v>18</v>
      </c>
      <c r="G1333" t="s">
        <v>13</v>
      </c>
      <c r="H1333" t="str">
        <f>VLOOKUP(TablaTransacciones[[#This Row],[ID Orden]],TablaEstatus[],2,0)</f>
        <v>Entregado</v>
      </c>
      <c r="I1333" t="str">
        <f>VLOOKUP(TablaTransacciones[[#This Row],[ID Orden]],TablaEstatus[],3,0)</f>
        <v>Otro</v>
      </c>
    </row>
    <row r="1334" spans="1:9" x14ac:dyDescent="0.25">
      <c r="A1334" t="s">
        <v>174</v>
      </c>
      <c r="B1334" s="7">
        <v>43260</v>
      </c>
      <c r="C1334">
        <v>16</v>
      </c>
      <c r="D1334" t="s">
        <v>154</v>
      </c>
      <c r="E1334" t="s">
        <v>11</v>
      </c>
      <c r="F1334" t="s">
        <v>12</v>
      </c>
      <c r="G1334" t="s">
        <v>13</v>
      </c>
      <c r="H1334" t="str">
        <f>VLOOKUP(TablaTransacciones[[#This Row],[ID Orden]],TablaEstatus[],2,0)</f>
        <v>Entregado</v>
      </c>
      <c r="I1334" t="str">
        <f>VLOOKUP(TablaTransacciones[[#This Row],[ID Orden]],TablaEstatus[],3,0)</f>
        <v>Otro</v>
      </c>
    </row>
    <row r="1335" spans="1:9" x14ac:dyDescent="0.25">
      <c r="A1335" t="s">
        <v>1291</v>
      </c>
      <c r="B1335" s="7">
        <v>43260</v>
      </c>
      <c r="C1335">
        <v>47</v>
      </c>
      <c r="D1335" t="s">
        <v>10</v>
      </c>
      <c r="E1335" t="s">
        <v>1255</v>
      </c>
      <c r="F1335" t="s">
        <v>12</v>
      </c>
      <c r="G1335" t="s">
        <v>20</v>
      </c>
      <c r="H1335" t="str">
        <f>VLOOKUP(TablaTransacciones[[#This Row],[ID Orden]],TablaEstatus[],2,0)</f>
        <v>Entregado</v>
      </c>
      <c r="I1335" t="str">
        <f>VLOOKUP(TablaTransacciones[[#This Row],[ID Orden]],TablaEstatus[],3,0)</f>
        <v>Otro</v>
      </c>
    </row>
    <row r="1336" spans="1:9" x14ac:dyDescent="0.25">
      <c r="A1336" t="s">
        <v>1446</v>
      </c>
      <c r="B1336" s="7">
        <v>43260</v>
      </c>
      <c r="C1336">
        <v>5</v>
      </c>
      <c r="D1336" t="s">
        <v>300</v>
      </c>
      <c r="E1336" t="s">
        <v>1255</v>
      </c>
      <c r="F1336" t="s">
        <v>16</v>
      </c>
      <c r="G1336" t="s">
        <v>58</v>
      </c>
      <c r="H1336" t="str">
        <f>VLOOKUP(TablaTransacciones[[#This Row],[ID Orden]],TablaEstatus[],2,0)</f>
        <v>Entregado</v>
      </c>
      <c r="I1336" t="str">
        <f>VLOOKUP(TablaTransacciones[[#This Row],[ID Orden]],TablaEstatus[],3,0)</f>
        <v>Otro</v>
      </c>
    </row>
    <row r="1337" spans="1:9" x14ac:dyDescent="0.25">
      <c r="A1337" t="s">
        <v>124</v>
      </c>
      <c r="B1337" s="7">
        <v>43261</v>
      </c>
      <c r="C1337">
        <v>12</v>
      </c>
      <c r="D1337" t="s">
        <v>10</v>
      </c>
      <c r="E1337" t="s">
        <v>11</v>
      </c>
      <c r="F1337" t="s">
        <v>16</v>
      </c>
      <c r="G1337" t="s">
        <v>13</v>
      </c>
      <c r="H1337" t="str">
        <f>VLOOKUP(TablaTransacciones[[#This Row],[ID Orden]],TablaEstatus[],2,0)</f>
        <v>Entregado</v>
      </c>
      <c r="I1337" t="str">
        <f>VLOOKUP(TablaTransacciones[[#This Row],[ID Orden]],TablaEstatus[],3,0)</f>
        <v>Otro</v>
      </c>
    </row>
    <row r="1338" spans="1:9" x14ac:dyDescent="0.25">
      <c r="A1338" t="s">
        <v>585</v>
      </c>
      <c r="B1338" s="7">
        <v>43261</v>
      </c>
      <c r="C1338">
        <v>27</v>
      </c>
      <c r="D1338" t="s">
        <v>300</v>
      </c>
      <c r="E1338" t="s">
        <v>11</v>
      </c>
      <c r="F1338" t="s">
        <v>12</v>
      </c>
      <c r="G1338" t="s">
        <v>58</v>
      </c>
      <c r="H1338" t="str">
        <f>VLOOKUP(TablaTransacciones[[#This Row],[ID Orden]],TablaEstatus[],2,0)</f>
        <v>Entregado</v>
      </c>
      <c r="I1338" t="str">
        <f>VLOOKUP(TablaTransacciones[[#This Row],[ID Orden]],TablaEstatus[],3,0)</f>
        <v>Otro</v>
      </c>
    </row>
    <row r="1339" spans="1:9" x14ac:dyDescent="0.25">
      <c r="A1339" t="s">
        <v>782</v>
      </c>
      <c r="B1339" s="7">
        <v>43261</v>
      </c>
      <c r="C1339">
        <v>34</v>
      </c>
      <c r="D1339" t="s">
        <v>10</v>
      </c>
      <c r="E1339" t="s">
        <v>11</v>
      </c>
      <c r="F1339" t="s">
        <v>16</v>
      </c>
      <c r="G1339" t="s">
        <v>13</v>
      </c>
      <c r="H1339" t="str">
        <f>VLOOKUP(TablaTransacciones[[#This Row],[ID Orden]],TablaEstatus[],2,0)</f>
        <v>Entregado</v>
      </c>
      <c r="I1339" t="str">
        <f>VLOOKUP(TablaTransacciones[[#This Row],[ID Orden]],TablaEstatus[],3,0)</f>
        <v>Otro</v>
      </c>
    </row>
    <row r="1340" spans="1:9" x14ac:dyDescent="0.25">
      <c r="A1340" t="s">
        <v>831</v>
      </c>
      <c r="B1340" s="7">
        <v>43261</v>
      </c>
      <c r="C1340">
        <v>3</v>
      </c>
      <c r="D1340" t="s">
        <v>10</v>
      </c>
      <c r="E1340" t="s">
        <v>11</v>
      </c>
      <c r="F1340" t="s">
        <v>12</v>
      </c>
      <c r="G1340" t="s">
        <v>20</v>
      </c>
      <c r="H1340" t="str">
        <f>VLOOKUP(TablaTransacciones[[#This Row],[ID Orden]],TablaEstatus[],2,0)</f>
        <v>Entregado</v>
      </c>
      <c r="I1340" t="str">
        <f>VLOOKUP(TablaTransacciones[[#This Row],[ID Orden]],TablaEstatus[],3,0)</f>
        <v>Otro</v>
      </c>
    </row>
    <row r="1341" spans="1:9" x14ac:dyDescent="0.25">
      <c r="A1341" t="s">
        <v>1369</v>
      </c>
      <c r="B1341" s="7">
        <v>43261</v>
      </c>
      <c r="C1341">
        <v>25</v>
      </c>
      <c r="D1341" t="s">
        <v>154</v>
      </c>
      <c r="E1341" t="s">
        <v>1255</v>
      </c>
      <c r="F1341" t="s">
        <v>12</v>
      </c>
      <c r="G1341" t="s">
        <v>22</v>
      </c>
      <c r="H1341" t="str">
        <f>VLOOKUP(TablaTransacciones[[#This Row],[ID Orden]],TablaEstatus[],2,0)</f>
        <v>Entregado</v>
      </c>
      <c r="I1341" t="str">
        <f>VLOOKUP(TablaTransacciones[[#This Row],[ID Orden]],TablaEstatus[],3,0)</f>
        <v>Otro</v>
      </c>
    </row>
    <row r="1342" spans="1:9" x14ac:dyDescent="0.25">
      <c r="A1342" t="s">
        <v>1383</v>
      </c>
      <c r="B1342" s="7">
        <v>43261</v>
      </c>
      <c r="C1342">
        <v>39</v>
      </c>
      <c r="D1342" t="s">
        <v>10</v>
      </c>
      <c r="E1342" t="s">
        <v>1255</v>
      </c>
      <c r="F1342" t="s">
        <v>18</v>
      </c>
      <c r="G1342" t="s">
        <v>13</v>
      </c>
      <c r="H1342" t="str">
        <f>VLOOKUP(TablaTransacciones[[#This Row],[ID Orden]],TablaEstatus[],2,0)</f>
        <v>Entregado</v>
      </c>
      <c r="I1342" t="str">
        <f>VLOOKUP(TablaTransacciones[[#This Row],[ID Orden]],TablaEstatus[],3,0)</f>
        <v>Otro</v>
      </c>
    </row>
    <row r="1343" spans="1:9" x14ac:dyDescent="0.25">
      <c r="A1343" t="s">
        <v>1427</v>
      </c>
      <c r="B1343" s="7">
        <v>43261</v>
      </c>
      <c r="C1343">
        <v>32</v>
      </c>
      <c r="D1343" t="s">
        <v>300</v>
      </c>
      <c r="E1343" t="s">
        <v>1255</v>
      </c>
      <c r="F1343" t="s">
        <v>12</v>
      </c>
      <c r="G1343" t="s">
        <v>20</v>
      </c>
      <c r="H1343" t="str">
        <f>VLOOKUP(TablaTransacciones[[#This Row],[ID Orden]],TablaEstatus[],2,0)</f>
        <v>Entregado</v>
      </c>
      <c r="I1343" t="str">
        <f>VLOOKUP(TablaTransacciones[[#This Row],[ID Orden]],TablaEstatus[],3,0)</f>
        <v>Otro</v>
      </c>
    </row>
    <row r="1344" spans="1:9" x14ac:dyDescent="0.25">
      <c r="A1344" t="s">
        <v>1447</v>
      </c>
      <c r="B1344" s="7">
        <v>43261</v>
      </c>
      <c r="C1344">
        <v>4</v>
      </c>
      <c r="D1344" t="s">
        <v>300</v>
      </c>
      <c r="E1344" t="s">
        <v>1255</v>
      </c>
      <c r="F1344" t="s">
        <v>18</v>
      </c>
      <c r="G1344" t="s">
        <v>58</v>
      </c>
      <c r="H1344" t="str">
        <f>VLOOKUP(TablaTransacciones[[#This Row],[ID Orden]],TablaEstatus[],2,0)</f>
        <v>Entregado</v>
      </c>
      <c r="I1344" t="str">
        <f>VLOOKUP(TablaTransacciones[[#This Row],[ID Orden]],TablaEstatus[],3,0)</f>
        <v>Otro</v>
      </c>
    </row>
    <row r="1345" spans="1:9" x14ac:dyDescent="0.25">
      <c r="A1345" t="s">
        <v>1627</v>
      </c>
      <c r="B1345" s="7">
        <v>43261</v>
      </c>
      <c r="C1345">
        <v>17</v>
      </c>
      <c r="D1345" t="s">
        <v>10</v>
      </c>
      <c r="E1345" t="s">
        <v>1255</v>
      </c>
      <c r="F1345" t="s">
        <v>12</v>
      </c>
      <c r="G1345" t="s">
        <v>22</v>
      </c>
      <c r="H1345" t="str">
        <f>VLOOKUP(TablaTransacciones[[#This Row],[ID Orden]],TablaEstatus[],2,0)</f>
        <v>Entregado</v>
      </c>
      <c r="I1345" t="str">
        <f>VLOOKUP(TablaTransacciones[[#This Row],[ID Orden]],TablaEstatus[],3,0)</f>
        <v>Otro</v>
      </c>
    </row>
    <row r="1346" spans="1:9" x14ac:dyDescent="0.25">
      <c r="A1346" t="s">
        <v>1761</v>
      </c>
      <c r="B1346" s="7">
        <v>43261</v>
      </c>
      <c r="C1346">
        <v>11</v>
      </c>
      <c r="D1346" t="s">
        <v>10</v>
      </c>
      <c r="E1346" t="s">
        <v>1704</v>
      </c>
      <c r="F1346" t="s">
        <v>12</v>
      </c>
      <c r="G1346" t="s">
        <v>58</v>
      </c>
      <c r="H1346" t="str">
        <f>VLOOKUP(TablaTransacciones[[#This Row],[ID Orden]],TablaEstatus[],2,0)</f>
        <v>Entregado</v>
      </c>
      <c r="I1346" t="str">
        <f>VLOOKUP(TablaTransacciones[[#This Row],[ID Orden]],TablaEstatus[],3,0)</f>
        <v>Otro</v>
      </c>
    </row>
    <row r="1347" spans="1:9" x14ac:dyDescent="0.25">
      <c r="A1347" t="s">
        <v>397</v>
      </c>
      <c r="B1347" s="7">
        <v>43263</v>
      </c>
      <c r="C1347">
        <v>16</v>
      </c>
      <c r="D1347" t="s">
        <v>10</v>
      </c>
      <c r="E1347" t="s">
        <v>11</v>
      </c>
      <c r="F1347" t="s">
        <v>16</v>
      </c>
      <c r="G1347" t="s">
        <v>58</v>
      </c>
      <c r="H1347" t="str">
        <f>VLOOKUP(TablaTransacciones[[#This Row],[ID Orden]],TablaEstatus[],2,0)</f>
        <v>Entregado</v>
      </c>
      <c r="I1347" t="str">
        <f>VLOOKUP(TablaTransacciones[[#This Row],[ID Orden]],TablaEstatus[],3,0)</f>
        <v>Otro</v>
      </c>
    </row>
    <row r="1348" spans="1:9" x14ac:dyDescent="0.25">
      <c r="A1348" t="s">
        <v>1328</v>
      </c>
      <c r="B1348" s="7">
        <v>43263</v>
      </c>
      <c r="C1348">
        <v>20</v>
      </c>
      <c r="D1348" t="s">
        <v>154</v>
      </c>
      <c r="E1348" t="s">
        <v>1255</v>
      </c>
      <c r="F1348" t="s">
        <v>12</v>
      </c>
      <c r="G1348" t="s">
        <v>20</v>
      </c>
      <c r="H1348" t="str">
        <f>VLOOKUP(TablaTransacciones[[#This Row],[ID Orden]],TablaEstatus[],2,0)</f>
        <v>Entregado</v>
      </c>
      <c r="I1348" t="str">
        <f>VLOOKUP(TablaTransacciones[[#This Row],[ID Orden]],TablaEstatus[],3,0)</f>
        <v>Otro</v>
      </c>
    </row>
    <row r="1349" spans="1:9" x14ac:dyDescent="0.25">
      <c r="A1349" t="s">
        <v>2079</v>
      </c>
      <c r="B1349" s="7">
        <v>43263</v>
      </c>
      <c r="C1349">
        <v>23</v>
      </c>
      <c r="D1349" t="s">
        <v>10</v>
      </c>
      <c r="E1349" t="s">
        <v>1704</v>
      </c>
      <c r="F1349" t="s">
        <v>12</v>
      </c>
      <c r="G1349" t="s">
        <v>20</v>
      </c>
      <c r="H1349" t="str">
        <f>VLOOKUP(TablaTransacciones[[#This Row],[ID Orden]],TablaEstatus[],2,0)</f>
        <v>Entregado</v>
      </c>
      <c r="I1349" t="str">
        <f>VLOOKUP(TablaTransacciones[[#This Row],[ID Orden]],TablaEstatus[],3,0)</f>
        <v>Otro</v>
      </c>
    </row>
    <row r="1350" spans="1:9" x14ac:dyDescent="0.25">
      <c r="A1350" t="s">
        <v>256</v>
      </c>
      <c r="B1350" s="7">
        <v>43264</v>
      </c>
      <c r="C1350">
        <v>38</v>
      </c>
      <c r="D1350" t="s">
        <v>154</v>
      </c>
      <c r="E1350" t="s">
        <v>11</v>
      </c>
      <c r="F1350" t="s">
        <v>18</v>
      </c>
      <c r="G1350" t="s">
        <v>58</v>
      </c>
      <c r="H1350" t="str">
        <f>VLOOKUP(TablaTransacciones[[#This Row],[ID Orden]],TablaEstatus[],2,0)</f>
        <v>Entregado</v>
      </c>
      <c r="I1350" t="str">
        <f>VLOOKUP(TablaTransacciones[[#This Row],[ID Orden]],TablaEstatus[],3,0)</f>
        <v>Otro</v>
      </c>
    </row>
    <row r="1351" spans="1:9" x14ac:dyDescent="0.25">
      <c r="A1351" t="s">
        <v>951</v>
      </c>
      <c r="B1351" s="7">
        <v>43264</v>
      </c>
      <c r="C1351">
        <v>29</v>
      </c>
      <c r="D1351" t="s">
        <v>10</v>
      </c>
      <c r="E1351" t="s">
        <v>11</v>
      </c>
      <c r="F1351" t="s">
        <v>12</v>
      </c>
      <c r="G1351" t="s">
        <v>22</v>
      </c>
      <c r="H1351" t="str">
        <f>VLOOKUP(TablaTransacciones[[#This Row],[ID Orden]],TablaEstatus[],2,0)</f>
        <v>Entregado</v>
      </c>
      <c r="I1351" t="str">
        <f>VLOOKUP(TablaTransacciones[[#This Row],[ID Orden]],TablaEstatus[],3,0)</f>
        <v>Otro</v>
      </c>
    </row>
    <row r="1352" spans="1:9" x14ac:dyDescent="0.25">
      <c r="A1352" t="s">
        <v>1798</v>
      </c>
      <c r="B1352" s="7">
        <v>43264</v>
      </c>
      <c r="C1352">
        <v>45</v>
      </c>
      <c r="D1352" t="s">
        <v>154</v>
      </c>
      <c r="E1352" t="s">
        <v>1704</v>
      </c>
      <c r="F1352" t="s">
        <v>16</v>
      </c>
      <c r="G1352" t="s">
        <v>22</v>
      </c>
      <c r="H1352" t="str">
        <f>VLOOKUP(TablaTransacciones[[#This Row],[ID Orden]],TablaEstatus[],2,0)</f>
        <v>Entregado</v>
      </c>
      <c r="I1352" t="str">
        <f>VLOOKUP(TablaTransacciones[[#This Row],[ID Orden]],TablaEstatus[],3,0)</f>
        <v>Otro</v>
      </c>
    </row>
    <row r="1353" spans="1:9" x14ac:dyDescent="0.25">
      <c r="A1353" t="s">
        <v>2040</v>
      </c>
      <c r="B1353" s="7">
        <v>43264</v>
      </c>
      <c r="C1353">
        <v>23</v>
      </c>
      <c r="D1353" t="s">
        <v>10</v>
      </c>
      <c r="E1353" t="s">
        <v>1704</v>
      </c>
      <c r="F1353" t="s">
        <v>12</v>
      </c>
      <c r="G1353" t="s">
        <v>13</v>
      </c>
      <c r="H1353" t="str">
        <f>VLOOKUP(TablaTransacciones[[#This Row],[ID Orden]],TablaEstatus[],2,0)</f>
        <v>Entregado</v>
      </c>
      <c r="I1353" t="str">
        <f>VLOOKUP(TablaTransacciones[[#This Row],[ID Orden]],TablaEstatus[],3,0)</f>
        <v>Otro</v>
      </c>
    </row>
    <row r="1354" spans="1:9" x14ac:dyDescent="0.25">
      <c r="A1354" t="s">
        <v>175</v>
      </c>
      <c r="B1354" s="7">
        <v>43265</v>
      </c>
      <c r="C1354">
        <v>42</v>
      </c>
      <c r="D1354" t="s">
        <v>154</v>
      </c>
      <c r="E1354" t="s">
        <v>11</v>
      </c>
      <c r="F1354" t="s">
        <v>12</v>
      </c>
      <c r="G1354" t="s">
        <v>20</v>
      </c>
      <c r="H1354" t="str">
        <f>VLOOKUP(TablaTransacciones[[#This Row],[ID Orden]],TablaEstatus[],2,0)</f>
        <v>Entregado</v>
      </c>
      <c r="I1354" t="str">
        <f>VLOOKUP(TablaTransacciones[[#This Row],[ID Orden]],TablaEstatus[],3,0)</f>
        <v>Otro</v>
      </c>
    </row>
    <row r="1355" spans="1:9" x14ac:dyDescent="0.25">
      <c r="A1355" t="s">
        <v>699</v>
      </c>
      <c r="B1355" s="7">
        <v>43265</v>
      </c>
      <c r="C1355">
        <v>18</v>
      </c>
      <c r="D1355" t="s">
        <v>296</v>
      </c>
      <c r="E1355" t="s">
        <v>11</v>
      </c>
      <c r="F1355" t="s">
        <v>12</v>
      </c>
      <c r="G1355" t="s">
        <v>58</v>
      </c>
      <c r="H1355" t="str">
        <f>VLOOKUP(TablaTransacciones[[#This Row],[ID Orden]],TablaEstatus[],2,0)</f>
        <v>Entregado</v>
      </c>
      <c r="I1355" t="str">
        <f>VLOOKUP(TablaTransacciones[[#This Row],[ID Orden]],TablaEstatus[],3,0)</f>
        <v>Otro</v>
      </c>
    </row>
    <row r="1356" spans="1:9" x14ac:dyDescent="0.25">
      <c r="A1356" t="s">
        <v>1338</v>
      </c>
      <c r="B1356" s="7">
        <v>43265</v>
      </c>
      <c r="C1356">
        <v>21</v>
      </c>
      <c r="D1356" t="s">
        <v>154</v>
      </c>
      <c r="E1356" t="s">
        <v>1255</v>
      </c>
      <c r="F1356" t="s">
        <v>12</v>
      </c>
      <c r="G1356" t="s">
        <v>58</v>
      </c>
      <c r="H1356" t="str">
        <f>VLOOKUP(TablaTransacciones[[#This Row],[ID Orden]],TablaEstatus[],2,0)</f>
        <v>Entregado</v>
      </c>
      <c r="I1356" t="str">
        <f>VLOOKUP(TablaTransacciones[[#This Row],[ID Orden]],TablaEstatus[],3,0)</f>
        <v>Otro</v>
      </c>
    </row>
    <row r="1357" spans="1:9" x14ac:dyDescent="0.25">
      <c r="A1357" t="s">
        <v>2183</v>
      </c>
      <c r="B1357" s="7">
        <v>43265</v>
      </c>
      <c r="C1357">
        <v>8</v>
      </c>
      <c r="D1357" t="s">
        <v>300</v>
      </c>
      <c r="E1357" t="s">
        <v>1704</v>
      </c>
      <c r="F1357" t="s">
        <v>12</v>
      </c>
      <c r="G1357" t="s">
        <v>22</v>
      </c>
      <c r="H1357" t="str">
        <f>VLOOKUP(TablaTransacciones[[#This Row],[ID Orden]],TablaEstatus[],2,0)</f>
        <v>Entregado</v>
      </c>
      <c r="I1357" t="str">
        <f>VLOOKUP(TablaTransacciones[[#This Row],[ID Orden]],TablaEstatus[],3,0)</f>
        <v>Otro</v>
      </c>
    </row>
    <row r="1358" spans="1:9" x14ac:dyDescent="0.25">
      <c r="A1358" t="s">
        <v>257</v>
      </c>
      <c r="B1358" s="7">
        <v>43266</v>
      </c>
      <c r="C1358">
        <v>31</v>
      </c>
      <c r="D1358" t="s">
        <v>154</v>
      </c>
      <c r="E1358" t="s">
        <v>11</v>
      </c>
      <c r="F1358" t="s">
        <v>12</v>
      </c>
      <c r="G1358" t="s">
        <v>58</v>
      </c>
      <c r="H1358" t="str">
        <f>VLOOKUP(TablaTransacciones[[#This Row],[ID Orden]],TablaEstatus[],2,0)</f>
        <v>Entregado</v>
      </c>
      <c r="I1358" t="str">
        <f>VLOOKUP(TablaTransacciones[[#This Row],[ID Orden]],TablaEstatus[],3,0)</f>
        <v>Otro</v>
      </c>
    </row>
    <row r="1359" spans="1:9" x14ac:dyDescent="0.25">
      <c r="A1359" t="s">
        <v>638</v>
      </c>
      <c r="B1359" s="7">
        <v>43266</v>
      </c>
      <c r="C1359">
        <v>38</v>
      </c>
      <c r="D1359" t="s">
        <v>296</v>
      </c>
      <c r="E1359" t="s">
        <v>11</v>
      </c>
      <c r="F1359" t="s">
        <v>18</v>
      </c>
      <c r="G1359" t="s">
        <v>58</v>
      </c>
      <c r="H1359" t="str">
        <f>VLOOKUP(TablaTransacciones[[#This Row],[ID Orden]],TablaEstatus[],2,0)</f>
        <v>Entregado</v>
      </c>
      <c r="I1359" t="str">
        <f>VLOOKUP(TablaTransacciones[[#This Row],[ID Orden]],TablaEstatus[],3,0)</f>
        <v>Otro</v>
      </c>
    </row>
    <row r="1360" spans="1:9" x14ac:dyDescent="0.25">
      <c r="A1360" t="s">
        <v>1058</v>
      </c>
      <c r="B1360" s="7">
        <v>43266</v>
      </c>
      <c r="C1360">
        <v>1</v>
      </c>
      <c r="D1360" t="s">
        <v>300</v>
      </c>
      <c r="E1360" t="s">
        <v>11</v>
      </c>
      <c r="F1360" t="s">
        <v>12</v>
      </c>
      <c r="G1360" t="s">
        <v>22</v>
      </c>
      <c r="H1360" t="str">
        <f>VLOOKUP(TablaTransacciones[[#This Row],[ID Orden]],TablaEstatus[],2,0)</f>
        <v>Entregado</v>
      </c>
      <c r="I1360" t="str">
        <f>VLOOKUP(TablaTransacciones[[#This Row],[ID Orden]],TablaEstatus[],3,0)</f>
        <v>Otro</v>
      </c>
    </row>
    <row r="1361" spans="1:9" x14ac:dyDescent="0.25">
      <c r="A1361" t="s">
        <v>1120</v>
      </c>
      <c r="B1361" s="7">
        <v>43266</v>
      </c>
      <c r="C1361">
        <v>12</v>
      </c>
      <c r="D1361" t="s">
        <v>10</v>
      </c>
      <c r="E1361" t="s">
        <v>11</v>
      </c>
      <c r="F1361" t="s">
        <v>12</v>
      </c>
      <c r="G1361" t="s">
        <v>20</v>
      </c>
      <c r="H1361" t="str">
        <f>VLOOKUP(TablaTransacciones[[#This Row],[ID Orden]],TablaEstatus[],2,0)</f>
        <v>Devuelto</v>
      </c>
      <c r="I1361" t="str">
        <f>VLOOKUP(TablaTransacciones[[#This Row],[ID Orden]],TablaEstatus[],3,0)</f>
        <v>Defectuoso</v>
      </c>
    </row>
    <row r="1362" spans="1:9" x14ac:dyDescent="0.25">
      <c r="A1362" t="s">
        <v>176</v>
      </c>
      <c r="B1362" s="7">
        <v>43267</v>
      </c>
      <c r="C1362">
        <v>25</v>
      </c>
      <c r="D1362" t="s">
        <v>154</v>
      </c>
      <c r="E1362" t="s">
        <v>11</v>
      </c>
      <c r="F1362" t="s">
        <v>18</v>
      </c>
      <c r="G1362" t="s">
        <v>20</v>
      </c>
      <c r="H1362" t="str">
        <f>VLOOKUP(TablaTransacciones[[#This Row],[ID Orden]],TablaEstatus[],2,0)</f>
        <v>Entregado</v>
      </c>
      <c r="I1362" t="str">
        <f>VLOOKUP(TablaTransacciones[[#This Row],[ID Orden]],TablaEstatus[],3,0)</f>
        <v>Otro</v>
      </c>
    </row>
    <row r="1363" spans="1:9" x14ac:dyDescent="0.25">
      <c r="A1363" t="s">
        <v>1657</v>
      </c>
      <c r="B1363" s="7">
        <v>43267</v>
      </c>
      <c r="C1363">
        <v>6</v>
      </c>
      <c r="D1363" t="s">
        <v>296</v>
      </c>
      <c r="E1363" t="s">
        <v>1255</v>
      </c>
      <c r="F1363" t="s">
        <v>12</v>
      </c>
      <c r="G1363" t="s">
        <v>22</v>
      </c>
      <c r="H1363" t="str">
        <f>VLOOKUP(TablaTransacciones[[#This Row],[ID Orden]],TablaEstatus[],2,0)</f>
        <v>Entregado</v>
      </c>
      <c r="I1363" t="str">
        <f>VLOOKUP(TablaTransacciones[[#This Row],[ID Orden]],TablaEstatus[],3,0)</f>
        <v>Otro</v>
      </c>
    </row>
    <row r="1364" spans="1:9" x14ac:dyDescent="0.25">
      <c r="A1364" t="s">
        <v>1179</v>
      </c>
      <c r="B1364" s="7">
        <v>43268</v>
      </c>
      <c r="C1364">
        <v>8</v>
      </c>
      <c r="D1364" t="s">
        <v>296</v>
      </c>
      <c r="E1364" t="s">
        <v>11</v>
      </c>
      <c r="F1364" t="s">
        <v>12</v>
      </c>
      <c r="G1364" t="s">
        <v>20</v>
      </c>
      <c r="H1364" t="str">
        <f>VLOOKUP(TablaTransacciones[[#This Row],[ID Orden]],TablaEstatus[],2,0)</f>
        <v>Devuelto</v>
      </c>
      <c r="I1364" t="str">
        <f>VLOOKUP(TablaTransacciones[[#This Row],[ID Orden]],TablaEstatus[],3,0)</f>
        <v>Defectuoso</v>
      </c>
    </row>
    <row r="1365" spans="1:9" x14ac:dyDescent="0.25">
      <c r="A1365" t="s">
        <v>1604</v>
      </c>
      <c r="B1365" s="7">
        <v>43268</v>
      </c>
      <c r="C1365">
        <v>11</v>
      </c>
      <c r="D1365" t="s">
        <v>154</v>
      </c>
      <c r="E1365" t="s">
        <v>1255</v>
      </c>
      <c r="F1365" t="s">
        <v>12</v>
      </c>
      <c r="G1365" t="s">
        <v>22</v>
      </c>
      <c r="H1365" t="str">
        <f>VLOOKUP(TablaTransacciones[[#This Row],[ID Orden]],TablaEstatus[],2,0)</f>
        <v>Entregado</v>
      </c>
      <c r="I1365" t="str">
        <f>VLOOKUP(TablaTransacciones[[#This Row],[ID Orden]],TablaEstatus[],3,0)</f>
        <v>Otro</v>
      </c>
    </row>
    <row r="1366" spans="1:9" x14ac:dyDescent="0.25">
      <c r="A1366" t="s">
        <v>1723</v>
      </c>
      <c r="B1366" s="7">
        <v>43268</v>
      </c>
      <c r="C1366">
        <v>45</v>
      </c>
      <c r="D1366" t="s">
        <v>10</v>
      </c>
      <c r="E1366" t="s">
        <v>1704</v>
      </c>
      <c r="F1366" t="s">
        <v>16</v>
      </c>
      <c r="G1366" t="s">
        <v>22</v>
      </c>
      <c r="H1366" t="str">
        <f>VLOOKUP(TablaTransacciones[[#This Row],[ID Orden]],TablaEstatus[],2,0)</f>
        <v>Entregado</v>
      </c>
      <c r="I1366" t="str">
        <f>VLOOKUP(TablaTransacciones[[#This Row],[ID Orden]],TablaEstatus[],3,0)</f>
        <v>Otro</v>
      </c>
    </row>
    <row r="1367" spans="1:9" x14ac:dyDescent="0.25">
      <c r="A1367" t="s">
        <v>558</v>
      </c>
      <c r="B1367" s="7">
        <v>43269</v>
      </c>
      <c r="C1367">
        <v>7</v>
      </c>
      <c r="D1367" t="s">
        <v>300</v>
      </c>
      <c r="E1367" t="s">
        <v>11</v>
      </c>
      <c r="F1367" t="s">
        <v>16</v>
      </c>
      <c r="G1367" t="s">
        <v>22</v>
      </c>
      <c r="H1367" t="str">
        <f>VLOOKUP(TablaTransacciones[[#This Row],[ID Orden]],TablaEstatus[],2,0)</f>
        <v>Entregado</v>
      </c>
      <c r="I1367" t="str">
        <f>VLOOKUP(TablaTransacciones[[#This Row],[ID Orden]],TablaEstatus[],3,0)</f>
        <v>Otro</v>
      </c>
    </row>
    <row r="1368" spans="1:9" x14ac:dyDescent="0.25">
      <c r="A1368" t="s">
        <v>1482</v>
      </c>
      <c r="B1368" s="7">
        <v>43269</v>
      </c>
      <c r="C1368">
        <v>38</v>
      </c>
      <c r="D1368" t="s">
        <v>296</v>
      </c>
      <c r="E1368" t="s">
        <v>1255</v>
      </c>
      <c r="F1368" t="s">
        <v>12</v>
      </c>
      <c r="G1368" t="s">
        <v>58</v>
      </c>
      <c r="H1368" t="str">
        <f>VLOOKUP(TablaTransacciones[[#This Row],[ID Orden]],TablaEstatus[],2,0)</f>
        <v>Entregado</v>
      </c>
      <c r="I1368" t="str">
        <f>VLOOKUP(TablaTransacciones[[#This Row],[ID Orden]],TablaEstatus[],3,0)</f>
        <v>Otro</v>
      </c>
    </row>
    <row r="1369" spans="1:9" x14ac:dyDescent="0.25">
      <c r="A1369" t="s">
        <v>1524</v>
      </c>
      <c r="B1369" s="7">
        <v>43269</v>
      </c>
      <c r="C1369">
        <v>43</v>
      </c>
      <c r="D1369" t="s">
        <v>10</v>
      </c>
      <c r="E1369" t="s">
        <v>1255</v>
      </c>
      <c r="F1369" t="s">
        <v>12</v>
      </c>
      <c r="G1369" t="s">
        <v>13</v>
      </c>
      <c r="H1369" t="str">
        <f>VLOOKUP(TablaTransacciones[[#This Row],[ID Orden]],TablaEstatus[],2,0)</f>
        <v>Entregado</v>
      </c>
      <c r="I1369" t="str">
        <f>VLOOKUP(TablaTransacciones[[#This Row],[ID Orden]],TablaEstatus[],3,0)</f>
        <v>Otro</v>
      </c>
    </row>
    <row r="1370" spans="1:9" x14ac:dyDescent="0.25">
      <c r="A1370" t="s">
        <v>398</v>
      </c>
      <c r="B1370" s="7">
        <v>43270</v>
      </c>
      <c r="C1370">
        <v>20</v>
      </c>
      <c r="D1370" t="s">
        <v>10</v>
      </c>
      <c r="E1370" t="s">
        <v>11</v>
      </c>
      <c r="F1370" t="s">
        <v>12</v>
      </c>
      <c r="G1370" t="s">
        <v>58</v>
      </c>
      <c r="H1370" t="str">
        <f>VLOOKUP(TablaTransacciones[[#This Row],[ID Orden]],TablaEstatus[],2,0)</f>
        <v>Entregado</v>
      </c>
      <c r="I1370" t="str">
        <f>VLOOKUP(TablaTransacciones[[#This Row],[ID Orden]],TablaEstatus[],3,0)</f>
        <v>Otro</v>
      </c>
    </row>
    <row r="1371" spans="1:9" x14ac:dyDescent="0.25">
      <c r="A1371" t="s">
        <v>612</v>
      </c>
      <c r="B1371" s="7">
        <v>43270</v>
      </c>
      <c r="C1371">
        <v>26</v>
      </c>
      <c r="D1371" t="s">
        <v>296</v>
      </c>
      <c r="E1371" t="s">
        <v>11</v>
      </c>
      <c r="F1371" t="s">
        <v>12</v>
      </c>
      <c r="G1371" t="s">
        <v>58</v>
      </c>
      <c r="H1371" t="str">
        <f>VLOOKUP(TablaTransacciones[[#This Row],[ID Orden]],TablaEstatus[],2,0)</f>
        <v>Entregado</v>
      </c>
      <c r="I1371" t="str">
        <f>VLOOKUP(TablaTransacciones[[#This Row],[ID Orden]],TablaEstatus[],3,0)</f>
        <v>Otro</v>
      </c>
    </row>
    <row r="1372" spans="1:9" x14ac:dyDescent="0.25">
      <c r="A1372" t="s">
        <v>1947</v>
      </c>
      <c r="B1372" s="7">
        <v>43270</v>
      </c>
      <c r="C1372">
        <v>35</v>
      </c>
      <c r="D1372" t="s">
        <v>300</v>
      </c>
      <c r="E1372" t="s">
        <v>1704</v>
      </c>
      <c r="F1372" t="s">
        <v>18</v>
      </c>
      <c r="G1372" t="s">
        <v>58</v>
      </c>
      <c r="H1372" t="str">
        <f>VLOOKUP(TablaTransacciones[[#This Row],[ID Orden]],TablaEstatus[],2,0)</f>
        <v>Entregado</v>
      </c>
      <c r="I1372" t="str">
        <f>VLOOKUP(TablaTransacciones[[#This Row],[ID Orden]],TablaEstatus[],3,0)</f>
        <v>Otro</v>
      </c>
    </row>
    <row r="1373" spans="1:9" x14ac:dyDescent="0.25">
      <c r="A1373" t="s">
        <v>1135</v>
      </c>
      <c r="B1373" s="7">
        <v>43271</v>
      </c>
      <c r="C1373">
        <v>19</v>
      </c>
      <c r="D1373" t="s">
        <v>10</v>
      </c>
      <c r="E1373" t="s">
        <v>11</v>
      </c>
      <c r="F1373" t="s">
        <v>12</v>
      </c>
      <c r="G1373" t="s">
        <v>20</v>
      </c>
      <c r="H1373" t="str">
        <f>VLOOKUP(TablaTransacciones[[#This Row],[ID Orden]],TablaEstatus[],2,0)</f>
        <v>Devuelto</v>
      </c>
      <c r="I1373" t="str">
        <f>VLOOKUP(TablaTransacciones[[#This Row],[ID Orden]],TablaEstatus[],3,0)</f>
        <v>Contenedor Dañado</v>
      </c>
    </row>
    <row r="1374" spans="1:9" x14ac:dyDescent="0.25">
      <c r="A1374" t="s">
        <v>1370</v>
      </c>
      <c r="B1374" s="7">
        <v>43271</v>
      </c>
      <c r="C1374">
        <v>18</v>
      </c>
      <c r="D1374" t="s">
        <v>154</v>
      </c>
      <c r="E1374" t="s">
        <v>1255</v>
      </c>
      <c r="F1374" t="s">
        <v>12</v>
      </c>
      <c r="G1374" t="s">
        <v>22</v>
      </c>
      <c r="H1374" t="str">
        <f>VLOOKUP(TablaTransacciones[[#This Row],[ID Orden]],TablaEstatus[],2,0)</f>
        <v>Entregado</v>
      </c>
      <c r="I1374" t="str">
        <f>VLOOKUP(TablaTransacciones[[#This Row],[ID Orden]],TablaEstatus[],3,0)</f>
        <v>Otro</v>
      </c>
    </row>
    <row r="1375" spans="1:9" x14ac:dyDescent="0.25">
      <c r="A1375" t="s">
        <v>1494</v>
      </c>
      <c r="B1375" s="7">
        <v>43271</v>
      </c>
      <c r="C1375">
        <v>29</v>
      </c>
      <c r="D1375" t="s">
        <v>296</v>
      </c>
      <c r="E1375" t="s">
        <v>1255</v>
      </c>
      <c r="F1375" t="s">
        <v>12</v>
      </c>
      <c r="G1375" t="s">
        <v>58</v>
      </c>
      <c r="H1375" t="str">
        <f>VLOOKUP(TablaTransacciones[[#This Row],[ID Orden]],TablaEstatus[],2,0)</f>
        <v>Entregado</v>
      </c>
      <c r="I1375" t="str">
        <f>VLOOKUP(TablaTransacciones[[#This Row],[ID Orden]],TablaEstatus[],3,0)</f>
        <v>Otro</v>
      </c>
    </row>
    <row r="1376" spans="1:9" x14ac:dyDescent="0.25">
      <c r="A1376" t="s">
        <v>2059</v>
      </c>
      <c r="B1376" s="7">
        <v>43290</v>
      </c>
      <c r="C1376">
        <v>39</v>
      </c>
      <c r="D1376" t="s">
        <v>300</v>
      </c>
      <c r="E1376" t="s">
        <v>1704</v>
      </c>
      <c r="F1376" t="s">
        <v>18</v>
      </c>
      <c r="G1376" t="s">
        <v>13</v>
      </c>
      <c r="H1376" t="str">
        <f>VLOOKUP(TablaTransacciones[[#This Row],[ID Orden]],TablaEstatus[],2,0)</f>
        <v>Entregado</v>
      </c>
      <c r="I1376" t="str">
        <f>VLOOKUP(TablaTransacciones[[#This Row],[ID Orden]],TablaEstatus[],3,0)</f>
        <v>Otro</v>
      </c>
    </row>
    <row r="1377" spans="1:9" x14ac:dyDescent="0.25">
      <c r="A1377" t="s">
        <v>2157</v>
      </c>
      <c r="B1377" s="7">
        <v>43290</v>
      </c>
      <c r="C1377">
        <v>27</v>
      </c>
      <c r="D1377" t="s">
        <v>300</v>
      </c>
      <c r="E1377" t="s">
        <v>1704</v>
      </c>
      <c r="F1377" t="s">
        <v>12</v>
      </c>
      <c r="G1377" t="s">
        <v>22</v>
      </c>
      <c r="H1377" t="str">
        <f>VLOOKUP(TablaTransacciones[[#This Row],[ID Orden]],TablaEstatus[],2,0)</f>
        <v>Entregado</v>
      </c>
      <c r="I1377" t="str">
        <f>VLOOKUP(TablaTransacciones[[#This Row],[ID Orden]],TablaEstatus[],3,0)</f>
        <v>Otro</v>
      </c>
    </row>
    <row r="1378" spans="1:9" x14ac:dyDescent="0.25">
      <c r="A1378" t="s">
        <v>317</v>
      </c>
      <c r="B1378" s="7">
        <v>43291</v>
      </c>
      <c r="C1378">
        <v>42</v>
      </c>
      <c r="D1378" t="s">
        <v>10</v>
      </c>
      <c r="E1378" t="s">
        <v>11</v>
      </c>
      <c r="F1378" t="s">
        <v>12</v>
      </c>
      <c r="G1378" t="s">
        <v>20</v>
      </c>
      <c r="H1378" t="str">
        <f>VLOOKUP(TablaTransacciones[[#This Row],[ID Orden]],TablaEstatus[],2,0)</f>
        <v>Entregado</v>
      </c>
      <c r="I1378" t="str">
        <f>VLOOKUP(TablaTransacciones[[#This Row],[ID Orden]],TablaEstatus[],3,0)</f>
        <v>Otro</v>
      </c>
    </row>
    <row r="1379" spans="1:9" x14ac:dyDescent="0.25">
      <c r="A1379" t="s">
        <v>519</v>
      </c>
      <c r="B1379" s="7">
        <v>43291</v>
      </c>
      <c r="C1379">
        <v>37</v>
      </c>
      <c r="D1379" t="s">
        <v>300</v>
      </c>
      <c r="E1379" t="s">
        <v>11</v>
      </c>
      <c r="F1379" t="s">
        <v>12</v>
      </c>
      <c r="G1379" t="s">
        <v>13</v>
      </c>
      <c r="H1379" t="str">
        <f>VLOOKUP(TablaTransacciones[[#This Row],[ID Orden]],TablaEstatus[],2,0)</f>
        <v>Entregado</v>
      </c>
      <c r="I1379" t="str">
        <f>VLOOKUP(TablaTransacciones[[#This Row],[ID Orden]],TablaEstatus[],3,0)</f>
        <v>Otro</v>
      </c>
    </row>
    <row r="1380" spans="1:9" x14ac:dyDescent="0.25">
      <c r="A1380" t="s">
        <v>728</v>
      </c>
      <c r="B1380" s="7">
        <v>43291</v>
      </c>
      <c r="C1380">
        <v>36</v>
      </c>
      <c r="D1380" t="s">
        <v>296</v>
      </c>
      <c r="E1380" t="s">
        <v>11</v>
      </c>
      <c r="F1380" t="s">
        <v>16</v>
      </c>
      <c r="G1380" t="s">
        <v>58</v>
      </c>
      <c r="H1380" t="str">
        <f>VLOOKUP(TablaTransacciones[[#This Row],[ID Orden]],TablaEstatus[],2,0)</f>
        <v>Entregado</v>
      </c>
      <c r="I1380" t="str">
        <f>VLOOKUP(TablaTransacciones[[#This Row],[ID Orden]],TablaEstatus[],3,0)</f>
        <v>Otro</v>
      </c>
    </row>
    <row r="1381" spans="1:9" x14ac:dyDescent="0.25">
      <c r="A1381" t="s">
        <v>1854</v>
      </c>
      <c r="B1381" s="7">
        <v>43291</v>
      </c>
      <c r="C1381">
        <v>42</v>
      </c>
      <c r="D1381" t="s">
        <v>10</v>
      </c>
      <c r="E1381" t="s">
        <v>1704</v>
      </c>
      <c r="F1381" t="s">
        <v>12</v>
      </c>
      <c r="G1381" t="s">
        <v>20</v>
      </c>
      <c r="H1381" t="str">
        <f>VLOOKUP(TablaTransacciones[[#This Row],[ID Orden]],TablaEstatus[],2,0)</f>
        <v>Entregado</v>
      </c>
      <c r="I1381" t="str">
        <f>VLOOKUP(TablaTransacciones[[#This Row],[ID Orden]],TablaEstatus[],3,0)</f>
        <v>Otro</v>
      </c>
    </row>
    <row r="1382" spans="1:9" x14ac:dyDescent="0.25">
      <c r="A1382" t="s">
        <v>2212</v>
      </c>
      <c r="B1382" s="7">
        <v>43291</v>
      </c>
      <c r="C1382">
        <v>37</v>
      </c>
      <c r="D1382" t="s">
        <v>154</v>
      </c>
      <c r="E1382" t="s">
        <v>1704</v>
      </c>
      <c r="F1382" t="s">
        <v>16</v>
      </c>
      <c r="G1382" t="s">
        <v>58</v>
      </c>
      <c r="H1382" t="str">
        <f>VLOOKUP(TablaTransacciones[[#This Row],[ID Orden]],TablaEstatus[],2,0)</f>
        <v>Devuelto</v>
      </c>
      <c r="I1382" t="str">
        <f>VLOOKUP(TablaTransacciones[[#This Row],[ID Orden]],TablaEstatus[],3,0)</f>
        <v>Contenedor Dañado</v>
      </c>
    </row>
    <row r="1383" spans="1:9" x14ac:dyDescent="0.25">
      <c r="A1383" t="s">
        <v>952</v>
      </c>
      <c r="B1383" s="7">
        <v>43292</v>
      </c>
      <c r="C1383">
        <v>12</v>
      </c>
      <c r="D1383" t="s">
        <v>10</v>
      </c>
      <c r="E1383" t="s">
        <v>11</v>
      </c>
      <c r="F1383" t="s">
        <v>16</v>
      </c>
      <c r="G1383" t="s">
        <v>22</v>
      </c>
      <c r="H1383" t="str">
        <f>VLOOKUP(TablaTransacciones[[#This Row],[ID Orden]],TablaEstatus[],2,0)</f>
        <v>Entregado</v>
      </c>
      <c r="I1383" t="str">
        <f>VLOOKUP(TablaTransacciones[[#This Row],[ID Orden]],TablaEstatus[],3,0)</f>
        <v>Otro</v>
      </c>
    </row>
    <row r="1384" spans="1:9" x14ac:dyDescent="0.25">
      <c r="A1384" t="s">
        <v>1059</v>
      </c>
      <c r="B1384" s="7">
        <v>43292</v>
      </c>
      <c r="C1384">
        <v>44</v>
      </c>
      <c r="D1384" t="s">
        <v>300</v>
      </c>
      <c r="E1384" t="s">
        <v>11</v>
      </c>
      <c r="F1384" t="s">
        <v>12</v>
      </c>
      <c r="G1384" t="s">
        <v>22</v>
      </c>
      <c r="H1384" t="str">
        <f>VLOOKUP(TablaTransacciones[[#This Row],[ID Orden]],TablaEstatus[],2,0)</f>
        <v>Entregado</v>
      </c>
      <c r="I1384" t="str">
        <f>VLOOKUP(TablaTransacciones[[#This Row],[ID Orden]],TablaEstatus[],3,0)</f>
        <v>Otro</v>
      </c>
    </row>
    <row r="1385" spans="1:9" x14ac:dyDescent="0.25">
      <c r="A1385" t="s">
        <v>1159</v>
      </c>
      <c r="B1385" s="7">
        <v>43292</v>
      </c>
      <c r="C1385">
        <v>36</v>
      </c>
      <c r="D1385" t="s">
        <v>154</v>
      </c>
      <c r="E1385" t="s">
        <v>11</v>
      </c>
      <c r="F1385" t="s">
        <v>12</v>
      </c>
      <c r="G1385" t="s">
        <v>20</v>
      </c>
      <c r="H1385" t="str">
        <f>VLOOKUP(TablaTransacciones[[#This Row],[ID Orden]],TablaEstatus[],2,0)</f>
        <v>Devuelto</v>
      </c>
      <c r="I1385" t="str">
        <f>VLOOKUP(TablaTransacciones[[#This Row],[ID Orden]],TablaEstatus[],3,0)</f>
        <v>Contenedor Dañado</v>
      </c>
    </row>
    <row r="1386" spans="1:9" x14ac:dyDescent="0.25">
      <c r="A1386" t="s">
        <v>1407</v>
      </c>
      <c r="B1386" s="7">
        <v>43292</v>
      </c>
      <c r="C1386">
        <v>38</v>
      </c>
      <c r="D1386" t="s">
        <v>10</v>
      </c>
      <c r="E1386" t="s">
        <v>1255</v>
      </c>
      <c r="F1386" t="s">
        <v>18</v>
      </c>
      <c r="G1386" t="s">
        <v>58</v>
      </c>
      <c r="H1386" t="str">
        <f>VLOOKUP(TablaTransacciones[[#This Row],[ID Orden]],TablaEstatus[],2,0)</f>
        <v>Entregado</v>
      </c>
      <c r="I1386" t="str">
        <f>VLOOKUP(TablaTransacciones[[#This Row],[ID Orden]],TablaEstatus[],3,0)</f>
        <v>Otro</v>
      </c>
    </row>
    <row r="1387" spans="1:9" x14ac:dyDescent="0.25">
      <c r="A1387" t="s">
        <v>2088</v>
      </c>
      <c r="B1387" s="7">
        <v>43292</v>
      </c>
      <c r="C1387">
        <v>33</v>
      </c>
      <c r="D1387" t="s">
        <v>154</v>
      </c>
      <c r="E1387" t="s">
        <v>1704</v>
      </c>
      <c r="F1387" t="s">
        <v>12</v>
      </c>
      <c r="G1387" t="s">
        <v>20</v>
      </c>
      <c r="H1387" t="str">
        <f>VLOOKUP(TablaTransacciones[[#This Row],[ID Orden]],TablaEstatus[],2,0)</f>
        <v>Entregado</v>
      </c>
      <c r="I1387" t="str">
        <f>VLOOKUP(TablaTransacciones[[#This Row],[ID Orden]],TablaEstatus[],3,0)</f>
        <v>Otro</v>
      </c>
    </row>
    <row r="1388" spans="1:9" x14ac:dyDescent="0.25">
      <c r="A1388" t="s">
        <v>258</v>
      </c>
      <c r="B1388" s="7">
        <v>43293</v>
      </c>
      <c r="C1388">
        <v>36</v>
      </c>
      <c r="D1388" t="s">
        <v>154</v>
      </c>
      <c r="E1388" t="s">
        <v>11</v>
      </c>
      <c r="F1388" t="s">
        <v>12</v>
      </c>
      <c r="G1388" t="s">
        <v>58</v>
      </c>
      <c r="H1388" t="str">
        <f>VLOOKUP(TablaTransacciones[[#This Row],[ID Orden]],TablaEstatus[],2,0)</f>
        <v>Entregado</v>
      </c>
      <c r="I1388" t="str">
        <f>VLOOKUP(TablaTransacciones[[#This Row],[ID Orden]],TablaEstatus[],3,0)</f>
        <v>Otro</v>
      </c>
    </row>
    <row r="1389" spans="1:9" x14ac:dyDescent="0.25">
      <c r="A1389" t="s">
        <v>700</v>
      </c>
      <c r="B1389" s="7">
        <v>43293</v>
      </c>
      <c r="C1389">
        <v>43</v>
      </c>
      <c r="D1389" t="s">
        <v>296</v>
      </c>
      <c r="E1389" t="s">
        <v>11</v>
      </c>
      <c r="F1389" t="s">
        <v>12</v>
      </c>
      <c r="G1389" t="s">
        <v>58</v>
      </c>
      <c r="H1389" t="str">
        <f>VLOOKUP(TablaTransacciones[[#This Row],[ID Orden]],TablaEstatus[],2,0)</f>
        <v>Entregado</v>
      </c>
      <c r="I1389" t="str">
        <f>VLOOKUP(TablaTransacciones[[#This Row],[ID Orden]],TablaEstatus[],3,0)</f>
        <v>Otro</v>
      </c>
    </row>
    <row r="1390" spans="1:9" x14ac:dyDescent="0.25">
      <c r="A1390" t="s">
        <v>442</v>
      </c>
      <c r="B1390" s="7">
        <v>43294</v>
      </c>
      <c r="C1390">
        <v>43</v>
      </c>
      <c r="D1390" t="s">
        <v>10</v>
      </c>
      <c r="E1390" t="s">
        <v>11</v>
      </c>
      <c r="F1390" t="s">
        <v>16</v>
      </c>
      <c r="G1390" t="s">
        <v>58</v>
      </c>
      <c r="H1390" t="str">
        <f>VLOOKUP(TablaTransacciones[[#This Row],[ID Orden]],TablaEstatus[],2,0)</f>
        <v>Entregado</v>
      </c>
      <c r="I1390" t="str">
        <f>VLOOKUP(TablaTransacciones[[#This Row],[ID Orden]],TablaEstatus[],3,0)</f>
        <v>Otro</v>
      </c>
    </row>
    <row r="1391" spans="1:9" x14ac:dyDescent="0.25">
      <c r="A1391" t="s">
        <v>559</v>
      </c>
      <c r="B1391" s="7">
        <v>43294</v>
      </c>
      <c r="C1391">
        <v>16</v>
      </c>
      <c r="D1391" t="s">
        <v>300</v>
      </c>
      <c r="E1391" t="s">
        <v>11</v>
      </c>
      <c r="F1391" t="s">
        <v>12</v>
      </c>
      <c r="G1391" t="s">
        <v>58</v>
      </c>
      <c r="H1391" t="str">
        <f>VLOOKUP(TablaTransacciones[[#This Row],[ID Orden]],TablaEstatus[],2,0)</f>
        <v>Entregado</v>
      </c>
      <c r="I1391" t="str">
        <f>VLOOKUP(TablaTransacciones[[#This Row],[ID Orden]],TablaEstatus[],3,0)</f>
        <v>Otro</v>
      </c>
    </row>
    <row r="1392" spans="1:9" x14ac:dyDescent="0.25">
      <c r="A1392" t="s">
        <v>613</v>
      </c>
      <c r="B1392" s="7">
        <v>43294</v>
      </c>
      <c r="C1392">
        <v>7</v>
      </c>
      <c r="D1392" t="s">
        <v>296</v>
      </c>
      <c r="E1392" t="s">
        <v>11</v>
      </c>
      <c r="F1392" t="s">
        <v>12</v>
      </c>
      <c r="G1392" t="s">
        <v>58</v>
      </c>
      <c r="H1392" t="str">
        <f>VLOOKUP(TablaTransacciones[[#This Row],[ID Orden]],TablaEstatus[],2,0)</f>
        <v>Entregado</v>
      </c>
      <c r="I1392" t="str">
        <f>VLOOKUP(TablaTransacciones[[#This Row],[ID Orden]],TablaEstatus[],3,0)</f>
        <v>Otro</v>
      </c>
    </row>
    <row r="1393" spans="1:9" x14ac:dyDescent="0.25">
      <c r="A1393" t="s">
        <v>965</v>
      </c>
      <c r="B1393" s="7">
        <v>43294</v>
      </c>
      <c r="C1393">
        <v>8</v>
      </c>
      <c r="D1393" t="s">
        <v>10</v>
      </c>
      <c r="E1393" t="s">
        <v>11</v>
      </c>
      <c r="F1393" t="s">
        <v>12</v>
      </c>
      <c r="G1393" t="s">
        <v>22</v>
      </c>
      <c r="H1393" t="str">
        <f>VLOOKUP(TablaTransacciones[[#This Row],[ID Orden]],TablaEstatus[],2,0)</f>
        <v>Entregado</v>
      </c>
      <c r="I1393" t="str">
        <f>VLOOKUP(TablaTransacciones[[#This Row],[ID Orden]],TablaEstatus[],3,0)</f>
        <v>Otro</v>
      </c>
    </row>
    <row r="1394" spans="1:9" x14ac:dyDescent="0.25">
      <c r="A1394" t="s">
        <v>1964</v>
      </c>
      <c r="B1394" s="7">
        <v>43294</v>
      </c>
      <c r="C1394">
        <v>37</v>
      </c>
      <c r="D1394" t="s">
        <v>300</v>
      </c>
      <c r="E1394" t="s">
        <v>1704</v>
      </c>
      <c r="F1394" t="s">
        <v>12</v>
      </c>
      <c r="G1394" t="s">
        <v>58</v>
      </c>
      <c r="H1394" t="str">
        <f>VLOOKUP(TablaTransacciones[[#This Row],[ID Orden]],TablaEstatus[],2,0)</f>
        <v>Entregado</v>
      </c>
      <c r="I1394" t="str">
        <f>VLOOKUP(TablaTransacciones[[#This Row],[ID Orden]],TablaEstatus[],3,0)</f>
        <v>Otro</v>
      </c>
    </row>
    <row r="1395" spans="1:9" x14ac:dyDescent="0.25">
      <c r="A1395" t="s">
        <v>762</v>
      </c>
      <c r="B1395" s="7">
        <v>43295</v>
      </c>
      <c r="C1395">
        <v>27</v>
      </c>
      <c r="D1395" t="s">
        <v>154</v>
      </c>
      <c r="E1395" t="s">
        <v>11</v>
      </c>
      <c r="F1395" t="s">
        <v>12</v>
      </c>
      <c r="G1395" t="s">
        <v>13</v>
      </c>
      <c r="H1395" t="str">
        <f>VLOOKUP(TablaTransacciones[[#This Row],[ID Orden]],TablaEstatus[],2,0)</f>
        <v>Entregado</v>
      </c>
      <c r="I1395" t="str">
        <f>VLOOKUP(TablaTransacciones[[#This Row],[ID Orden]],TablaEstatus[],3,0)</f>
        <v>Otro</v>
      </c>
    </row>
    <row r="1396" spans="1:9" x14ac:dyDescent="0.25">
      <c r="A1396" t="s">
        <v>864</v>
      </c>
      <c r="B1396" s="7">
        <v>43295</v>
      </c>
      <c r="C1396">
        <v>48</v>
      </c>
      <c r="D1396" t="s">
        <v>10</v>
      </c>
      <c r="E1396" t="s">
        <v>11</v>
      </c>
      <c r="F1396" t="s">
        <v>12</v>
      </c>
      <c r="G1396" t="s">
        <v>20</v>
      </c>
      <c r="H1396" t="str">
        <f>VLOOKUP(TablaTransacciones[[#This Row],[ID Orden]],TablaEstatus[],2,0)</f>
        <v>Entregado</v>
      </c>
      <c r="I1396" t="str">
        <f>VLOOKUP(TablaTransacciones[[#This Row],[ID Orden]],TablaEstatus[],3,0)</f>
        <v>Otro</v>
      </c>
    </row>
    <row r="1397" spans="1:9" x14ac:dyDescent="0.25">
      <c r="A1397" t="s">
        <v>1371</v>
      </c>
      <c r="B1397" s="7">
        <v>43295</v>
      </c>
      <c r="C1397">
        <v>5</v>
      </c>
      <c r="D1397" t="s">
        <v>154</v>
      </c>
      <c r="E1397" t="s">
        <v>1255</v>
      </c>
      <c r="F1397" t="s">
        <v>16</v>
      </c>
      <c r="G1397" t="s">
        <v>22</v>
      </c>
      <c r="H1397" t="str">
        <f>VLOOKUP(TablaTransacciones[[#This Row],[ID Orden]],TablaEstatus[],2,0)</f>
        <v>Entregado</v>
      </c>
      <c r="I1397" t="str">
        <f>VLOOKUP(TablaTransacciones[[#This Row],[ID Orden]],TablaEstatus[],3,0)</f>
        <v>Otro</v>
      </c>
    </row>
    <row r="1398" spans="1:9" x14ac:dyDescent="0.25">
      <c r="A1398" t="s">
        <v>1671</v>
      </c>
      <c r="B1398" s="7">
        <v>43295</v>
      </c>
      <c r="C1398">
        <v>46</v>
      </c>
      <c r="D1398" t="s">
        <v>10</v>
      </c>
      <c r="E1398" t="s">
        <v>1255</v>
      </c>
      <c r="F1398" t="s">
        <v>12</v>
      </c>
      <c r="G1398" t="s">
        <v>22</v>
      </c>
      <c r="H1398" t="str">
        <f>VLOOKUP(TablaTransacciones[[#This Row],[ID Orden]],TablaEstatus[],2,0)</f>
        <v>Devuelto</v>
      </c>
      <c r="I1398" t="str">
        <f>VLOOKUP(TablaTransacciones[[#This Row],[ID Orden]],TablaEstatus[],3,0)</f>
        <v>Contenedor Dañado</v>
      </c>
    </row>
    <row r="1399" spans="1:9" x14ac:dyDescent="0.25">
      <c r="A1399" t="s">
        <v>1267</v>
      </c>
      <c r="B1399" s="7">
        <v>43296</v>
      </c>
      <c r="C1399">
        <v>4</v>
      </c>
      <c r="D1399" t="s">
        <v>10</v>
      </c>
      <c r="E1399" t="s">
        <v>1255</v>
      </c>
      <c r="F1399" t="s">
        <v>12</v>
      </c>
      <c r="G1399" t="s">
        <v>22</v>
      </c>
      <c r="H1399" t="str">
        <f>VLOOKUP(TablaTransacciones[[#This Row],[ID Orden]],TablaEstatus[],2,0)</f>
        <v>Entregado</v>
      </c>
      <c r="I1399" t="str">
        <f>VLOOKUP(TablaTransacciones[[#This Row],[ID Orden]],TablaEstatus[],3,0)</f>
        <v>Otro</v>
      </c>
    </row>
    <row r="1400" spans="1:9" x14ac:dyDescent="0.25">
      <c r="A1400" t="s">
        <v>1517</v>
      </c>
      <c r="B1400" s="7">
        <v>43296</v>
      </c>
      <c r="C1400">
        <v>21</v>
      </c>
      <c r="D1400" t="s">
        <v>296</v>
      </c>
      <c r="E1400" t="s">
        <v>1255</v>
      </c>
      <c r="F1400" t="s">
        <v>12</v>
      </c>
      <c r="G1400" t="s">
        <v>58</v>
      </c>
      <c r="H1400" t="str">
        <f>VLOOKUP(TablaTransacciones[[#This Row],[ID Orden]],TablaEstatus[],2,0)</f>
        <v>Entregado</v>
      </c>
      <c r="I1400" t="str">
        <f>VLOOKUP(TablaTransacciones[[#This Row],[ID Orden]],TablaEstatus[],3,0)</f>
        <v>Otro</v>
      </c>
    </row>
    <row r="1401" spans="1:9" x14ac:dyDescent="0.25">
      <c r="A1401" t="s">
        <v>1544</v>
      </c>
      <c r="B1401" s="7">
        <v>43296</v>
      </c>
      <c r="C1401">
        <v>23</v>
      </c>
      <c r="D1401" t="s">
        <v>10</v>
      </c>
      <c r="E1401" t="s">
        <v>1255</v>
      </c>
      <c r="F1401" t="s">
        <v>12</v>
      </c>
      <c r="G1401" t="s">
        <v>20</v>
      </c>
      <c r="H1401" t="str">
        <f>VLOOKUP(TablaTransacciones[[#This Row],[ID Orden]],TablaEstatus[],2,0)</f>
        <v>Entregado</v>
      </c>
      <c r="I1401" t="str">
        <f>VLOOKUP(TablaTransacciones[[#This Row],[ID Orden]],TablaEstatus[],3,0)</f>
        <v>Otro</v>
      </c>
    </row>
    <row r="1402" spans="1:9" x14ac:dyDescent="0.25">
      <c r="A1402" t="s">
        <v>48</v>
      </c>
      <c r="B1402" s="7">
        <v>43297</v>
      </c>
      <c r="C1402">
        <v>48</v>
      </c>
      <c r="D1402" t="s">
        <v>10</v>
      </c>
      <c r="E1402" t="s">
        <v>11</v>
      </c>
      <c r="F1402" t="s">
        <v>12</v>
      </c>
      <c r="G1402" t="s">
        <v>22</v>
      </c>
      <c r="H1402" t="str">
        <f>VLOOKUP(TablaTransacciones[[#This Row],[ID Orden]],TablaEstatus[],2,0)</f>
        <v>Entregado</v>
      </c>
      <c r="I1402" t="str">
        <f>VLOOKUP(TablaTransacciones[[#This Row],[ID Orden]],TablaEstatus[],3,0)</f>
        <v>Otro</v>
      </c>
    </row>
    <row r="1403" spans="1:9" x14ac:dyDescent="0.25">
      <c r="A1403" t="s">
        <v>399</v>
      </c>
      <c r="B1403" s="7">
        <v>43297</v>
      </c>
      <c r="C1403">
        <v>29</v>
      </c>
      <c r="D1403" t="s">
        <v>10</v>
      </c>
      <c r="E1403" t="s">
        <v>11</v>
      </c>
      <c r="F1403" t="s">
        <v>16</v>
      </c>
      <c r="G1403" t="s">
        <v>58</v>
      </c>
      <c r="H1403" t="str">
        <f>VLOOKUP(TablaTransacciones[[#This Row],[ID Orden]],TablaEstatus[],2,0)</f>
        <v>Entregado</v>
      </c>
      <c r="I1403" t="str">
        <f>VLOOKUP(TablaTransacciones[[#This Row],[ID Orden]],TablaEstatus[],3,0)</f>
        <v>Otro</v>
      </c>
    </row>
    <row r="1404" spans="1:9" x14ac:dyDescent="0.25">
      <c r="A1404" t="s">
        <v>754</v>
      </c>
      <c r="B1404" s="7">
        <v>43297</v>
      </c>
      <c r="C1404">
        <v>22</v>
      </c>
      <c r="D1404" t="s">
        <v>154</v>
      </c>
      <c r="E1404" t="s">
        <v>11</v>
      </c>
      <c r="F1404" t="s">
        <v>12</v>
      </c>
      <c r="G1404" t="s">
        <v>13</v>
      </c>
      <c r="H1404" t="str">
        <f>VLOOKUP(TablaTransacciones[[#This Row],[ID Orden]],TablaEstatus[],2,0)</f>
        <v>Entregado</v>
      </c>
      <c r="I1404" t="str">
        <f>VLOOKUP(TablaTransacciones[[#This Row],[ID Orden]],TablaEstatus[],3,0)</f>
        <v>Otro</v>
      </c>
    </row>
    <row r="1405" spans="1:9" x14ac:dyDescent="0.25">
      <c r="A1405" t="s">
        <v>1060</v>
      </c>
      <c r="B1405" s="7">
        <v>43297</v>
      </c>
      <c r="C1405">
        <v>34</v>
      </c>
      <c r="D1405" t="s">
        <v>300</v>
      </c>
      <c r="E1405" t="s">
        <v>11</v>
      </c>
      <c r="F1405" t="s">
        <v>12</v>
      </c>
      <c r="G1405" t="s">
        <v>22</v>
      </c>
      <c r="H1405" t="str">
        <f>VLOOKUP(TablaTransacciones[[#This Row],[ID Orden]],TablaEstatus[],2,0)</f>
        <v>Entregado</v>
      </c>
      <c r="I1405" t="str">
        <f>VLOOKUP(TablaTransacciones[[#This Row],[ID Orden]],TablaEstatus[],3,0)</f>
        <v>Otro</v>
      </c>
    </row>
    <row r="1406" spans="1:9" x14ac:dyDescent="0.25">
      <c r="A1406" t="s">
        <v>80</v>
      </c>
      <c r="B1406" s="7">
        <v>43298</v>
      </c>
      <c r="C1406">
        <v>46</v>
      </c>
      <c r="D1406" t="s">
        <v>10</v>
      </c>
      <c r="E1406" t="s">
        <v>11</v>
      </c>
      <c r="F1406" t="s">
        <v>12</v>
      </c>
      <c r="G1406" t="s">
        <v>20</v>
      </c>
      <c r="H1406" t="str">
        <f>VLOOKUP(TablaTransacciones[[#This Row],[ID Orden]],TablaEstatus[],2,0)</f>
        <v>Entregado</v>
      </c>
      <c r="I1406" t="str">
        <f>VLOOKUP(TablaTransacciones[[#This Row],[ID Orden]],TablaEstatus[],3,0)</f>
        <v>Otro</v>
      </c>
    </row>
    <row r="1407" spans="1:9" x14ac:dyDescent="0.25">
      <c r="A1407" t="s">
        <v>614</v>
      </c>
      <c r="B1407" s="7">
        <v>43298</v>
      </c>
      <c r="C1407">
        <v>16</v>
      </c>
      <c r="D1407" t="s">
        <v>296</v>
      </c>
      <c r="E1407" t="s">
        <v>11</v>
      </c>
      <c r="F1407" t="s">
        <v>12</v>
      </c>
      <c r="G1407" t="s">
        <v>58</v>
      </c>
      <c r="H1407" t="str">
        <f>VLOOKUP(TablaTransacciones[[#This Row],[ID Orden]],TablaEstatus[],2,0)</f>
        <v>Entregado</v>
      </c>
      <c r="I1407" t="str">
        <f>VLOOKUP(TablaTransacciones[[#This Row],[ID Orden]],TablaEstatus[],3,0)</f>
        <v>Otro</v>
      </c>
    </row>
    <row r="1408" spans="1:9" x14ac:dyDescent="0.25">
      <c r="A1408" t="s">
        <v>882</v>
      </c>
      <c r="B1408" s="7">
        <v>43298</v>
      </c>
      <c r="C1408">
        <v>20</v>
      </c>
      <c r="D1408" t="s">
        <v>10</v>
      </c>
      <c r="E1408" t="s">
        <v>11</v>
      </c>
      <c r="F1408" t="s">
        <v>12</v>
      </c>
      <c r="G1408" t="s">
        <v>20</v>
      </c>
      <c r="H1408" t="str">
        <f>VLOOKUP(TablaTransacciones[[#This Row],[ID Orden]],TablaEstatus[],2,0)</f>
        <v>Entregado</v>
      </c>
      <c r="I1408" t="str">
        <f>VLOOKUP(TablaTransacciones[[#This Row],[ID Orden]],TablaEstatus[],3,0)</f>
        <v>Otro</v>
      </c>
    </row>
    <row r="1409" spans="1:9" x14ac:dyDescent="0.25">
      <c r="A1409" t="s">
        <v>1205</v>
      </c>
      <c r="B1409" s="7">
        <v>43298</v>
      </c>
      <c r="C1409">
        <v>48</v>
      </c>
      <c r="D1409" t="s">
        <v>296</v>
      </c>
      <c r="E1409" t="s">
        <v>11</v>
      </c>
      <c r="F1409" t="s">
        <v>12</v>
      </c>
      <c r="G1409" t="s">
        <v>22</v>
      </c>
      <c r="H1409" t="str">
        <f>VLOOKUP(TablaTransacciones[[#This Row],[ID Orden]],TablaEstatus[],2,0)</f>
        <v>Devuelto</v>
      </c>
      <c r="I1409" t="str">
        <f>VLOOKUP(TablaTransacciones[[#This Row],[ID Orden]],TablaEstatus[],3,0)</f>
        <v>Defectuoso</v>
      </c>
    </row>
    <row r="1410" spans="1:9" x14ac:dyDescent="0.25">
      <c r="A1410" t="s">
        <v>1866</v>
      </c>
      <c r="B1410" s="7">
        <v>43298</v>
      </c>
      <c r="C1410">
        <v>16</v>
      </c>
      <c r="D1410" t="s">
        <v>10</v>
      </c>
      <c r="E1410" t="s">
        <v>1704</v>
      </c>
      <c r="F1410" t="s">
        <v>12</v>
      </c>
      <c r="G1410" t="s">
        <v>13</v>
      </c>
      <c r="H1410" t="str">
        <f>VLOOKUP(TablaTransacciones[[#This Row],[ID Orden]],TablaEstatus[],2,0)</f>
        <v>Entregado</v>
      </c>
      <c r="I1410" t="str">
        <f>VLOOKUP(TablaTransacciones[[#This Row],[ID Orden]],TablaEstatus[],3,0)</f>
        <v>Otro</v>
      </c>
    </row>
    <row r="1411" spans="1:9" x14ac:dyDescent="0.25">
      <c r="A1411" t="s">
        <v>177</v>
      </c>
      <c r="B1411" s="7">
        <v>43299</v>
      </c>
      <c r="C1411">
        <v>21</v>
      </c>
      <c r="D1411" t="s">
        <v>154</v>
      </c>
      <c r="E1411" t="s">
        <v>11</v>
      </c>
      <c r="F1411" t="s">
        <v>12</v>
      </c>
      <c r="G1411" t="s">
        <v>20</v>
      </c>
      <c r="H1411" t="str">
        <f>VLOOKUP(TablaTransacciones[[#This Row],[ID Orden]],TablaEstatus[],2,0)</f>
        <v>Entregado</v>
      </c>
      <c r="I1411" t="str">
        <f>VLOOKUP(TablaTransacciones[[#This Row],[ID Orden]],TablaEstatus[],3,0)</f>
        <v>Otro</v>
      </c>
    </row>
    <row r="1412" spans="1:9" x14ac:dyDescent="0.25">
      <c r="A1412" t="s">
        <v>615</v>
      </c>
      <c r="B1412" s="7">
        <v>43299</v>
      </c>
      <c r="C1412">
        <v>18</v>
      </c>
      <c r="D1412" t="s">
        <v>296</v>
      </c>
      <c r="E1412" t="s">
        <v>11</v>
      </c>
      <c r="F1412" t="s">
        <v>12</v>
      </c>
      <c r="G1412" t="s">
        <v>58</v>
      </c>
      <c r="H1412" t="str">
        <f>VLOOKUP(TablaTransacciones[[#This Row],[ID Orden]],TablaEstatus[],2,0)</f>
        <v>Entregado</v>
      </c>
      <c r="I1412" t="str">
        <f>VLOOKUP(TablaTransacciones[[#This Row],[ID Orden]],TablaEstatus[],3,0)</f>
        <v>Otro</v>
      </c>
    </row>
    <row r="1413" spans="1:9" x14ac:dyDescent="0.25">
      <c r="A1413" t="s">
        <v>1141</v>
      </c>
      <c r="B1413" s="7">
        <v>43299</v>
      </c>
      <c r="C1413">
        <v>41</v>
      </c>
      <c r="D1413" t="s">
        <v>154</v>
      </c>
      <c r="E1413" t="s">
        <v>11</v>
      </c>
      <c r="F1413" t="s">
        <v>12</v>
      </c>
      <c r="G1413" t="s">
        <v>58</v>
      </c>
      <c r="H1413" t="str">
        <f>VLOOKUP(TablaTransacciones[[#This Row],[ID Orden]],TablaEstatus[],2,0)</f>
        <v>Devuelto</v>
      </c>
      <c r="I1413" t="str">
        <f>VLOOKUP(TablaTransacciones[[#This Row],[ID Orden]],TablaEstatus[],3,0)</f>
        <v>Defectuoso</v>
      </c>
    </row>
    <row r="1414" spans="1:9" x14ac:dyDescent="0.25">
      <c r="A1414" t="s">
        <v>1724</v>
      </c>
      <c r="B1414" s="7">
        <v>43299</v>
      </c>
      <c r="C1414">
        <v>29</v>
      </c>
      <c r="D1414" t="s">
        <v>10</v>
      </c>
      <c r="E1414" t="s">
        <v>1704</v>
      </c>
      <c r="F1414" t="s">
        <v>12</v>
      </c>
      <c r="G1414" t="s">
        <v>13</v>
      </c>
      <c r="H1414" t="str">
        <f>VLOOKUP(TablaTransacciones[[#This Row],[ID Orden]],TablaEstatus[],2,0)</f>
        <v>Entregado</v>
      </c>
      <c r="I1414" t="str">
        <f>VLOOKUP(TablaTransacciones[[#This Row],[ID Orden]],TablaEstatus[],3,0)</f>
        <v>Otro</v>
      </c>
    </row>
    <row r="1415" spans="1:9" x14ac:dyDescent="0.25">
      <c r="A1415" t="s">
        <v>125</v>
      </c>
      <c r="B1415" s="7">
        <v>43300</v>
      </c>
      <c r="C1415">
        <v>32</v>
      </c>
      <c r="D1415" t="s">
        <v>10</v>
      </c>
      <c r="E1415" t="s">
        <v>11</v>
      </c>
      <c r="F1415" t="s">
        <v>12</v>
      </c>
      <c r="G1415" t="s">
        <v>13</v>
      </c>
      <c r="H1415" t="str">
        <f>VLOOKUP(TablaTransacciones[[#This Row],[ID Orden]],TablaEstatus[],2,0)</f>
        <v>Entregado</v>
      </c>
      <c r="I1415" t="str">
        <f>VLOOKUP(TablaTransacciones[[#This Row],[ID Orden]],TablaEstatus[],3,0)</f>
        <v>Otro</v>
      </c>
    </row>
    <row r="1416" spans="1:9" x14ac:dyDescent="0.25">
      <c r="A1416" t="s">
        <v>1417</v>
      </c>
      <c r="B1416" s="7">
        <v>43300</v>
      </c>
      <c r="C1416">
        <v>26</v>
      </c>
      <c r="D1416" t="s">
        <v>10</v>
      </c>
      <c r="E1416" t="s">
        <v>1255</v>
      </c>
      <c r="F1416" t="s">
        <v>12</v>
      </c>
      <c r="G1416" t="s">
        <v>58</v>
      </c>
      <c r="H1416" t="str">
        <f>VLOOKUP(TablaTransacciones[[#This Row],[ID Orden]],TablaEstatus[],2,0)</f>
        <v>Entregado</v>
      </c>
      <c r="I1416" t="str">
        <f>VLOOKUP(TablaTransacciones[[#This Row],[ID Orden]],TablaEstatus[],3,0)</f>
        <v>Otro</v>
      </c>
    </row>
    <row r="1417" spans="1:9" x14ac:dyDescent="0.25">
      <c r="A1417" t="s">
        <v>1470</v>
      </c>
      <c r="B1417" s="7">
        <v>43300</v>
      </c>
      <c r="C1417">
        <v>41</v>
      </c>
      <c r="D1417" t="s">
        <v>300</v>
      </c>
      <c r="E1417" t="s">
        <v>1255</v>
      </c>
      <c r="F1417" t="s">
        <v>12</v>
      </c>
      <c r="G1417" t="s">
        <v>58</v>
      </c>
      <c r="H1417" t="str">
        <f>VLOOKUP(TablaTransacciones[[#This Row],[ID Orden]],TablaEstatus[],2,0)</f>
        <v>Entregado</v>
      </c>
      <c r="I1417" t="str">
        <f>VLOOKUP(TablaTransacciones[[#This Row],[ID Orden]],TablaEstatus[],3,0)</f>
        <v>Otro</v>
      </c>
    </row>
    <row r="1418" spans="1:9" x14ac:dyDescent="0.25">
      <c r="A1418" t="s">
        <v>2144</v>
      </c>
      <c r="B1418" s="7">
        <v>43300</v>
      </c>
      <c r="C1418">
        <v>9</v>
      </c>
      <c r="D1418" t="s">
        <v>154</v>
      </c>
      <c r="E1418" t="s">
        <v>1704</v>
      </c>
      <c r="F1418" t="s">
        <v>12</v>
      </c>
      <c r="G1418" t="s">
        <v>22</v>
      </c>
      <c r="H1418" t="str">
        <f>VLOOKUP(TablaTransacciones[[#This Row],[ID Orden]],TablaEstatus[],2,0)</f>
        <v>Entregado</v>
      </c>
      <c r="I1418" t="str">
        <f>VLOOKUP(TablaTransacciones[[#This Row],[ID Orden]],TablaEstatus[],3,0)</f>
        <v>Otro</v>
      </c>
    </row>
    <row r="1419" spans="1:9" x14ac:dyDescent="0.25">
      <c r="A1419" t="s">
        <v>2158</v>
      </c>
      <c r="B1419" s="7">
        <v>43300</v>
      </c>
      <c r="C1419">
        <v>18</v>
      </c>
      <c r="D1419" t="s">
        <v>154</v>
      </c>
      <c r="E1419" t="s">
        <v>1704</v>
      </c>
      <c r="F1419" t="s">
        <v>16</v>
      </c>
      <c r="G1419" t="s">
        <v>22</v>
      </c>
      <c r="H1419" t="str">
        <f>VLOOKUP(TablaTransacciones[[#This Row],[ID Orden]],TablaEstatus[],2,0)</f>
        <v>Entregado</v>
      </c>
      <c r="I1419" t="str">
        <f>VLOOKUP(TablaTransacciones[[#This Row],[ID Orden]],TablaEstatus[],3,0)</f>
        <v>Otro</v>
      </c>
    </row>
    <row r="1420" spans="1:9" x14ac:dyDescent="0.25">
      <c r="A1420" t="s">
        <v>178</v>
      </c>
      <c r="B1420" s="7">
        <v>43301</v>
      </c>
      <c r="C1420">
        <v>41</v>
      </c>
      <c r="D1420" t="s">
        <v>154</v>
      </c>
      <c r="E1420" t="s">
        <v>11</v>
      </c>
      <c r="F1420" t="s">
        <v>12</v>
      </c>
      <c r="G1420" t="s">
        <v>22</v>
      </c>
      <c r="H1420" t="str">
        <f>VLOOKUP(TablaTransacciones[[#This Row],[ID Orden]],TablaEstatus[],2,0)</f>
        <v>Entregado</v>
      </c>
      <c r="I1420" t="str">
        <f>VLOOKUP(TablaTransacciones[[#This Row],[ID Orden]],TablaEstatus[],3,0)</f>
        <v>Otro</v>
      </c>
    </row>
    <row r="1421" spans="1:9" x14ac:dyDescent="0.25">
      <c r="A1421" t="s">
        <v>318</v>
      </c>
      <c r="B1421" s="7">
        <v>43301</v>
      </c>
      <c r="C1421">
        <v>24</v>
      </c>
      <c r="D1421" t="s">
        <v>10</v>
      </c>
      <c r="E1421" t="s">
        <v>11</v>
      </c>
      <c r="F1421" t="s">
        <v>16</v>
      </c>
      <c r="G1421" t="s">
        <v>20</v>
      </c>
      <c r="H1421" t="str">
        <f>VLOOKUP(TablaTransacciones[[#This Row],[ID Orden]],TablaEstatus[],2,0)</f>
        <v>Entregado</v>
      </c>
      <c r="I1421" t="str">
        <f>VLOOKUP(TablaTransacciones[[#This Row],[ID Orden]],TablaEstatus[],3,0)</f>
        <v>Otro</v>
      </c>
    </row>
    <row r="1422" spans="1:9" x14ac:dyDescent="0.25">
      <c r="A1422" t="s">
        <v>354</v>
      </c>
      <c r="B1422" s="7">
        <v>43301</v>
      </c>
      <c r="C1422">
        <v>25</v>
      </c>
      <c r="D1422" t="s">
        <v>10</v>
      </c>
      <c r="E1422" t="s">
        <v>11</v>
      </c>
      <c r="F1422" t="s">
        <v>12</v>
      </c>
      <c r="G1422" t="s">
        <v>22</v>
      </c>
      <c r="H1422" t="str">
        <f>VLOOKUP(TablaTransacciones[[#This Row],[ID Orden]],TablaEstatus[],2,0)</f>
        <v>Entregado</v>
      </c>
      <c r="I1422" t="str">
        <f>VLOOKUP(TablaTransacciones[[#This Row],[ID Orden]],TablaEstatus[],3,0)</f>
        <v>Otro</v>
      </c>
    </row>
    <row r="1423" spans="1:9" x14ac:dyDescent="0.25">
      <c r="A1423" t="s">
        <v>1948</v>
      </c>
      <c r="B1423" s="7">
        <v>43301</v>
      </c>
      <c r="C1423">
        <v>1</v>
      </c>
      <c r="D1423" t="s">
        <v>300</v>
      </c>
      <c r="E1423" t="s">
        <v>1704</v>
      </c>
      <c r="F1423" t="s">
        <v>12</v>
      </c>
      <c r="G1423" t="s">
        <v>13</v>
      </c>
      <c r="H1423" t="str">
        <f>VLOOKUP(TablaTransacciones[[#This Row],[ID Orden]],TablaEstatus[],2,0)</f>
        <v>Entregado</v>
      </c>
      <c r="I1423" t="str">
        <f>VLOOKUP(TablaTransacciones[[#This Row],[ID Orden]],TablaEstatus[],3,0)</f>
        <v>Otro</v>
      </c>
    </row>
    <row r="1424" spans="1:9" x14ac:dyDescent="0.25">
      <c r="A1424" t="s">
        <v>2159</v>
      </c>
      <c r="B1424" s="7">
        <v>43301</v>
      </c>
      <c r="C1424">
        <v>19</v>
      </c>
      <c r="D1424" t="s">
        <v>10</v>
      </c>
      <c r="E1424" t="s">
        <v>1704</v>
      </c>
      <c r="F1424" t="s">
        <v>16</v>
      </c>
      <c r="G1424" t="s">
        <v>22</v>
      </c>
      <c r="H1424" t="str">
        <f>VLOOKUP(TablaTransacciones[[#This Row],[ID Orden]],TablaEstatus[],2,0)</f>
        <v>Entregado</v>
      </c>
      <c r="I1424" t="str">
        <f>VLOOKUP(TablaTransacciones[[#This Row],[ID Orden]],TablaEstatus[],3,0)</f>
        <v>Otro</v>
      </c>
    </row>
    <row r="1425" spans="1:9" x14ac:dyDescent="0.25">
      <c r="A1425" t="s">
        <v>1061</v>
      </c>
      <c r="B1425" s="7">
        <v>43321</v>
      </c>
      <c r="C1425">
        <v>36</v>
      </c>
      <c r="D1425" t="s">
        <v>300</v>
      </c>
      <c r="E1425" t="s">
        <v>11</v>
      </c>
      <c r="F1425" t="s">
        <v>12</v>
      </c>
      <c r="G1425" t="s">
        <v>22</v>
      </c>
      <c r="H1425" t="str">
        <f>VLOOKUP(TablaTransacciones[[#This Row],[ID Orden]],TablaEstatus[],2,0)</f>
        <v>Entregado</v>
      </c>
      <c r="I1425" t="str">
        <f>VLOOKUP(TablaTransacciones[[#This Row],[ID Orden]],TablaEstatus[],3,0)</f>
        <v>Otro</v>
      </c>
    </row>
    <row r="1426" spans="1:9" x14ac:dyDescent="0.25">
      <c r="A1426" t="s">
        <v>1372</v>
      </c>
      <c r="B1426" s="7">
        <v>43321</v>
      </c>
      <c r="C1426">
        <v>34</v>
      </c>
      <c r="D1426" t="s">
        <v>154</v>
      </c>
      <c r="E1426" t="s">
        <v>1255</v>
      </c>
      <c r="F1426" t="s">
        <v>12</v>
      </c>
      <c r="G1426" t="s">
        <v>58</v>
      </c>
      <c r="H1426" t="str">
        <f>VLOOKUP(TablaTransacciones[[#This Row],[ID Orden]],TablaEstatus[],2,0)</f>
        <v>Entregado</v>
      </c>
      <c r="I1426" t="str">
        <f>VLOOKUP(TablaTransacciones[[#This Row],[ID Orden]],TablaEstatus[],3,0)</f>
        <v>Otro</v>
      </c>
    </row>
    <row r="1427" spans="1:9" x14ac:dyDescent="0.25">
      <c r="A1427" t="s">
        <v>1428</v>
      </c>
      <c r="B1427" s="7">
        <v>43321</v>
      </c>
      <c r="C1427">
        <v>27</v>
      </c>
      <c r="D1427" t="s">
        <v>300</v>
      </c>
      <c r="E1427" t="s">
        <v>1255</v>
      </c>
      <c r="F1427" t="s">
        <v>12</v>
      </c>
      <c r="G1427" t="s">
        <v>20</v>
      </c>
      <c r="H1427" t="str">
        <f>VLOOKUP(TablaTransacciones[[#This Row],[ID Orden]],TablaEstatus[],2,0)</f>
        <v>Entregado</v>
      </c>
      <c r="I1427" t="str">
        <f>VLOOKUP(TablaTransacciones[[#This Row],[ID Orden]],TablaEstatus[],3,0)</f>
        <v>Otro</v>
      </c>
    </row>
    <row r="1428" spans="1:9" x14ac:dyDescent="0.25">
      <c r="A1428" t="s">
        <v>2048</v>
      </c>
      <c r="B1428" s="7">
        <v>43321</v>
      </c>
      <c r="C1428">
        <v>29</v>
      </c>
      <c r="D1428" t="s">
        <v>154</v>
      </c>
      <c r="E1428" t="s">
        <v>1704</v>
      </c>
      <c r="F1428" t="s">
        <v>12</v>
      </c>
      <c r="G1428" t="s">
        <v>13</v>
      </c>
      <c r="H1428" t="str">
        <f>VLOOKUP(TablaTransacciones[[#This Row],[ID Orden]],TablaEstatus[],2,0)</f>
        <v>Entregado</v>
      </c>
      <c r="I1428" t="str">
        <f>VLOOKUP(TablaTransacciones[[#This Row],[ID Orden]],TablaEstatus[],3,0)</f>
        <v>Otro</v>
      </c>
    </row>
    <row r="1429" spans="1:9" x14ac:dyDescent="0.25">
      <c r="A1429" t="s">
        <v>339</v>
      </c>
      <c r="B1429" s="7">
        <v>43322</v>
      </c>
      <c r="C1429">
        <v>50</v>
      </c>
      <c r="D1429" t="s">
        <v>10</v>
      </c>
      <c r="E1429" t="s">
        <v>11</v>
      </c>
      <c r="F1429" t="s">
        <v>12</v>
      </c>
      <c r="G1429" t="s">
        <v>13</v>
      </c>
      <c r="H1429" t="str">
        <f>VLOOKUP(TablaTransacciones[[#This Row],[ID Orden]],TablaEstatus[],2,0)</f>
        <v>Entregado</v>
      </c>
      <c r="I1429" t="str">
        <f>VLOOKUP(TablaTransacciones[[#This Row],[ID Orden]],TablaEstatus[],3,0)</f>
        <v>Otro</v>
      </c>
    </row>
    <row r="1430" spans="1:9" x14ac:dyDescent="0.25">
      <c r="A1430" t="s">
        <v>1554</v>
      </c>
      <c r="B1430" s="7">
        <v>43322</v>
      </c>
      <c r="C1430">
        <v>13</v>
      </c>
      <c r="D1430" t="s">
        <v>10</v>
      </c>
      <c r="E1430" t="s">
        <v>1255</v>
      </c>
      <c r="F1430" t="s">
        <v>12</v>
      </c>
      <c r="G1430" t="s">
        <v>20</v>
      </c>
      <c r="H1430" t="str">
        <f>VLOOKUP(TablaTransacciones[[#This Row],[ID Orden]],TablaEstatus[],2,0)</f>
        <v>Entregado</v>
      </c>
      <c r="I1430" t="str">
        <f>VLOOKUP(TablaTransacciones[[#This Row],[ID Orden]],TablaEstatus[],3,0)</f>
        <v>Otro</v>
      </c>
    </row>
    <row r="1431" spans="1:9" x14ac:dyDescent="0.25">
      <c r="A1431" t="s">
        <v>1762</v>
      </c>
      <c r="B1431" s="7">
        <v>43322</v>
      </c>
      <c r="C1431">
        <v>42</v>
      </c>
      <c r="D1431" t="s">
        <v>10</v>
      </c>
      <c r="E1431" t="s">
        <v>1704</v>
      </c>
      <c r="F1431" t="s">
        <v>16</v>
      </c>
      <c r="G1431" t="s">
        <v>13</v>
      </c>
      <c r="H1431" t="str">
        <f>VLOOKUP(TablaTransacciones[[#This Row],[ID Orden]],TablaEstatus[],2,0)</f>
        <v>Entregado</v>
      </c>
      <c r="I1431" t="str">
        <f>VLOOKUP(TablaTransacciones[[#This Row],[ID Orden]],TablaEstatus[],3,0)</f>
        <v>Otro</v>
      </c>
    </row>
    <row r="1432" spans="1:9" x14ac:dyDescent="0.25">
      <c r="A1432" t="s">
        <v>259</v>
      </c>
      <c r="B1432" s="7">
        <v>43323</v>
      </c>
      <c r="C1432">
        <v>41</v>
      </c>
      <c r="D1432" t="s">
        <v>154</v>
      </c>
      <c r="E1432" t="s">
        <v>11</v>
      </c>
      <c r="F1432" t="s">
        <v>12</v>
      </c>
      <c r="G1432" t="s">
        <v>58</v>
      </c>
      <c r="H1432" t="str">
        <f>VLOOKUP(TablaTransacciones[[#This Row],[ID Orden]],TablaEstatus[],2,0)</f>
        <v>Entregado</v>
      </c>
      <c r="I1432" t="str">
        <f>VLOOKUP(TablaTransacciones[[#This Row],[ID Orden]],TablaEstatus[],3,0)</f>
        <v>Otro</v>
      </c>
    </row>
    <row r="1433" spans="1:9" x14ac:dyDescent="0.25">
      <c r="A1433" t="s">
        <v>1206</v>
      </c>
      <c r="B1433" s="7">
        <v>43323</v>
      </c>
      <c r="C1433">
        <v>27</v>
      </c>
      <c r="D1433" t="s">
        <v>296</v>
      </c>
      <c r="E1433" t="s">
        <v>11</v>
      </c>
      <c r="F1433" t="s">
        <v>12</v>
      </c>
      <c r="G1433" t="s">
        <v>22</v>
      </c>
      <c r="H1433" t="str">
        <f>VLOOKUP(TablaTransacciones[[#This Row],[ID Orden]],TablaEstatus[],2,0)</f>
        <v>Devuelto</v>
      </c>
      <c r="I1433" t="str">
        <f>VLOOKUP(TablaTransacciones[[#This Row],[ID Orden]],TablaEstatus[],3,0)</f>
        <v>Contenedor Dañado</v>
      </c>
    </row>
    <row r="1434" spans="1:9" x14ac:dyDescent="0.25">
      <c r="A1434" t="s">
        <v>1227</v>
      </c>
      <c r="B1434" s="7">
        <v>43323</v>
      </c>
      <c r="C1434">
        <v>40</v>
      </c>
      <c r="D1434" t="s">
        <v>296</v>
      </c>
      <c r="E1434" t="s">
        <v>11</v>
      </c>
      <c r="F1434" t="s">
        <v>12</v>
      </c>
      <c r="G1434" t="s">
        <v>20</v>
      </c>
      <c r="H1434" t="str">
        <f>VLOOKUP(TablaTransacciones[[#This Row],[ID Orden]],TablaEstatus[],2,0)</f>
        <v>Devuelto</v>
      </c>
      <c r="I1434" t="str">
        <f>VLOOKUP(TablaTransacciones[[#This Row],[ID Orden]],TablaEstatus[],3,0)</f>
        <v>Contenedor Dañado</v>
      </c>
    </row>
    <row r="1435" spans="1:9" x14ac:dyDescent="0.25">
      <c r="A1435" t="s">
        <v>1397</v>
      </c>
      <c r="B1435" s="7">
        <v>43323</v>
      </c>
      <c r="C1435">
        <v>17</v>
      </c>
      <c r="D1435" t="s">
        <v>10</v>
      </c>
      <c r="E1435" t="s">
        <v>1255</v>
      </c>
      <c r="F1435" t="s">
        <v>12</v>
      </c>
      <c r="G1435" t="s">
        <v>22</v>
      </c>
      <c r="H1435" t="str">
        <f>VLOOKUP(TablaTransacciones[[#This Row],[ID Orden]],TablaEstatus[],2,0)</f>
        <v>Entregado</v>
      </c>
      <c r="I1435" t="str">
        <f>VLOOKUP(TablaTransacciones[[#This Row],[ID Orden]],TablaEstatus[],3,0)</f>
        <v>Otro</v>
      </c>
    </row>
    <row r="1436" spans="1:9" x14ac:dyDescent="0.25">
      <c r="A1436" t="s">
        <v>2111</v>
      </c>
      <c r="B1436" s="7">
        <v>43323</v>
      </c>
      <c r="C1436">
        <v>12</v>
      </c>
      <c r="D1436" t="s">
        <v>296</v>
      </c>
      <c r="E1436" t="s">
        <v>1704</v>
      </c>
      <c r="F1436" t="s">
        <v>12</v>
      </c>
      <c r="G1436" t="s">
        <v>20</v>
      </c>
      <c r="H1436" t="str">
        <f>VLOOKUP(TablaTransacciones[[#This Row],[ID Orden]],TablaEstatus[],2,0)</f>
        <v>Entregado</v>
      </c>
      <c r="I1436" t="str">
        <f>VLOOKUP(TablaTransacciones[[#This Row],[ID Orden]],TablaEstatus[],3,0)</f>
        <v>Otro</v>
      </c>
    </row>
    <row r="1437" spans="1:9" x14ac:dyDescent="0.25">
      <c r="A1437" t="s">
        <v>701</v>
      </c>
      <c r="B1437" s="7">
        <v>43324</v>
      </c>
      <c r="C1437">
        <v>32</v>
      </c>
      <c r="D1437" t="s">
        <v>296</v>
      </c>
      <c r="E1437" t="s">
        <v>11</v>
      </c>
      <c r="F1437" t="s">
        <v>12</v>
      </c>
      <c r="G1437" t="s">
        <v>58</v>
      </c>
      <c r="H1437" t="str">
        <f>VLOOKUP(TablaTransacciones[[#This Row],[ID Orden]],TablaEstatus[],2,0)</f>
        <v>Entregado</v>
      </c>
      <c r="I1437" t="str">
        <f>VLOOKUP(TablaTransacciones[[#This Row],[ID Orden]],TablaEstatus[],3,0)</f>
        <v>Otro</v>
      </c>
    </row>
    <row r="1438" spans="1:9" x14ac:dyDescent="0.25">
      <c r="A1438" t="s">
        <v>817</v>
      </c>
      <c r="B1438" s="7">
        <v>43324</v>
      </c>
      <c r="C1438">
        <v>43</v>
      </c>
      <c r="D1438" t="s">
        <v>10</v>
      </c>
      <c r="E1438" t="s">
        <v>11</v>
      </c>
      <c r="F1438" t="s">
        <v>16</v>
      </c>
      <c r="G1438" t="s">
        <v>20</v>
      </c>
      <c r="H1438" t="str">
        <f>VLOOKUP(TablaTransacciones[[#This Row],[ID Orden]],TablaEstatus[],2,0)</f>
        <v>Entregado</v>
      </c>
      <c r="I1438" t="str">
        <f>VLOOKUP(TablaTransacciones[[#This Row],[ID Orden]],TablaEstatus[],3,0)</f>
        <v>Otro</v>
      </c>
    </row>
    <row r="1439" spans="1:9" x14ac:dyDescent="0.25">
      <c r="A1439" t="s">
        <v>1207</v>
      </c>
      <c r="B1439" s="7">
        <v>43324</v>
      </c>
      <c r="C1439">
        <v>33</v>
      </c>
      <c r="D1439" t="s">
        <v>296</v>
      </c>
      <c r="E1439" t="s">
        <v>11</v>
      </c>
      <c r="F1439" t="s">
        <v>18</v>
      </c>
      <c r="G1439" t="s">
        <v>13</v>
      </c>
      <c r="H1439" t="str">
        <f>VLOOKUP(TablaTransacciones[[#This Row],[ID Orden]],TablaEstatus[],2,0)</f>
        <v>Devuelto</v>
      </c>
      <c r="I1439" t="str">
        <f>VLOOKUP(TablaTransacciones[[#This Row],[ID Orden]],TablaEstatus[],3,0)</f>
        <v>Otro</v>
      </c>
    </row>
    <row r="1440" spans="1:9" x14ac:dyDescent="0.25">
      <c r="A1440" t="s">
        <v>1483</v>
      </c>
      <c r="B1440" s="7">
        <v>43324</v>
      </c>
      <c r="C1440">
        <v>31</v>
      </c>
      <c r="D1440" t="s">
        <v>296</v>
      </c>
      <c r="E1440" t="s">
        <v>1255</v>
      </c>
      <c r="F1440" t="s">
        <v>12</v>
      </c>
      <c r="G1440" t="s">
        <v>58</v>
      </c>
      <c r="H1440" t="str">
        <f>VLOOKUP(TablaTransacciones[[#This Row],[ID Orden]],TablaEstatus[],2,0)</f>
        <v>Entregado</v>
      </c>
      <c r="I1440" t="str">
        <f>VLOOKUP(TablaTransacciones[[#This Row],[ID Orden]],TablaEstatus[],3,0)</f>
        <v>Otro</v>
      </c>
    </row>
    <row r="1441" spans="1:9" x14ac:dyDescent="0.25">
      <c r="A1441" t="s">
        <v>1965</v>
      </c>
      <c r="B1441" s="7">
        <v>43324</v>
      </c>
      <c r="C1441">
        <v>20</v>
      </c>
      <c r="D1441" t="s">
        <v>300</v>
      </c>
      <c r="E1441" t="s">
        <v>1704</v>
      </c>
      <c r="F1441" t="s">
        <v>12</v>
      </c>
      <c r="G1441" t="s">
        <v>13</v>
      </c>
      <c r="H1441" t="str">
        <f>VLOOKUP(TablaTransacciones[[#This Row],[ID Orden]],TablaEstatus[],2,0)</f>
        <v>Entregado</v>
      </c>
      <c r="I1441" t="str">
        <f>VLOOKUP(TablaTransacciones[[#This Row],[ID Orden]],TablaEstatus[],3,0)</f>
        <v>Otro</v>
      </c>
    </row>
    <row r="1442" spans="1:9" x14ac:dyDescent="0.25">
      <c r="A1442" t="s">
        <v>1987</v>
      </c>
      <c r="B1442" s="7">
        <v>43324</v>
      </c>
      <c r="C1442">
        <v>33</v>
      </c>
      <c r="D1442" t="s">
        <v>296</v>
      </c>
      <c r="E1442" t="s">
        <v>1704</v>
      </c>
      <c r="F1442" t="s">
        <v>12</v>
      </c>
      <c r="G1442" t="s">
        <v>58</v>
      </c>
      <c r="H1442" t="str">
        <f>VLOOKUP(TablaTransacciones[[#This Row],[ID Orden]],TablaEstatus[],2,0)</f>
        <v>Entregado</v>
      </c>
      <c r="I1442" t="str">
        <f>VLOOKUP(TablaTransacciones[[#This Row],[ID Orden]],TablaEstatus[],3,0)</f>
        <v>Otro</v>
      </c>
    </row>
    <row r="1443" spans="1:9" x14ac:dyDescent="0.25">
      <c r="A1443" t="s">
        <v>520</v>
      </c>
      <c r="B1443" s="7">
        <v>43325</v>
      </c>
      <c r="C1443">
        <v>23</v>
      </c>
      <c r="D1443" t="s">
        <v>300</v>
      </c>
      <c r="E1443" t="s">
        <v>11</v>
      </c>
      <c r="F1443" t="s">
        <v>12</v>
      </c>
      <c r="G1443" t="s">
        <v>13</v>
      </c>
      <c r="H1443" t="str">
        <f>VLOOKUP(TablaTransacciones[[#This Row],[ID Orden]],TablaEstatus[],2,0)</f>
        <v>Entregado</v>
      </c>
      <c r="I1443" t="str">
        <f>VLOOKUP(TablaTransacciones[[#This Row],[ID Orden]],TablaEstatus[],3,0)</f>
        <v>Otro</v>
      </c>
    </row>
    <row r="1444" spans="1:9" x14ac:dyDescent="0.25">
      <c r="A1444" t="s">
        <v>751</v>
      </c>
      <c r="B1444" s="7">
        <v>43325</v>
      </c>
      <c r="C1444">
        <v>46</v>
      </c>
      <c r="D1444" t="s">
        <v>10</v>
      </c>
      <c r="E1444" t="s">
        <v>11</v>
      </c>
      <c r="F1444" t="s">
        <v>12</v>
      </c>
      <c r="G1444" t="s">
        <v>13</v>
      </c>
      <c r="H1444" t="str">
        <f>VLOOKUP(TablaTransacciones[[#This Row],[ID Orden]],TablaEstatus[],2,0)</f>
        <v>Entregado</v>
      </c>
      <c r="I1444" t="str">
        <f>VLOOKUP(TablaTransacciones[[#This Row],[ID Orden]],TablaEstatus[],3,0)</f>
        <v>Otro</v>
      </c>
    </row>
    <row r="1445" spans="1:9" x14ac:dyDescent="0.25">
      <c r="A1445" t="s">
        <v>1234</v>
      </c>
      <c r="B1445" s="7">
        <v>43325</v>
      </c>
      <c r="C1445">
        <v>35</v>
      </c>
      <c r="D1445" t="s">
        <v>10</v>
      </c>
      <c r="E1445" t="s">
        <v>11</v>
      </c>
      <c r="F1445" t="s">
        <v>12</v>
      </c>
      <c r="G1445" t="s">
        <v>22</v>
      </c>
      <c r="H1445" t="str">
        <f>VLOOKUP(TablaTransacciones[[#This Row],[ID Orden]],TablaEstatus[],2,0)</f>
        <v>Devuelto</v>
      </c>
      <c r="I1445" t="str">
        <f>VLOOKUP(TablaTransacciones[[#This Row],[ID Orden]],TablaEstatus[],3,0)</f>
        <v>Defectuoso</v>
      </c>
    </row>
    <row r="1446" spans="1:9" x14ac:dyDescent="0.25">
      <c r="A1446" t="s">
        <v>1694</v>
      </c>
      <c r="B1446" s="7">
        <v>43325</v>
      </c>
      <c r="C1446">
        <v>29</v>
      </c>
      <c r="D1446" t="s">
        <v>10</v>
      </c>
      <c r="E1446" t="s">
        <v>1255</v>
      </c>
      <c r="F1446" t="s">
        <v>12</v>
      </c>
      <c r="G1446" t="s">
        <v>22</v>
      </c>
      <c r="H1446" t="str">
        <f>VLOOKUP(TablaTransacciones[[#This Row],[ID Orden]],TablaEstatus[],2,0)</f>
        <v>Devuelto</v>
      </c>
      <c r="I1446" t="str">
        <f>VLOOKUP(TablaTransacciones[[#This Row],[ID Orden]],TablaEstatus[],3,0)</f>
        <v>Defectuoso</v>
      </c>
    </row>
    <row r="1447" spans="1:9" x14ac:dyDescent="0.25">
      <c r="A1447" t="s">
        <v>2106</v>
      </c>
      <c r="B1447" s="7">
        <v>43325</v>
      </c>
      <c r="C1447">
        <v>19</v>
      </c>
      <c r="D1447" t="s">
        <v>296</v>
      </c>
      <c r="E1447" t="s">
        <v>1704</v>
      </c>
      <c r="F1447" t="s">
        <v>12</v>
      </c>
      <c r="G1447" t="s">
        <v>20</v>
      </c>
      <c r="H1447" t="str">
        <f>VLOOKUP(TablaTransacciones[[#This Row],[ID Orden]],TablaEstatus[],2,0)</f>
        <v>Entregado</v>
      </c>
      <c r="I1447" t="str">
        <f>VLOOKUP(TablaTransacciones[[#This Row],[ID Orden]],TablaEstatus[],3,0)</f>
        <v>Otro</v>
      </c>
    </row>
    <row r="1448" spans="1:9" x14ac:dyDescent="0.25">
      <c r="A1448" t="s">
        <v>934</v>
      </c>
      <c r="B1448" s="7">
        <v>43326</v>
      </c>
      <c r="C1448">
        <v>48</v>
      </c>
      <c r="D1448" t="s">
        <v>296</v>
      </c>
      <c r="E1448" t="s">
        <v>11</v>
      </c>
      <c r="F1448" t="s">
        <v>12</v>
      </c>
      <c r="G1448" t="s">
        <v>20</v>
      </c>
      <c r="H1448" t="str">
        <f>VLOOKUP(TablaTransacciones[[#This Row],[ID Orden]],TablaEstatus[],2,0)</f>
        <v>Entregado</v>
      </c>
      <c r="I1448" t="str">
        <f>VLOOKUP(TablaTransacciones[[#This Row],[ID Orden]],TablaEstatus[],3,0)</f>
        <v>Otro</v>
      </c>
    </row>
    <row r="1449" spans="1:9" x14ac:dyDescent="0.25">
      <c r="A1449" t="s">
        <v>1131</v>
      </c>
      <c r="B1449" s="7">
        <v>43326</v>
      </c>
      <c r="C1449">
        <v>24</v>
      </c>
      <c r="D1449" t="s">
        <v>10</v>
      </c>
      <c r="E1449" t="s">
        <v>11</v>
      </c>
      <c r="F1449" t="s">
        <v>12</v>
      </c>
      <c r="G1449" t="s">
        <v>20</v>
      </c>
      <c r="H1449" t="str">
        <f>VLOOKUP(TablaTransacciones[[#This Row],[ID Orden]],TablaEstatus[],2,0)</f>
        <v>Devuelto</v>
      </c>
      <c r="I1449" t="str">
        <f>VLOOKUP(TablaTransacciones[[#This Row],[ID Orden]],TablaEstatus[],3,0)</f>
        <v>Contenedor Dañado</v>
      </c>
    </row>
    <row r="1450" spans="1:9" x14ac:dyDescent="0.25">
      <c r="A1450" t="s">
        <v>702</v>
      </c>
      <c r="B1450" s="7">
        <v>43327</v>
      </c>
      <c r="C1450">
        <v>17</v>
      </c>
      <c r="D1450" t="s">
        <v>296</v>
      </c>
      <c r="E1450" t="s">
        <v>11</v>
      </c>
      <c r="F1450" t="s">
        <v>12</v>
      </c>
      <c r="G1450" t="s">
        <v>58</v>
      </c>
      <c r="H1450" t="str">
        <f>VLOOKUP(TablaTransacciones[[#This Row],[ID Orden]],TablaEstatus[],2,0)</f>
        <v>Entregado</v>
      </c>
      <c r="I1450" t="str">
        <f>VLOOKUP(TablaTransacciones[[#This Row],[ID Orden]],TablaEstatus[],3,0)</f>
        <v>Otro</v>
      </c>
    </row>
    <row r="1451" spans="1:9" x14ac:dyDescent="0.25">
      <c r="A1451" t="s">
        <v>2061</v>
      </c>
      <c r="B1451" s="7">
        <v>43327</v>
      </c>
      <c r="C1451">
        <v>7</v>
      </c>
      <c r="D1451" t="s">
        <v>296</v>
      </c>
      <c r="E1451" t="s">
        <v>1704</v>
      </c>
      <c r="F1451" t="s">
        <v>12</v>
      </c>
      <c r="G1451" t="s">
        <v>13</v>
      </c>
      <c r="H1451" t="str">
        <f>VLOOKUP(TablaTransacciones[[#This Row],[ID Orden]],TablaEstatus[],2,0)</f>
        <v>Entregado</v>
      </c>
      <c r="I1451" t="str">
        <f>VLOOKUP(TablaTransacciones[[#This Row],[ID Orden]],TablaEstatus[],3,0)</f>
        <v>Otro</v>
      </c>
    </row>
    <row r="1452" spans="1:9" x14ac:dyDescent="0.25">
      <c r="A1452" t="s">
        <v>214</v>
      </c>
      <c r="B1452" s="7">
        <v>43328</v>
      </c>
      <c r="C1452">
        <v>49</v>
      </c>
      <c r="D1452" t="s">
        <v>154</v>
      </c>
      <c r="E1452" t="s">
        <v>11</v>
      </c>
      <c r="F1452" t="s">
        <v>16</v>
      </c>
      <c r="G1452" t="s">
        <v>58</v>
      </c>
      <c r="H1452" t="str">
        <f>VLOOKUP(TablaTransacciones[[#This Row],[ID Orden]],TablaEstatus[],2,0)</f>
        <v>Entregado</v>
      </c>
      <c r="I1452" t="str">
        <f>VLOOKUP(TablaTransacciones[[#This Row],[ID Orden]],TablaEstatus[],3,0)</f>
        <v>Otro</v>
      </c>
    </row>
    <row r="1453" spans="1:9" x14ac:dyDescent="0.25">
      <c r="A1453" t="s">
        <v>284</v>
      </c>
      <c r="B1453" s="7">
        <v>43328</v>
      </c>
      <c r="C1453">
        <v>30</v>
      </c>
      <c r="D1453" t="s">
        <v>154</v>
      </c>
      <c r="E1453" t="s">
        <v>11</v>
      </c>
      <c r="F1453" t="s">
        <v>12</v>
      </c>
      <c r="G1453" t="s">
        <v>58</v>
      </c>
      <c r="H1453" t="str">
        <f>VLOOKUP(TablaTransacciones[[#This Row],[ID Orden]],TablaEstatus[],2,0)</f>
        <v>Entregado</v>
      </c>
      <c r="I1453" t="str">
        <f>VLOOKUP(TablaTransacciones[[#This Row],[ID Orden]],TablaEstatus[],3,0)</f>
        <v>Otro</v>
      </c>
    </row>
    <row r="1454" spans="1:9" x14ac:dyDescent="0.25">
      <c r="A1454" t="s">
        <v>1391</v>
      </c>
      <c r="B1454" s="7">
        <v>43328</v>
      </c>
      <c r="C1454">
        <v>35</v>
      </c>
      <c r="D1454" t="s">
        <v>10</v>
      </c>
      <c r="E1454" t="s">
        <v>1255</v>
      </c>
      <c r="F1454" t="s">
        <v>12</v>
      </c>
      <c r="G1454" t="s">
        <v>13</v>
      </c>
      <c r="H1454" t="str">
        <f>VLOOKUP(TablaTransacciones[[#This Row],[ID Orden]],TablaEstatus[],2,0)</f>
        <v>Entregado</v>
      </c>
      <c r="I1454" t="str">
        <f>VLOOKUP(TablaTransacciones[[#This Row],[ID Orden]],TablaEstatus[],3,0)</f>
        <v>Otro</v>
      </c>
    </row>
    <row r="1455" spans="1:9" x14ac:dyDescent="0.25">
      <c r="A1455" t="s">
        <v>1593</v>
      </c>
      <c r="B1455" s="7">
        <v>43328</v>
      </c>
      <c r="C1455">
        <v>43</v>
      </c>
      <c r="D1455" t="s">
        <v>10</v>
      </c>
      <c r="E1455" t="s">
        <v>1255</v>
      </c>
      <c r="F1455" t="s">
        <v>12</v>
      </c>
      <c r="G1455" t="s">
        <v>22</v>
      </c>
      <c r="H1455" t="str">
        <f>VLOOKUP(TablaTransacciones[[#This Row],[ID Orden]],TablaEstatus[],2,0)</f>
        <v>Entregado</v>
      </c>
      <c r="I1455" t="str">
        <f>VLOOKUP(TablaTransacciones[[#This Row],[ID Orden]],TablaEstatus[],3,0)</f>
        <v>Otro</v>
      </c>
    </row>
    <row r="1456" spans="1:9" x14ac:dyDescent="0.25">
      <c r="A1456" t="s">
        <v>2107</v>
      </c>
      <c r="B1456" s="7">
        <v>43328</v>
      </c>
      <c r="C1456">
        <v>12</v>
      </c>
      <c r="D1456" t="s">
        <v>296</v>
      </c>
      <c r="E1456" t="s">
        <v>1704</v>
      </c>
      <c r="F1456" t="s">
        <v>12</v>
      </c>
      <c r="G1456" t="s">
        <v>20</v>
      </c>
      <c r="H1456" t="str">
        <f>VLOOKUP(TablaTransacciones[[#This Row],[ID Orden]],TablaEstatus[],2,0)</f>
        <v>Entregado</v>
      </c>
      <c r="I1456" t="str">
        <f>VLOOKUP(TablaTransacciones[[#This Row],[ID Orden]],TablaEstatus[],3,0)</f>
        <v>Otro</v>
      </c>
    </row>
    <row r="1457" spans="1:9" x14ac:dyDescent="0.25">
      <c r="A1457" t="s">
        <v>1023</v>
      </c>
      <c r="B1457" s="7">
        <v>43329</v>
      </c>
      <c r="C1457">
        <v>9</v>
      </c>
      <c r="D1457" t="s">
        <v>10</v>
      </c>
      <c r="E1457" t="s">
        <v>11</v>
      </c>
      <c r="F1457" t="s">
        <v>12</v>
      </c>
      <c r="G1457" t="s">
        <v>22</v>
      </c>
      <c r="H1457" t="str">
        <f>VLOOKUP(TablaTransacciones[[#This Row],[ID Orden]],TablaEstatus[],2,0)</f>
        <v>Entregado</v>
      </c>
      <c r="I1457" t="str">
        <f>VLOOKUP(TablaTransacciones[[#This Row],[ID Orden]],TablaEstatus[],3,0)</f>
        <v>Otro</v>
      </c>
    </row>
    <row r="1458" spans="1:9" x14ac:dyDescent="0.25">
      <c r="A1458" t="s">
        <v>1024</v>
      </c>
      <c r="B1458" s="7">
        <v>43329</v>
      </c>
      <c r="C1458">
        <v>29</v>
      </c>
      <c r="D1458" t="s">
        <v>10</v>
      </c>
      <c r="E1458" t="s">
        <v>11</v>
      </c>
      <c r="F1458" t="s">
        <v>12</v>
      </c>
      <c r="G1458" t="s">
        <v>22</v>
      </c>
      <c r="H1458" t="str">
        <f>VLOOKUP(TablaTransacciones[[#This Row],[ID Orden]],TablaEstatus[],2,0)</f>
        <v>Entregado</v>
      </c>
      <c r="I1458" t="str">
        <f>VLOOKUP(TablaTransacciones[[#This Row],[ID Orden]],TablaEstatus[],3,0)</f>
        <v>Otro</v>
      </c>
    </row>
    <row r="1459" spans="1:9" x14ac:dyDescent="0.25">
      <c r="A1459" t="s">
        <v>1167</v>
      </c>
      <c r="B1459" s="7">
        <v>43329</v>
      </c>
      <c r="C1459">
        <v>6</v>
      </c>
      <c r="D1459" t="s">
        <v>154</v>
      </c>
      <c r="E1459" t="s">
        <v>11</v>
      </c>
      <c r="F1459" t="s">
        <v>16</v>
      </c>
      <c r="G1459" t="s">
        <v>58</v>
      </c>
      <c r="H1459" t="str">
        <f>VLOOKUP(TablaTransacciones[[#This Row],[ID Orden]],TablaEstatus[],2,0)</f>
        <v>Devuelto</v>
      </c>
      <c r="I1459" t="str">
        <f>VLOOKUP(TablaTransacciones[[#This Row],[ID Orden]],TablaEstatus[],3,0)</f>
        <v>Contenedor Dañado</v>
      </c>
    </row>
    <row r="1460" spans="1:9" x14ac:dyDescent="0.25">
      <c r="A1460" t="s">
        <v>1622</v>
      </c>
      <c r="B1460" s="7">
        <v>43329</v>
      </c>
      <c r="C1460">
        <v>42</v>
      </c>
      <c r="D1460" t="s">
        <v>10</v>
      </c>
      <c r="E1460" t="s">
        <v>1255</v>
      </c>
      <c r="F1460" t="s">
        <v>12</v>
      </c>
      <c r="G1460" t="s">
        <v>22</v>
      </c>
      <c r="H1460" t="str">
        <f>VLOOKUP(TablaTransacciones[[#This Row],[ID Orden]],TablaEstatus[],2,0)</f>
        <v>Entregado</v>
      </c>
      <c r="I1460" t="str">
        <f>VLOOKUP(TablaTransacciones[[#This Row],[ID Orden]],TablaEstatus[],3,0)</f>
        <v>Otro</v>
      </c>
    </row>
    <row r="1461" spans="1:9" x14ac:dyDescent="0.25">
      <c r="A1461" t="s">
        <v>2200</v>
      </c>
      <c r="B1461" s="7">
        <v>43329</v>
      </c>
      <c r="C1461">
        <v>17</v>
      </c>
      <c r="D1461" t="s">
        <v>10</v>
      </c>
      <c r="E1461" t="s">
        <v>1704</v>
      </c>
      <c r="F1461" t="s">
        <v>12</v>
      </c>
      <c r="G1461" t="s">
        <v>22</v>
      </c>
      <c r="H1461" t="str">
        <f>VLOOKUP(TablaTransacciones[[#This Row],[ID Orden]],TablaEstatus[],2,0)</f>
        <v>Devuelto</v>
      </c>
      <c r="I1461" t="str">
        <f>VLOOKUP(TablaTransacciones[[#This Row],[ID Orden]],TablaEstatus[],3,0)</f>
        <v>Defectuoso</v>
      </c>
    </row>
    <row r="1462" spans="1:9" x14ac:dyDescent="0.25">
      <c r="A1462" t="s">
        <v>400</v>
      </c>
      <c r="B1462" s="7">
        <v>43330</v>
      </c>
      <c r="C1462">
        <v>17</v>
      </c>
      <c r="D1462" t="s">
        <v>10</v>
      </c>
      <c r="E1462" t="s">
        <v>11</v>
      </c>
      <c r="F1462" t="s">
        <v>12</v>
      </c>
      <c r="G1462" t="s">
        <v>58</v>
      </c>
      <c r="H1462" t="str">
        <f>VLOOKUP(TablaTransacciones[[#This Row],[ID Orden]],TablaEstatus[],2,0)</f>
        <v>Entregado</v>
      </c>
      <c r="I1462" t="str">
        <f>VLOOKUP(TablaTransacciones[[#This Row],[ID Orden]],TablaEstatus[],3,0)</f>
        <v>Otro</v>
      </c>
    </row>
    <row r="1463" spans="1:9" x14ac:dyDescent="0.25">
      <c r="A1463" t="s">
        <v>1408</v>
      </c>
      <c r="B1463" s="7">
        <v>43330</v>
      </c>
      <c r="C1463">
        <v>35</v>
      </c>
      <c r="D1463" t="s">
        <v>10</v>
      </c>
      <c r="E1463" t="s">
        <v>1255</v>
      </c>
      <c r="F1463" t="s">
        <v>12</v>
      </c>
      <c r="G1463" t="s">
        <v>58</v>
      </c>
      <c r="H1463" t="str">
        <f>VLOOKUP(TablaTransacciones[[#This Row],[ID Orden]],TablaEstatus[],2,0)</f>
        <v>Entregado</v>
      </c>
      <c r="I1463" t="str">
        <f>VLOOKUP(TablaTransacciones[[#This Row],[ID Orden]],TablaEstatus[],3,0)</f>
        <v>Otro</v>
      </c>
    </row>
    <row r="1464" spans="1:9" x14ac:dyDescent="0.25">
      <c r="A1464" t="s">
        <v>179</v>
      </c>
      <c r="B1464" s="7">
        <v>43331</v>
      </c>
      <c r="C1464">
        <v>16</v>
      </c>
      <c r="D1464" t="s">
        <v>154</v>
      </c>
      <c r="E1464" t="s">
        <v>11</v>
      </c>
      <c r="F1464" t="s">
        <v>12</v>
      </c>
      <c r="G1464" t="s">
        <v>22</v>
      </c>
      <c r="H1464" t="str">
        <f>VLOOKUP(TablaTransacciones[[#This Row],[ID Orden]],TablaEstatus[],2,0)</f>
        <v>Entregado</v>
      </c>
      <c r="I1464" t="str">
        <f>VLOOKUP(TablaTransacciones[[#This Row],[ID Orden]],TablaEstatus[],3,0)</f>
        <v>Otro</v>
      </c>
    </row>
    <row r="1465" spans="1:9" x14ac:dyDescent="0.25">
      <c r="A1465" t="s">
        <v>355</v>
      </c>
      <c r="B1465" s="7">
        <v>43331</v>
      </c>
      <c r="C1465">
        <v>33</v>
      </c>
      <c r="D1465" t="s">
        <v>10</v>
      </c>
      <c r="E1465" t="s">
        <v>11</v>
      </c>
      <c r="F1465" t="s">
        <v>12</v>
      </c>
      <c r="G1465" t="s">
        <v>22</v>
      </c>
      <c r="H1465" t="str">
        <f>VLOOKUP(TablaTransacciones[[#This Row],[ID Orden]],TablaEstatus[],2,0)</f>
        <v>Entregado</v>
      </c>
      <c r="I1465" t="str">
        <f>VLOOKUP(TablaTransacciones[[#This Row],[ID Orden]],TablaEstatus[],3,0)</f>
        <v>Otro</v>
      </c>
    </row>
    <row r="1466" spans="1:9" x14ac:dyDescent="0.25">
      <c r="A1466" t="s">
        <v>1636</v>
      </c>
      <c r="B1466" s="7">
        <v>43332</v>
      </c>
      <c r="C1466">
        <v>11</v>
      </c>
      <c r="D1466" t="s">
        <v>300</v>
      </c>
      <c r="E1466" t="s">
        <v>1255</v>
      </c>
      <c r="F1466" t="s">
        <v>12</v>
      </c>
      <c r="G1466" t="s">
        <v>22</v>
      </c>
      <c r="H1466" t="str">
        <f>VLOOKUP(TablaTransacciones[[#This Row],[ID Orden]],TablaEstatus[],2,0)</f>
        <v>Entregado</v>
      </c>
      <c r="I1466" t="str">
        <f>VLOOKUP(TablaTransacciones[[#This Row],[ID Orden]],TablaEstatus[],3,0)</f>
        <v>Otro</v>
      </c>
    </row>
    <row r="1467" spans="1:9" x14ac:dyDescent="0.25">
      <c r="A1467" t="s">
        <v>1690</v>
      </c>
      <c r="B1467" s="7">
        <v>43332</v>
      </c>
      <c r="C1467">
        <v>23</v>
      </c>
      <c r="D1467" t="s">
        <v>10</v>
      </c>
      <c r="E1467" t="s">
        <v>1255</v>
      </c>
      <c r="F1467" t="s">
        <v>12</v>
      </c>
      <c r="G1467" t="s">
        <v>13</v>
      </c>
      <c r="H1467" t="str">
        <f>VLOOKUP(TablaTransacciones[[#This Row],[ID Orden]],TablaEstatus[],2,0)</f>
        <v>Devuelto</v>
      </c>
      <c r="I1467" t="str">
        <f>VLOOKUP(TablaTransacciones[[#This Row],[ID Orden]],TablaEstatus[],3,0)</f>
        <v>Fuera de Tiempo</v>
      </c>
    </row>
    <row r="1468" spans="1:9" x14ac:dyDescent="0.25">
      <c r="A1468" t="s">
        <v>2125</v>
      </c>
      <c r="B1468" s="7">
        <v>43332</v>
      </c>
      <c r="C1468">
        <v>28</v>
      </c>
      <c r="D1468" t="s">
        <v>10</v>
      </c>
      <c r="E1468" t="s">
        <v>1704</v>
      </c>
      <c r="F1468" t="s">
        <v>16</v>
      </c>
      <c r="G1468" t="s">
        <v>22</v>
      </c>
      <c r="H1468" t="str">
        <f>VLOOKUP(TablaTransacciones[[#This Row],[ID Orden]],TablaEstatus[],2,0)</f>
        <v>Entregado</v>
      </c>
      <c r="I1468" t="str">
        <f>VLOOKUP(TablaTransacciones[[#This Row],[ID Orden]],TablaEstatus[],3,0)</f>
        <v>Otro</v>
      </c>
    </row>
    <row r="1469" spans="1:9" x14ac:dyDescent="0.25">
      <c r="A1469" t="s">
        <v>199</v>
      </c>
      <c r="B1469" s="7">
        <v>43352</v>
      </c>
      <c r="C1469">
        <v>50</v>
      </c>
      <c r="D1469" t="s">
        <v>154</v>
      </c>
      <c r="E1469" t="s">
        <v>11</v>
      </c>
      <c r="F1469" t="s">
        <v>12</v>
      </c>
      <c r="G1469" t="s">
        <v>22</v>
      </c>
      <c r="H1469" t="str">
        <f>VLOOKUP(TablaTransacciones[[#This Row],[ID Orden]],TablaEstatus[],2,0)</f>
        <v>Entregado</v>
      </c>
      <c r="I1469" t="str">
        <f>VLOOKUP(TablaTransacciones[[#This Row],[ID Orden]],TablaEstatus[],3,0)</f>
        <v>Otro</v>
      </c>
    </row>
    <row r="1470" spans="1:9" x14ac:dyDescent="0.25">
      <c r="A1470" t="s">
        <v>319</v>
      </c>
      <c r="B1470" s="7">
        <v>43352</v>
      </c>
      <c r="C1470">
        <v>39</v>
      </c>
      <c r="D1470" t="s">
        <v>10</v>
      </c>
      <c r="E1470" t="s">
        <v>11</v>
      </c>
      <c r="F1470" t="s">
        <v>12</v>
      </c>
      <c r="G1470" t="s">
        <v>20</v>
      </c>
      <c r="H1470" t="str">
        <f>VLOOKUP(TablaTransacciones[[#This Row],[ID Orden]],TablaEstatus[],2,0)</f>
        <v>Entregado</v>
      </c>
      <c r="I1470" t="str">
        <f>VLOOKUP(TablaTransacciones[[#This Row],[ID Orden]],TablaEstatus[],3,0)</f>
        <v>Otro</v>
      </c>
    </row>
    <row r="1471" spans="1:9" x14ac:dyDescent="0.25">
      <c r="A1471" t="s">
        <v>560</v>
      </c>
      <c r="B1471" s="7">
        <v>43352</v>
      </c>
      <c r="C1471">
        <v>3</v>
      </c>
      <c r="D1471" t="s">
        <v>300</v>
      </c>
      <c r="E1471" t="s">
        <v>11</v>
      </c>
      <c r="F1471" t="s">
        <v>12</v>
      </c>
      <c r="G1471" t="s">
        <v>13</v>
      </c>
      <c r="H1471" t="str">
        <f>VLOOKUP(TablaTransacciones[[#This Row],[ID Orden]],TablaEstatus[],2,0)</f>
        <v>Entregado</v>
      </c>
      <c r="I1471" t="str">
        <f>VLOOKUP(TablaTransacciones[[#This Row],[ID Orden]],TablaEstatus[],3,0)</f>
        <v>Otro</v>
      </c>
    </row>
    <row r="1472" spans="1:9" x14ac:dyDescent="0.25">
      <c r="A1472" t="s">
        <v>561</v>
      </c>
      <c r="B1472" s="7">
        <v>43352</v>
      </c>
      <c r="C1472">
        <v>40</v>
      </c>
      <c r="D1472" t="s">
        <v>300</v>
      </c>
      <c r="E1472" t="s">
        <v>11</v>
      </c>
      <c r="F1472" t="s">
        <v>12</v>
      </c>
      <c r="G1472" t="s">
        <v>13</v>
      </c>
      <c r="H1472" t="str">
        <f>VLOOKUP(TablaTransacciones[[#This Row],[ID Orden]],TablaEstatus[],2,0)</f>
        <v>Entregado</v>
      </c>
      <c r="I1472" t="str">
        <f>VLOOKUP(TablaTransacciones[[#This Row],[ID Orden]],TablaEstatus[],3,0)</f>
        <v>Otro</v>
      </c>
    </row>
    <row r="1473" spans="1:9" x14ac:dyDescent="0.25">
      <c r="A1473" t="s">
        <v>1637</v>
      </c>
      <c r="B1473" s="7">
        <v>43352</v>
      </c>
      <c r="C1473">
        <v>34</v>
      </c>
      <c r="D1473" t="s">
        <v>300</v>
      </c>
      <c r="E1473" t="s">
        <v>1255</v>
      </c>
      <c r="F1473" t="s">
        <v>16</v>
      </c>
      <c r="G1473" t="s">
        <v>22</v>
      </c>
      <c r="H1473" t="str">
        <f>VLOOKUP(TablaTransacciones[[#This Row],[ID Orden]],TablaEstatus[],2,0)</f>
        <v>Entregado</v>
      </c>
      <c r="I1473" t="str">
        <f>VLOOKUP(TablaTransacciones[[#This Row],[ID Orden]],TablaEstatus[],3,0)</f>
        <v>Otro</v>
      </c>
    </row>
    <row r="1474" spans="1:9" x14ac:dyDescent="0.25">
      <c r="A1474" t="s">
        <v>2045</v>
      </c>
      <c r="B1474" s="7">
        <v>43352</v>
      </c>
      <c r="C1474">
        <v>8</v>
      </c>
      <c r="D1474" t="s">
        <v>10</v>
      </c>
      <c r="E1474" t="s">
        <v>1704</v>
      </c>
      <c r="F1474" t="s">
        <v>12</v>
      </c>
      <c r="G1474" t="s">
        <v>13</v>
      </c>
      <c r="H1474" t="str">
        <f>VLOOKUP(TablaTransacciones[[#This Row],[ID Orden]],TablaEstatus[],2,0)</f>
        <v>Entregado</v>
      </c>
      <c r="I1474" t="str">
        <f>VLOOKUP(TablaTransacciones[[#This Row],[ID Orden]],TablaEstatus[],3,0)</f>
        <v>Otro</v>
      </c>
    </row>
    <row r="1475" spans="1:9" x14ac:dyDescent="0.25">
      <c r="A1475" t="s">
        <v>401</v>
      </c>
      <c r="B1475" s="7">
        <v>43353</v>
      </c>
      <c r="C1475">
        <v>50</v>
      </c>
      <c r="D1475" t="s">
        <v>10</v>
      </c>
      <c r="E1475" t="s">
        <v>11</v>
      </c>
      <c r="F1475" t="s">
        <v>16</v>
      </c>
      <c r="G1475" t="s">
        <v>58</v>
      </c>
      <c r="H1475" t="str">
        <f>VLOOKUP(TablaTransacciones[[#This Row],[ID Orden]],TablaEstatus[],2,0)</f>
        <v>Entregado</v>
      </c>
      <c r="I1475" t="str">
        <f>VLOOKUP(TablaTransacciones[[#This Row],[ID Orden]],TablaEstatus[],3,0)</f>
        <v>Otro</v>
      </c>
    </row>
    <row r="1476" spans="1:9" x14ac:dyDescent="0.25">
      <c r="A1476" t="s">
        <v>755</v>
      </c>
      <c r="B1476" s="7">
        <v>43354</v>
      </c>
      <c r="C1476">
        <v>33</v>
      </c>
      <c r="D1476" t="s">
        <v>154</v>
      </c>
      <c r="E1476" t="s">
        <v>11</v>
      </c>
      <c r="F1476" t="s">
        <v>12</v>
      </c>
      <c r="G1476" t="s">
        <v>13</v>
      </c>
      <c r="H1476" t="str">
        <f>VLOOKUP(TablaTransacciones[[#This Row],[ID Orden]],TablaEstatus[],2,0)</f>
        <v>Entregado</v>
      </c>
      <c r="I1476" t="str">
        <f>VLOOKUP(TablaTransacciones[[#This Row],[ID Orden]],TablaEstatus[],3,0)</f>
        <v>Otro</v>
      </c>
    </row>
    <row r="1477" spans="1:9" x14ac:dyDescent="0.25">
      <c r="A1477" t="s">
        <v>320</v>
      </c>
      <c r="B1477" s="7">
        <v>43355</v>
      </c>
      <c r="C1477">
        <v>21</v>
      </c>
      <c r="D1477" t="s">
        <v>10</v>
      </c>
      <c r="E1477" t="s">
        <v>11</v>
      </c>
      <c r="F1477" t="s">
        <v>16</v>
      </c>
      <c r="G1477" t="s">
        <v>22</v>
      </c>
      <c r="H1477" t="str">
        <f>VLOOKUP(TablaTransacciones[[#This Row],[ID Orden]],TablaEstatus[],2,0)</f>
        <v>Entregado</v>
      </c>
      <c r="I1477" t="str">
        <f>VLOOKUP(TablaTransacciones[[#This Row],[ID Orden]],TablaEstatus[],3,0)</f>
        <v>Otro</v>
      </c>
    </row>
    <row r="1478" spans="1:9" x14ac:dyDescent="0.25">
      <c r="A1478" t="s">
        <v>703</v>
      </c>
      <c r="B1478" s="7">
        <v>43355</v>
      </c>
      <c r="C1478">
        <v>29</v>
      </c>
      <c r="D1478" t="s">
        <v>296</v>
      </c>
      <c r="E1478" t="s">
        <v>11</v>
      </c>
      <c r="F1478" t="s">
        <v>12</v>
      </c>
      <c r="G1478" t="s">
        <v>58</v>
      </c>
      <c r="H1478" t="str">
        <f>VLOOKUP(TablaTransacciones[[#This Row],[ID Orden]],TablaEstatus[],2,0)</f>
        <v>Entregado</v>
      </c>
      <c r="I1478" t="str">
        <f>VLOOKUP(TablaTransacciones[[#This Row],[ID Orden]],TablaEstatus[],3,0)</f>
        <v>Otro</v>
      </c>
    </row>
    <row r="1479" spans="1:9" x14ac:dyDescent="0.25">
      <c r="A1479" t="s">
        <v>1076</v>
      </c>
      <c r="B1479" s="7">
        <v>43355</v>
      </c>
      <c r="C1479">
        <v>3</v>
      </c>
      <c r="D1479" t="s">
        <v>300</v>
      </c>
      <c r="E1479" t="s">
        <v>11</v>
      </c>
      <c r="F1479" t="s">
        <v>16</v>
      </c>
      <c r="G1479" t="s">
        <v>22</v>
      </c>
      <c r="H1479" t="str">
        <f>VLOOKUP(TablaTransacciones[[#This Row],[ID Orden]],TablaEstatus[],2,0)</f>
        <v>Entregado</v>
      </c>
      <c r="I1479" t="str">
        <f>VLOOKUP(TablaTransacciones[[#This Row],[ID Orden]],TablaEstatus[],3,0)</f>
        <v>Otro</v>
      </c>
    </row>
    <row r="1480" spans="1:9" x14ac:dyDescent="0.25">
      <c r="A1480" t="s">
        <v>1160</v>
      </c>
      <c r="B1480" s="7">
        <v>43355</v>
      </c>
      <c r="C1480">
        <v>1</v>
      </c>
      <c r="D1480" t="s">
        <v>154</v>
      </c>
      <c r="E1480" t="s">
        <v>11</v>
      </c>
      <c r="F1480" t="s">
        <v>12</v>
      </c>
      <c r="G1480" t="s">
        <v>20</v>
      </c>
      <c r="H1480" t="str">
        <f>VLOOKUP(TablaTransacciones[[#This Row],[ID Orden]],TablaEstatus[],2,0)</f>
        <v>Devuelto</v>
      </c>
      <c r="I1480" t="str">
        <f>VLOOKUP(TablaTransacciones[[#This Row],[ID Orden]],TablaEstatus[],3,0)</f>
        <v>Contenedor Dañado</v>
      </c>
    </row>
    <row r="1481" spans="1:9" x14ac:dyDescent="0.25">
      <c r="A1481" t="s">
        <v>1356</v>
      </c>
      <c r="B1481" s="7">
        <v>43355</v>
      </c>
      <c r="C1481">
        <v>36</v>
      </c>
      <c r="D1481" t="s">
        <v>154</v>
      </c>
      <c r="E1481" t="s">
        <v>1255</v>
      </c>
      <c r="F1481" t="s">
        <v>12</v>
      </c>
      <c r="G1481" t="s">
        <v>58</v>
      </c>
      <c r="H1481" t="str">
        <f>VLOOKUP(TablaTransacciones[[#This Row],[ID Orden]],TablaEstatus[],2,0)</f>
        <v>Entregado</v>
      </c>
      <c r="I1481" t="str">
        <f>VLOOKUP(TablaTransacciones[[#This Row],[ID Orden]],TablaEstatus[],3,0)</f>
        <v>Otro</v>
      </c>
    </row>
    <row r="1482" spans="1:9" x14ac:dyDescent="0.25">
      <c r="A1482" t="s">
        <v>2112</v>
      </c>
      <c r="B1482" s="7">
        <v>43355</v>
      </c>
      <c r="C1482">
        <v>37</v>
      </c>
      <c r="D1482" t="s">
        <v>296</v>
      </c>
      <c r="E1482" t="s">
        <v>1704</v>
      </c>
      <c r="F1482" t="s">
        <v>16</v>
      </c>
      <c r="G1482" t="s">
        <v>20</v>
      </c>
      <c r="H1482" t="str">
        <f>VLOOKUP(TablaTransacciones[[#This Row],[ID Orden]],TablaEstatus[],2,0)</f>
        <v>Entregado</v>
      </c>
      <c r="I1482" t="str">
        <f>VLOOKUP(TablaTransacciones[[#This Row],[ID Orden]],TablaEstatus[],3,0)</f>
        <v>Otro</v>
      </c>
    </row>
    <row r="1483" spans="1:9" x14ac:dyDescent="0.25">
      <c r="A1483" t="s">
        <v>81</v>
      </c>
      <c r="B1483" s="7">
        <v>43356</v>
      </c>
      <c r="C1483">
        <v>26</v>
      </c>
      <c r="D1483" t="s">
        <v>10</v>
      </c>
      <c r="E1483" t="s">
        <v>11</v>
      </c>
      <c r="F1483" t="s">
        <v>18</v>
      </c>
      <c r="G1483" t="s">
        <v>20</v>
      </c>
      <c r="H1483" t="str">
        <f>VLOOKUP(TablaTransacciones[[#This Row],[ID Orden]],TablaEstatus[],2,0)</f>
        <v>Entregado</v>
      </c>
      <c r="I1483" t="str">
        <f>VLOOKUP(TablaTransacciones[[#This Row],[ID Orden]],TablaEstatus[],3,0)</f>
        <v>Otro</v>
      </c>
    </row>
    <row r="1484" spans="1:9" x14ac:dyDescent="0.25">
      <c r="A1484" t="s">
        <v>340</v>
      </c>
      <c r="B1484" s="7">
        <v>43356</v>
      </c>
      <c r="C1484">
        <v>22</v>
      </c>
      <c r="D1484" t="s">
        <v>10</v>
      </c>
      <c r="E1484" t="s">
        <v>11</v>
      </c>
      <c r="F1484" t="s">
        <v>12</v>
      </c>
      <c r="G1484" t="s">
        <v>13</v>
      </c>
      <c r="H1484" t="str">
        <f>VLOOKUP(TablaTransacciones[[#This Row],[ID Orden]],TablaEstatus[],2,0)</f>
        <v>Entregado</v>
      </c>
      <c r="I1484" t="str">
        <f>VLOOKUP(TablaTransacciones[[#This Row],[ID Orden]],TablaEstatus[],3,0)</f>
        <v>Otro</v>
      </c>
    </row>
    <row r="1485" spans="1:9" x14ac:dyDescent="0.25">
      <c r="A1485" t="s">
        <v>704</v>
      </c>
      <c r="B1485" s="7">
        <v>43356</v>
      </c>
      <c r="C1485">
        <v>16</v>
      </c>
      <c r="D1485" t="s">
        <v>296</v>
      </c>
      <c r="E1485" t="s">
        <v>11</v>
      </c>
      <c r="F1485" t="s">
        <v>12</v>
      </c>
      <c r="G1485" t="s">
        <v>58</v>
      </c>
      <c r="H1485" t="str">
        <f>VLOOKUP(TablaTransacciones[[#This Row],[ID Orden]],TablaEstatus[],2,0)</f>
        <v>Entregado</v>
      </c>
      <c r="I1485" t="str">
        <f>VLOOKUP(TablaTransacciones[[#This Row],[ID Orden]],TablaEstatus[],3,0)</f>
        <v>Otro</v>
      </c>
    </row>
    <row r="1486" spans="1:9" x14ac:dyDescent="0.25">
      <c r="A1486" t="s">
        <v>126</v>
      </c>
      <c r="B1486" s="7">
        <v>43357</v>
      </c>
      <c r="C1486">
        <v>21</v>
      </c>
      <c r="D1486" t="s">
        <v>10</v>
      </c>
      <c r="E1486" t="s">
        <v>11</v>
      </c>
      <c r="F1486" t="s">
        <v>12</v>
      </c>
      <c r="G1486" t="s">
        <v>13</v>
      </c>
      <c r="H1486" t="str">
        <f>VLOOKUP(TablaTransacciones[[#This Row],[ID Orden]],TablaEstatus[],2,0)</f>
        <v>Entregado</v>
      </c>
      <c r="I1486" t="str">
        <f>VLOOKUP(TablaTransacciones[[#This Row],[ID Orden]],TablaEstatus[],3,0)</f>
        <v>Otro</v>
      </c>
    </row>
    <row r="1487" spans="1:9" x14ac:dyDescent="0.25">
      <c r="A1487" t="s">
        <v>818</v>
      </c>
      <c r="B1487" s="7">
        <v>43357</v>
      </c>
      <c r="C1487">
        <v>43</v>
      </c>
      <c r="D1487" t="s">
        <v>10</v>
      </c>
      <c r="E1487" t="s">
        <v>11</v>
      </c>
      <c r="F1487" t="s">
        <v>12</v>
      </c>
      <c r="G1487" t="s">
        <v>20</v>
      </c>
      <c r="H1487" t="str">
        <f>VLOOKUP(TablaTransacciones[[#This Row],[ID Orden]],TablaEstatus[],2,0)</f>
        <v>Entregado</v>
      </c>
      <c r="I1487" t="str">
        <f>VLOOKUP(TablaTransacciones[[#This Row],[ID Orden]],TablaEstatus[],3,0)</f>
        <v>Otro</v>
      </c>
    </row>
    <row r="1488" spans="1:9" x14ac:dyDescent="0.25">
      <c r="A1488" t="s">
        <v>2084</v>
      </c>
      <c r="B1488" s="7">
        <v>43357</v>
      </c>
      <c r="C1488">
        <v>6</v>
      </c>
      <c r="D1488" t="s">
        <v>154</v>
      </c>
      <c r="E1488" t="s">
        <v>1704</v>
      </c>
      <c r="F1488" t="s">
        <v>12</v>
      </c>
      <c r="G1488" t="s">
        <v>20</v>
      </c>
      <c r="H1488" t="str">
        <f>VLOOKUP(TablaTransacciones[[#This Row],[ID Orden]],TablaEstatus[],2,0)</f>
        <v>Entregado</v>
      </c>
      <c r="I1488" t="str">
        <f>VLOOKUP(TablaTransacciones[[#This Row],[ID Orden]],TablaEstatus[],3,0)</f>
        <v>Otro</v>
      </c>
    </row>
    <row r="1489" spans="1:9" x14ac:dyDescent="0.25">
      <c r="A1489" t="s">
        <v>402</v>
      </c>
      <c r="B1489" s="7">
        <v>43359</v>
      </c>
      <c r="C1489">
        <v>17</v>
      </c>
      <c r="D1489" t="s">
        <v>10</v>
      </c>
      <c r="E1489" t="s">
        <v>11</v>
      </c>
      <c r="F1489" t="s">
        <v>12</v>
      </c>
      <c r="G1489" t="s">
        <v>58</v>
      </c>
      <c r="H1489" t="str">
        <f>VLOOKUP(TablaTransacciones[[#This Row],[ID Orden]],TablaEstatus[],2,0)</f>
        <v>Entregado</v>
      </c>
      <c r="I1489" t="str">
        <f>VLOOKUP(TablaTransacciones[[#This Row],[ID Orden]],TablaEstatus[],3,0)</f>
        <v>Otro</v>
      </c>
    </row>
    <row r="1490" spans="1:9" x14ac:dyDescent="0.25">
      <c r="A1490" t="s">
        <v>616</v>
      </c>
      <c r="B1490" s="7">
        <v>43359</v>
      </c>
      <c r="C1490">
        <v>3</v>
      </c>
      <c r="D1490" t="s">
        <v>296</v>
      </c>
      <c r="E1490" t="s">
        <v>11</v>
      </c>
      <c r="F1490" t="s">
        <v>12</v>
      </c>
      <c r="G1490" t="s">
        <v>58</v>
      </c>
      <c r="H1490" t="str">
        <f>VLOOKUP(TablaTransacciones[[#This Row],[ID Orden]],TablaEstatus[],2,0)</f>
        <v>Entregado</v>
      </c>
      <c r="I1490" t="str">
        <f>VLOOKUP(TablaTransacciones[[#This Row],[ID Orden]],TablaEstatus[],3,0)</f>
        <v>Otro</v>
      </c>
    </row>
    <row r="1491" spans="1:9" x14ac:dyDescent="0.25">
      <c r="A1491" t="s">
        <v>763</v>
      </c>
      <c r="B1491" s="7">
        <v>43359</v>
      </c>
      <c r="C1491">
        <v>41</v>
      </c>
      <c r="D1491" t="s">
        <v>154</v>
      </c>
      <c r="E1491" t="s">
        <v>11</v>
      </c>
      <c r="F1491" t="s">
        <v>12</v>
      </c>
      <c r="G1491" t="s">
        <v>13</v>
      </c>
      <c r="H1491" t="str">
        <f>VLOOKUP(TablaTransacciones[[#This Row],[ID Orden]],TablaEstatus[],2,0)</f>
        <v>Entregado</v>
      </c>
      <c r="I1491" t="str">
        <f>VLOOKUP(TablaTransacciones[[#This Row],[ID Orden]],TablaEstatus[],3,0)</f>
        <v>Otro</v>
      </c>
    </row>
    <row r="1492" spans="1:9" x14ac:dyDescent="0.25">
      <c r="A1492" t="s">
        <v>1781</v>
      </c>
      <c r="B1492" s="7">
        <v>43359</v>
      </c>
      <c r="C1492">
        <v>4</v>
      </c>
      <c r="D1492" t="s">
        <v>154</v>
      </c>
      <c r="E1492" t="s">
        <v>1704</v>
      </c>
      <c r="F1492" t="s">
        <v>12</v>
      </c>
      <c r="G1492" t="s">
        <v>22</v>
      </c>
      <c r="H1492" t="str">
        <f>VLOOKUP(TablaTransacciones[[#This Row],[ID Orden]],TablaEstatus[],2,0)</f>
        <v>Entregado</v>
      </c>
      <c r="I1492" t="str">
        <f>VLOOKUP(TablaTransacciones[[#This Row],[ID Orden]],TablaEstatus[],3,0)</f>
        <v>Otro</v>
      </c>
    </row>
    <row r="1493" spans="1:9" x14ac:dyDescent="0.25">
      <c r="A1493" t="s">
        <v>729</v>
      </c>
      <c r="B1493" s="7">
        <v>43360</v>
      </c>
      <c r="C1493">
        <v>26</v>
      </c>
      <c r="D1493" t="s">
        <v>296</v>
      </c>
      <c r="E1493" t="s">
        <v>11</v>
      </c>
      <c r="F1493" t="s">
        <v>12</v>
      </c>
      <c r="G1493" t="s">
        <v>58</v>
      </c>
      <c r="H1493" t="str">
        <f>VLOOKUP(TablaTransacciones[[#This Row],[ID Orden]],TablaEstatus[],2,0)</f>
        <v>Entregado</v>
      </c>
      <c r="I1493" t="str">
        <f>VLOOKUP(TablaTransacciones[[#This Row],[ID Orden]],TablaEstatus[],3,0)</f>
        <v>Otro</v>
      </c>
    </row>
    <row r="1494" spans="1:9" x14ac:dyDescent="0.25">
      <c r="A1494" t="s">
        <v>2214</v>
      </c>
      <c r="B1494" s="7">
        <v>43360</v>
      </c>
      <c r="C1494">
        <v>39</v>
      </c>
      <c r="D1494" t="s">
        <v>154</v>
      </c>
      <c r="E1494" t="s">
        <v>1704</v>
      </c>
      <c r="F1494" t="s">
        <v>18</v>
      </c>
      <c r="G1494" t="s">
        <v>20</v>
      </c>
      <c r="H1494" t="str">
        <f>VLOOKUP(TablaTransacciones[[#This Row],[ID Orden]],TablaEstatus[],2,0)</f>
        <v>Devuelto</v>
      </c>
      <c r="I1494" t="str">
        <f>VLOOKUP(TablaTransacciones[[#This Row],[ID Orden]],TablaEstatus[],3,0)</f>
        <v>Contenedor Dañado</v>
      </c>
    </row>
    <row r="1495" spans="1:9" x14ac:dyDescent="0.25">
      <c r="A1495" t="s">
        <v>2230</v>
      </c>
      <c r="B1495" s="7">
        <v>43360</v>
      </c>
      <c r="C1495">
        <v>49</v>
      </c>
      <c r="D1495" t="s">
        <v>300</v>
      </c>
      <c r="E1495" t="s">
        <v>1704</v>
      </c>
      <c r="F1495" t="s">
        <v>16</v>
      </c>
      <c r="G1495" t="s">
        <v>13</v>
      </c>
      <c r="H1495" t="str">
        <f>VLOOKUP(TablaTransacciones[[#This Row],[ID Orden]],TablaEstatus[],2,0)</f>
        <v>Devuelto</v>
      </c>
      <c r="I1495" t="str">
        <f>VLOOKUP(TablaTransacciones[[#This Row],[ID Orden]],TablaEstatus[],3,0)</f>
        <v>Otro</v>
      </c>
    </row>
    <row r="1496" spans="1:9" x14ac:dyDescent="0.25">
      <c r="A1496" t="s">
        <v>819</v>
      </c>
      <c r="B1496" s="7">
        <v>43361</v>
      </c>
      <c r="C1496">
        <v>1</v>
      </c>
      <c r="D1496" t="s">
        <v>10</v>
      </c>
      <c r="E1496" t="s">
        <v>11</v>
      </c>
      <c r="F1496" t="s">
        <v>12</v>
      </c>
      <c r="G1496" t="s">
        <v>20</v>
      </c>
      <c r="H1496" t="str">
        <f>VLOOKUP(TablaTransacciones[[#This Row],[ID Orden]],TablaEstatus[],2,0)</f>
        <v>Entregado</v>
      </c>
      <c r="I1496" t="str">
        <f>VLOOKUP(TablaTransacciones[[#This Row],[ID Orden]],TablaEstatus[],3,0)</f>
        <v>Otro</v>
      </c>
    </row>
    <row r="1497" spans="1:9" x14ac:dyDescent="0.25">
      <c r="A1497" t="s">
        <v>883</v>
      </c>
      <c r="B1497" s="7">
        <v>43361</v>
      </c>
      <c r="C1497">
        <v>40</v>
      </c>
      <c r="D1497" t="s">
        <v>10</v>
      </c>
      <c r="E1497" t="s">
        <v>11</v>
      </c>
      <c r="F1497" t="s">
        <v>12</v>
      </c>
      <c r="G1497" t="s">
        <v>20</v>
      </c>
      <c r="H1497" t="str">
        <f>VLOOKUP(TablaTransacciones[[#This Row],[ID Orden]],TablaEstatus[],2,0)</f>
        <v>Entregado</v>
      </c>
      <c r="I1497" t="str">
        <f>VLOOKUP(TablaTransacciones[[#This Row],[ID Orden]],TablaEstatus[],3,0)</f>
        <v>Otro</v>
      </c>
    </row>
    <row r="1498" spans="1:9" x14ac:dyDescent="0.25">
      <c r="A1498" t="s">
        <v>1161</v>
      </c>
      <c r="B1498" s="7">
        <v>43361</v>
      </c>
      <c r="C1498">
        <v>10</v>
      </c>
      <c r="D1498" t="s">
        <v>154</v>
      </c>
      <c r="E1498" t="s">
        <v>11</v>
      </c>
      <c r="F1498" t="s">
        <v>12</v>
      </c>
      <c r="G1498" t="s">
        <v>22</v>
      </c>
      <c r="H1498" t="str">
        <f>VLOOKUP(TablaTransacciones[[#This Row],[ID Orden]],TablaEstatus[],2,0)</f>
        <v>Devuelto</v>
      </c>
      <c r="I1498" t="str">
        <f>VLOOKUP(TablaTransacciones[[#This Row],[ID Orden]],TablaEstatus[],3,0)</f>
        <v>Defectuoso</v>
      </c>
    </row>
    <row r="1499" spans="1:9" x14ac:dyDescent="0.25">
      <c r="A1499" t="s">
        <v>1329</v>
      </c>
      <c r="B1499" s="7">
        <v>43361</v>
      </c>
      <c r="C1499">
        <v>21</v>
      </c>
      <c r="D1499" t="s">
        <v>154</v>
      </c>
      <c r="E1499" t="s">
        <v>1255</v>
      </c>
      <c r="F1499" t="s">
        <v>16</v>
      </c>
      <c r="G1499" t="s">
        <v>58</v>
      </c>
      <c r="H1499" t="str">
        <f>VLOOKUP(TablaTransacciones[[#This Row],[ID Orden]],TablaEstatus[],2,0)</f>
        <v>Entregado</v>
      </c>
      <c r="I1499" t="str">
        <f>VLOOKUP(TablaTransacciones[[#This Row],[ID Orden]],TablaEstatus[],3,0)</f>
        <v>Otro</v>
      </c>
    </row>
    <row r="1500" spans="1:9" x14ac:dyDescent="0.25">
      <c r="A1500" t="s">
        <v>1409</v>
      </c>
      <c r="B1500" s="7">
        <v>43361</v>
      </c>
      <c r="C1500">
        <v>4</v>
      </c>
      <c r="D1500" t="s">
        <v>10</v>
      </c>
      <c r="E1500" t="s">
        <v>1255</v>
      </c>
      <c r="F1500" t="s">
        <v>16</v>
      </c>
      <c r="G1500" t="s">
        <v>58</v>
      </c>
      <c r="H1500" t="str">
        <f>VLOOKUP(TablaTransacciones[[#This Row],[ID Orden]],TablaEstatus[],2,0)</f>
        <v>Entregado</v>
      </c>
      <c r="I1500" t="str">
        <f>VLOOKUP(TablaTransacciones[[#This Row],[ID Orden]],TablaEstatus[],3,0)</f>
        <v>Otro</v>
      </c>
    </row>
    <row r="1501" spans="1:9" x14ac:dyDescent="0.25">
      <c r="A1501" t="s">
        <v>1459</v>
      </c>
      <c r="B1501" s="7">
        <v>43361</v>
      </c>
      <c r="C1501">
        <v>9</v>
      </c>
      <c r="D1501" t="s">
        <v>300</v>
      </c>
      <c r="E1501" t="s">
        <v>1255</v>
      </c>
      <c r="F1501" t="s">
        <v>12</v>
      </c>
      <c r="G1501" t="s">
        <v>13</v>
      </c>
      <c r="H1501" t="str">
        <f>VLOOKUP(TablaTransacciones[[#This Row],[ID Orden]],TablaEstatus[],2,0)</f>
        <v>Entregado</v>
      </c>
      <c r="I1501" t="str">
        <f>VLOOKUP(TablaTransacciones[[#This Row],[ID Orden]],TablaEstatus[],3,0)</f>
        <v>Otro</v>
      </c>
    </row>
    <row r="1502" spans="1:9" x14ac:dyDescent="0.25">
      <c r="A1502" t="s">
        <v>1841</v>
      </c>
      <c r="B1502" s="7">
        <v>43361</v>
      </c>
      <c r="C1502">
        <v>39</v>
      </c>
      <c r="D1502" t="s">
        <v>154</v>
      </c>
      <c r="E1502" t="s">
        <v>1704</v>
      </c>
      <c r="F1502" t="s">
        <v>12</v>
      </c>
      <c r="G1502" t="s">
        <v>58</v>
      </c>
      <c r="H1502" t="str">
        <f>VLOOKUP(TablaTransacciones[[#This Row],[ID Orden]],TablaEstatus[],2,0)</f>
        <v>Entregado</v>
      </c>
      <c r="I1502" t="str">
        <f>VLOOKUP(TablaTransacciones[[#This Row],[ID Orden]],TablaEstatus[],3,0)</f>
        <v>Otro</v>
      </c>
    </row>
    <row r="1503" spans="1:9" x14ac:dyDescent="0.25">
      <c r="A1503" t="s">
        <v>1429</v>
      </c>
      <c r="B1503" s="7">
        <v>43362</v>
      </c>
      <c r="C1503">
        <v>31</v>
      </c>
      <c r="D1503" t="s">
        <v>300</v>
      </c>
      <c r="E1503" t="s">
        <v>1255</v>
      </c>
      <c r="F1503" t="s">
        <v>12</v>
      </c>
      <c r="G1503" t="s">
        <v>22</v>
      </c>
      <c r="H1503" t="str">
        <f>VLOOKUP(TablaTransacciones[[#This Row],[ID Orden]],TablaEstatus[],2,0)</f>
        <v>Entregado</v>
      </c>
      <c r="I1503" t="str">
        <f>VLOOKUP(TablaTransacciones[[#This Row],[ID Orden]],TablaEstatus[],3,0)</f>
        <v>Otro</v>
      </c>
    </row>
    <row r="1504" spans="1:9" x14ac:dyDescent="0.25">
      <c r="A1504" t="s">
        <v>1824</v>
      </c>
      <c r="B1504" s="7">
        <v>43362</v>
      </c>
      <c r="C1504">
        <v>4</v>
      </c>
      <c r="D1504" t="s">
        <v>154</v>
      </c>
      <c r="E1504" t="s">
        <v>1704</v>
      </c>
      <c r="F1504" t="s">
        <v>12</v>
      </c>
      <c r="G1504" t="s">
        <v>58</v>
      </c>
      <c r="H1504" t="str">
        <f>VLOOKUP(TablaTransacciones[[#This Row],[ID Orden]],TablaEstatus[],2,0)</f>
        <v>Entregado</v>
      </c>
      <c r="I1504" t="str">
        <f>VLOOKUP(TablaTransacciones[[#This Row],[ID Orden]],TablaEstatus[],3,0)</f>
        <v>Otro</v>
      </c>
    </row>
    <row r="1505" spans="1:9" x14ac:dyDescent="0.25">
      <c r="A1505" t="s">
        <v>1874</v>
      </c>
      <c r="B1505" s="7">
        <v>43362</v>
      </c>
      <c r="C1505">
        <v>30</v>
      </c>
      <c r="D1505" t="s">
        <v>10</v>
      </c>
      <c r="E1505" t="s">
        <v>1704</v>
      </c>
      <c r="F1505" t="s">
        <v>12</v>
      </c>
      <c r="G1505" t="s">
        <v>58</v>
      </c>
      <c r="H1505" t="str">
        <f>VLOOKUP(TablaTransacciones[[#This Row],[ID Orden]],TablaEstatus[],2,0)</f>
        <v>Entregado</v>
      </c>
      <c r="I1505" t="str">
        <f>VLOOKUP(TablaTransacciones[[#This Row],[ID Orden]],TablaEstatus[],3,0)</f>
        <v>Otro</v>
      </c>
    </row>
    <row r="1506" spans="1:9" x14ac:dyDescent="0.25">
      <c r="A1506" t="s">
        <v>1484</v>
      </c>
      <c r="B1506" s="7">
        <v>43363</v>
      </c>
      <c r="C1506">
        <v>37</v>
      </c>
      <c r="D1506" t="s">
        <v>296</v>
      </c>
      <c r="E1506" t="s">
        <v>1255</v>
      </c>
      <c r="F1506" t="s">
        <v>12</v>
      </c>
      <c r="G1506" t="s">
        <v>58</v>
      </c>
      <c r="H1506" t="str">
        <f>VLOOKUP(TablaTransacciones[[#This Row],[ID Orden]],TablaEstatus[],2,0)</f>
        <v>Entregado</v>
      </c>
      <c r="I1506" t="str">
        <f>VLOOKUP(TablaTransacciones[[#This Row],[ID Orden]],TablaEstatus[],3,0)</f>
        <v>Otro</v>
      </c>
    </row>
    <row r="1507" spans="1:9" x14ac:dyDescent="0.25">
      <c r="A1507" t="s">
        <v>1686</v>
      </c>
      <c r="B1507" s="7">
        <v>43363</v>
      </c>
      <c r="C1507">
        <v>36</v>
      </c>
      <c r="D1507" t="s">
        <v>300</v>
      </c>
      <c r="E1507" t="s">
        <v>1255</v>
      </c>
      <c r="F1507" t="s">
        <v>12</v>
      </c>
      <c r="G1507" t="s">
        <v>58</v>
      </c>
      <c r="H1507" t="str">
        <f>VLOOKUP(TablaTransacciones[[#This Row],[ID Orden]],TablaEstatus[],2,0)</f>
        <v>Devuelto</v>
      </c>
      <c r="I1507" t="str">
        <f>VLOOKUP(TablaTransacciones[[#This Row],[ID Orden]],TablaEstatus[],3,0)</f>
        <v>Contenedor Dañado</v>
      </c>
    </row>
    <row r="1508" spans="1:9" x14ac:dyDescent="0.25">
      <c r="A1508" t="s">
        <v>1921</v>
      </c>
      <c r="B1508" s="7">
        <v>43363</v>
      </c>
      <c r="C1508">
        <v>4</v>
      </c>
      <c r="D1508" t="s">
        <v>300</v>
      </c>
      <c r="E1508" t="s">
        <v>1704</v>
      </c>
      <c r="F1508" t="s">
        <v>12</v>
      </c>
      <c r="G1508" t="s">
        <v>22</v>
      </c>
      <c r="H1508" t="str">
        <f>VLOOKUP(TablaTransacciones[[#This Row],[ID Orden]],TablaEstatus[],2,0)</f>
        <v>Entregado</v>
      </c>
      <c r="I1508" t="str">
        <f>VLOOKUP(TablaTransacciones[[#This Row],[ID Orden]],TablaEstatus[],3,0)</f>
        <v>Otro</v>
      </c>
    </row>
    <row r="1509" spans="1:9" x14ac:dyDescent="0.25">
      <c r="A1509" t="s">
        <v>2003</v>
      </c>
      <c r="B1509" s="7">
        <v>43363</v>
      </c>
      <c r="C1509">
        <v>50</v>
      </c>
      <c r="D1509" t="s">
        <v>296</v>
      </c>
      <c r="E1509" t="s">
        <v>1704</v>
      </c>
      <c r="F1509" t="s">
        <v>12</v>
      </c>
      <c r="G1509" t="s">
        <v>58</v>
      </c>
      <c r="H1509" t="str">
        <f>VLOOKUP(TablaTransacciones[[#This Row],[ID Orden]],TablaEstatus[],2,0)</f>
        <v>Entregado</v>
      </c>
      <c r="I1509" t="str">
        <f>VLOOKUP(TablaTransacciones[[#This Row],[ID Orden]],TablaEstatus[],3,0)</f>
        <v>Otro</v>
      </c>
    </row>
    <row r="1510" spans="1:9" x14ac:dyDescent="0.25">
      <c r="A1510" t="s">
        <v>127</v>
      </c>
      <c r="B1510" s="7">
        <v>43382</v>
      </c>
      <c r="C1510">
        <v>22</v>
      </c>
      <c r="D1510" t="s">
        <v>10</v>
      </c>
      <c r="E1510" t="s">
        <v>11</v>
      </c>
      <c r="F1510" t="s">
        <v>12</v>
      </c>
      <c r="G1510" t="s">
        <v>13</v>
      </c>
      <c r="H1510" t="str">
        <f>VLOOKUP(TablaTransacciones[[#This Row],[ID Orden]],TablaEstatus[],2,0)</f>
        <v>Entregado</v>
      </c>
      <c r="I1510" t="str">
        <f>VLOOKUP(TablaTransacciones[[#This Row],[ID Orden]],TablaEstatus[],3,0)</f>
        <v>Otro</v>
      </c>
    </row>
    <row r="1511" spans="1:9" x14ac:dyDescent="0.25">
      <c r="A1511" t="s">
        <v>180</v>
      </c>
      <c r="B1511" s="7">
        <v>43382</v>
      </c>
      <c r="C1511">
        <v>36</v>
      </c>
      <c r="D1511" t="s">
        <v>154</v>
      </c>
      <c r="E1511" t="s">
        <v>11</v>
      </c>
      <c r="F1511" t="s">
        <v>12</v>
      </c>
      <c r="G1511" t="s">
        <v>58</v>
      </c>
      <c r="H1511" t="str">
        <f>VLOOKUP(TablaTransacciones[[#This Row],[ID Orden]],TablaEstatus[],2,0)</f>
        <v>Entregado</v>
      </c>
      <c r="I1511" t="str">
        <f>VLOOKUP(TablaTransacciones[[#This Row],[ID Orden]],TablaEstatus[],3,0)</f>
        <v>Otro</v>
      </c>
    </row>
    <row r="1512" spans="1:9" x14ac:dyDescent="0.25">
      <c r="A1512" t="s">
        <v>356</v>
      </c>
      <c r="B1512" s="7">
        <v>43382</v>
      </c>
      <c r="C1512">
        <v>17</v>
      </c>
      <c r="D1512" t="s">
        <v>10</v>
      </c>
      <c r="E1512" t="s">
        <v>11</v>
      </c>
      <c r="F1512" t="s">
        <v>12</v>
      </c>
      <c r="G1512" t="s">
        <v>58</v>
      </c>
      <c r="H1512" t="str">
        <f>VLOOKUP(TablaTransacciones[[#This Row],[ID Orden]],TablaEstatus[],2,0)</f>
        <v>Entregado</v>
      </c>
      <c r="I1512" t="str">
        <f>VLOOKUP(TablaTransacciones[[#This Row],[ID Orden]],TablaEstatus[],3,0)</f>
        <v>Otro</v>
      </c>
    </row>
    <row r="1513" spans="1:9" x14ac:dyDescent="0.25">
      <c r="A1513" t="s">
        <v>918</v>
      </c>
      <c r="B1513" s="7">
        <v>43382</v>
      </c>
      <c r="C1513">
        <v>39</v>
      </c>
      <c r="D1513" t="s">
        <v>296</v>
      </c>
      <c r="E1513" t="s">
        <v>11</v>
      </c>
      <c r="F1513" t="s">
        <v>12</v>
      </c>
      <c r="G1513" t="s">
        <v>20</v>
      </c>
      <c r="H1513" t="str">
        <f>VLOOKUP(TablaTransacciones[[#This Row],[ID Orden]],TablaEstatus[],2,0)</f>
        <v>Entregado</v>
      </c>
      <c r="I1513" t="str">
        <f>VLOOKUP(TablaTransacciones[[#This Row],[ID Orden]],TablaEstatus[],3,0)</f>
        <v>Otro</v>
      </c>
    </row>
    <row r="1514" spans="1:9" x14ac:dyDescent="0.25">
      <c r="A1514" t="s">
        <v>1170</v>
      </c>
      <c r="B1514" s="7">
        <v>43382</v>
      </c>
      <c r="C1514">
        <v>13</v>
      </c>
      <c r="D1514" t="s">
        <v>10</v>
      </c>
      <c r="E1514" t="s">
        <v>11</v>
      </c>
      <c r="F1514" t="s">
        <v>12</v>
      </c>
      <c r="G1514" t="s">
        <v>20</v>
      </c>
      <c r="H1514" t="str">
        <f>VLOOKUP(TablaTransacciones[[#This Row],[ID Orden]],TablaEstatus[],2,0)</f>
        <v>Devuelto</v>
      </c>
      <c r="I1514" t="str">
        <f>VLOOKUP(TablaTransacciones[[#This Row],[ID Orden]],TablaEstatus[],3,0)</f>
        <v>Contenedor Dañado</v>
      </c>
    </row>
    <row r="1515" spans="1:9" x14ac:dyDescent="0.25">
      <c r="A1515" t="s">
        <v>1410</v>
      </c>
      <c r="B1515" s="7">
        <v>43382</v>
      </c>
      <c r="C1515">
        <v>8</v>
      </c>
      <c r="D1515" t="s">
        <v>296</v>
      </c>
      <c r="E1515" t="s">
        <v>1255</v>
      </c>
      <c r="F1515" t="s">
        <v>12</v>
      </c>
      <c r="G1515" t="s">
        <v>58</v>
      </c>
      <c r="H1515" t="str">
        <f>VLOOKUP(TablaTransacciones[[#This Row],[ID Orden]],TablaEstatus[],2,0)</f>
        <v>Entregado</v>
      </c>
      <c r="I1515" t="str">
        <f>VLOOKUP(TablaTransacciones[[#This Row],[ID Orden]],TablaEstatus[],3,0)</f>
        <v>Otro</v>
      </c>
    </row>
    <row r="1516" spans="1:9" x14ac:dyDescent="0.25">
      <c r="A1516" t="s">
        <v>1725</v>
      </c>
      <c r="B1516" s="7">
        <v>43382</v>
      </c>
      <c r="C1516">
        <v>12</v>
      </c>
      <c r="D1516" t="s">
        <v>10</v>
      </c>
      <c r="E1516" t="s">
        <v>1704</v>
      </c>
      <c r="F1516" t="s">
        <v>12</v>
      </c>
      <c r="G1516" t="s">
        <v>13</v>
      </c>
      <c r="H1516" t="str">
        <f>VLOOKUP(TablaTransacciones[[#This Row],[ID Orden]],TablaEstatus[],2,0)</f>
        <v>Entregado</v>
      </c>
      <c r="I1516" t="str">
        <f>VLOOKUP(TablaTransacciones[[#This Row],[ID Orden]],TablaEstatus[],3,0)</f>
        <v>Otro</v>
      </c>
    </row>
    <row r="1517" spans="1:9" x14ac:dyDescent="0.25">
      <c r="A1517" t="s">
        <v>215</v>
      </c>
      <c r="B1517" s="7">
        <v>43383</v>
      </c>
      <c r="C1517">
        <v>26</v>
      </c>
      <c r="D1517" t="s">
        <v>154</v>
      </c>
      <c r="E1517" t="s">
        <v>11</v>
      </c>
      <c r="F1517" t="s">
        <v>12</v>
      </c>
      <c r="G1517" t="s">
        <v>58</v>
      </c>
      <c r="H1517" t="str">
        <f>VLOOKUP(TablaTransacciones[[#This Row],[ID Orden]],TablaEstatus[],2,0)</f>
        <v>Entregado</v>
      </c>
      <c r="I1517" t="str">
        <f>VLOOKUP(TablaTransacciones[[#This Row],[ID Orden]],TablaEstatus[],3,0)</f>
        <v>Otro</v>
      </c>
    </row>
    <row r="1518" spans="1:9" x14ac:dyDescent="0.25">
      <c r="A1518" t="s">
        <v>260</v>
      </c>
      <c r="B1518" s="7">
        <v>43383</v>
      </c>
      <c r="C1518">
        <v>48</v>
      </c>
      <c r="D1518" t="s">
        <v>154</v>
      </c>
      <c r="E1518" t="s">
        <v>11</v>
      </c>
      <c r="F1518" t="s">
        <v>12</v>
      </c>
      <c r="G1518" t="s">
        <v>58</v>
      </c>
      <c r="H1518" t="str">
        <f>VLOOKUP(TablaTransacciones[[#This Row],[ID Orden]],TablaEstatus[],2,0)</f>
        <v>Entregado</v>
      </c>
      <c r="I1518" t="str">
        <f>VLOOKUP(TablaTransacciones[[#This Row],[ID Orden]],TablaEstatus[],3,0)</f>
        <v>Otro</v>
      </c>
    </row>
    <row r="1519" spans="1:9" x14ac:dyDescent="0.25">
      <c r="A1519" t="s">
        <v>357</v>
      </c>
      <c r="B1519" s="7">
        <v>43383</v>
      </c>
      <c r="C1519">
        <v>31</v>
      </c>
      <c r="D1519" t="s">
        <v>10</v>
      </c>
      <c r="E1519" t="s">
        <v>11</v>
      </c>
      <c r="F1519" t="s">
        <v>12</v>
      </c>
      <c r="G1519" t="s">
        <v>58</v>
      </c>
      <c r="H1519" t="str">
        <f>VLOOKUP(TablaTransacciones[[#This Row],[ID Orden]],TablaEstatus[],2,0)</f>
        <v>Entregado</v>
      </c>
      <c r="I1519" t="str">
        <f>VLOOKUP(TablaTransacciones[[#This Row],[ID Orden]],TablaEstatus[],3,0)</f>
        <v>Otro</v>
      </c>
    </row>
    <row r="1520" spans="1:9" x14ac:dyDescent="0.25">
      <c r="A1520" t="s">
        <v>1111</v>
      </c>
      <c r="B1520" s="7">
        <v>43383</v>
      </c>
      <c r="C1520">
        <v>43</v>
      </c>
      <c r="D1520" t="s">
        <v>296</v>
      </c>
      <c r="E1520" t="s">
        <v>11</v>
      </c>
      <c r="F1520" t="s">
        <v>12</v>
      </c>
      <c r="G1520" t="s">
        <v>22</v>
      </c>
      <c r="H1520" t="str">
        <f>VLOOKUP(TablaTransacciones[[#This Row],[ID Orden]],TablaEstatus[],2,0)</f>
        <v>Entregado</v>
      </c>
      <c r="I1520" t="str">
        <f>VLOOKUP(TablaTransacciones[[#This Row],[ID Orden]],TablaEstatus[],3,0)</f>
        <v>Otro</v>
      </c>
    </row>
    <row r="1521" spans="1:9" x14ac:dyDescent="0.25">
      <c r="A1521" t="s">
        <v>1782</v>
      </c>
      <c r="B1521" s="7">
        <v>43383</v>
      </c>
      <c r="C1521">
        <v>9</v>
      </c>
      <c r="D1521" t="s">
        <v>154</v>
      </c>
      <c r="E1521" t="s">
        <v>1704</v>
      </c>
      <c r="F1521" t="s">
        <v>12</v>
      </c>
      <c r="G1521" t="s">
        <v>58</v>
      </c>
      <c r="H1521" t="str">
        <f>VLOOKUP(TablaTransacciones[[#This Row],[ID Orden]],TablaEstatus[],2,0)</f>
        <v>Entregado</v>
      </c>
      <c r="I1521" t="str">
        <f>VLOOKUP(TablaTransacciones[[#This Row],[ID Orden]],TablaEstatus[],3,0)</f>
        <v>Otro</v>
      </c>
    </row>
    <row r="1522" spans="1:9" x14ac:dyDescent="0.25">
      <c r="A1522" t="s">
        <v>443</v>
      </c>
      <c r="B1522" s="7">
        <v>43384</v>
      </c>
      <c r="C1522">
        <v>45</v>
      </c>
      <c r="D1522" t="s">
        <v>296</v>
      </c>
      <c r="E1522" t="s">
        <v>11</v>
      </c>
      <c r="F1522" t="s">
        <v>18</v>
      </c>
      <c r="G1522" t="s">
        <v>58</v>
      </c>
      <c r="H1522" t="str">
        <f>VLOOKUP(TablaTransacciones[[#This Row],[ID Orden]],TablaEstatus[],2,0)</f>
        <v>Entregado</v>
      </c>
      <c r="I1522" t="str">
        <f>VLOOKUP(TablaTransacciones[[#This Row],[ID Orden]],TablaEstatus[],3,0)</f>
        <v>Otro</v>
      </c>
    </row>
    <row r="1523" spans="1:9" x14ac:dyDescent="0.25">
      <c r="A1523" t="s">
        <v>562</v>
      </c>
      <c r="B1523" s="7">
        <v>43384</v>
      </c>
      <c r="C1523">
        <v>23</v>
      </c>
      <c r="D1523" t="s">
        <v>300</v>
      </c>
      <c r="E1523" t="s">
        <v>11</v>
      </c>
      <c r="F1523" t="s">
        <v>12</v>
      </c>
      <c r="G1523" t="s">
        <v>20</v>
      </c>
      <c r="H1523" t="str">
        <f>VLOOKUP(TablaTransacciones[[#This Row],[ID Orden]],TablaEstatus[],2,0)</f>
        <v>Entregado</v>
      </c>
      <c r="I1523" t="str">
        <f>VLOOKUP(TablaTransacciones[[#This Row],[ID Orden]],TablaEstatus[],3,0)</f>
        <v>Otro</v>
      </c>
    </row>
    <row r="1524" spans="1:9" x14ac:dyDescent="0.25">
      <c r="A1524" t="s">
        <v>793</v>
      </c>
      <c r="B1524" s="7">
        <v>43384</v>
      </c>
      <c r="C1524">
        <v>27</v>
      </c>
      <c r="D1524" t="s">
        <v>300</v>
      </c>
      <c r="E1524" t="s">
        <v>11</v>
      </c>
      <c r="F1524" t="s">
        <v>12</v>
      </c>
      <c r="G1524" t="s">
        <v>13</v>
      </c>
      <c r="H1524" t="str">
        <f>VLOOKUP(TablaTransacciones[[#This Row],[ID Orden]],TablaEstatus[],2,0)</f>
        <v>Entregado</v>
      </c>
      <c r="I1524" t="str">
        <f>VLOOKUP(TablaTransacciones[[#This Row],[ID Orden]],TablaEstatus[],3,0)</f>
        <v>Otro</v>
      </c>
    </row>
    <row r="1525" spans="1:9" x14ac:dyDescent="0.25">
      <c r="A1525" t="s">
        <v>1062</v>
      </c>
      <c r="B1525" s="7">
        <v>43384</v>
      </c>
      <c r="C1525">
        <v>30</v>
      </c>
      <c r="D1525" t="s">
        <v>300</v>
      </c>
      <c r="E1525" t="s">
        <v>11</v>
      </c>
      <c r="F1525" t="s">
        <v>12</v>
      </c>
      <c r="G1525" t="s">
        <v>22</v>
      </c>
      <c r="H1525" t="str">
        <f>VLOOKUP(TablaTransacciones[[#This Row],[ID Orden]],TablaEstatus[],2,0)</f>
        <v>Entregado</v>
      </c>
      <c r="I1525" t="str">
        <f>VLOOKUP(TablaTransacciones[[#This Row],[ID Orden]],TablaEstatus[],3,0)</f>
        <v>Otro</v>
      </c>
    </row>
    <row r="1526" spans="1:9" x14ac:dyDescent="0.25">
      <c r="A1526" t="s">
        <v>1308</v>
      </c>
      <c r="B1526" s="7">
        <v>43384</v>
      </c>
      <c r="C1526">
        <v>31</v>
      </c>
      <c r="D1526" t="s">
        <v>10</v>
      </c>
      <c r="E1526" t="s">
        <v>1255</v>
      </c>
      <c r="F1526" t="s">
        <v>12</v>
      </c>
      <c r="G1526" t="s">
        <v>20</v>
      </c>
      <c r="H1526" t="str">
        <f>VLOOKUP(TablaTransacciones[[#This Row],[ID Orden]],TablaEstatus[],2,0)</f>
        <v>Entregado</v>
      </c>
      <c r="I1526" t="str">
        <f>VLOOKUP(TablaTransacciones[[#This Row],[ID Orden]],TablaEstatus[],3,0)</f>
        <v>Otro</v>
      </c>
    </row>
    <row r="1527" spans="1:9" x14ac:dyDescent="0.25">
      <c r="A1527" t="s">
        <v>1460</v>
      </c>
      <c r="B1527" s="7">
        <v>43384</v>
      </c>
      <c r="C1527">
        <v>47</v>
      </c>
      <c r="D1527" t="s">
        <v>300</v>
      </c>
      <c r="E1527" t="s">
        <v>1255</v>
      </c>
      <c r="F1527" t="s">
        <v>16</v>
      </c>
      <c r="G1527" t="s">
        <v>13</v>
      </c>
      <c r="H1527" t="str">
        <f>VLOOKUP(TablaTransacciones[[#This Row],[ID Orden]],TablaEstatus[],2,0)</f>
        <v>Entregado</v>
      </c>
      <c r="I1527" t="str">
        <f>VLOOKUP(TablaTransacciones[[#This Row],[ID Orden]],TablaEstatus[],3,0)</f>
        <v>Otro</v>
      </c>
    </row>
    <row r="1528" spans="1:9" x14ac:dyDescent="0.25">
      <c r="A1528" t="s">
        <v>1825</v>
      </c>
      <c r="B1528" s="7">
        <v>43384</v>
      </c>
      <c r="C1528">
        <v>2</v>
      </c>
      <c r="D1528" t="s">
        <v>154</v>
      </c>
      <c r="E1528" t="s">
        <v>1704</v>
      </c>
      <c r="F1528" t="s">
        <v>12</v>
      </c>
      <c r="G1528" t="s">
        <v>13</v>
      </c>
      <c r="H1528" t="str">
        <f>VLOOKUP(TablaTransacciones[[#This Row],[ID Orden]],TablaEstatus[],2,0)</f>
        <v>Entregado</v>
      </c>
      <c r="I1528" t="str">
        <f>VLOOKUP(TablaTransacciones[[#This Row],[ID Orden]],TablaEstatus[],3,0)</f>
        <v>Otro</v>
      </c>
    </row>
    <row r="1529" spans="1:9" x14ac:dyDescent="0.25">
      <c r="A1529" t="s">
        <v>2228</v>
      </c>
      <c r="B1529" s="7">
        <v>43384</v>
      </c>
      <c r="C1529">
        <v>23</v>
      </c>
      <c r="D1529" t="s">
        <v>300</v>
      </c>
      <c r="E1529" t="s">
        <v>1704</v>
      </c>
      <c r="F1529" t="s">
        <v>12</v>
      </c>
      <c r="G1529" t="s">
        <v>20</v>
      </c>
      <c r="H1529" t="str">
        <f>VLOOKUP(TablaTransacciones[[#This Row],[ID Orden]],TablaEstatus[],2,0)</f>
        <v>Devuelto</v>
      </c>
      <c r="I1529" t="str">
        <f>VLOOKUP(TablaTransacciones[[#This Row],[ID Orden]],TablaEstatus[],3,0)</f>
        <v>Otro</v>
      </c>
    </row>
    <row r="1530" spans="1:9" x14ac:dyDescent="0.25">
      <c r="A1530" t="s">
        <v>444</v>
      </c>
      <c r="B1530" s="7">
        <v>43385</v>
      </c>
      <c r="C1530">
        <v>13</v>
      </c>
      <c r="D1530" t="s">
        <v>296</v>
      </c>
      <c r="E1530" t="s">
        <v>11</v>
      </c>
      <c r="F1530" t="s">
        <v>16</v>
      </c>
      <c r="G1530" t="s">
        <v>58</v>
      </c>
      <c r="H1530" t="str">
        <f>VLOOKUP(TablaTransacciones[[#This Row],[ID Orden]],TablaEstatus[],2,0)</f>
        <v>Entregado</v>
      </c>
      <c r="I1530" t="str">
        <f>VLOOKUP(TablaTransacciones[[#This Row],[ID Orden]],TablaEstatus[],3,0)</f>
        <v>Otro</v>
      </c>
    </row>
    <row r="1531" spans="1:9" x14ac:dyDescent="0.25">
      <c r="A1531" t="s">
        <v>481</v>
      </c>
      <c r="B1531" s="7">
        <v>43385</v>
      </c>
      <c r="C1531">
        <v>45</v>
      </c>
      <c r="D1531" t="s">
        <v>300</v>
      </c>
      <c r="E1531" t="s">
        <v>11</v>
      </c>
      <c r="F1531" t="s">
        <v>12</v>
      </c>
      <c r="G1531" t="s">
        <v>22</v>
      </c>
      <c r="H1531" t="str">
        <f>VLOOKUP(TablaTransacciones[[#This Row],[ID Orden]],TablaEstatus[],2,0)</f>
        <v>Entregado</v>
      </c>
      <c r="I1531" t="str">
        <f>VLOOKUP(TablaTransacciones[[#This Row],[ID Orden]],TablaEstatus[],3,0)</f>
        <v>Otro</v>
      </c>
    </row>
    <row r="1532" spans="1:9" x14ac:dyDescent="0.25">
      <c r="A1532" t="s">
        <v>919</v>
      </c>
      <c r="B1532" s="7">
        <v>43385</v>
      </c>
      <c r="C1532">
        <v>30</v>
      </c>
      <c r="D1532" t="s">
        <v>296</v>
      </c>
      <c r="E1532" t="s">
        <v>11</v>
      </c>
      <c r="F1532" t="s">
        <v>12</v>
      </c>
      <c r="G1532" t="s">
        <v>20</v>
      </c>
      <c r="H1532" t="str">
        <f>VLOOKUP(TablaTransacciones[[#This Row],[ID Orden]],TablaEstatus[],2,0)</f>
        <v>Entregado</v>
      </c>
      <c r="I1532" t="str">
        <f>VLOOKUP(TablaTransacciones[[#This Row],[ID Orden]],TablaEstatus[],3,0)</f>
        <v>Otro</v>
      </c>
    </row>
    <row r="1533" spans="1:9" x14ac:dyDescent="0.25">
      <c r="A1533" t="s">
        <v>832</v>
      </c>
      <c r="B1533" s="7">
        <v>43386</v>
      </c>
      <c r="C1533">
        <v>6</v>
      </c>
      <c r="D1533" t="s">
        <v>10</v>
      </c>
      <c r="E1533" t="s">
        <v>11</v>
      </c>
      <c r="F1533" t="s">
        <v>16</v>
      </c>
      <c r="G1533" t="s">
        <v>20</v>
      </c>
      <c r="H1533" t="str">
        <f>VLOOKUP(TablaTransacciones[[#This Row],[ID Orden]],TablaEstatus[],2,0)</f>
        <v>Entregado</v>
      </c>
      <c r="I1533" t="str">
        <f>VLOOKUP(TablaTransacciones[[#This Row],[ID Orden]],TablaEstatus[],3,0)</f>
        <v>Otro</v>
      </c>
    </row>
    <row r="1534" spans="1:9" x14ac:dyDescent="0.25">
      <c r="A1534" t="s">
        <v>68</v>
      </c>
      <c r="B1534" s="7">
        <v>43387</v>
      </c>
      <c r="C1534">
        <v>23</v>
      </c>
      <c r="D1534" t="s">
        <v>10</v>
      </c>
      <c r="E1534" t="s">
        <v>11</v>
      </c>
      <c r="F1534" t="s">
        <v>12</v>
      </c>
      <c r="G1534" t="s">
        <v>20</v>
      </c>
      <c r="H1534" t="str">
        <f>VLOOKUP(TablaTransacciones[[#This Row],[ID Orden]],TablaEstatus[],2,0)</f>
        <v>Entregado</v>
      </c>
      <c r="I1534" t="str">
        <f>VLOOKUP(TablaTransacciones[[#This Row],[ID Orden]],TablaEstatus[],3,0)</f>
        <v>Otro</v>
      </c>
    </row>
    <row r="1535" spans="1:9" x14ac:dyDescent="0.25">
      <c r="A1535" t="s">
        <v>482</v>
      </c>
      <c r="B1535" s="7">
        <v>43387</v>
      </c>
      <c r="C1535">
        <v>39</v>
      </c>
      <c r="D1535" t="s">
        <v>300</v>
      </c>
      <c r="E1535" t="s">
        <v>11</v>
      </c>
      <c r="F1535" t="s">
        <v>12</v>
      </c>
      <c r="G1535" t="s">
        <v>58</v>
      </c>
      <c r="H1535" t="str">
        <f>VLOOKUP(TablaTransacciones[[#This Row],[ID Orden]],TablaEstatus[],2,0)</f>
        <v>Entregado</v>
      </c>
      <c r="I1535" t="str">
        <f>VLOOKUP(TablaTransacciones[[#This Row],[ID Orden]],TablaEstatus[],3,0)</f>
        <v>Otro</v>
      </c>
    </row>
    <row r="1536" spans="1:9" x14ac:dyDescent="0.25">
      <c r="A1536" t="s">
        <v>483</v>
      </c>
      <c r="B1536" s="7">
        <v>43387</v>
      </c>
      <c r="C1536">
        <v>41</v>
      </c>
      <c r="D1536" t="s">
        <v>300</v>
      </c>
      <c r="E1536" t="s">
        <v>11</v>
      </c>
      <c r="F1536" t="s">
        <v>12</v>
      </c>
      <c r="G1536" t="s">
        <v>58</v>
      </c>
      <c r="H1536" t="str">
        <f>VLOOKUP(TablaTransacciones[[#This Row],[ID Orden]],TablaEstatus[],2,0)</f>
        <v>Entregado</v>
      </c>
      <c r="I1536" t="str">
        <f>VLOOKUP(TablaTransacciones[[#This Row],[ID Orden]],TablaEstatus[],3,0)</f>
        <v>Otro</v>
      </c>
    </row>
    <row r="1537" spans="1:9" x14ac:dyDescent="0.25">
      <c r="A1537" t="s">
        <v>1268</v>
      </c>
      <c r="B1537" s="7">
        <v>43387</v>
      </c>
      <c r="C1537">
        <v>9</v>
      </c>
      <c r="D1537" t="s">
        <v>10</v>
      </c>
      <c r="E1537" t="s">
        <v>1255</v>
      </c>
      <c r="F1537" t="s">
        <v>12</v>
      </c>
      <c r="G1537" t="s">
        <v>13</v>
      </c>
      <c r="H1537" t="str">
        <f>VLOOKUP(TablaTransacciones[[#This Row],[ID Orden]],TablaEstatus[],2,0)</f>
        <v>Entregado</v>
      </c>
      <c r="I1537" t="str">
        <f>VLOOKUP(TablaTransacciones[[#This Row],[ID Orden]],TablaEstatus[],3,0)</f>
        <v>Otro</v>
      </c>
    </row>
    <row r="1538" spans="1:9" x14ac:dyDescent="0.25">
      <c r="A1538" t="s">
        <v>1571</v>
      </c>
      <c r="B1538" s="7">
        <v>43387</v>
      </c>
      <c r="C1538">
        <v>44</v>
      </c>
      <c r="D1538" t="s">
        <v>296</v>
      </c>
      <c r="E1538" t="s">
        <v>1255</v>
      </c>
      <c r="F1538" t="s">
        <v>12</v>
      </c>
      <c r="G1538" t="s">
        <v>20</v>
      </c>
      <c r="H1538" t="str">
        <f>VLOOKUP(TablaTransacciones[[#This Row],[ID Orden]],TablaEstatus[],2,0)</f>
        <v>Entregado</v>
      </c>
      <c r="I1538" t="str">
        <f>VLOOKUP(TablaTransacciones[[#This Row],[ID Orden]],TablaEstatus[],3,0)</f>
        <v>Otro</v>
      </c>
    </row>
    <row r="1539" spans="1:9" x14ac:dyDescent="0.25">
      <c r="A1539" t="s">
        <v>200</v>
      </c>
      <c r="B1539" s="7">
        <v>43388</v>
      </c>
      <c r="C1539">
        <v>33</v>
      </c>
      <c r="D1539" t="s">
        <v>154</v>
      </c>
      <c r="E1539" t="s">
        <v>11</v>
      </c>
      <c r="F1539" t="s">
        <v>18</v>
      </c>
      <c r="G1539" t="s">
        <v>22</v>
      </c>
      <c r="H1539" t="str">
        <f>VLOOKUP(TablaTransacciones[[#This Row],[ID Orden]],TablaEstatus[],2,0)</f>
        <v>Entregado</v>
      </c>
      <c r="I1539" t="str">
        <f>VLOOKUP(TablaTransacciones[[#This Row],[ID Orden]],TablaEstatus[],3,0)</f>
        <v>Otro</v>
      </c>
    </row>
    <row r="1540" spans="1:9" x14ac:dyDescent="0.25">
      <c r="A1540" t="s">
        <v>403</v>
      </c>
      <c r="B1540" s="7">
        <v>43388</v>
      </c>
      <c r="C1540">
        <v>37</v>
      </c>
      <c r="D1540" t="s">
        <v>296</v>
      </c>
      <c r="E1540" t="s">
        <v>11</v>
      </c>
      <c r="F1540" t="s">
        <v>12</v>
      </c>
      <c r="G1540" t="s">
        <v>58</v>
      </c>
      <c r="H1540" t="str">
        <f>VLOOKUP(TablaTransacciones[[#This Row],[ID Orden]],TablaEstatus[],2,0)</f>
        <v>Entregado</v>
      </c>
      <c r="I1540" t="str">
        <f>VLOOKUP(TablaTransacciones[[#This Row],[ID Orden]],TablaEstatus[],3,0)</f>
        <v>Otro</v>
      </c>
    </row>
    <row r="1541" spans="1:9" x14ac:dyDescent="0.25">
      <c r="A1541" t="s">
        <v>740</v>
      </c>
      <c r="B1541" s="7">
        <v>43388</v>
      </c>
      <c r="C1541">
        <v>30</v>
      </c>
      <c r="D1541" t="s">
        <v>10</v>
      </c>
      <c r="E1541" t="s">
        <v>11</v>
      </c>
      <c r="F1541" t="s">
        <v>12</v>
      </c>
      <c r="G1541" t="s">
        <v>13</v>
      </c>
      <c r="H1541" t="str">
        <f>VLOOKUP(TablaTransacciones[[#This Row],[ID Orden]],TablaEstatus[],2,0)</f>
        <v>Entregado</v>
      </c>
      <c r="I1541" t="str">
        <f>VLOOKUP(TablaTransacciones[[#This Row],[ID Orden]],TablaEstatus[],3,0)</f>
        <v>Otro</v>
      </c>
    </row>
    <row r="1542" spans="1:9" x14ac:dyDescent="0.25">
      <c r="A1542" t="s">
        <v>1507</v>
      </c>
      <c r="B1542" s="7">
        <v>43388</v>
      </c>
      <c r="C1542">
        <v>33</v>
      </c>
      <c r="D1542" t="s">
        <v>296</v>
      </c>
      <c r="E1542" t="s">
        <v>1255</v>
      </c>
      <c r="F1542" t="s">
        <v>12</v>
      </c>
      <c r="G1542" t="s">
        <v>58</v>
      </c>
      <c r="H1542" t="str">
        <f>VLOOKUP(TablaTransacciones[[#This Row],[ID Orden]],TablaEstatus[],2,0)</f>
        <v>Entregado</v>
      </c>
      <c r="I1542" t="str">
        <f>VLOOKUP(TablaTransacciones[[#This Row],[ID Orden]],TablaEstatus[],3,0)</f>
        <v>Otro</v>
      </c>
    </row>
    <row r="1543" spans="1:9" x14ac:dyDescent="0.25">
      <c r="A1543" t="s">
        <v>1826</v>
      </c>
      <c r="B1543" s="7">
        <v>43388</v>
      </c>
      <c r="C1543">
        <v>24</v>
      </c>
      <c r="D1543" t="s">
        <v>154</v>
      </c>
      <c r="E1543" t="s">
        <v>1704</v>
      </c>
      <c r="F1543" t="s">
        <v>12</v>
      </c>
      <c r="G1543" t="s">
        <v>13</v>
      </c>
      <c r="H1543" t="str">
        <f>VLOOKUP(TablaTransacciones[[#This Row],[ID Orden]],TablaEstatus[],2,0)</f>
        <v>Entregado</v>
      </c>
      <c r="I1543" t="str">
        <f>VLOOKUP(TablaTransacciones[[#This Row],[ID Orden]],TablaEstatus[],3,0)</f>
        <v>Otro</v>
      </c>
    </row>
    <row r="1544" spans="1:9" x14ac:dyDescent="0.25">
      <c r="A1544" t="s">
        <v>820</v>
      </c>
      <c r="B1544" s="7">
        <v>43389</v>
      </c>
      <c r="C1544">
        <v>31</v>
      </c>
      <c r="D1544" t="s">
        <v>10</v>
      </c>
      <c r="E1544" t="s">
        <v>11</v>
      </c>
      <c r="F1544" t="s">
        <v>12</v>
      </c>
      <c r="G1544" t="s">
        <v>20</v>
      </c>
      <c r="H1544" t="str">
        <f>VLOOKUP(TablaTransacciones[[#This Row],[ID Orden]],TablaEstatus[],2,0)</f>
        <v>Entregado</v>
      </c>
      <c r="I1544" t="str">
        <f>VLOOKUP(TablaTransacciones[[#This Row],[ID Orden]],TablaEstatus[],3,0)</f>
        <v>Otro</v>
      </c>
    </row>
    <row r="1545" spans="1:9" x14ac:dyDescent="0.25">
      <c r="A1545" t="s">
        <v>865</v>
      </c>
      <c r="B1545" s="7">
        <v>43389</v>
      </c>
      <c r="C1545">
        <v>23</v>
      </c>
      <c r="D1545" t="s">
        <v>10</v>
      </c>
      <c r="E1545" t="s">
        <v>11</v>
      </c>
      <c r="F1545" t="s">
        <v>12</v>
      </c>
      <c r="G1545" t="s">
        <v>20</v>
      </c>
      <c r="H1545" t="str">
        <f>VLOOKUP(TablaTransacciones[[#This Row],[ID Orden]],TablaEstatus[],2,0)</f>
        <v>Entregado</v>
      </c>
      <c r="I1545" t="str">
        <f>VLOOKUP(TablaTransacciones[[#This Row],[ID Orden]],TablaEstatus[],3,0)</f>
        <v>Otro</v>
      </c>
    </row>
    <row r="1546" spans="1:9" x14ac:dyDescent="0.25">
      <c r="A1546" t="s">
        <v>2203</v>
      </c>
      <c r="B1546" s="7">
        <v>43389</v>
      </c>
      <c r="C1546">
        <v>19</v>
      </c>
      <c r="D1546" t="s">
        <v>10</v>
      </c>
      <c r="E1546" t="s">
        <v>1704</v>
      </c>
      <c r="F1546" t="s">
        <v>12</v>
      </c>
      <c r="G1546" t="s">
        <v>20</v>
      </c>
      <c r="H1546" t="str">
        <f>VLOOKUP(TablaTransacciones[[#This Row],[ID Orden]],TablaEstatus[],2,0)</f>
        <v>Devuelto</v>
      </c>
      <c r="I1546" t="str">
        <f>VLOOKUP(TablaTransacciones[[#This Row],[ID Orden]],TablaEstatus[],3,0)</f>
        <v>Defectuoso</v>
      </c>
    </row>
    <row r="1547" spans="1:9" x14ac:dyDescent="0.25">
      <c r="A1547" t="s">
        <v>358</v>
      </c>
      <c r="B1547" s="7">
        <v>43390</v>
      </c>
      <c r="C1547">
        <v>5</v>
      </c>
      <c r="D1547" t="s">
        <v>10</v>
      </c>
      <c r="E1547" t="s">
        <v>11</v>
      </c>
      <c r="F1547" t="s">
        <v>12</v>
      </c>
      <c r="G1547" t="s">
        <v>58</v>
      </c>
      <c r="H1547" t="str">
        <f>VLOOKUP(TablaTransacciones[[#This Row],[ID Orden]],TablaEstatus[],2,0)</f>
        <v>Entregado</v>
      </c>
      <c r="I1547" t="str">
        <f>VLOOKUP(TablaTransacciones[[#This Row],[ID Orden]],TablaEstatus[],3,0)</f>
        <v>Otro</v>
      </c>
    </row>
    <row r="1548" spans="1:9" x14ac:dyDescent="0.25">
      <c r="A1548" t="s">
        <v>404</v>
      </c>
      <c r="B1548" s="7">
        <v>43390</v>
      </c>
      <c r="C1548">
        <v>3</v>
      </c>
      <c r="D1548" t="s">
        <v>296</v>
      </c>
      <c r="E1548" t="s">
        <v>11</v>
      </c>
      <c r="F1548" t="s">
        <v>18</v>
      </c>
      <c r="G1548" t="s">
        <v>58</v>
      </c>
      <c r="H1548" t="str">
        <f>VLOOKUP(TablaTransacciones[[#This Row],[ID Orden]],TablaEstatus[],2,0)</f>
        <v>Entregado</v>
      </c>
      <c r="I1548" t="str">
        <f>VLOOKUP(TablaTransacciones[[#This Row],[ID Orden]],TablaEstatus[],3,0)</f>
        <v>Otro</v>
      </c>
    </row>
    <row r="1549" spans="1:9" x14ac:dyDescent="0.25">
      <c r="A1549" t="s">
        <v>730</v>
      </c>
      <c r="B1549" s="7">
        <v>43390</v>
      </c>
      <c r="C1549">
        <v>14</v>
      </c>
      <c r="D1549" t="s">
        <v>296</v>
      </c>
      <c r="E1549" t="s">
        <v>11</v>
      </c>
      <c r="F1549" t="s">
        <v>16</v>
      </c>
      <c r="G1549" t="s">
        <v>58</v>
      </c>
      <c r="H1549" t="str">
        <f>VLOOKUP(TablaTransacciones[[#This Row],[ID Orden]],TablaEstatus[],2,0)</f>
        <v>Entregado</v>
      </c>
      <c r="I1549" t="str">
        <f>VLOOKUP(TablaTransacciones[[#This Row],[ID Orden]],TablaEstatus[],3,0)</f>
        <v>Otro</v>
      </c>
    </row>
    <row r="1550" spans="1:9" x14ac:dyDescent="0.25">
      <c r="A1550" t="s">
        <v>841</v>
      </c>
      <c r="B1550" s="7">
        <v>43390</v>
      </c>
      <c r="C1550">
        <v>6</v>
      </c>
      <c r="D1550" t="s">
        <v>154</v>
      </c>
      <c r="E1550" t="s">
        <v>11</v>
      </c>
      <c r="F1550" t="s">
        <v>12</v>
      </c>
      <c r="G1550" t="s">
        <v>20</v>
      </c>
      <c r="H1550" t="str">
        <f>VLOOKUP(TablaTransacciones[[#This Row],[ID Orden]],TablaEstatus[],2,0)</f>
        <v>Entregado</v>
      </c>
      <c r="I1550" t="str">
        <f>VLOOKUP(TablaTransacciones[[#This Row],[ID Orden]],TablaEstatus[],3,0)</f>
        <v>Otro</v>
      </c>
    </row>
    <row r="1551" spans="1:9" x14ac:dyDescent="0.25">
      <c r="A1551" t="s">
        <v>1269</v>
      </c>
      <c r="B1551" s="7">
        <v>43390</v>
      </c>
      <c r="C1551">
        <v>5</v>
      </c>
      <c r="D1551" t="s">
        <v>10</v>
      </c>
      <c r="E1551" t="s">
        <v>1255</v>
      </c>
      <c r="F1551" t="s">
        <v>12</v>
      </c>
      <c r="G1551" t="s">
        <v>13</v>
      </c>
      <c r="H1551" t="str">
        <f>VLOOKUP(TablaTransacciones[[#This Row],[ID Orden]],TablaEstatus[],2,0)</f>
        <v>Entregado</v>
      </c>
      <c r="I1551" t="str">
        <f>VLOOKUP(TablaTransacciones[[#This Row],[ID Orden]],TablaEstatus[],3,0)</f>
        <v>Otro</v>
      </c>
    </row>
    <row r="1552" spans="1:9" x14ac:dyDescent="0.25">
      <c r="A1552" t="s">
        <v>1384</v>
      </c>
      <c r="B1552" s="7">
        <v>43390</v>
      </c>
      <c r="C1552">
        <v>2</v>
      </c>
      <c r="D1552" t="s">
        <v>296</v>
      </c>
      <c r="E1552" t="s">
        <v>1255</v>
      </c>
      <c r="F1552" t="s">
        <v>18</v>
      </c>
      <c r="G1552" t="s">
        <v>22</v>
      </c>
      <c r="H1552" t="str">
        <f>VLOOKUP(TablaTransacciones[[#This Row],[ID Orden]],TablaEstatus[],2,0)</f>
        <v>Entregado</v>
      </c>
      <c r="I1552" t="str">
        <f>VLOOKUP(TablaTransacciones[[#This Row],[ID Orden]],TablaEstatus[],3,0)</f>
        <v>Otro</v>
      </c>
    </row>
    <row r="1553" spans="1:9" x14ac:dyDescent="0.25">
      <c r="A1553" t="s">
        <v>216</v>
      </c>
      <c r="B1553" s="7">
        <v>43391</v>
      </c>
      <c r="C1553">
        <v>15</v>
      </c>
      <c r="D1553" t="s">
        <v>154</v>
      </c>
      <c r="E1553" t="s">
        <v>11</v>
      </c>
      <c r="F1553" t="s">
        <v>12</v>
      </c>
      <c r="G1553" t="s">
        <v>58</v>
      </c>
      <c r="H1553" t="str">
        <f>VLOOKUP(TablaTransacciones[[#This Row],[ID Orden]],TablaEstatus[],2,0)</f>
        <v>Entregado</v>
      </c>
      <c r="I1553" t="str">
        <f>VLOOKUP(TablaTransacciones[[#This Row],[ID Orden]],TablaEstatus[],3,0)</f>
        <v>Otro</v>
      </c>
    </row>
    <row r="1554" spans="1:9" x14ac:dyDescent="0.25">
      <c r="A1554" t="s">
        <v>563</v>
      </c>
      <c r="B1554" s="7">
        <v>43391</v>
      </c>
      <c r="C1554">
        <v>4</v>
      </c>
      <c r="D1554" t="s">
        <v>300</v>
      </c>
      <c r="E1554" t="s">
        <v>11</v>
      </c>
      <c r="F1554" t="s">
        <v>12</v>
      </c>
      <c r="G1554" t="s">
        <v>20</v>
      </c>
      <c r="H1554" t="str">
        <f>VLOOKUP(TablaTransacciones[[#This Row],[ID Orden]],TablaEstatus[],2,0)</f>
        <v>Entregado</v>
      </c>
      <c r="I1554" t="str">
        <f>VLOOKUP(TablaTransacciones[[#This Row],[ID Orden]],TablaEstatus[],3,0)</f>
        <v>Otro</v>
      </c>
    </row>
    <row r="1555" spans="1:9" x14ac:dyDescent="0.25">
      <c r="A1555" t="s">
        <v>741</v>
      </c>
      <c r="B1555" s="7">
        <v>43391</v>
      </c>
      <c r="C1555">
        <v>39</v>
      </c>
      <c r="D1555" t="s">
        <v>10</v>
      </c>
      <c r="E1555" t="s">
        <v>11</v>
      </c>
      <c r="F1555" t="s">
        <v>12</v>
      </c>
      <c r="G1555" t="s">
        <v>13</v>
      </c>
      <c r="H1555" t="str">
        <f>VLOOKUP(TablaTransacciones[[#This Row],[ID Orden]],TablaEstatus[],2,0)</f>
        <v>Entregado</v>
      </c>
      <c r="I1555" t="str">
        <f>VLOOKUP(TablaTransacciones[[#This Row],[ID Orden]],TablaEstatus[],3,0)</f>
        <v>Otro</v>
      </c>
    </row>
    <row r="1556" spans="1:9" x14ac:dyDescent="0.25">
      <c r="A1556" t="s">
        <v>920</v>
      </c>
      <c r="B1556" s="7">
        <v>43391</v>
      </c>
      <c r="C1556">
        <v>7</v>
      </c>
      <c r="D1556" t="s">
        <v>296</v>
      </c>
      <c r="E1556" t="s">
        <v>11</v>
      </c>
      <c r="F1556" t="s">
        <v>16</v>
      </c>
      <c r="G1556" t="s">
        <v>20</v>
      </c>
      <c r="H1556" t="str">
        <f>VLOOKUP(TablaTransacciones[[#This Row],[ID Orden]],TablaEstatus[],2,0)</f>
        <v>Entregado</v>
      </c>
      <c r="I1556" t="str">
        <f>VLOOKUP(TablaTransacciones[[#This Row],[ID Orden]],TablaEstatus[],3,0)</f>
        <v>Otro</v>
      </c>
    </row>
    <row r="1557" spans="1:9" x14ac:dyDescent="0.25">
      <c r="A1557" t="s">
        <v>321</v>
      </c>
      <c r="B1557" s="7">
        <v>43392</v>
      </c>
      <c r="C1557">
        <v>30</v>
      </c>
      <c r="D1557" t="s">
        <v>296</v>
      </c>
      <c r="E1557" t="s">
        <v>11</v>
      </c>
      <c r="F1557" t="s">
        <v>12</v>
      </c>
      <c r="G1557" t="s">
        <v>22</v>
      </c>
      <c r="H1557" t="str">
        <f>VLOOKUP(TablaTransacciones[[#This Row],[ID Orden]],TablaEstatus[],2,0)</f>
        <v>Entregado</v>
      </c>
      <c r="I1557" t="str">
        <f>VLOOKUP(TablaTransacciones[[#This Row],[ID Orden]],TablaEstatus[],3,0)</f>
        <v>Otro</v>
      </c>
    </row>
    <row r="1558" spans="1:9" x14ac:dyDescent="0.25">
      <c r="A1558" t="s">
        <v>821</v>
      </c>
      <c r="B1558" s="7">
        <v>43392</v>
      </c>
      <c r="C1558">
        <v>35</v>
      </c>
      <c r="D1558" t="s">
        <v>10</v>
      </c>
      <c r="E1558" t="s">
        <v>11</v>
      </c>
      <c r="F1558" t="s">
        <v>12</v>
      </c>
      <c r="G1558" t="s">
        <v>20</v>
      </c>
      <c r="H1558" t="str">
        <f>VLOOKUP(TablaTransacciones[[#This Row],[ID Orden]],TablaEstatus[],2,0)</f>
        <v>Entregado</v>
      </c>
      <c r="I1558" t="str">
        <f>VLOOKUP(TablaTransacciones[[#This Row],[ID Orden]],TablaEstatus[],3,0)</f>
        <v>Otro</v>
      </c>
    </row>
    <row r="1559" spans="1:9" x14ac:dyDescent="0.25">
      <c r="A1559" t="s">
        <v>1411</v>
      </c>
      <c r="B1559" s="7">
        <v>43392</v>
      </c>
      <c r="C1559">
        <v>43</v>
      </c>
      <c r="D1559" t="s">
        <v>300</v>
      </c>
      <c r="E1559" t="s">
        <v>1255</v>
      </c>
      <c r="F1559" t="s">
        <v>12</v>
      </c>
      <c r="G1559" t="s">
        <v>58</v>
      </c>
      <c r="H1559" t="str">
        <f>VLOOKUP(TablaTransacciones[[#This Row],[ID Orden]],TablaEstatus[],2,0)</f>
        <v>Entregado</v>
      </c>
      <c r="I1559" t="str">
        <f>VLOOKUP(TablaTransacciones[[#This Row],[ID Orden]],TablaEstatus[],3,0)</f>
        <v>Otro</v>
      </c>
    </row>
    <row r="1560" spans="1:9" x14ac:dyDescent="0.25">
      <c r="A1560" t="s">
        <v>1412</v>
      </c>
      <c r="B1560" s="7">
        <v>43392</v>
      </c>
      <c r="C1560">
        <v>37</v>
      </c>
      <c r="D1560" t="s">
        <v>154</v>
      </c>
      <c r="E1560" t="s">
        <v>1255</v>
      </c>
      <c r="F1560" t="s">
        <v>12</v>
      </c>
      <c r="G1560" t="s">
        <v>58</v>
      </c>
      <c r="H1560" t="str">
        <f>VLOOKUP(TablaTransacciones[[#This Row],[ID Orden]],TablaEstatus[],2,0)</f>
        <v>Entregado</v>
      </c>
      <c r="I1560" t="str">
        <f>VLOOKUP(TablaTransacciones[[#This Row],[ID Orden]],TablaEstatus[],3,0)</f>
        <v>Otro</v>
      </c>
    </row>
    <row r="1561" spans="1:9" x14ac:dyDescent="0.25">
      <c r="A1561" t="s">
        <v>1783</v>
      </c>
      <c r="B1561" s="7">
        <v>43392</v>
      </c>
      <c r="C1561">
        <v>21</v>
      </c>
      <c r="D1561" t="s">
        <v>154</v>
      </c>
      <c r="E1561" t="s">
        <v>1704</v>
      </c>
      <c r="F1561" t="s">
        <v>16</v>
      </c>
      <c r="G1561" t="s">
        <v>58</v>
      </c>
      <c r="H1561" t="str">
        <f>VLOOKUP(TablaTransacciones[[#This Row],[ID Orden]],TablaEstatus[],2,0)</f>
        <v>Entregado</v>
      </c>
      <c r="I1561" t="str">
        <f>VLOOKUP(TablaTransacciones[[#This Row],[ID Orden]],TablaEstatus[],3,0)</f>
        <v>Otro</v>
      </c>
    </row>
    <row r="1562" spans="1:9" x14ac:dyDescent="0.25">
      <c r="A1562" t="s">
        <v>2234</v>
      </c>
      <c r="B1562" s="7">
        <v>43392</v>
      </c>
      <c r="C1562">
        <v>35</v>
      </c>
      <c r="D1562" t="s">
        <v>296</v>
      </c>
      <c r="E1562" t="s">
        <v>1704</v>
      </c>
      <c r="F1562" t="s">
        <v>12</v>
      </c>
      <c r="G1562" t="s">
        <v>13</v>
      </c>
      <c r="H1562" t="str">
        <f>VLOOKUP(TablaTransacciones[[#This Row],[ID Orden]],TablaEstatus[],2,0)</f>
        <v>Devuelto</v>
      </c>
      <c r="I1562" t="str">
        <f>VLOOKUP(TablaTransacciones[[#This Row],[ID Orden]],TablaEstatus[],3,0)</f>
        <v>Defectuoso</v>
      </c>
    </row>
    <row r="1563" spans="1:9" x14ac:dyDescent="0.25">
      <c r="A1563" t="s">
        <v>658</v>
      </c>
      <c r="B1563" s="7">
        <v>43393</v>
      </c>
      <c r="C1563">
        <v>14</v>
      </c>
      <c r="D1563" t="s">
        <v>296</v>
      </c>
      <c r="E1563" t="s">
        <v>11</v>
      </c>
      <c r="F1563" t="s">
        <v>12</v>
      </c>
      <c r="G1563" t="s">
        <v>58</v>
      </c>
      <c r="H1563" t="str">
        <f>VLOOKUP(TablaTransacciones[[#This Row],[ID Orden]],TablaEstatus[],2,0)</f>
        <v>Entregado</v>
      </c>
      <c r="I1563" t="str">
        <f>VLOOKUP(TablaTransacciones[[#This Row],[ID Orden]],TablaEstatus[],3,0)</f>
        <v>Otro</v>
      </c>
    </row>
    <row r="1564" spans="1:9" x14ac:dyDescent="0.25">
      <c r="A1564" t="s">
        <v>1253</v>
      </c>
      <c r="B1564" s="7">
        <v>43393</v>
      </c>
      <c r="C1564">
        <v>6</v>
      </c>
      <c r="D1564" t="s">
        <v>296</v>
      </c>
      <c r="E1564" t="s">
        <v>11</v>
      </c>
      <c r="F1564" t="s">
        <v>12</v>
      </c>
      <c r="G1564" t="s">
        <v>22</v>
      </c>
      <c r="H1564" t="str">
        <f>VLOOKUP(TablaTransacciones[[#This Row],[ID Orden]],TablaEstatus[],2,0)</f>
        <v>Devuelto</v>
      </c>
      <c r="I1564" t="str">
        <f>VLOOKUP(TablaTransacciones[[#This Row],[ID Orden]],TablaEstatus[],3,0)</f>
        <v>Defectuoso</v>
      </c>
    </row>
    <row r="1565" spans="1:9" x14ac:dyDescent="0.25">
      <c r="A1565" t="s">
        <v>1270</v>
      </c>
      <c r="B1565" s="7">
        <v>43393</v>
      </c>
      <c r="C1565">
        <v>32</v>
      </c>
      <c r="D1565" t="s">
        <v>10</v>
      </c>
      <c r="E1565" t="s">
        <v>1255</v>
      </c>
      <c r="F1565" t="s">
        <v>18</v>
      </c>
      <c r="G1565" t="s">
        <v>13</v>
      </c>
      <c r="H1565" t="str">
        <f>VLOOKUP(TablaTransacciones[[#This Row],[ID Orden]],TablaEstatus[],2,0)</f>
        <v>Entregado</v>
      </c>
      <c r="I1565" t="str">
        <f>VLOOKUP(TablaTransacciones[[#This Row],[ID Orden]],TablaEstatus[],3,0)</f>
        <v>Otro</v>
      </c>
    </row>
    <row r="1566" spans="1:9" x14ac:dyDescent="0.25">
      <c r="A1566" t="s">
        <v>1495</v>
      </c>
      <c r="B1566" s="7">
        <v>43393</v>
      </c>
      <c r="C1566">
        <v>15</v>
      </c>
      <c r="D1566" t="s">
        <v>296</v>
      </c>
      <c r="E1566" t="s">
        <v>1255</v>
      </c>
      <c r="F1566" t="s">
        <v>18</v>
      </c>
      <c r="G1566" t="s">
        <v>58</v>
      </c>
      <c r="H1566" t="str">
        <f>VLOOKUP(TablaTransacciones[[#This Row],[ID Orden]],TablaEstatus[],2,0)</f>
        <v>Entregado</v>
      </c>
      <c r="I1566" t="str">
        <f>VLOOKUP(TablaTransacciones[[#This Row],[ID Orden]],TablaEstatus[],3,0)</f>
        <v>Otro</v>
      </c>
    </row>
    <row r="1567" spans="1:9" x14ac:dyDescent="0.25">
      <c r="A1567" t="s">
        <v>1770</v>
      </c>
      <c r="B1567" s="7">
        <v>43393</v>
      </c>
      <c r="C1567">
        <v>23</v>
      </c>
      <c r="D1567" t="s">
        <v>10</v>
      </c>
      <c r="E1567" t="s">
        <v>1704</v>
      </c>
      <c r="F1567" t="s">
        <v>18</v>
      </c>
      <c r="G1567" t="s">
        <v>20</v>
      </c>
      <c r="H1567" t="str">
        <f>VLOOKUP(TablaTransacciones[[#This Row],[ID Orden]],TablaEstatus[],2,0)</f>
        <v>Entregado</v>
      </c>
      <c r="I1567" t="str">
        <f>VLOOKUP(TablaTransacciones[[#This Row],[ID Orden]],TablaEstatus[],3,0)</f>
        <v>Otro</v>
      </c>
    </row>
    <row r="1568" spans="1:9" x14ac:dyDescent="0.25">
      <c r="A1568" t="s">
        <v>2038</v>
      </c>
      <c r="B1568" s="7">
        <v>43393</v>
      </c>
      <c r="C1568">
        <v>20</v>
      </c>
      <c r="D1568" t="s">
        <v>296</v>
      </c>
      <c r="E1568" t="s">
        <v>1704</v>
      </c>
      <c r="F1568" t="s">
        <v>12</v>
      </c>
      <c r="G1568" t="s">
        <v>58</v>
      </c>
      <c r="H1568" t="str">
        <f>VLOOKUP(TablaTransacciones[[#This Row],[ID Orden]],TablaEstatus[],2,0)</f>
        <v>Entregado</v>
      </c>
      <c r="I1568" t="str">
        <f>VLOOKUP(TablaTransacciones[[#This Row],[ID Orden]],TablaEstatus[],3,0)</f>
        <v>Otro</v>
      </c>
    </row>
    <row r="1569" spans="1:9" x14ac:dyDescent="0.25">
      <c r="A1569" t="s">
        <v>2216</v>
      </c>
      <c r="B1569" s="7">
        <v>43393</v>
      </c>
      <c r="C1569">
        <v>45</v>
      </c>
      <c r="D1569" t="s">
        <v>154</v>
      </c>
      <c r="E1569" t="s">
        <v>1704</v>
      </c>
      <c r="F1569" t="s">
        <v>18</v>
      </c>
      <c r="G1569" t="s">
        <v>58</v>
      </c>
      <c r="H1569" t="str">
        <f>VLOOKUP(TablaTransacciones[[#This Row],[ID Orden]],TablaEstatus[],2,0)</f>
        <v>Devuelto</v>
      </c>
      <c r="I1569" t="str">
        <f>VLOOKUP(TablaTransacciones[[#This Row],[ID Orden]],TablaEstatus[],3,0)</f>
        <v>Defectuoso</v>
      </c>
    </row>
    <row r="1570" spans="1:9" x14ac:dyDescent="0.25">
      <c r="A1570" t="s">
        <v>2224</v>
      </c>
      <c r="B1570" s="7">
        <v>43393</v>
      </c>
      <c r="C1570">
        <v>31</v>
      </c>
      <c r="D1570" t="s">
        <v>10</v>
      </c>
      <c r="E1570" t="s">
        <v>1704</v>
      </c>
      <c r="F1570" t="s">
        <v>12</v>
      </c>
      <c r="G1570" t="s">
        <v>13</v>
      </c>
      <c r="H1570" t="str">
        <f>VLOOKUP(TablaTransacciones[[#This Row],[ID Orden]],TablaEstatus[],2,0)</f>
        <v>Devuelto</v>
      </c>
      <c r="I1570" t="str">
        <f>VLOOKUP(TablaTransacciones[[#This Row],[ID Orden]],TablaEstatus[],3,0)</f>
        <v>Fuera de Tiempo</v>
      </c>
    </row>
    <row r="1571" spans="1:9" x14ac:dyDescent="0.25">
      <c r="A1571" t="s">
        <v>445</v>
      </c>
      <c r="B1571" s="7">
        <v>43413</v>
      </c>
      <c r="C1571">
        <v>48</v>
      </c>
      <c r="D1571" t="s">
        <v>296</v>
      </c>
      <c r="E1571" t="s">
        <v>11</v>
      </c>
      <c r="F1571" t="s">
        <v>18</v>
      </c>
      <c r="G1571" t="s">
        <v>58</v>
      </c>
      <c r="H1571" t="str">
        <f>VLOOKUP(TablaTransacciones[[#This Row],[ID Orden]],TablaEstatus[],2,0)</f>
        <v>Entregado</v>
      </c>
      <c r="I1571" t="str">
        <f>VLOOKUP(TablaTransacciones[[#This Row],[ID Orden]],TablaEstatus[],3,0)</f>
        <v>Otro</v>
      </c>
    </row>
    <row r="1572" spans="1:9" x14ac:dyDescent="0.25">
      <c r="A1572" t="s">
        <v>989</v>
      </c>
      <c r="B1572" s="7">
        <v>43413</v>
      </c>
      <c r="C1572">
        <v>6</v>
      </c>
      <c r="D1572" t="s">
        <v>154</v>
      </c>
      <c r="E1572" t="s">
        <v>11</v>
      </c>
      <c r="F1572" t="s">
        <v>12</v>
      </c>
      <c r="G1572" t="s">
        <v>22</v>
      </c>
      <c r="H1572" t="str">
        <f>VLOOKUP(TablaTransacciones[[#This Row],[ID Orden]],TablaEstatus[],2,0)</f>
        <v>Entregado</v>
      </c>
      <c r="I1572" t="str">
        <f>VLOOKUP(TablaTransacciones[[#This Row],[ID Orden]],TablaEstatus[],3,0)</f>
        <v>Otro</v>
      </c>
    </row>
    <row r="1573" spans="1:9" x14ac:dyDescent="0.25">
      <c r="A1573" t="s">
        <v>1726</v>
      </c>
      <c r="B1573" s="7">
        <v>43413</v>
      </c>
      <c r="C1573">
        <v>24</v>
      </c>
      <c r="D1573" t="s">
        <v>10</v>
      </c>
      <c r="E1573" t="s">
        <v>1704</v>
      </c>
      <c r="F1573" t="s">
        <v>12</v>
      </c>
      <c r="G1573" t="s">
        <v>20</v>
      </c>
      <c r="H1573" t="str">
        <f>VLOOKUP(TablaTransacciones[[#This Row],[ID Orden]],TablaEstatus[],2,0)</f>
        <v>Entregado</v>
      </c>
      <c r="I1573" t="str">
        <f>VLOOKUP(TablaTransacciones[[#This Row],[ID Orden]],TablaEstatus[],3,0)</f>
        <v>Otro</v>
      </c>
    </row>
    <row r="1574" spans="1:9" x14ac:dyDescent="0.25">
      <c r="A1574" t="s">
        <v>1855</v>
      </c>
      <c r="B1574" s="7">
        <v>43413</v>
      </c>
      <c r="C1574">
        <v>46</v>
      </c>
      <c r="D1574" t="s">
        <v>296</v>
      </c>
      <c r="E1574" t="s">
        <v>1704</v>
      </c>
      <c r="F1574" t="s">
        <v>12</v>
      </c>
      <c r="G1574" t="s">
        <v>58</v>
      </c>
      <c r="H1574" t="str">
        <f>VLOOKUP(TablaTransacciones[[#This Row],[ID Orden]],TablaEstatus[],2,0)</f>
        <v>Entregado</v>
      </c>
      <c r="I1574" t="str">
        <f>VLOOKUP(TablaTransacciones[[#This Row],[ID Orden]],TablaEstatus[],3,0)</f>
        <v>Otro</v>
      </c>
    </row>
    <row r="1575" spans="1:9" x14ac:dyDescent="0.25">
      <c r="A1575" t="s">
        <v>181</v>
      </c>
      <c r="B1575" s="7">
        <v>43414</v>
      </c>
      <c r="C1575">
        <v>41</v>
      </c>
      <c r="D1575" t="s">
        <v>154</v>
      </c>
      <c r="E1575" t="s">
        <v>11</v>
      </c>
      <c r="F1575" t="s">
        <v>12</v>
      </c>
      <c r="G1575" t="s">
        <v>58</v>
      </c>
      <c r="H1575" t="str">
        <f>VLOOKUP(TablaTransacciones[[#This Row],[ID Orden]],TablaEstatus[],2,0)</f>
        <v>Entregado</v>
      </c>
      <c r="I1575" t="str">
        <f>VLOOKUP(TablaTransacciones[[#This Row],[ID Orden]],TablaEstatus[],3,0)</f>
        <v>Otro</v>
      </c>
    </row>
    <row r="1576" spans="1:9" x14ac:dyDescent="0.25">
      <c r="A1576" t="s">
        <v>1763</v>
      </c>
      <c r="B1576" s="7">
        <v>43414</v>
      </c>
      <c r="C1576">
        <v>10</v>
      </c>
      <c r="D1576" t="s">
        <v>10</v>
      </c>
      <c r="E1576" t="s">
        <v>1704</v>
      </c>
      <c r="F1576" t="s">
        <v>12</v>
      </c>
      <c r="G1576" t="s">
        <v>20</v>
      </c>
      <c r="H1576" t="str">
        <f>VLOOKUP(TablaTransacciones[[#This Row],[ID Orden]],TablaEstatus[],2,0)</f>
        <v>Entregado</v>
      </c>
      <c r="I1576" t="str">
        <f>VLOOKUP(TablaTransacciones[[#This Row],[ID Orden]],TablaEstatus[],3,0)</f>
        <v>Otro</v>
      </c>
    </row>
    <row r="1577" spans="1:9" x14ac:dyDescent="0.25">
      <c r="A1577" t="s">
        <v>1856</v>
      </c>
      <c r="B1577" s="7">
        <v>43414</v>
      </c>
      <c r="C1577">
        <v>1</v>
      </c>
      <c r="D1577" t="s">
        <v>300</v>
      </c>
      <c r="E1577" t="s">
        <v>1704</v>
      </c>
      <c r="F1577" t="s">
        <v>12</v>
      </c>
      <c r="G1577" t="s">
        <v>58</v>
      </c>
      <c r="H1577" t="str">
        <f>VLOOKUP(TablaTransacciones[[#This Row],[ID Orden]],TablaEstatus[],2,0)</f>
        <v>Entregado</v>
      </c>
      <c r="I1577" t="str">
        <f>VLOOKUP(TablaTransacciones[[#This Row],[ID Orden]],TablaEstatus[],3,0)</f>
        <v>Otro</v>
      </c>
    </row>
    <row r="1578" spans="1:9" x14ac:dyDescent="0.25">
      <c r="A1578" t="s">
        <v>805</v>
      </c>
      <c r="B1578" s="7">
        <v>43415</v>
      </c>
      <c r="C1578">
        <v>6</v>
      </c>
      <c r="D1578" t="s">
        <v>296</v>
      </c>
      <c r="E1578" t="s">
        <v>11</v>
      </c>
      <c r="F1578" t="s">
        <v>16</v>
      </c>
      <c r="G1578" t="s">
        <v>13</v>
      </c>
      <c r="H1578" t="str">
        <f>VLOOKUP(TablaTransacciones[[#This Row],[ID Orden]],TablaEstatus[],2,0)</f>
        <v>Entregado</v>
      </c>
      <c r="I1578" t="str">
        <f>VLOOKUP(TablaTransacciones[[#This Row],[ID Orden]],TablaEstatus[],3,0)</f>
        <v>Otro</v>
      </c>
    </row>
    <row r="1579" spans="1:9" x14ac:dyDescent="0.25">
      <c r="A1579" t="s">
        <v>1077</v>
      </c>
      <c r="B1579" s="7">
        <v>43415</v>
      </c>
      <c r="C1579">
        <v>29</v>
      </c>
      <c r="D1579" t="s">
        <v>300</v>
      </c>
      <c r="E1579" t="s">
        <v>11</v>
      </c>
      <c r="F1579" t="s">
        <v>12</v>
      </c>
      <c r="G1579" t="s">
        <v>22</v>
      </c>
      <c r="H1579" t="str">
        <f>VLOOKUP(TablaTransacciones[[#This Row],[ID Orden]],TablaEstatus[],2,0)</f>
        <v>Entregado</v>
      </c>
      <c r="I1579" t="str">
        <f>VLOOKUP(TablaTransacciones[[#This Row],[ID Orden]],TablaEstatus[],3,0)</f>
        <v>Otro</v>
      </c>
    </row>
    <row r="1580" spans="1:9" x14ac:dyDescent="0.25">
      <c r="A1580" t="s">
        <v>1437</v>
      </c>
      <c r="B1580" s="7">
        <v>43415</v>
      </c>
      <c r="C1580">
        <v>16</v>
      </c>
      <c r="D1580" t="s">
        <v>300</v>
      </c>
      <c r="E1580" t="s">
        <v>1255</v>
      </c>
      <c r="F1580" t="s">
        <v>18</v>
      </c>
      <c r="G1580" t="s">
        <v>13</v>
      </c>
      <c r="H1580" t="str">
        <f>VLOOKUP(TablaTransacciones[[#This Row],[ID Orden]],TablaEstatus[],2,0)</f>
        <v>Entregado</v>
      </c>
      <c r="I1580" t="str">
        <f>VLOOKUP(TablaTransacciones[[#This Row],[ID Orden]],TablaEstatus[],3,0)</f>
        <v>Otro</v>
      </c>
    </row>
    <row r="1581" spans="1:9" x14ac:dyDescent="0.25">
      <c r="A1581" t="s">
        <v>359</v>
      </c>
      <c r="B1581" s="7">
        <v>43416</v>
      </c>
      <c r="C1581">
        <v>20</v>
      </c>
      <c r="D1581" t="s">
        <v>296</v>
      </c>
      <c r="E1581" t="s">
        <v>11</v>
      </c>
      <c r="F1581" t="s">
        <v>16</v>
      </c>
      <c r="G1581" t="s">
        <v>58</v>
      </c>
      <c r="H1581" t="str">
        <f>VLOOKUP(TablaTransacciones[[#This Row],[ID Orden]],TablaEstatus[],2,0)</f>
        <v>Entregado</v>
      </c>
      <c r="I1581" t="str">
        <f>VLOOKUP(TablaTransacciones[[#This Row],[ID Orden]],TablaEstatus[],3,0)</f>
        <v>Otro</v>
      </c>
    </row>
    <row r="1582" spans="1:9" x14ac:dyDescent="0.25">
      <c r="A1582" t="s">
        <v>484</v>
      </c>
      <c r="B1582" s="7">
        <v>43416</v>
      </c>
      <c r="C1582">
        <v>38</v>
      </c>
      <c r="D1582" t="s">
        <v>300</v>
      </c>
      <c r="E1582" t="s">
        <v>11</v>
      </c>
      <c r="F1582" t="s">
        <v>16</v>
      </c>
      <c r="G1582" t="s">
        <v>58</v>
      </c>
      <c r="H1582" t="str">
        <f>VLOOKUP(TablaTransacciones[[#This Row],[ID Orden]],TablaEstatus[],2,0)</f>
        <v>Entregado</v>
      </c>
      <c r="I1582" t="str">
        <f>VLOOKUP(TablaTransacciones[[#This Row],[ID Orden]],TablaEstatus[],3,0)</f>
        <v>Otro</v>
      </c>
    </row>
    <row r="1583" spans="1:9" x14ac:dyDescent="0.25">
      <c r="A1583" t="s">
        <v>833</v>
      </c>
      <c r="B1583" s="7">
        <v>43416</v>
      </c>
      <c r="C1583">
        <v>26</v>
      </c>
      <c r="D1583" t="s">
        <v>10</v>
      </c>
      <c r="E1583" t="s">
        <v>11</v>
      </c>
      <c r="F1583" t="s">
        <v>12</v>
      </c>
      <c r="G1583" t="s">
        <v>20</v>
      </c>
      <c r="H1583" t="str">
        <f>VLOOKUP(TablaTransacciones[[#This Row],[ID Orden]],TablaEstatus[],2,0)</f>
        <v>Entregado</v>
      </c>
      <c r="I1583" t="str">
        <f>VLOOKUP(TablaTransacciones[[#This Row],[ID Orden]],TablaEstatus[],3,0)</f>
        <v>Otro</v>
      </c>
    </row>
    <row r="1584" spans="1:9" x14ac:dyDescent="0.25">
      <c r="A1584" t="s">
        <v>1893</v>
      </c>
      <c r="B1584" s="7">
        <v>43416</v>
      </c>
      <c r="C1584">
        <v>49</v>
      </c>
      <c r="D1584" t="s">
        <v>10</v>
      </c>
      <c r="E1584" t="s">
        <v>1704</v>
      </c>
      <c r="F1584" t="s">
        <v>12</v>
      </c>
      <c r="G1584" t="s">
        <v>58</v>
      </c>
      <c r="H1584" t="str">
        <f>VLOOKUP(TablaTransacciones[[#This Row],[ID Orden]],TablaEstatus[],2,0)</f>
        <v>Entregado</v>
      </c>
      <c r="I1584" t="str">
        <f>VLOOKUP(TablaTransacciones[[#This Row],[ID Orden]],TablaEstatus[],3,0)</f>
        <v>Otro</v>
      </c>
    </row>
    <row r="1585" spans="1:9" x14ac:dyDescent="0.25">
      <c r="A1585" t="s">
        <v>1966</v>
      </c>
      <c r="B1585" s="7">
        <v>43416</v>
      </c>
      <c r="C1585">
        <v>44</v>
      </c>
      <c r="D1585" t="s">
        <v>300</v>
      </c>
      <c r="E1585" t="s">
        <v>1704</v>
      </c>
      <c r="F1585" t="s">
        <v>12</v>
      </c>
      <c r="G1585" t="s">
        <v>20</v>
      </c>
      <c r="H1585" t="str">
        <f>VLOOKUP(TablaTransacciones[[#This Row],[ID Orden]],TablaEstatus[],2,0)</f>
        <v>Entregado</v>
      </c>
      <c r="I1585" t="str">
        <f>VLOOKUP(TablaTransacciones[[#This Row],[ID Orden]],TablaEstatus[],3,0)</f>
        <v>Otro</v>
      </c>
    </row>
    <row r="1586" spans="1:9" x14ac:dyDescent="0.25">
      <c r="A1586" t="s">
        <v>2073</v>
      </c>
      <c r="B1586" s="7">
        <v>43416</v>
      </c>
      <c r="C1586">
        <v>36</v>
      </c>
      <c r="D1586" t="s">
        <v>10</v>
      </c>
      <c r="E1586" t="s">
        <v>1704</v>
      </c>
      <c r="F1586" t="s">
        <v>18</v>
      </c>
      <c r="G1586" t="s">
        <v>20</v>
      </c>
      <c r="H1586" t="str">
        <f>VLOOKUP(TablaTransacciones[[#This Row],[ID Orden]],TablaEstatus[],2,0)</f>
        <v>Entregado</v>
      </c>
      <c r="I1586" t="str">
        <f>VLOOKUP(TablaTransacciones[[#This Row],[ID Orden]],TablaEstatus[],3,0)</f>
        <v>Otro</v>
      </c>
    </row>
    <row r="1587" spans="1:9" x14ac:dyDescent="0.25">
      <c r="A1587" t="s">
        <v>2204</v>
      </c>
      <c r="B1587" s="7">
        <v>43416</v>
      </c>
      <c r="C1587">
        <v>41</v>
      </c>
      <c r="D1587" t="s">
        <v>10</v>
      </c>
      <c r="E1587" t="s">
        <v>1704</v>
      </c>
      <c r="F1587" t="s">
        <v>12</v>
      </c>
      <c r="G1587" t="s">
        <v>22</v>
      </c>
      <c r="H1587" t="str">
        <f>VLOOKUP(TablaTransacciones[[#This Row],[ID Orden]],TablaEstatus[],2,0)</f>
        <v>Devuelto</v>
      </c>
      <c r="I1587" t="str">
        <f>VLOOKUP(TablaTransacciones[[#This Row],[ID Orden]],TablaEstatus[],3,0)</f>
        <v>Otro</v>
      </c>
    </row>
    <row r="1588" spans="1:9" x14ac:dyDescent="0.25">
      <c r="A1588" t="s">
        <v>322</v>
      </c>
      <c r="B1588" s="7">
        <v>43417</v>
      </c>
      <c r="C1588">
        <v>36</v>
      </c>
      <c r="D1588" t="s">
        <v>154</v>
      </c>
      <c r="E1588" t="s">
        <v>11</v>
      </c>
      <c r="F1588" t="s">
        <v>16</v>
      </c>
      <c r="G1588" t="s">
        <v>58</v>
      </c>
      <c r="H1588" t="str">
        <f>VLOOKUP(TablaTransacciones[[#This Row],[ID Orden]],TablaEstatus[],2,0)</f>
        <v>Entregado</v>
      </c>
      <c r="I1588" t="str">
        <f>VLOOKUP(TablaTransacciones[[#This Row],[ID Orden]],TablaEstatus[],3,0)</f>
        <v>Otro</v>
      </c>
    </row>
    <row r="1589" spans="1:9" x14ac:dyDescent="0.25">
      <c r="A1589" t="s">
        <v>1271</v>
      </c>
      <c r="B1589" s="7">
        <v>43417</v>
      </c>
      <c r="C1589">
        <v>50</v>
      </c>
      <c r="D1589" t="s">
        <v>10</v>
      </c>
      <c r="E1589" t="s">
        <v>1255</v>
      </c>
      <c r="F1589" t="s">
        <v>12</v>
      </c>
      <c r="G1589" t="s">
        <v>20</v>
      </c>
      <c r="H1589" t="str">
        <f>VLOOKUP(TablaTransacciones[[#This Row],[ID Orden]],TablaEstatus[],2,0)</f>
        <v>Entregado</v>
      </c>
      <c r="I1589" t="str">
        <f>VLOOKUP(TablaTransacciones[[#This Row],[ID Orden]],TablaEstatus[],3,0)</f>
        <v>Otro</v>
      </c>
    </row>
    <row r="1590" spans="1:9" x14ac:dyDescent="0.25">
      <c r="A1590" t="s">
        <v>659</v>
      </c>
      <c r="B1590" s="7">
        <v>43418</v>
      </c>
      <c r="C1590">
        <v>20</v>
      </c>
      <c r="D1590" t="s">
        <v>296</v>
      </c>
      <c r="E1590" t="s">
        <v>11</v>
      </c>
      <c r="F1590" t="s">
        <v>12</v>
      </c>
      <c r="G1590" t="s">
        <v>58</v>
      </c>
      <c r="H1590" t="str">
        <f>VLOOKUP(TablaTransacciones[[#This Row],[ID Orden]],TablaEstatus[],2,0)</f>
        <v>Entregado</v>
      </c>
      <c r="I1590" t="str">
        <f>VLOOKUP(TablaTransacciones[[#This Row],[ID Orden]],TablaEstatus[],3,0)</f>
        <v>Otro</v>
      </c>
    </row>
    <row r="1591" spans="1:9" x14ac:dyDescent="0.25">
      <c r="A1591" t="s">
        <v>1628</v>
      </c>
      <c r="B1591" s="7">
        <v>43418</v>
      </c>
      <c r="C1591">
        <v>8</v>
      </c>
      <c r="D1591" t="s">
        <v>10</v>
      </c>
      <c r="E1591" t="s">
        <v>1255</v>
      </c>
      <c r="F1591" t="s">
        <v>18</v>
      </c>
      <c r="G1591" t="s">
        <v>22</v>
      </c>
      <c r="H1591" t="str">
        <f>VLOOKUP(TablaTransacciones[[#This Row],[ID Orden]],TablaEstatus[],2,0)</f>
        <v>Entregado</v>
      </c>
      <c r="I1591" t="str">
        <f>VLOOKUP(TablaTransacciones[[#This Row],[ID Orden]],TablaEstatus[],3,0)</f>
        <v>Otro</v>
      </c>
    </row>
    <row r="1592" spans="1:9" x14ac:dyDescent="0.25">
      <c r="A1592" t="s">
        <v>1638</v>
      </c>
      <c r="B1592" s="7">
        <v>43418</v>
      </c>
      <c r="C1592">
        <v>7</v>
      </c>
      <c r="D1592" t="s">
        <v>300</v>
      </c>
      <c r="E1592" t="s">
        <v>1255</v>
      </c>
      <c r="F1592" t="s">
        <v>12</v>
      </c>
      <c r="G1592" t="s">
        <v>22</v>
      </c>
      <c r="H1592" t="str">
        <f>VLOOKUP(TablaTransacciones[[#This Row],[ID Orden]],TablaEstatus[],2,0)</f>
        <v>Entregado</v>
      </c>
      <c r="I1592" t="str">
        <f>VLOOKUP(TablaTransacciones[[#This Row],[ID Orden]],TablaEstatus[],3,0)</f>
        <v>Otro</v>
      </c>
    </row>
    <row r="1593" spans="1:9" x14ac:dyDescent="0.25">
      <c r="A1593" t="s">
        <v>1682</v>
      </c>
      <c r="B1593" s="7">
        <v>43418</v>
      </c>
      <c r="C1593">
        <v>22</v>
      </c>
      <c r="D1593" t="s">
        <v>10</v>
      </c>
      <c r="E1593" t="s">
        <v>1255</v>
      </c>
      <c r="F1593" t="s">
        <v>12</v>
      </c>
      <c r="G1593" t="s">
        <v>22</v>
      </c>
      <c r="H1593" t="str">
        <f>VLOOKUP(TablaTransacciones[[#This Row],[ID Orden]],TablaEstatus[],2,0)</f>
        <v>Devuelto</v>
      </c>
      <c r="I1593" t="str">
        <f>VLOOKUP(TablaTransacciones[[#This Row],[ID Orden]],TablaEstatus[],3,0)</f>
        <v>Fuera de Tiempo</v>
      </c>
    </row>
    <row r="1594" spans="1:9" x14ac:dyDescent="0.25">
      <c r="A1594" t="s">
        <v>2126</v>
      </c>
      <c r="B1594" s="7">
        <v>43418</v>
      </c>
      <c r="C1594">
        <v>22</v>
      </c>
      <c r="D1594" t="s">
        <v>10</v>
      </c>
      <c r="E1594" t="s">
        <v>1704</v>
      </c>
      <c r="F1594" t="s">
        <v>16</v>
      </c>
      <c r="G1594" t="s">
        <v>22</v>
      </c>
      <c r="H1594" t="str">
        <f>VLOOKUP(TablaTransacciones[[#This Row],[ID Orden]],TablaEstatus[],2,0)</f>
        <v>Entregado</v>
      </c>
      <c r="I1594" t="str">
        <f>VLOOKUP(TablaTransacciones[[#This Row],[ID Orden]],TablaEstatus[],3,0)</f>
        <v>Otro</v>
      </c>
    </row>
    <row r="1595" spans="1:9" x14ac:dyDescent="0.25">
      <c r="A1595" t="s">
        <v>866</v>
      </c>
      <c r="B1595" s="7">
        <v>43419</v>
      </c>
      <c r="C1595">
        <v>14</v>
      </c>
      <c r="D1595" t="s">
        <v>10</v>
      </c>
      <c r="E1595" t="s">
        <v>11</v>
      </c>
      <c r="F1595" t="s">
        <v>12</v>
      </c>
      <c r="G1595" t="s">
        <v>20</v>
      </c>
      <c r="H1595" t="str">
        <f>VLOOKUP(TablaTransacciones[[#This Row],[ID Orden]],TablaEstatus[],2,0)</f>
        <v>Entregado</v>
      </c>
      <c r="I1595" t="str">
        <f>VLOOKUP(TablaTransacciones[[#This Row],[ID Orden]],TablaEstatus[],3,0)</f>
        <v>Otro</v>
      </c>
    </row>
    <row r="1596" spans="1:9" x14ac:dyDescent="0.25">
      <c r="A1596" t="s">
        <v>49</v>
      </c>
      <c r="B1596" s="7">
        <v>43420</v>
      </c>
      <c r="C1596">
        <v>13</v>
      </c>
      <c r="D1596" t="s">
        <v>10</v>
      </c>
      <c r="E1596" t="s">
        <v>11</v>
      </c>
      <c r="F1596" t="s">
        <v>12</v>
      </c>
      <c r="G1596" t="s">
        <v>20</v>
      </c>
      <c r="H1596" t="str">
        <f>VLOOKUP(TablaTransacciones[[#This Row],[ID Orden]],TablaEstatus[],2,0)</f>
        <v>Entregado</v>
      </c>
      <c r="I1596" t="str">
        <f>VLOOKUP(TablaTransacciones[[#This Row],[ID Orden]],TablaEstatus[],3,0)</f>
        <v>Otro</v>
      </c>
    </row>
    <row r="1597" spans="1:9" x14ac:dyDescent="0.25">
      <c r="A1597" t="s">
        <v>128</v>
      </c>
      <c r="B1597" s="7">
        <v>43420</v>
      </c>
      <c r="C1597">
        <v>30</v>
      </c>
      <c r="D1597" t="s">
        <v>10</v>
      </c>
      <c r="E1597" t="s">
        <v>11</v>
      </c>
      <c r="F1597" t="s">
        <v>12</v>
      </c>
      <c r="G1597" t="s">
        <v>20</v>
      </c>
      <c r="H1597" t="str">
        <f>VLOOKUP(TablaTransacciones[[#This Row],[ID Orden]],TablaEstatus[],2,0)</f>
        <v>Entregado</v>
      </c>
      <c r="I1597" t="str">
        <f>VLOOKUP(TablaTransacciones[[#This Row],[ID Orden]],TablaEstatus[],3,0)</f>
        <v>Otro</v>
      </c>
    </row>
    <row r="1598" spans="1:9" x14ac:dyDescent="0.25">
      <c r="A1598" t="s">
        <v>564</v>
      </c>
      <c r="B1598" s="7">
        <v>43420</v>
      </c>
      <c r="C1598">
        <v>23</v>
      </c>
      <c r="D1598" t="s">
        <v>300</v>
      </c>
      <c r="E1598" t="s">
        <v>11</v>
      </c>
      <c r="F1598" t="s">
        <v>18</v>
      </c>
      <c r="G1598" t="s">
        <v>20</v>
      </c>
      <c r="H1598" t="str">
        <f>VLOOKUP(TablaTransacciones[[#This Row],[ID Orden]],TablaEstatus[],2,0)</f>
        <v>Entregado</v>
      </c>
      <c r="I1598" t="str">
        <f>VLOOKUP(TablaTransacciones[[#This Row],[ID Orden]],TablaEstatus[],3,0)</f>
        <v>Otro</v>
      </c>
    </row>
    <row r="1599" spans="1:9" x14ac:dyDescent="0.25">
      <c r="A1599" t="s">
        <v>1805</v>
      </c>
      <c r="B1599" s="7">
        <v>43420</v>
      </c>
      <c r="C1599">
        <v>33</v>
      </c>
      <c r="D1599" t="s">
        <v>154</v>
      </c>
      <c r="E1599" t="s">
        <v>1704</v>
      </c>
      <c r="F1599" t="s">
        <v>12</v>
      </c>
      <c r="G1599" t="s">
        <v>58</v>
      </c>
      <c r="H1599" t="str">
        <f>VLOOKUP(TablaTransacciones[[#This Row],[ID Orden]],TablaEstatus[],2,0)</f>
        <v>Entregado</v>
      </c>
      <c r="I1599" t="str">
        <f>VLOOKUP(TablaTransacciones[[#This Row],[ID Orden]],TablaEstatus[],3,0)</f>
        <v>Otro</v>
      </c>
    </row>
    <row r="1600" spans="1:9" x14ac:dyDescent="0.25">
      <c r="A1600" t="s">
        <v>2054</v>
      </c>
      <c r="B1600" s="7">
        <v>43420</v>
      </c>
      <c r="C1600">
        <v>20</v>
      </c>
      <c r="D1600" t="s">
        <v>10</v>
      </c>
      <c r="E1600" t="s">
        <v>1704</v>
      </c>
      <c r="F1600" t="s">
        <v>12</v>
      </c>
      <c r="G1600" t="s">
        <v>13</v>
      </c>
      <c r="H1600" t="str">
        <f>VLOOKUP(TablaTransacciones[[#This Row],[ID Orden]],TablaEstatus[],2,0)</f>
        <v>Entregado</v>
      </c>
      <c r="I1600" t="str">
        <f>VLOOKUP(TablaTransacciones[[#This Row],[ID Orden]],TablaEstatus[],3,0)</f>
        <v>Otro</v>
      </c>
    </row>
    <row r="1601" spans="1:9" x14ac:dyDescent="0.25">
      <c r="A1601" t="s">
        <v>731</v>
      </c>
      <c r="B1601" s="7">
        <v>43421</v>
      </c>
      <c r="C1601">
        <v>16</v>
      </c>
      <c r="D1601" t="s">
        <v>296</v>
      </c>
      <c r="E1601" t="s">
        <v>11</v>
      </c>
      <c r="F1601" t="s">
        <v>12</v>
      </c>
      <c r="G1601" t="s">
        <v>58</v>
      </c>
      <c r="H1601" t="str">
        <f>VLOOKUP(TablaTransacciones[[#This Row],[ID Orden]],TablaEstatus[],2,0)</f>
        <v>Entregado</v>
      </c>
      <c r="I1601" t="str">
        <f>VLOOKUP(TablaTransacciones[[#This Row],[ID Orden]],TablaEstatus[],3,0)</f>
        <v>Otro</v>
      </c>
    </row>
    <row r="1602" spans="1:9" x14ac:dyDescent="0.25">
      <c r="A1602" t="s">
        <v>764</v>
      </c>
      <c r="B1602" s="7">
        <v>43421</v>
      </c>
      <c r="C1602">
        <v>42</v>
      </c>
      <c r="D1602" t="s">
        <v>154</v>
      </c>
      <c r="E1602" t="s">
        <v>11</v>
      </c>
      <c r="F1602" t="s">
        <v>12</v>
      </c>
      <c r="G1602" t="s">
        <v>13</v>
      </c>
      <c r="H1602" t="str">
        <f>VLOOKUP(TablaTransacciones[[#This Row],[ID Orden]],TablaEstatus[],2,0)</f>
        <v>Entregado</v>
      </c>
      <c r="I1602" t="str">
        <f>VLOOKUP(TablaTransacciones[[#This Row],[ID Orden]],TablaEstatus[],3,0)</f>
        <v>Otro</v>
      </c>
    </row>
    <row r="1603" spans="1:9" x14ac:dyDescent="0.25">
      <c r="A1603" t="s">
        <v>1126</v>
      </c>
      <c r="B1603" s="7">
        <v>43421</v>
      </c>
      <c r="C1603">
        <v>47</v>
      </c>
      <c r="D1603" t="s">
        <v>10</v>
      </c>
      <c r="E1603" t="s">
        <v>11</v>
      </c>
      <c r="F1603" t="s">
        <v>12</v>
      </c>
      <c r="G1603" t="s">
        <v>22</v>
      </c>
      <c r="H1603" t="str">
        <f>VLOOKUP(TablaTransacciones[[#This Row],[ID Orden]],TablaEstatus[],2,0)</f>
        <v>Devuelto</v>
      </c>
      <c r="I1603" t="str">
        <f>VLOOKUP(TablaTransacciones[[#This Row],[ID Orden]],TablaEstatus[],3,0)</f>
        <v>Defectuoso</v>
      </c>
    </row>
    <row r="1604" spans="1:9" x14ac:dyDescent="0.25">
      <c r="A1604" t="s">
        <v>1525</v>
      </c>
      <c r="B1604" s="7">
        <v>43421</v>
      </c>
      <c r="C1604">
        <v>10</v>
      </c>
      <c r="D1604" t="s">
        <v>10</v>
      </c>
      <c r="E1604" t="s">
        <v>1255</v>
      </c>
      <c r="F1604" t="s">
        <v>16</v>
      </c>
      <c r="G1604" t="s">
        <v>13</v>
      </c>
      <c r="H1604" t="str">
        <f>VLOOKUP(TablaTransacciones[[#This Row],[ID Orden]],TablaEstatus[],2,0)</f>
        <v>Entregado</v>
      </c>
      <c r="I1604" t="str">
        <f>VLOOKUP(TablaTransacciones[[#This Row],[ID Orden]],TablaEstatus[],3,0)</f>
        <v>Otro</v>
      </c>
    </row>
    <row r="1605" spans="1:9" x14ac:dyDescent="0.25">
      <c r="A1605" t="s">
        <v>2160</v>
      </c>
      <c r="B1605" s="7">
        <v>43421</v>
      </c>
      <c r="C1605">
        <v>4</v>
      </c>
      <c r="D1605" t="s">
        <v>10</v>
      </c>
      <c r="E1605" t="s">
        <v>1704</v>
      </c>
      <c r="F1605" t="s">
        <v>16</v>
      </c>
      <c r="G1605" t="s">
        <v>22</v>
      </c>
      <c r="H1605" t="str">
        <f>VLOOKUP(TablaTransacciones[[#This Row],[ID Orden]],TablaEstatus[],2,0)</f>
        <v>Entregado</v>
      </c>
      <c r="I1605" t="str">
        <f>VLOOKUP(TablaTransacciones[[#This Row],[ID Orden]],TablaEstatus[],3,0)</f>
        <v>Otro</v>
      </c>
    </row>
    <row r="1606" spans="1:9" x14ac:dyDescent="0.25">
      <c r="A1606" t="s">
        <v>285</v>
      </c>
      <c r="B1606" s="7">
        <v>43422</v>
      </c>
      <c r="C1606">
        <v>49</v>
      </c>
      <c r="D1606" t="s">
        <v>154</v>
      </c>
      <c r="E1606" t="s">
        <v>11</v>
      </c>
      <c r="F1606" t="s">
        <v>12</v>
      </c>
      <c r="G1606" t="s">
        <v>58</v>
      </c>
      <c r="H1606" t="str">
        <f>VLOOKUP(TablaTransacciones[[#This Row],[ID Orden]],TablaEstatus[],2,0)</f>
        <v>Entregado</v>
      </c>
      <c r="I1606" t="str">
        <f>VLOOKUP(TablaTransacciones[[#This Row],[ID Orden]],TablaEstatus[],3,0)</f>
        <v>Otro</v>
      </c>
    </row>
    <row r="1607" spans="1:9" x14ac:dyDescent="0.25">
      <c r="A1607" t="s">
        <v>1563</v>
      </c>
      <c r="B1607" s="7">
        <v>43422</v>
      </c>
      <c r="C1607">
        <v>1</v>
      </c>
      <c r="D1607" t="s">
        <v>300</v>
      </c>
      <c r="E1607" t="s">
        <v>1255</v>
      </c>
      <c r="F1607" t="s">
        <v>12</v>
      </c>
      <c r="G1607" t="s">
        <v>20</v>
      </c>
      <c r="H1607" t="str">
        <f>VLOOKUP(TablaTransacciones[[#This Row],[ID Orden]],TablaEstatus[],2,0)</f>
        <v>Entregado</v>
      </c>
      <c r="I1607" t="str">
        <f>VLOOKUP(TablaTransacciones[[#This Row],[ID Orden]],TablaEstatus[],3,0)</f>
        <v>Otro</v>
      </c>
    </row>
    <row r="1608" spans="1:9" x14ac:dyDescent="0.25">
      <c r="A1608" t="s">
        <v>1669</v>
      </c>
      <c r="B1608" s="7">
        <v>43422</v>
      </c>
      <c r="C1608">
        <v>46</v>
      </c>
      <c r="D1608" t="s">
        <v>10</v>
      </c>
      <c r="E1608" t="s">
        <v>1255</v>
      </c>
      <c r="F1608" t="s">
        <v>12</v>
      </c>
      <c r="G1608" t="s">
        <v>22</v>
      </c>
      <c r="H1608" t="str">
        <f>VLOOKUP(TablaTransacciones[[#This Row],[ID Orden]],TablaEstatus[],2,0)</f>
        <v>Devuelto</v>
      </c>
      <c r="I1608" t="str">
        <f>VLOOKUP(TablaTransacciones[[#This Row],[ID Orden]],TablaEstatus[],3,0)</f>
        <v>Defectuoso</v>
      </c>
    </row>
    <row r="1609" spans="1:9" x14ac:dyDescent="0.25">
      <c r="A1609" t="s">
        <v>1639</v>
      </c>
      <c r="B1609" s="7">
        <v>43423</v>
      </c>
      <c r="C1609">
        <v>10</v>
      </c>
      <c r="D1609" t="s">
        <v>300</v>
      </c>
      <c r="E1609" t="s">
        <v>1255</v>
      </c>
      <c r="F1609" t="s">
        <v>18</v>
      </c>
      <c r="G1609" t="s">
        <v>22</v>
      </c>
      <c r="H1609" t="str">
        <f>VLOOKUP(TablaTransacciones[[#This Row],[ID Orden]],TablaEstatus[],2,0)</f>
        <v>Entregado</v>
      </c>
      <c r="I1609" t="str">
        <f>VLOOKUP(TablaTransacciones[[#This Row],[ID Orden]],TablaEstatus[],3,0)</f>
        <v>Otro</v>
      </c>
    </row>
    <row r="1610" spans="1:9" x14ac:dyDescent="0.25">
      <c r="A1610" t="s">
        <v>147</v>
      </c>
      <c r="B1610" s="7">
        <v>43424</v>
      </c>
      <c r="C1610">
        <v>25</v>
      </c>
      <c r="D1610" t="s">
        <v>10</v>
      </c>
      <c r="E1610" t="s">
        <v>11</v>
      </c>
      <c r="F1610" t="s">
        <v>12</v>
      </c>
      <c r="G1610" t="s">
        <v>22</v>
      </c>
      <c r="H1610" t="str">
        <f>VLOOKUP(TablaTransacciones[[#This Row],[ID Orden]],TablaEstatus[],2,0)</f>
        <v>Entregado</v>
      </c>
      <c r="I1610" t="str">
        <f>VLOOKUP(TablaTransacciones[[#This Row],[ID Orden]],TablaEstatus[],3,0)</f>
        <v>Otro</v>
      </c>
    </row>
    <row r="1611" spans="1:9" x14ac:dyDescent="0.25">
      <c r="A1611" t="s">
        <v>360</v>
      </c>
      <c r="B1611" s="7">
        <v>43424</v>
      </c>
      <c r="C1611">
        <v>43</v>
      </c>
      <c r="D1611" t="s">
        <v>296</v>
      </c>
      <c r="E1611" t="s">
        <v>11</v>
      </c>
      <c r="F1611" t="s">
        <v>12</v>
      </c>
      <c r="G1611" t="s">
        <v>58</v>
      </c>
      <c r="H1611" t="str">
        <f>VLOOKUP(TablaTransacciones[[#This Row],[ID Orden]],TablaEstatus[],2,0)</f>
        <v>Entregado</v>
      </c>
      <c r="I1611" t="str">
        <f>VLOOKUP(TablaTransacciones[[#This Row],[ID Orden]],TablaEstatus[],3,0)</f>
        <v>Otro</v>
      </c>
    </row>
    <row r="1612" spans="1:9" x14ac:dyDescent="0.25">
      <c r="A1612" t="s">
        <v>1413</v>
      </c>
      <c r="B1612" s="7">
        <v>43424</v>
      </c>
      <c r="C1612">
        <v>38</v>
      </c>
      <c r="D1612" t="s">
        <v>10</v>
      </c>
      <c r="E1612" t="s">
        <v>1255</v>
      </c>
      <c r="F1612" t="s">
        <v>12</v>
      </c>
      <c r="G1612" t="s">
        <v>58</v>
      </c>
      <c r="H1612" t="str">
        <f>VLOOKUP(TablaTransacciones[[#This Row],[ID Orden]],TablaEstatus[],2,0)</f>
        <v>Entregado</v>
      </c>
      <c r="I1612" t="str">
        <f>VLOOKUP(TablaTransacciones[[#This Row],[ID Orden]],TablaEstatus[],3,0)</f>
        <v>Otro</v>
      </c>
    </row>
    <row r="1613" spans="1:9" x14ac:dyDescent="0.25">
      <c r="A1613" t="s">
        <v>2009</v>
      </c>
      <c r="B1613" s="7">
        <v>43444</v>
      </c>
      <c r="C1613">
        <v>35</v>
      </c>
      <c r="D1613" t="s">
        <v>296</v>
      </c>
      <c r="E1613" t="s">
        <v>1704</v>
      </c>
      <c r="F1613" t="s">
        <v>18</v>
      </c>
      <c r="G1613" t="s">
        <v>58</v>
      </c>
      <c r="H1613" t="str">
        <f>VLOOKUP(TablaTransacciones[[#This Row],[ID Orden]],TablaEstatus[],2,0)</f>
        <v>Entregado</v>
      </c>
      <c r="I1613" t="str">
        <f>VLOOKUP(TablaTransacciones[[#This Row],[ID Orden]],TablaEstatus[],3,0)</f>
        <v>Otro</v>
      </c>
    </row>
    <row r="1614" spans="1:9" x14ac:dyDescent="0.25">
      <c r="A1614" t="s">
        <v>2089</v>
      </c>
      <c r="B1614" s="7">
        <v>43444</v>
      </c>
      <c r="C1614">
        <v>30</v>
      </c>
      <c r="D1614" t="s">
        <v>154</v>
      </c>
      <c r="E1614" t="s">
        <v>1704</v>
      </c>
      <c r="F1614" t="s">
        <v>12</v>
      </c>
      <c r="G1614" t="s">
        <v>20</v>
      </c>
      <c r="H1614" t="str">
        <f>VLOOKUP(TablaTransacciones[[#This Row],[ID Orden]],TablaEstatus[],2,0)</f>
        <v>Entregado</v>
      </c>
      <c r="I1614" t="str">
        <f>VLOOKUP(TablaTransacciones[[#This Row],[ID Orden]],TablaEstatus[],3,0)</f>
        <v>Otro</v>
      </c>
    </row>
    <row r="1615" spans="1:9" x14ac:dyDescent="0.25">
      <c r="A1615" t="s">
        <v>953</v>
      </c>
      <c r="B1615" s="7">
        <v>43445</v>
      </c>
      <c r="C1615">
        <v>42</v>
      </c>
      <c r="D1615" t="s">
        <v>10</v>
      </c>
      <c r="E1615" t="s">
        <v>11</v>
      </c>
      <c r="F1615" t="s">
        <v>12</v>
      </c>
      <c r="G1615" t="s">
        <v>22</v>
      </c>
      <c r="H1615" t="str">
        <f>VLOOKUP(TablaTransacciones[[#This Row],[ID Orden]],TablaEstatus[],2,0)</f>
        <v>Entregado</v>
      </c>
      <c r="I1615" t="str">
        <f>VLOOKUP(TablaTransacciones[[#This Row],[ID Orden]],TablaEstatus[],3,0)</f>
        <v>Otro</v>
      </c>
    </row>
    <row r="1616" spans="1:9" x14ac:dyDescent="0.25">
      <c r="A1616" t="s">
        <v>1142</v>
      </c>
      <c r="B1616" s="7">
        <v>43445</v>
      </c>
      <c r="C1616">
        <v>26</v>
      </c>
      <c r="D1616" t="s">
        <v>154</v>
      </c>
      <c r="E1616" t="s">
        <v>11</v>
      </c>
      <c r="F1616" t="s">
        <v>12</v>
      </c>
      <c r="G1616" t="s">
        <v>13</v>
      </c>
      <c r="H1616" t="str">
        <f>VLOOKUP(TablaTransacciones[[#This Row],[ID Orden]],TablaEstatus[],2,0)</f>
        <v>Devuelto</v>
      </c>
      <c r="I1616" t="str">
        <f>VLOOKUP(TablaTransacciones[[#This Row],[ID Orden]],TablaEstatus[],3,0)</f>
        <v>Otro</v>
      </c>
    </row>
    <row r="1617" spans="1:9" x14ac:dyDescent="0.25">
      <c r="A1617" t="s">
        <v>1688</v>
      </c>
      <c r="B1617" s="7">
        <v>43445</v>
      </c>
      <c r="C1617">
        <v>23</v>
      </c>
      <c r="D1617" t="s">
        <v>296</v>
      </c>
      <c r="E1617" t="s">
        <v>1255</v>
      </c>
      <c r="F1617" t="s">
        <v>12</v>
      </c>
      <c r="G1617" t="s">
        <v>58</v>
      </c>
      <c r="H1617" t="str">
        <f>VLOOKUP(TablaTransacciones[[#This Row],[ID Orden]],TablaEstatus[],2,0)</f>
        <v>Devuelto</v>
      </c>
      <c r="I1617" t="str">
        <f>VLOOKUP(TablaTransacciones[[#This Row],[ID Orden]],TablaEstatus[],3,0)</f>
        <v>Fuera de Tiempo</v>
      </c>
    </row>
    <row r="1618" spans="1:9" x14ac:dyDescent="0.25">
      <c r="A1618" t="s">
        <v>1988</v>
      </c>
      <c r="B1618" s="7">
        <v>43446</v>
      </c>
      <c r="C1618">
        <v>40</v>
      </c>
      <c r="D1618" t="s">
        <v>296</v>
      </c>
      <c r="E1618" t="s">
        <v>1704</v>
      </c>
      <c r="F1618" t="s">
        <v>12</v>
      </c>
      <c r="G1618" t="s">
        <v>58</v>
      </c>
      <c r="H1618" t="str">
        <f>VLOOKUP(TablaTransacciones[[#This Row],[ID Orden]],TablaEstatus[],2,0)</f>
        <v>Entregado</v>
      </c>
      <c r="I1618" t="str">
        <f>VLOOKUP(TablaTransacciones[[#This Row],[ID Orden]],TablaEstatus[],3,0)</f>
        <v>Otro</v>
      </c>
    </row>
    <row r="1619" spans="1:9" x14ac:dyDescent="0.25">
      <c r="A1619" t="s">
        <v>2229</v>
      </c>
      <c r="B1619" s="7">
        <v>43446</v>
      </c>
      <c r="C1619">
        <v>4</v>
      </c>
      <c r="D1619" t="s">
        <v>300</v>
      </c>
      <c r="E1619" t="s">
        <v>1704</v>
      </c>
      <c r="F1619" t="s">
        <v>18</v>
      </c>
      <c r="G1619" t="s">
        <v>20</v>
      </c>
      <c r="H1619" t="str">
        <f>VLOOKUP(TablaTransacciones[[#This Row],[ID Orden]],TablaEstatus[],2,0)</f>
        <v>Devuelto</v>
      </c>
      <c r="I1619" t="str">
        <f>VLOOKUP(TablaTransacciones[[#This Row],[ID Orden]],TablaEstatus[],3,0)</f>
        <v>Defectuoso</v>
      </c>
    </row>
    <row r="1620" spans="1:9" x14ac:dyDescent="0.25">
      <c r="A1620" t="s">
        <v>405</v>
      </c>
      <c r="B1620" s="7">
        <v>43447</v>
      </c>
      <c r="C1620">
        <v>35</v>
      </c>
      <c r="D1620" t="s">
        <v>10</v>
      </c>
      <c r="E1620" t="s">
        <v>11</v>
      </c>
      <c r="F1620" t="s">
        <v>18</v>
      </c>
      <c r="G1620" t="s">
        <v>58</v>
      </c>
      <c r="H1620" t="str">
        <f>VLOOKUP(TablaTransacciones[[#This Row],[ID Orden]],TablaEstatus[],2,0)</f>
        <v>Entregado</v>
      </c>
      <c r="I1620" t="str">
        <f>VLOOKUP(TablaTransacciones[[#This Row],[ID Orden]],TablaEstatus[],3,0)</f>
        <v>Otro</v>
      </c>
    </row>
    <row r="1621" spans="1:9" x14ac:dyDescent="0.25">
      <c r="A1621" t="s">
        <v>1095</v>
      </c>
      <c r="B1621" s="7">
        <v>43447</v>
      </c>
      <c r="C1621">
        <v>15</v>
      </c>
      <c r="D1621" t="s">
        <v>296</v>
      </c>
      <c r="E1621" t="s">
        <v>11</v>
      </c>
      <c r="F1621" t="s">
        <v>12</v>
      </c>
      <c r="G1621" t="s">
        <v>22</v>
      </c>
      <c r="H1621" t="str">
        <f>VLOOKUP(TablaTransacciones[[#This Row],[ID Orden]],TablaEstatus[],2,0)</f>
        <v>Entregado</v>
      </c>
      <c r="I1621" t="str">
        <f>VLOOKUP(TablaTransacciones[[#This Row],[ID Orden]],TablaEstatus[],3,0)</f>
        <v>Otro</v>
      </c>
    </row>
    <row r="1622" spans="1:9" x14ac:dyDescent="0.25">
      <c r="A1622" t="s">
        <v>1132</v>
      </c>
      <c r="B1622" s="7">
        <v>43447</v>
      </c>
      <c r="C1622">
        <v>42</v>
      </c>
      <c r="D1622" t="s">
        <v>10</v>
      </c>
      <c r="E1622" t="s">
        <v>11</v>
      </c>
      <c r="F1622" t="s">
        <v>12</v>
      </c>
      <c r="G1622" t="s">
        <v>13</v>
      </c>
      <c r="H1622" t="str">
        <f>VLOOKUP(TablaTransacciones[[#This Row],[ID Orden]],TablaEstatus[],2,0)</f>
        <v>Devuelto</v>
      </c>
      <c r="I1622" t="str">
        <f>VLOOKUP(TablaTransacciones[[#This Row],[ID Orden]],TablaEstatus[],3,0)</f>
        <v>Defectuoso</v>
      </c>
    </row>
    <row r="1623" spans="1:9" x14ac:dyDescent="0.25">
      <c r="A1623" t="s">
        <v>1735</v>
      </c>
      <c r="B1623" s="7">
        <v>43447</v>
      </c>
      <c r="C1623">
        <v>44</v>
      </c>
      <c r="D1623" t="s">
        <v>10</v>
      </c>
      <c r="E1623" t="s">
        <v>1704</v>
      </c>
      <c r="F1623" t="s">
        <v>18</v>
      </c>
      <c r="G1623" t="s">
        <v>20</v>
      </c>
      <c r="H1623" t="str">
        <f>VLOOKUP(TablaTransacciones[[#This Row],[ID Orden]],TablaEstatus[],2,0)</f>
        <v>Entregado</v>
      </c>
      <c r="I1623" t="str">
        <f>VLOOKUP(TablaTransacciones[[#This Row],[ID Orden]],TablaEstatus[],3,0)</f>
        <v>Otro</v>
      </c>
    </row>
    <row r="1624" spans="1:9" x14ac:dyDescent="0.25">
      <c r="A1624" t="s">
        <v>2217</v>
      </c>
      <c r="B1624" s="7">
        <v>43447</v>
      </c>
      <c r="C1624">
        <v>45</v>
      </c>
      <c r="D1624" t="s">
        <v>154</v>
      </c>
      <c r="E1624" t="s">
        <v>1704</v>
      </c>
      <c r="F1624" t="s">
        <v>12</v>
      </c>
      <c r="G1624" t="s">
        <v>58</v>
      </c>
      <c r="H1624" t="str">
        <f>VLOOKUP(TablaTransacciones[[#This Row],[ID Orden]],TablaEstatus[],2,0)</f>
        <v>Devuelto</v>
      </c>
      <c r="I1624" t="str">
        <f>VLOOKUP(TablaTransacciones[[#This Row],[ID Orden]],TablaEstatus[],3,0)</f>
        <v>Contenedor Dañado</v>
      </c>
    </row>
    <row r="1625" spans="1:9" x14ac:dyDescent="0.25">
      <c r="A1625" t="s">
        <v>217</v>
      </c>
      <c r="B1625" s="7">
        <v>43448</v>
      </c>
      <c r="C1625">
        <v>28</v>
      </c>
      <c r="D1625" t="s">
        <v>154</v>
      </c>
      <c r="E1625" t="s">
        <v>11</v>
      </c>
      <c r="F1625" t="s">
        <v>18</v>
      </c>
      <c r="G1625" t="s">
        <v>58</v>
      </c>
      <c r="H1625" t="str">
        <f>VLOOKUP(TablaTransacciones[[#This Row],[ID Orden]],TablaEstatus[],2,0)</f>
        <v>Entregado</v>
      </c>
      <c r="I1625" t="str">
        <f>VLOOKUP(TablaTransacciones[[#This Row],[ID Orden]],TablaEstatus[],3,0)</f>
        <v>Otro</v>
      </c>
    </row>
    <row r="1626" spans="1:9" x14ac:dyDescent="0.25">
      <c r="A1626" t="s">
        <v>901</v>
      </c>
      <c r="B1626" s="7">
        <v>43448</v>
      </c>
      <c r="C1626">
        <v>24</v>
      </c>
      <c r="D1626" t="s">
        <v>300</v>
      </c>
      <c r="E1626" t="s">
        <v>11</v>
      </c>
      <c r="F1626" t="s">
        <v>12</v>
      </c>
      <c r="G1626" t="s">
        <v>20</v>
      </c>
      <c r="H1626" t="str">
        <f>VLOOKUP(TablaTransacciones[[#This Row],[ID Orden]],TablaEstatus[],2,0)</f>
        <v>Entregado</v>
      </c>
      <c r="I1626" t="str">
        <f>VLOOKUP(TablaTransacciones[[#This Row],[ID Orden]],TablaEstatus[],3,0)</f>
        <v>Otro</v>
      </c>
    </row>
    <row r="1627" spans="1:9" x14ac:dyDescent="0.25">
      <c r="A1627" t="s">
        <v>1357</v>
      </c>
      <c r="B1627" s="7">
        <v>43448</v>
      </c>
      <c r="C1627">
        <v>13</v>
      </c>
      <c r="D1627" t="s">
        <v>154</v>
      </c>
      <c r="E1627" t="s">
        <v>1255</v>
      </c>
      <c r="F1627" t="s">
        <v>12</v>
      </c>
      <c r="G1627" t="s">
        <v>13</v>
      </c>
      <c r="H1627" t="str">
        <f>VLOOKUP(TablaTransacciones[[#This Row],[ID Orden]],TablaEstatus[],2,0)</f>
        <v>Entregado</v>
      </c>
      <c r="I1627" t="str">
        <f>VLOOKUP(TablaTransacciones[[#This Row],[ID Orden]],TablaEstatus[],3,0)</f>
        <v>Otro</v>
      </c>
    </row>
    <row r="1628" spans="1:9" x14ac:dyDescent="0.25">
      <c r="A1628" t="s">
        <v>50</v>
      </c>
      <c r="B1628" s="7">
        <v>43449</v>
      </c>
      <c r="C1628">
        <v>32</v>
      </c>
      <c r="D1628" t="s">
        <v>10</v>
      </c>
      <c r="E1628" t="s">
        <v>11</v>
      </c>
      <c r="F1628" t="s">
        <v>12</v>
      </c>
      <c r="G1628" t="s">
        <v>20</v>
      </c>
      <c r="H1628" t="str">
        <f>VLOOKUP(TablaTransacciones[[#This Row],[ID Orden]],TablaEstatus[],2,0)</f>
        <v>Entregado</v>
      </c>
      <c r="I1628" t="str">
        <f>VLOOKUP(TablaTransacciones[[#This Row],[ID Orden]],TablaEstatus[],3,0)</f>
        <v>Otro</v>
      </c>
    </row>
    <row r="1629" spans="1:9" x14ac:dyDescent="0.25">
      <c r="A1629" t="s">
        <v>261</v>
      </c>
      <c r="B1629" s="7">
        <v>43449</v>
      </c>
      <c r="C1629">
        <v>11</v>
      </c>
      <c r="D1629" t="s">
        <v>154</v>
      </c>
      <c r="E1629" t="s">
        <v>11</v>
      </c>
      <c r="F1629" t="s">
        <v>12</v>
      </c>
      <c r="G1629" t="s">
        <v>13</v>
      </c>
      <c r="H1629" t="str">
        <f>VLOOKUP(TablaTransacciones[[#This Row],[ID Orden]],TablaEstatus[],2,0)</f>
        <v>Entregado</v>
      </c>
      <c r="I1629" t="str">
        <f>VLOOKUP(TablaTransacciones[[#This Row],[ID Orden]],TablaEstatus[],3,0)</f>
        <v>Otro</v>
      </c>
    </row>
    <row r="1630" spans="1:9" x14ac:dyDescent="0.25">
      <c r="A1630" t="s">
        <v>705</v>
      </c>
      <c r="B1630" s="7">
        <v>43449</v>
      </c>
      <c r="C1630">
        <v>38</v>
      </c>
      <c r="D1630" t="s">
        <v>296</v>
      </c>
      <c r="E1630" t="s">
        <v>11</v>
      </c>
      <c r="F1630" t="s">
        <v>12</v>
      </c>
      <c r="G1630" t="s">
        <v>58</v>
      </c>
      <c r="H1630" t="str">
        <f>VLOOKUP(TablaTransacciones[[#This Row],[ID Orden]],TablaEstatus[],2,0)</f>
        <v>Entregado</v>
      </c>
      <c r="I1630" t="str">
        <f>VLOOKUP(TablaTransacciones[[#This Row],[ID Orden]],TablaEstatus[],3,0)</f>
        <v>Otro</v>
      </c>
    </row>
    <row r="1631" spans="1:9" x14ac:dyDescent="0.25">
      <c r="A1631" t="s">
        <v>1676</v>
      </c>
      <c r="B1631" s="7">
        <v>43449</v>
      </c>
      <c r="C1631">
        <v>23</v>
      </c>
      <c r="D1631" t="s">
        <v>154</v>
      </c>
      <c r="E1631" t="s">
        <v>1255</v>
      </c>
      <c r="F1631" t="s">
        <v>12</v>
      </c>
      <c r="G1631" t="s">
        <v>20</v>
      </c>
      <c r="H1631" t="str">
        <f>VLOOKUP(TablaTransacciones[[#This Row],[ID Orden]],TablaEstatus[],2,0)</f>
        <v>Devuelto</v>
      </c>
      <c r="I1631" t="str">
        <f>VLOOKUP(TablaTransacciones[[#This Row],[ID Orden]],TablaEstatus[],3,0)</f>
        <v>Contenedor Dañado</v>
      </c>
    </row>
    <row r="1632" spans="1:9" x14ac:dyDescent="0.25">
      <c r="A1632" t="s">
        <v>1806</v>
      </c>
      <c r="B1632" s="7">
        <v>43449</v>
      </c>
      <c r="C1632">
        <v>5</v>
      </c>
      <c r="D1632" t="s">
        <v>154</v>
      </c>
      <c r="E1632" t="s">
        <v>1704</v>
      </c>
      <c r="F1632" t="s">
        <v>12</v>
      </c>
      <c r="G1632" t="s">
        <v>58</v>
      </c>
      <c r="H1632" t="str">
        <f>VLOOKUP(TablaTransacciones[[#This Row],[ID Orden]],TablaEstatus[],2,0)</f>
        <v>Entregado</v>
      </c>
      <c r="I1632" t="str">
        <f>VLOOKUP(TablaTransacciones[[#This Row],[ID Orden]],TablaEstatus[],3,0)</f>
        <v>Otro</v>
      </c>
    </row>
    <row r="1633" spans="1:9" x14ac:dyDescent="0.25">
      <c r="A1633" t="s">
        <v>1967</v>
      </c>
      <c r="B1633" s="7">
        <v>43449</v>
      </c>
      <c r="C1633">
        <v>30</v>
      </c>
      <c r="D1633" t="s">
        <v>300</v>
      </c>
      <c r="E1633" t="s">
        <v>1704</v>
      </c>
      <c r="F1633" t="s">
        <v>12</v>
      </c>
      <c r="G1633" t="s">
        <v>22</v>
      </c>
      <c r="H1633" t="str">
        <f>VLOOKUP(TablaTransacciones[[#This Row],[ID Orden]],TablaEstatus[],2,0)</f>
        <v>Entregado</v>
      </c>
      <c r="I1633" t="str">
        <f>VLOOKUP(TablaTransacciones[[#This Row],[ID Orden]],TablaEstatus[],3,0)</f>
        <v>Otro</v>
      </c>
    </row>
    <row r="1634" spans="1:9" x14ac:dyDescent="0.25">
      <c r="A1634" t="s">
        <v>893</v>
      </c>
      <c r="B1634" s="7">
        <v>43450</v>
      </c>
      <c r="C1634">
        <v>48</v>
      </c>
      <c r="D1634" t="s">
        <v>300</v>
      </c>
      <c r="E1634" t="s">
        <v>11</v>
      </c>
      <c r="F1634" t="s">
        <v>18</v>
      </c>
      <c r="G1634" t="s">
        <v>20</v>
      </c>
      <c r="H1634" t="str">
        <f>VLOOKUP(TablaTransacciones[[#This Row],[ID Orden]],TablaEstatus[],2,0)</f>
        <v>Entregado</v>
      </c>
      <c r="I1634" t="str">
        <f>VLOOKUP(TablaTransacciones[[#This Row],[ID Orden]],TablaEstatus[],3,0)</f>
        <v>Otro</v>
      </c>
    </row>
    <row r="1635" spans="1:9" x14ac:dyDescent="0.25">
      <c r="A1635" t="s">
        <v>990</v>
      </c>
      <c r="B1635" s="7">
        <v>43450</v>
      </c>
      <c r="C1635">
        <v>36</v>
      </c>
      <c r="D1635" t="s">
        <v>154</v>
      </c>
      <c r="E1635" t="s">
        <v>11</v>
      </c>
      <c r="F1635" t="s">
        <v>16</v>
      </c>
      <c r="G1635" t="s">
        <v>22</v>
      </c>
      <c r="H1635" t="str">
        <f>VLOOKUP(TablaTransacciones[[#This Row],[ID Orden]],TablaEstatus[],2,0)</f>
        <v>Entregado</v>
      </c>
      <c r="I1635" t="str">
        <f>VLOOKUP(TablaTransacciones[[#This Row],[ID Orden]],TablaEstatus[],3,0)</f>
        <v>Otro</v>
      </c>
    </row>
    <row r="1636" spans="1:9" x14ac:dyDescent="0.25">
      <c r="A1636" t="s">
        <v>69</v>
      </c>
      <c r="B1636" s="7">
        <v>43451</v>
      </c>
      <c r="C1636">
        <v>6</v>
      </c>
      <c r="D1636" t="s">
        <v>10</v>
      </c>
      <c r="E1636" t="s">
        <v>11</v>
      </c>
      <c r="F1636" t="s">
        <v>12</v>
      </c>
      <c r="G1636" t="s">
        <v>20</v>
      </c>
      <c r="H1636" t="str">
        <f>VLOOKUP(TablaTransacciones[[#This Row],[ID Orden]],TablaEstatus[],2,0)</f>
        <v>Entregado</v>
      </c>
      <c r="I1636" t="str">
        <f>VLOOKUP(TablaTransacciones[[#This Row],[ID Orden]],TablaEstatus[],3,0)</f>
        <v>Otro</v>
      </c>
    </row>
    <row r="1637" spans="1:9" x14ac:dyDescent="0.25">
      <c r="A1637" t="s">
        <v>586</v>
      </c>
      <c r="B1637" s="7">
        <v>43451</v>
      </c>
      <c r="C1637">
        <v>26</v>
      </c>
      <c r="D1637" t="s">
        <v>300</v>
      </c>
      <c r="E1637" t="s">
        <v>11</v>
      </c>
      <c r="F1637" t="s">
        <v>12</v>
      </c>
      <c r="G1637" t="s">
        <v>58</v>
      </c>
      <c r="H1637" t="str">
        <f>VLOOKUP(TablaTransacciones[[#This Row],[ID Orden]],TablaEstatus[],2,0)</f>
        <v>Entregado</v>
      </c>
      <c r="I1637" t="str">
        <f>VLOOKUP(TablaTransacciones[[#This Row],[ID Orden]],TablaEstatus[],3,0)</f>
        <v>Otro</v>
      </c>
    </row>
    <row r="1638" spans="1:9" x14ac:dyDescent="0.25">
      <c r="A1638" t="s">
        <v>1245</v>
      </c>
      <c r="B1638" s="7">
        <v>43451</v>
      </c>
      <c r="C1638">
        <v>39</v>
      </c>
      <c r="D1638" t="s">
        <v>300</v>
      </c>
      <c r="E1638" t="s">
        <v>11</v>
      </c>
      <c r="F1638" t="s">
        <v>12</v>
      </c>
      <c r="G1638" t="s">
        <v>22</v>
      </c>
      <c r="H1638" t="str">
        <f>VLOOKUP(TablaTransacciones[[#This Row],[ID Orden]],TablaEstatus[],2,0)</f>
        <v>Devuelto</v>
      </c>
      <c r="I1638" t="str">
        <f>VLOOKUP(TablaTransacciones[[#This Row],[ID Orden]],TablaEstatus[],3,0)</f>
        <v>Contenedor Dañado</v>
      </c>
    </row>
    <row r="1639" spans="1:9" x14ac:dyDescent="0.25">
      <c r="A1639" t="s">
        <v>1309</v>
      </c>
      <c r="B1639" s="7">
        <v>43451</v>
      </c>
      <c r="C1639">
        <v>27</v>
      </c>
      <c r="D1639" t="s">
        <v>10</v>
      </c>
      <c r="E1639" t="s">
        <v>1255</v>
      </c>
      <c r="F1639" t="s">
        <v>12</v>
      </c>
      <c r="G1639" t="s">
        <v>20</v>
      </c>
      <c r="H1639" t="str">
        <f>VLOOKUP(TablaTransacciones[[#This Row],[ID Orden]],TablaEstatus[],2,0)</f>
        <v>Entregado</v>
      </c>
      <c r="I1639" t="str">
        <f>VLOOKUP(TablaTransacciones[[#This Row],[ID Orden]],TablaEstatus[],3,0)</f>
        <v>Otro</v>
      </c>
    </row>
    <row r="1640" spans="1:9" x14ac:dyDescent="0.25">
      <c r="A1640" t="s">
        <v>1610</v>
      </c>
      <c r="B1640" s="7">
        <v>43451</v>
      </c>
      <c r="C1640">
        <v>22</v>
      </c>
      <c r="D1640" t="s">
        <v>154</v>
      </c>
      <c r="E1640" t="s">
        <v>1255</v>
      </c>
      <c r="F1640" t="s">
        <v>12</v>
      </c>
      <c r="G1640" t="s">
        <v>22</v>
      </c>
      <c r="H1640" t="str">
        <f>VLOOKUP(TablaTransacciones[[#This Row],[ID Orden]],TablaEstatus[],2,0)</f>
        <v>Entregado</v>
      </c>
      <c r="I1640" t="str">
        <f>VLOOKUP(TablaTransacciones[[#This Row],[ID Orden]],TablaEstatus[],3,0)</f>
        <v>Otro</v>
      </c>
    </row>
    <row r="1641" spans="1:9" x14ac:dyDescent="0.25">
      <c r="A1641" t="s">
        <v>1922</v>
      </c>
      <c r="B1641" s="7">
        <v>43451</v>
      </c>
      <c r="C1641">
        <v>40</v>
      </c>
      <c r="D1641" t="s">
        <v>300</v>
      </c>
      <c r="E1641" t="s">
        <v>1704</v>
      </c>
      <c r="F1641" t="s">
        <v>12</v>
      </c>
      <c r="G1641" t="s">
        <v>58</v>
      </c>
      <c r="H1641" t="str">
        <f>VLOOKUP(TablaTransacciones[[#This Row],[ID Orden]],TablaEstatus[],2,0)</f>
        <v>Entregado</v>
      </c>
      <c r="I1641" t="str">
        <f>VLOOKUP(TablaTransacciones[[#This Row],[ID Orden]],TablaEstatus[],3,0)</f>
        <v>Otro</v>
      </c>
    </row>
    <row r="1642" spans="1:9" x14ac:dyDescent="0.25">
      <c r="A1642" t="s">
        <v>2074</v>
      </c>
      <c r="B1642" s="7">
        <v>43451</v>
      </c>
      <c r="C1642">
        <v>4</v>
      </c>
      <c r="D1642" t="s">
        <v>10</v>
      </c>
      <c r="E1642" t="s">
        <v>1704</v>
      </c>
      <c r="F1642" t="s">
        <v>12</v>
      </c>
      <c r="G1642" t="s">
        <v>20</v>
      </c>
      <c r="H1642" t="str">
        <f>VLOOKUP(TablaTransacciones[[#This Row],[ID Orden]],TablaEstatus[],2,0)</f>
        <v>Entregado</v>
      </c>
      <c r="I1642" t="str">
        <f>VLOOKUP(TablaTransacciones[[#This Row],[ID Orden]],TablaEstatus[],3,0)</f>
        <v>Otro</v>
      </c>
    </row>
    <row r="1643" spans="1:9" x14ac:dyDescent="0.25">
      <c r="A1643" t="s">
        <v>2145</v>
      </c>
      <c r="B1643" s="7">
        <v>43451</v>
      </c>
      <c r="C1643">
        <v>25</v>
      </c>
      <c r="D1643" t="s">
        <v>154</v>
      </c>
      <c r="E1643" t="s">
        <v>1704</v>
      </c>
      <c r="F1643" t="s">
        <v>18</v>
      </c>
      <c r="G1643" t="s">
        <v>22</v>
      </c>
      <c r="H1643" t="str">
        <f>VLOOKUP(TablaTransacciones[[#This Row],[ID Orden]],TablaEstatus[],2,0)</f>
        <v>Entregado</v>
      </c>
      <c r="I1643" t="str">
        <f>VLOOKUP(TablaTransacciones[[#This Row],[ID Orden]],TablaEstatus[],3,0)</f>
        <v>Otro</v>
      </c>
    </row>
    <row r="1644" spans="1:9" x14ac:dyDescent="0.25">
      <c r="A1644" t="s">
        <v>639</v>
      </c>
      <c r="B1644" s="7">
        <v>43452</v>
      </c>
      <c r="C1644">
        <v>18</v>
      </c>
      <c r="D1644" t="s">
        <v>296</v>
      </c>
      <c r="E1644" t="s">
        <v>11</v>
      </c>
      <c r="F1644" t="s">
        <v>18</v>
      </c>
      <c r="G1644" t="s">
        <v>13</v>
      </c>
      <c r="H1644" t="str">
        <f>VLOOKUP(TablaTransacciones[[#This Row],[ID Orden]],TablaEstatus[],2,0)</f>
        <v>Entregado</v>
      </c>
      <c r="I1644" t="str">
        <f>VLOOKUP(TablaTransacciones[[#This Row],[ID Orden]],TablaEstatus[],3,0)</f>
        <v>Otro</v>
      </c>
    </row>
    <row r="1645" spans="1:9" x14ac:dyDescent="0.25">
      <c r="A1645" t="s">
        <v>1989</v>
      </c>
      <c r="B1645" s="7">
        <v>43452</v>
      </c>
      <c r="C1645">
        <v>15</v>
      </c>
      <c r="D1645" t="s">
        <v>296</v>
      </c>
      <c r="E1645" t="s">
        <v>1704</v>
      </c>
      <c r="F1645" t="s">
        <v>12</v>
      </c>
      <c r="G1645" t="s">
        <v>58</v>
      </c>
      <c r="H1645" t="str">
        <f>VLOOKUP(TablaTransacciones[[#This Row],[ID Orden]],TablaEstatus[],2,0)</f>
        <v>Entregado</v>
      </c>
      <c r="I1645" t="str">
        <f>VLOOKUP(TablaTransacciones[[#This Row],[ID Orden]],TablaEstatus[],3,0)</f>
        <v>Otro</v>
      </c>
    </row>
    <row r="1646" spans="1:9" x14ac:dyDescent="0.25">
      <c r="A1646" t="s">
        <v>2046</v>
      </c>
      <c r="B1646" s="7">
        <v>43452</v>
      </c>
      <c r="C1646">
        <v>8</v>
      </c>
      <c r="D1646" t="s">
        <v>10</v>
      </c>
      <c r="E1646" t="s">
        <v>1704</v>
      </c>
      <c r="F1646" t="s">
        <v>16</v>
      </c>
      <c r="G1646" t="s">
        <v>13</v>
      </c>
      <c r="H1646" t="str">
        <f>VLOOKUP(TablaTransacciones[[#This Row],[ID Orden]],TablaEstatus[],2,0)</f>
        <v>Entregado</v>
      </c>
      <c r="I1646" t="str">
        <f>VLOOKUP(TablaTransacciones[[#This Row],[ID Orden]],TablaEstatus[],3,0)</f>
        <v>Otro</v>
      </c>
    </row>
    <row r="1647" spans="1:9" x14ac:dyDescent="0.25">
      <c r="A1647" t="s">
        <v>2113</v>
      </c>
      <c r="B1647" s="7">
        <v>43452</v>
      </c>
      <c r="C1647">
        <v>33</v>
      </c>
      <c r="D1647" t="s">
        <v>296</v>
      </c>
      <c r="E1647" t="s">
        <v>1704</v>
      </c>
      <c r="F1647" t="s">
        <v>16</v>
      </c>
      <c r="G1647" t="s">
        <v>20</v>
      </c>
      <c r="H1647" t="str">
        <f>VLOOKUP(TablaTransacciones[[#This Row],[ID Orden]],TablaEstatus[],2,0)</f>
        <v>Entregado</v>
      </c>
      <c r="I1647" t="str">
        <f>VLOOKUP(TablaTransacciones[[#This Row],[ID Orden]],TablaEstatus[],3,0)</f>
        <v>Otro</v>
      </c>
    </row>
    <row r="1648" spans="1:9" x14ac:dyDescent="0.25">
      <c r="A1648" t="s">
        <v>129</v>
      </c>
      <c r="B1648" s="7">
        <v>43453</v>
      </c>
      <c r="C1648">
        <v>9</v>
      </c>
      <c r="D1648" t="s">
        <v>10</v>
      </c>
      <c r="E1648" t="s">
        <v>11</v>
      </c>
      <c r="F1648" t="s">
        <v>12</v>
      </c>
      <c r="G1648" t="s">
        <v>22</v>
      </c>
      <c r="H1648" t="str">
        <f>VLOOKUP(TablaTransacciones[[#This Row],[ID Orden]],TablaEstatus[],2,0)</f>
        <v>Entregado</v>
      </c>
      <c r="I1648" t="str">
        <f>VLOOKUP(TablaTransacciones[[#This Row],[ID Orden]],TablaEstatus[],3,0)</f>
        <v>Otro</v>
      </c>
    </row>
    <row r="1649" spans="1:9" x14ac:dyDescent="0.25">
      <c r="A1649" t="s">
        <v>406</v>
      </c>
      <c r="B1649" s="7">
        <v>43453</v>
      </c>
      <c r="C1649">
        <v>46</v>
      </c>
      <c r="D1649" t="s">
        <v>10</v>
      </c>
      <c r="E1649" t="s">
        <v>11</v>
      </c>
      <c r="F1649" t="s">
        <v>16</v>
      </c>
      <c r="G1649" t="s">
        <v>58</v>
      </c>
      <c r="H1649" t="str">
        <f>VLOOKUP(TablaTransacciones[[#This Row],[ID Orden]],TablaEstatus[],2,0)</f>
        <v>Entregado</v>
      </c>
      <c r="I1649" t="str">
        <f>VLOOKUP(TablaTransacciones[[#This Row],[ID Orden]],TablaEstatus[],3,0)</f>
        <v>Otro</v>
      </c>
    </row>
    <row r="1650" spans="1:9" x14ac:dyDescent="0.25">
      <c r="A1650" t="s">
        <v>407</v>
      </c>
      <c r="B1650" s="7">
        <v>43453</v>
      </c>
      <c r="C1650">
        <v>21</v>
      </c>
      <c r="D1650" t="s">
        <v>10</v>
      </c>
      <c r="E1650" t="s">
        <v>11</v>
      </c>
      <c r="F1650" t="s">
        <v>12</v>
      </c>
      <c r="G1650" t="s">
        <v>58</v>
      </c>
      <c r="H1650" t="str">
        <f>VLOOKUP(TablaTransacciones[[#This Row],[ID Orden]],TablaEstatus[],2,0)</f>
        <v>Entregado</v>
      </c>
      <c r="I1650" t="str">
        <f>VLOOKUP(TablaTransacciones[[#This Row],[ID Orden]],TablaEstatus[],3,0)</f>
        <v>Otro</v>
      </c>
    </row>
    <row r="1651" spans="1:9" x14ac:dyDescent="0.25">
      <c r="A1651" t="s">
        <v>1063</v>
      </c>
      <c r="B1651" s="7">
        <v>43453</v>
      </c>
      <c r="C1651">
        <v>38</v>
      </c>
      <c r="D1651" t="s">
        <v>300</v>
      </c>
      <c r="E1651" t="s">
        <v>11</v>
      </c>
      <c r="F1651" t="s">
        <v>12</v>
      </c>
      <c r="G1651" t="s">
        <v>22</v>
      </c>
      <c r="H1651" t="str">
        <f>VLOOKUP(TablaTransacciones[[#This Row],[ID Orden]],TablaEstatus[],2,0)</f>
        <v>Entregado</v>
      </c>
      <c r="I1651" t="str">
        <f>VLOOKUP(TablaTransacciones[[#This Row],[ID Orden]],TablaEstatus[],3,0)</f>
        <v>Otro</v>
      </c>
    </row>
    <row r="1652" spans="1:9" x14ac:dyDescent="0.25">
      <c r="A1652" t="s">
        <v>2047</v>
      </c>
      <c r="B1652" s="7">
        <v>43453</v>
      </c>
      <c r="C1652">
        <v>44</v>
      </c>
      <c r="D1652" t="s">
        <v>154</v>
      </c>
      <c r="E1652" t="s">
        <v>1704</v>
      </c>
      <c r="F1652" t="s">
        <v>12</v>
      </c>
      <c r="G1652" t="s">
        <v>13</v>
      </c>
      <c r="H1652" t="str">
        <f>VLOOKUP(TablaTransacciones[[#This Row],[ID Orden]],TablaEstatus[],2,0)</f>
        <v>Entregado</v>
      </c>
      <c r="I1652" t="str">
        <f>VLOOKUP(TablaTransacciones[[#This Row],[ID Orden]],TablaEstatus[],3,0)</f>
        <v>Otro</v>
      </c>
    </row>
    <row r="1653" spans="1:9" x14ac:dyDescent="0.25">
      <c r="A1653" t="s">
        <v>1935</v>
      </c>
      <c r="B1653" s="7">
        <v>43454</v>
      </c>
      <c r="C1653">
        <v>22</v>
      </c>
      <c r="D1653" t="s">
        <v>300</v>
      </c>
      <c r="E1653" t="s">
        <v>1704</v>
      </c>
      <c r="F1653" t="s">
        <v>16</v>
      </c>
      <c r="G1653" t="s">
        <v>13</v>
      </c>
      <c r="H1653" t="str">
        <f>VLOOKUP(TablaTransacciones[[#This Row],[ID Orden]],TablaEstatus[],2,0)</f>
        <v>Entregado</v>
      </c>
      <c r="I1653" t="str">
        <f>VLOOKUP(TablaTransacciones[[#This Row],[ID Orden]],TablaEstatus[],3,0)</f>
        <v>Otro</v>
      </c>
    </row>
    <row r="1654" spans="1:9" x14ac:dyDescent="0.25">
      <c r="A1654" t="s">
        <v>262</v>
      </c>
      <c r="B1654" s="7">
        <v>43474</v>
      </c>
      <c r="C1654">
        <v>45</v>
      </c>
      <c r="D1654" t="s">
        <v>154</v>
      </c>
      <c r="E1654" t="s">
        <v>11</v>
      </c>
      <c r="F1654" t="s">
        <v>12</v>
      </c>
      <c r="G1654" t="s">
        <v>13</v>
      </c>
      <c r="H1654" t="str">
        <f>VLOOKUP(TablaTransacciones[[#This Row],[ID Orden]],TablaEstatus[],2,0)</f>
        <v>Entregado</v>
      </c>
      <c r="I1654" t="str">
        <f>VLOOKUP(TablaTransacciones[[#This Row],[ID Orden]],TablaEstatus[],3,0)</f>
        <v>Otro</v>
      </c>
    </row>
    <row r="1655" spans="1:9" x14ac:dyDescent="0.25">
      <c r="A1655" t="s">
        <v>51</v>
      </c>
      <c r="B1655" s="7">
        <v>43475</v>
      </c>
      <c r="C1655">
        <v>48</v>
      </c>
      <c r="D1655" t="s">
        <v>10</v>
      </c>
      <c r="E1655" t="s">
        <v>11</v>
      </c>
      <c r="F1655" t="s">
        <v>12</v>
      </c>
      <c r="G1655" t="s">
        <v>22</v>
      </c>
      <c r="H1655" t="str">
        <f>VLOOKUP(TablaTransacciones[[#This Row],[ID Orden]],TablaEstatus[],2,0)</f>
        <v>Entregado</v>
      </c>
      <c r="I1655" t="str">
        <f>VLOOKUP(TablaTransacciones[[#This Row],[ID Orden]],TablaEstatus[],3,0)</f>
        <v>Otro</v>
      </c>
    </row>
    <row r="1656" spans="1:9" x14ac:dyDescent="0.25">
      <c r="A1656" t="s">
        <v>1198</v>
      </c>
      <c r="B1656" s="7">
        <v>43475</v>
      </c>
      <c r="C1656">
        <v>27</v>
      </c>
      <c r="D1656" t="s">
        <v>300</v>
      </c>
      <c r="E1656" t="s">
        <v>11</v>
      </c>
      <c r="F1656" t="s">
        <v>12</v>
      </c>
      <c r="G1656" t="s">
        <v>58</v>
      </c>
      <c r="H1656" t="str">
        <f>VLOOKUP(TablaTransacciones[[#This Row],[ID Orden]],TablaEstatus[],2,0)</f>
        <v>Devuelto</v>
      </c>
      <c r="I1656" t="str">
        <f>VLOOKUP(TablaTransacciones[[#This Row],[ID Orden]],TablaEstatus[],3,0)</f>
        <v>Contenedor Dañado</v>
      </c>
    </row>
    <row r="1657" spans="1:9" x14ac:dyDescent="0.25">
      <c r="A1657" t="s">
        <v>1461</v>
      </c>
      <c r="B1657" s="7">
        <v>43475</v>
      </c>
      <c r="C1657">
        <v>9</v>
      </c>
      <c r="D1657" t="s">
        <v>300</v>
      </c>
      <c r="E1657" t="s">
        <v>1255</v>
      </c>
      <c r="F1657" t="s">
        <v>12</v>
      </c>
      <c r="G1657" t="s">
        <v>22</v>
      </c>
      <c r="H1657" t="str">
        <f>VLOOKUP(TablaTransacciones[[#This Row],[ID Orden]],TablaEstatus[],2,0)</f>
        <v>Entregado</v>
      </c>
      <c r="I1657" t="str">
        <f>VLOOKUP(TablaTransacciones[[#This Row],[ID Orden]],TablaEstatus[],3,0)</f>
        <v>Otro</v>
      </c>
    </row>
    <row r="1658" spans="1:9" x14ac:dyDescent="0.25">
      <c r="A1658" t="s">
        <v>1875</v>
      </c>
      <c r="B1658" s="7">
        <v>43475</v>
      </c>
      <c r="C1658">
        <v>31</v>
      </c>
      <c r="D1658" t="s">
        <v>296</v>
      </c>
      <c r="E1658" t="s">
        <v>1704</v>
      </c>
      <c r="F1658" t="s">
        <v>18</v>
      </c>
      <c r="G1658" t="s">
        <v>58</v>
      </c>
      <c r="H1658" t="str">
        <f>VLOOKUP(TablaTransacciones[[#This Row],[ID Orden]],TablaEstatus[],2,0)</f>
        <v>Entregado</v>
      </c>
      <c r="I1658" t="str">
        <f>VLOOKUP(TablaTransacciones[[#This Row],[ID Orden]],TablaEstatus[],3,0)</f>
        <v>Otro</v>
      </c>
    </row>
    <row r="1659" spans="1:9" x14ac:dyDescent="0.25">
      <c r="A1659" t="s">
        <v>82</v>
      </c>
      <c r="B1659" s="7">
        <v>43476</v>
      </c>
      <c r="C1659">
        <v>46</v>
      </c>
      <c r="D1659" t="s">
        <v>10</v>
      </c>
      <c r="E1659" t="s">
        <v>11</v>
      </c>
      <c r="F1659" t="s">
        <v>12</v>
      </c>
      <c r="G1659" t="s">
        <v>20</v>
      </c>
      <c r="H1659" t="str">
        <f>VLOOKUP(TablaTransacciones[[#This Row],[ID Orden]],TablaEstatus[],2,0)</f>
        <v>Entregado</v>
      </c>
      <c r="I1659" t="str">
        <f>VLOOKUP(TablaTransacciones[[#This Row],[ID Orden]],TablaEstatus[],3,0)</f>
        <v>Otro</v>
      </c>
    </row>
    <row r="1660" spans="1:9" x14ac:dyDescent="0.25">
      <c r="A1660" t="s">
        <v>485</v>
      </c>
      <c r="B1660" s="7">
        <v>43476</v>
      </c>
      <c r="C1660">
        <v>7</v>
      </c>
      <c r="D1660" t="s">
        <v>300</v>
      </c>
      <c r="E1660" t="s">
        <v>11</v>
      </c>
      <c r="F1660" t="s">
        <v>12</v>
      </c>
      <c r="G1660" t="s">
        <v>58</v>
      </c>
      <c r="H1660" t="str">
        <f>VLOOKUP(TablaTransacciones[[#This Row],[ID Orden]],TablaEstatus[],2,0)</f>
        <v>Entregado</v>
      </c>
      <c r="I1660" t="str">
        <f>VLOOKUP(TablaTransacciones[[#This Row],[ID Orden]],TablaEstatus[],3,0)</f>
        <v>Otro</v>
      </c>
    </row>
    <row r="1661" spans="1:9" x14ac:dyDescent="0.25">
      <c r="A1661" t="s">
        <v>991</v>
      </c>
      <c r="B1661" s="7">
        <v>43476</v>
      </c>
      <c r="C1661">
        <v>36</v>
      </c>
      <c r="D1661" t="s">
        <v>154</v>
      </c>
      <c r="E1661" t="s">
        <v>11</v>
      </c>
      <c r="F1661" t="s">
        <v>12</v>
      </c>
      <c r="G1661" t="s">
        <v>22</v>
      </c>
      <c r="H1661" t="str">
        <f>VLOOKUP(TablaTransacciones[[#This Row],[ID Orden]],TablaEstatus[],2,0)</f>
        <v>Entregado</v>
      </c>
      <c r="I1661" t="str">
        <f>VLOOKUP(TablaTransacciones[[#This Row],[ID Orden]],TablaEstatus[],3,0)</f>
        <v>Otro</v>
      </c>
    </row>
    <row r="1662" spans="1:9" x14ac:dyDescent="0.25">
      <c r="A1662" t="s">
        <v>1508</v>
      </c>
      <c r="B1662" s="7">
        <v>43476</v>
      </c>
      <c r="C1662">
        <v>1</v>
      </c>
      <c r="D1662" t="s">
        <v>296</v>
      </c>
      <c r="E1662" t="s">
        <v>1255</v>
      </c>
      <c r="F1662" t="s">
        <v>12</v>
      </c>
      <c r="G1662" t="s">
        <v>58</v>
      </c>
      <c r="H1662" t="str">
        <f>VLOOKUP(TablaTransacciones[[#This Row],[ID Orden]],TablaEstatus[],2,0)</f>
        <v>Entregado</v>
      </c>
      <c r="I1662" t="str">
        <f>VLOOKUP(TablaTransacciones[[#This Row],[ID Orden]],TablaEstatus[],3,0)</f>
        <v>Otro</v>
      </c>
    </row>
    <row r="1663" spans="1:9" x14ac:dyDescent="0.25">
      <c r="A1663" t="s">
        <v>954</v>
      </c>
      <c r="B1663" s="7">
        <v>43477</v>
      </c>
      <c r="C1663">
        <v>4</v>
      </c>
      <c r="D1663" t="s">
        <v>10</v>
      </c>
      <c r="E1663" t="s">
        <v>11</v>
      </c>
      <c r="F1663" t="s">
        <v>16</v>
      </c>
      <c r="G1663" t="s">
        <v>22</v>
      </c>
      <c r="H1663" t="str">
        <f>VLOOKUP(TablaTransacciones[[#This Row],[ID Orden]],TablaEstatus[],2,0)</f>
        <v>Entregado</v>
      </c>
      <c r="I1663" t="str">
        <f>VLOOKUP(TablaTransacciones[[#This Row],[ID Orden]],TablaEstatus[],3,0)</f>
        <v>Otro</v>
      </c>
    </row>
    <row r="1664" spans="1:9" x14ac:dyDescent="0.25">
      <c r="A1664" t="s">
        <v>1112</v>
      </c>
      <c r="B1664" s="7">
        <v>43477</v>
      </c>
      <c r="C1664">
        <v>34</v>
      </c>
      <c r="D1664" t="s">
        <v>296</v>
      </c>
      <c r="E1664" t="s">
        <v>11</v>
      </c>
      <c r="F1664" t="s">
        <v>12</v>
      </c>
      <c r="G1664" t="s">
        <v>22</v>
      </c>
      <c r="H1664" t="str">
        <f>VLOOKUP(TablaTransacciones[[#This Row],[ID Orden]],TablaEstatus[],2,0)</f>
        <v>Entregado</v>
      </c>
      <c r="I1664" t="str">
        <f>VLOOKUP(TablaTransacciones[[#This Row],[ID Orden]],TablaEstatus[],3,0)</f>
        <v>Otro</v>
      </c>
    </row>
    <row r="1665" spans="1:9" x14ac:dyDescent="0.25">
      <c r="A1665" t="s">
        <v>1923</v>
      </c>
      <c r="B1665" s="7">
        <v>43477</v>
      </c>
      <c r="C1665">
        <v>6</v>
      </c>
      <c r="D1665" t="s">
        <v>300</v>
      </c>
      <c r="E1665" t="s">
        <v>1704</v>
      </c>
      <c r="F1665" t="s">
        <v>16</v>
      </c>
      <c r="G1665" t="s">
        <v>58</v>
      </c>
      <c r="H1665" t="str">
        <f>VLOOKUP(TablaTransacciones[[#This Row],[ID Orden]],TablaEstatus[],2,0)</f>
        <v>Entregado</v>
      </c>
      <c r="I1665" t="str">
        <f>VLOOKUP(TablaTransacciones[[#This Row],[ID Orden]],TablaEstatus[],3,0)</f>
        <v>Otro</v>
      </c>
    </row>
    <row r="1666" spans="1:9" x14ac:dyDescent="0.25">
      <c r="A1666" t="s">
        <v>1990</v>
      </c>
      <c r="B1666" s="7">
        <v>43477</v>
      </c>
      <c r="C1666">
        <v>35</v>
      </c>
      <c r="D1666" t="s">
        <v>296</v>
      </c>
      <c r="E1666" t="s">
        <v>1704</v>
      </c>
      <c r="F1666" t="s">
        <v>12</v>
      </c>
      <c r="G1666" t="s">
        <v>58</v>
      </c>
      <c r="H1666" t="str">
        <f>VLOOKUP(TablaTransacciones[[#This Row],[ID Orden]],TablaEstatus[],2,0)</f>
        <v>Entregado</v>
      </c>
      <c r="I1666" t="str">
        <f>VLOOKUP(TablaTransacciones[[#This Row],[ID Orden]],TablaEstatus[],3,0)</f>
        <v>Otro</v>
      </c>
    </row>
    <row r="1667" spans="1:9" x14ac:dyDescent="0.25">
      <c r="A1667" t="s">
        <v>408</v>
      </c>
      <c r="B1667" s="7">
        <v>43478</v>
      </c>
      <c r="C1667">
        <v>16</v>
      </c>
      <c r="D1667" t="s">
        <v>10</v>
      </c>
      <c r="E1667" t="s">
        <v>11</v>
      </c>
      <c r="F1667" t="s">
        <v>16</v>
      </c>
      <c r="G1667" t="s">
        <v>58</v>
      </c>
      <c r="H1667" t="str">
        <f>VLOOKUP(TablaTransacciones[[#This Row],[ID Orden]],TablaEstatus[],2,0)</f>
        <v>Entregado</v>
      </c>
      <c r="I1667" t="str">
        <f>VLOOKUP(TablaTransacciones[[#This Row],[ID Orden]],TablaEstatus[],3,0)</f>
        <v>Otro</v>
      </c>
    </row>
    <row r="1668" spans="1:9" x14ac:dyDescent="0.25">
      <c r="A1668" t="s">
        <v>2118</v>
      </c>
      <c r="B1668" s="7">
        <v>43478</v>
      </c>
      <c r="C1668">
        <v>47</v>
      </c>
      <c r="D1668" t="s">
        <v>10</v>
      </c>
      <c r="E1668" t="s">
        <v>1704</v>
      </c>
      <c r="F1668" t="s">
        <v>16</v>
      </c>
      <c r="G1668" t="s">
        <v>22</v>
      </c>
      <c r="H1668" t="str">
        <f>VLOOKUP(TablaTransacciones[[#This Row],[ID Orden]],TablaEstatus[],2,0)</f>
        <v>Entregado</v>
      </c>
      <c r="I1668" t="str">
        <f>VLOOKUP(TablaTransacciones[[#This Row],[ID Orden]],TablaEstatus[],3,0)</f>
        <v>Otro</v>
      </c>
    </row>
    <row r="1669" spans="1:9" x14ac:dyDescent="0.25">
      <c r="A1669" t="s">
        <v>182</v>
      </c>
      <c r="B1669" s="7">
        <v>43479</v>
      </c>
      <c r="C1669">
        <v>35</v>
      </c>
      <c r="D1669" t="s">
        <v>154</v>
      </c>
      <c r="E1669" t="s">
        <v>11</v>
      </c>
      <c r="F1669" t="s">
        <v>18</v>
      </c>
      <c r="G1669" t="s">
        <v>58</v>
      </c>
      <c r="H1669" t="str">
        <f>VLOOKUP(TablaTransacciones[[#This Row],[ID Orden]],TablaEstatus[],2,0)</f>
        <v>Entregado</v>
      </c>
      <c r="I1669" t="str">
        <f>VLOOKUP(TablaTransacciones[[#This Row],[ID Orden]],TablaEstatus[],3,0)</f>
        <v>Otro</v>
      </c>
    </row>
    <row r="1670" spans="1:9" x14ac:dyDescent="0.25">
      <c r="A1670" t="s">
        <v>263</v>
      </c>
      <c r="B1670" s="7">
        <v>43479</v>
      </c>
      <c r="C1670">
        <v>43</v>
      </c>
      <c r="D1670" t="s">
        <v>154</v>
      </c>
      <c r="E1670" t="s">
        <v>11</v>
      </c>
      <c r="F1670" t="s">
        <v>12</v>
      </c>
      <c r="G1670" t="s">
        <v>20</v>
      </c>
      <c r="H1670" t="str">
        <f>VLOOKUP(TablaTransacciones[[#This Row],[ID Orden]],TablaEstatus[],2,0)</f>
        <v>Entregado</v>
      </c>
      <c r="I1670" t="str">
        <f>VLOOKUP(TablaTransacciones[[#This Row],[ID Orden]],TablaEstatus[],3,0)</f>
        <v>Otro</v>
      </c>
    </row>
    <row r="1671" spans="1:9" x14ac:dyDescent="0.25">
      <c r="A1671" t="s">
        <v>1414</v>
      </c>
      <c r="B1671" s="7">
        <v>43479</v>
      </c>
      <c r="C1671">
        <v>28</v>
      </c>
      <c r="D1671" t="s">
        <v>10</v>
      </c>
      <c r="E1671" t="s">
        <v>1255</v>
      </c>
      <c r="F1671" t="s">
        <v>12</v>
      </c>
      <c r="G1671" t="s">
        <v>58</v>
      </c>
      <c r="H1671" t="str">
        <f>VLOOKUP(TablaTransacciones[[#This Row],[ID Orden]],TablaEstatus[],2,0)</f>
        <v>Entregado</v>
      </c>
      <c r="I1671" t="str">
        <f>VLOOKUP(TablaTransacciones[[#This Row],[ID Orden]],TablaEstatus[],3,0)</f>
        <v>Otro</v>
      </c>
    </row>
    <row r="1672" spans="1:9" x14ac:dyDescent="0.25">
      <c r="A1672" t="s">
        <v>1894</v>
      </c>
      <c r="B1672" s="7">
        <v>43479</v>
      </c>
      <c r="C1672">
        <v>21</v>
      </c>
      <c r="D1672" t="s">
        <v>10</v>
      </c>
      <c r="E1672" t="s">
        <v>1704</v>
      </c>
      <c r="F1672" t="s">
        <v>18</v>
      </c>
      <c r="G1672" t="s">
        <v>58</v>
      </c>
      <c r="H1672" t="str">
        <f>VLOOKUP(TablaTransacciones[[#This Row],[ID Orden]],TablaEstatus[],2,0)</f>
        <v>Entregado</v>
      </c>
      <c r="I1672" t="str">
        <f>VLOOKUP(TablaTransacciones[[#This Row],[ID Orden]],TablaEstatus[],3,0)</f>
        <v>Otro</v>
      </c>
    </row>
    <row r="1673" spans="1:9" x14ac:dyDescent="0.25">
      <c r="A1673" t="s">
        <v>706</v>
      </c>
      <c r="B1673" s="7">
        <v>43480</v>
      </c>
      <c r="C1673">
        <v>20</v>
      </c>
      <c r="D1673" t="s">
        <v>296</v>
      </c>
      <c r="E1673" t="s">
        <v>11</v>
      </c>
      <c r="F1673" t="s">
        <v>12</v>
      </c>
      <c r="G1673" t="s">
        <v>58</v>
      </c>
      <c r="H1673" t="str">
        <f>VLOOKUP(TablaTransacciones[[#This Row],[ID Orden]],TablaEstatus[],2,0)</f>
        <v>Entregado</v>
      </c>
      <c r="I1673" t="str">
        <f>VLOOKUP(TablaTransacciones[[#This Row],[ID Orden]],TablaEstatus[],3,0)</f>
        <v>Otro</v>
      </c>
    </row>
    <row r="1674" spans="1:9" x14ac:dyDescent="0.25">
      <c r="A1674" t="s">
        <v>707</v>
      </c>
      <c r="B1674" s="7">
        <v>43481</v>
      </c>
      <c r="C1674">
        <v>6</v>
      </c>
      <c r="D1674" t="s">
        <v>296</v>
      </c>
      <c r="E1674" t="s">
        <v>11</v>
      </c>
      <c r="F1674" t="s">
        <v>18</v>
      </c>
      <c r="G1674" t="s">
        <v>58</v>
      </c>
      <c r="H1674" t="str">
        <f>VLOOKUP(TablaTransacciones[[#This Row],[ID Orden]],TablaEstatus[],2,0)</f>
        <v>Entregado</v>
      </c>
      <c r="I1674" t="str">
        <f>VLOOKUP(TablaTransacciones[[#This Row],[ID Orden]],TablaEstatus[],3,0)</f>
        <v>Otro</v>
      </c>
    </row>
    <row r="1675" spans="1:9" x14ac:dyDescent="0.25">
      <c r="A1675" t="s">
        <v>955</v>
      </c>
      <c r="B1675" s="7">
        <v>43481</v>
      </c>
      <c r="C1675">
        <v>41</v>
      </c>
      <c r="D1675" t="s">
        <v>10</v>
      </c>
      <c r="E1675" t="s">
        <v>11</v>
      </c>
      <c r="F1675" t="s">
        <v>12</v>
      </c>
      <c r="G1675" t="s">
        <v>22</v>
      </c>
      <c r="H1675" t="str">
        <f>VLOOKUP(TablaTransacciones[[#This Row],[ID Orden]],TablaEstatus[],2,0)</f>
        <v>Entregado</v>
      </c>
      <c r="I1675" t="str">
        <f>VLOOKUP(TablaTransacciones[[#This Row],[ID Orden]],TablaEstatus[],3,0)</f>
        <v>Otro</v>
      </c>
    </row>
    <row r="1676" spans="1:9" x14ac:dyDescent="0.25">
      <c r="A1676" t="s">
        <v>966</v>
      </c>
      <c r="B1676" s="7">
        <v>43481</v>
      </c>
      <c r="C1676">
        <v>5</v>
      </c>
      <c r="D1676" t="s">
        <v>10</v>
      </c>
      <c r="E1676" t="s">
        <v>11</v>
      </c>
      <c r="F1676" t="s">
        <v>12</v>
      </c>
      <c r="G1676" t="s">
        <v>22</v>
      </c>
      <c r="H1676" t="str">
        <f>VLOOKUP(TablaTransacciones[[#This Row],[ID Orden]],TablaEstatus[],2,0)</f>
        <v>Entregado</v>
      </c>
      <c r="I1676" t="str">
        <f>VLOOKUP(TablaTransacciones[[#This Row],[ID Orden]],TablaEstatus[],3,0)</f>
        <v>Otro</v>
      </c>
    </row>
    <row r="1677" spans="1:9" x14ac:dyDescent="0.25">
      <c r="A1677" t="s">
        <v>1531</v>
      </c>
      <c r="B1677" s="7">
        <v>43481</v>
      </c>
      <c r="C1677">
        <v>26</v>
      </c>
      <c r="D1677" t="s">
        <v>154</v>
      </c>
      <c r="E1677" t="s">
        <v>1255</v>
      </c>
      <c r="F1677" t="s">
        <v>12</v>
      </c>
      <c r="G1677" t="s">
        <v>13</v>
      </c>
      <c r="H1677" t="str">
        <f>VLOOKUP(TablaTransacciones[[#This Row],[ID Orden]],TablaEstatus[],2,0)</f>
        <v>Entregado</v>
      </c>
      <c r="I1677" t="str">
        <f>VLOOKUP(TablaTransacciones[[#This Row],[ID Orden]],TablaEstatus[],3,0)</f>
        <v>Otro</v>
      </c>
    </row>
    <row r="1678" spans="1:9" x14ac:dyDescent="0.25">
      <c r="A1678" t="s">
        <v>2192</v>
      </c>
      <c r="B1678" s="7">
        <v>43481</v>
      </c>
      <c r="C1678">
        <v>34</v>
      </c>
      <c r="D1678" t="s">
        <v>296</v>
      </c>
      <c r="E1678" t="s">
        <v>1704</v>
      </c>
      <c r="F1678" t="s">
        <v>12</v>
      </c>
      <c r="G1678" t="s">
        <v>22</v>
      </c>
      <c r="H1678" t="str">
        <f>VLOOKUP(TablaTransacciones[[#This Row],[ID Orden]],TablaEstatus[],2,0)</f>
        <v>Entregado</v>
      </c>
      <c r="I1678" t="str">
        <f>VLOOKUP(TablaTransacciones[[#This Row],[ID Orden]],TablaEstatus[],3,0)</f>
        <v>Otro</v>
      </c>
    </row>
    <row r="1679" spans="1:9" x14ac:dyDescent="0.25">
      <c r="A1679" t="s">
        <v>617</v>
      </c>
      <c r="B1679" s="7">
        <v>43482</v>
      </c>
      <c r="C1679">
        <v>33</v>
      </c>
      <c r="D1679" t="s">
        <v>296</v>
      </c>
      <c r="E1679" t="s">
        <v>11</v>
      </c>
      <c r="F1679" t="s">
        <v>12</v>
      </c>
      <c r="G1679" t="s">
        <v>58</v>
      </c>
      <c r="H1679" t="str">
        <f>VLOOKUP(TablaTransacciones[[#This Row],[ID Orden]],TablaEstatus[],2,0)</f>
        <v>Entregado</v>
      </c>
      <c r="I1679" t="str">
        <f>VLOOKUP(TablaTransacciones[[#This Row],[ID Orden]],TablaEstatus[],3,0)</f>
        <v>Otro</v>
      </c>
    </row>
    <row r="1680" spans="1:9" x14ac:dyDescent="0.25">
      <c r="A1680" t="s">
        <v>732</v>
      </c>
      <c r="B1680" s="7">
        <v>43482</v>
      </c>
      <c r="C1680">
        <v>28</v>
      </c>
      <c r="D1680" t="s">
        <v>296</v>
      </c>
      <c r="E1680" t="s">
        <v>11</v>
      </c>
      <c r="F1680" t="s">
        <v>12</v>
      </c>
      <c r="G1680" t="s">
        <v>58</v>
      </c>
      <c r="H1680" t="str">
        <f>VLOOKUP(TablaTransacciones[[#This Row],[ID Orden]],TablaEstatus[],2,0)</f>
        <v>Entregado</v>
      </c>
      <c r="I1680" t="str">
        <f>VLOOKUP(TablaTransacciones[[#This Row],[ID Orden]],TablaEstatus[],3,0)</f>
        <v>Otro</v>
      </c>
    </row>
    <row r="1681" spans="1:9" x14ac:dyDescent="0.25">
      <c r="A1681" t="s">
        <v>822</v>
      </c>
      <c r="B1681" s="7">
        <v>43482</v>
      </c>
      <c r="C1681">
        <v>46</v>
      </c>
      <c r="D1681" t="s">
        <v>10</v>
      </c>
      <c r="E1681" t="s">
        <v>11</v>
      </c>
      <c r="F1681" t="s">
        <v>12</v>
      </c>
      <c r="G1681" t="s">
        <v>20</v>
      </c>
      <c r="H1681" t="str">
        <f>VLOOKUP(TablaTransacciones[[#This Row],[ID Orden]],TablaEstatus[],2,0)</f>
        <v>Entregado</v>
      </c>
      <c r="I1681" t="str">
        <f>VLOOKUP(TablaTransacciones[[#This Row],[ID Orden]],TablaEstatus[],3,0)</f>
        <v>Otro</v>
      </c>
    </row>
    <row r="1682" spans="1:9" x14ac:dyDescent="0.25">
      <c r="A1682" t="s">
        <v>1398</v>
      </c>
      <c r="B1682" s="7">
        <v>43482</v>
      </c>
      <c r="C1682">
        <v>35</v>
      </c>
      <c r="D1682" t="s">
        <v>300</v>
      </c>
      <c r="E1682" t="s">
        <v>1255</v>
      </c>
      <c r="F1682" t="s">
        <v>12</v>
      </c>
      <c r="G1682" t="s">
        <v>58</v>
      </c>
      <c r="H1682" t="str">
        <f>VLOOKUP(TablaTransacciones[[#This Row],[ID Orden]],TablaEstatus[],2,0)</f>
        <v>Entregado</v>
      </c>
      <c r="I1682" t="str">
        <f>VLOOKUP(TablaTransacciones[[#This Row],[ID Orden]],TablaEstatus[],3,0)</f>
        <v>Otro</v>
      </c>
    </row>
    <row r="1683" spans="1:9" x14ac:dyDescent="0.25">
      <c r="A1683" t="s">
        <v>2179</v>
      </c>
      <c r="B1683" s="7">
        <v>43482</v>
      </c>
      <c r="C1683">
        <v>16</v>
      </c>
      <c r="D1683" t="s">
        <v>300</v>
      </c>
      <c r="E1683" t="s">
        <v>1704</v>
      </c>
      <c r="F1683" t="s">
        <v>18</v>
      </c>
      <c r="G1683" t="s">
        <v>22</v>
      </c>
      <c r="H1683" t="str">
        <f>VLOOKUP(TablaTransacciones[[#This Row],[ID Orden]],TablaEstatus[],2,0)</f>
        <v>Entregado</v>
      </c>
      <c r="I1683" t="str">
        <f>VLOOKUP(TablaTransacciones[[#This Row],[ID Orden]],TablaEstatus[],3,0)</f>
        <v>Otro</v>
      </c>
    </row>
    <row r="1684" spans="1:9" x14ac:dyDescent="0.25">
      <c r="A1684" t="s">
        <v>148</v>
      </c>
      <c r="B1684" s="7">
        <v>43483</v>
      </c>
      <c r="C1684">
        <v>21</v>
      </c>
      <c r="D1684" t="s">
        <v>10</v>
      </c>
      <c r="E1684" t="s">
        <v>11</v>
      </c>
      <c r="F1684" t="s">
        <v>12</v>
      </c>
      <c r="G1684" t="s">
        <v>22</v>
      </c>
      <c r="H1684" t="str">
        <f>VLOOKUP(TablaTransacciones[[#This Row],[ID Orden]],TablaEstatus[],2,0)</f>
        <v>Entregado</v>
      </c>
      <c r="I1684" t="str">
        <f>VLOOKUP(TablaTransacciones[[#This Row],[ID Orden]],TablaEstatus[],3,0)</f>
        <v>Otro</v>
      </c>
    </row>
    <row r="1685" spans="1:9" x14ac:dyDescent="0.25">
      <c r="A1685" t="s">
        <v>409</v>
      </c>
      <c r="B1685" s="7">
        <v>43483</v>
      </c>
      <c r="C1685">
        <v>38</v>
      </c>
      <c r="D1685" t="s">
        <v>10</v>
      </c>
      <c r="E1685" t="s">
        <v>11</v>
      </c>
      <c r="F1685" t="s">
        <v>12</v>
      </c>
      <c r="G1685" t="s">
        <v>58</v>
      </c>
      <c r="H1685" t="str">
        <f>VLOOKUP(TablaTransacciones[[#This Row],[ID Orden]],TablaEstatus[],2,0)</f>
        <v>Entregado</v>
      </c>
      <c r="I1685" t="str">
        <f>VLOOKUP(TablaTransacciones[[#This Row],[ID Orden]],TablaEstatus[],3,0)</f>
        <v>Otro</v>
      </c>
    </row>
    <row r="1686" spans="1:9" x14ac:dyDescent="0.25">
      <c r="A1686" t="s">
        <v>1064</v>
      </c>
      <c r="B1686" s="7">
        <v>43483</v>
      </c>
      <c r="C1686">
        <v>16</v>
      </c>
      <c r="D1686" t="s">
        <v>300</v>
      </c>
      <c r="E1686" t="s">
        <v>11</v>
      </c>
      <c r="F1686" t="s">
        <v>12</v>
      </c>
      <c r="G1686" t="s">
        <v>22</v>
      </c>
      <c r="H1686" t="str">
        <f>VLOOKUP(TablaTransacciones[[#This Row],[ID Orden]],TablaEstatus[],2,0)</f>
        <v>Entregado</v>
      </c>
      <c r="I1686" t="str">
        <f>VLOOKUP(TablaTransacciones[[#This Row],[ID Orden]],TablaEstatus[],3,0)</f>
        <v>Otro</v>
      </c>
    </row>
    <row r="1687" spans="1:9" x14ac:dyDescent="0.25">
      <c r="A1687" t="s">
        <v>1509</v>
      </c>
      <c r="B1687" s="7">
        <v>43483</v>
      </c>
      <c r="C1687">
        <v>17</v>
      </c>
      <c r="D1687" t="s">
        <v>296</v>
      </c>
      <c r="E1687" t="s">
        <v>1255</v>
      </c>
      <c r="F1687" t="s">
        <v>12</v>
      </c>
      <c r="G1687" t="s">
        <v>58</v>
      </c>
      <c r="H1687" t="str">
        <f>VLOOKUP(TablaTransacciones[[#This Row],[ID Orden]],TablaEstatus[],2,0)</f>
        <v>Entregado</v>
      </c>
      <c r="I1687" t="str">
        <f>VLOOKUP(TablaTransacciones[[#This Row],[ID Orden]],TablaEstatus[],3,0)</f>
        <v>Otro</v>
      </c>
    </row>
    <row r="1688" spans="1:9" x14ac:dyDescent="0.25">
      <c r="A1688" t="s">
        <v>1520</v>
      </c>
      <c r="B1688" s="7">
        <v>43483</v>
      </c>
      <c r="C1688">
        <v>49</v>
      </c>
      <c r="D1688" t="s">
        <v>10</v>
      </c>
      <c r="E1688" t="s">
        <v>1255</v>
      </c>
      <c r="F1688" t="s">
        <v>18</v>
      </c>
      <c r="G1688" t="s">
        <v>13</v>
      </c>
      <c r="H1688" t="str">
        <f>VLOOKUP(TablaTransacciones[[#This Row],[ID Orden]],TablaEstatus[],2,0)</f>
        <v>Entregado</v>
      </c>
      <c r="I1688" t="str">
        <f>VLOOKUP(TablaTransacciones[[#This Row],[ID Orden]],TablaEstatus[],3,0)</f>
        <v>Otro</v>
      </c>
    </row>
    <row r="1689" spans="1:9" x14ac:dyDescent="0.25">
      <c r="A1689" t="s">
        <v>410</v>
      </c>
      <c r="B1689" s="7">
        <v>43484</v>
      </c>
      <c r="C1689">
        <v>45</v>
      </c>
      <c r="D1689" t="s">
        <v>10</v>
      </c>
      <c r="E1689" t="s">
        <v>11</v>
      </c>
      <c r="F1689" t="s">
        <v>12</v>
      </c>
      <c r="G1689" t="s">
        <v>58</v>
      </c>
      <c r="H1689" t="str">
        <f>VLOOKUP(TablaTransacciones[[#This Row],[ID Orden]],TablaEstatus[],2,0)</f>
        <v>Entregado</v>
      </c>
      <c r="I1689" t="str">
        <f>VLOOKUP(TablaTransacciones[[#This Row],[ID Orden]],TablaEstatus[],3,0)</f>
        <v>Otro</v>
      </c>
    </row>
    <row r="1690" spans="1:9" x14ac:dyDescent="0.25">
      <c r="A1690" t="s">
        <v>446</v>
      </c>
      <c r="B1690" s="7">
        <v>43484</v>
      </c>
      <c r="C1690">
        <v>37</v>
      </c>
      <c r="D1690" t="s">
        <v>300</v>
      </c>
      <c r="E1690" t="s">
        <v>11</v>
      </c>
      <c r="F1690" t="s">
        <v>12</v>
      </c>
      <c r="G1690" t="s">
        <v>58</v>
      </c>
      <c r="H1690" t="str">
        <f>VLOOKUP(TablaTransacciones[[#This Row],[ID Orden]],TablaEstatus[],2,0)</f>
        <v>Entregado</v>
      </c>
      <c r="I1690" t="str">
        <f>VLOOKUP(TablaTransacciones[[#This Row],[ID Orden]],TablaEstatus[],3,0)</f>
        <v>Otro</v>
      </c>
    </row>
    <row r="1691" spans="1:9" x14ac:dyDescent="0.25">
      <c r="A1691" t="s">
        <v>921</v>
      </c>
      <c r="B1691" s="7">
        <v>43484</v>
      </c>
      <c r="C1691">
        <v>44</v>
      </c>
      <c r="D1691" t="s">
        <v>296</v>
      </c>
      <c r="E1691" t="s">
        <v>11</v>
      </c>
      <c r="F1691" t="s">
        <v>12</v>
      </c>
      <c r="G1691" t="s">
        <v>20</v>
      </c>
      <c r="H1691" t="str">
        <f>VLOOKUP(TablaTransacciones[[#This Row],[ID Orden]],TablaEstatus[],2,0)</f>
        <v>Entregado</v>
      </c>
      <c r="I1691" t="str">
        <f>VLOOKUP(TablaTransacciones[[#This Row],[ID Orden]],TablaEstatus[],3,0)</f>
        <v>Otro</v>
      </c>
    </row>
    <row r="1692" spans="1:9" x14ac:dyDescent="0.25">
      <c r="A1692" t="s">
        <v>992</v>
      </c>
      <c r="B1692" s="7">
        <v>43484</v>
      </c>
      <c r="C1692">
        <v>45</v>
      </c>
      <c r="D1692" t="s">
        <v>154</v>
      </c>
      <c r="E1692" t="s">
        <v>11</v>
      </c>
      <c r="F1692" t="s">
        <v>12</v>
      </c>
      <c r="G1692" t="s">
        <v>22</v>
      </c>
      <c r="H1692" t="str">
        <f>VLOOKUP(TablaTransacciones[[#This Row],[ID Orden]],TablaEstatus[],2,0)</f>
        <v>Entregado</v>
      </c>
      <c r="I1692" t="str">
        <f>VLOOKUP(TablaTransacciones[[#This Row],[ID Orden]],TablaEstatus[],3,0)</f>
        <v>Otro</v>
      </c>
    </row>
    <row r="1693" spans="1:9" x14ac:dyDescent="0.25">
      <c r="A1693" t="s">
        <v>1330</v>
      </c>
      <c r="B1693" s="7">
        <v>43484</v>
      </c>
      <c r="C1693">
        <v>44</v>
      </c>
      <c r="D1693" t="s">
        <v>154</v>
      </c>
      <c r="E1693" t="s">
        <v>1255</v>
      </c>
      <c r="F1693" t="s">
        <v>12</v>
      </c>
      <c r="G1693" t="s">
        <v>13</v>
      </c>
      <c r="H1693" t="str">
        <f>VLOOKUP(TablaTransacciones[[#This Row],[ID Orden]],TablaEstatus[],2,0)</f>
        <v>Entregado</v>
      </c>
      <c r="I1693" t="str">
        <f>VLOOKUP(TablaTransacciones[[#This Row],[ID Orden]],TablaEstatus[],3,0)</f>
        <v>Otro</v>
      </c>
    </row>
    <row r="1694" spans="1:9" x14ac:dyDescent="0.25">
      <c r="A1694" t="s">
        <v>2067</v>
      </c>
      <c r="B1694" s="7">
        <v>43484</v>
      </c>
      <c r="C1694">
        <v>36</v>
      </c>
      <c r="D1694" t="s">
        <v>296</v>
      </c>
      <c r="E1694" t="s">
        <v>1704</v>
      </c>
      <c r="F1694" t="s">
        <v>12</v>
      </c>
      <c r="G1694" t="s">
        <v>13</v>
      </c>
      <c r="H1694" t="str">
        <f>VLOOKUP(TablaTransacciones[[#This Row],[ID Orden]],TablaEstatus[],2,0)</f>
        <v>Entregado</v>
      </c>
      <c r="I1694" t="str">
        <f>VLOOKUP(TablaTransacciones[[#This Row],[ID Orden]],TablaEstatus[],3,0)</f>
        <v>Otro</v>
      </c>
    </row>
    <row r="1695" spans="1:9" x14ac:dyDescent="0.25">
      <c r="A1695" t="s">
        <v>660</v>
      </c>
      <c r="B1695" s="7">
        <v>43485</v>
      </c>
      <c r="C1695">
        <v>41</v>
      </c>
      <c r="D1695" t="s">
        <v>296</v>
      </c>
      <c r="E1695" t="s">
        <v>11</v>
      </c>
      <c r="F1695" t="s">
        <v>18</v>
      </c>
      <c r="G1695" t="s">
        <v>58</v>
      </c>
      <c r="H1695" t="str">
        <f>VLOOKUP(TablaTransacciones[[#This Row],[ID Orden]],TablaEstatus[],2,0)</f>
        <v>Entregado</v>
      </c>
      <c r="I1695" t="str">
        <f>VLOOKUP(TablaTransacciones[[#This Row],[ID Orden]],TablaEstatus[],3,0)</f>
        <v>Otro</v>
      </c>
    </row>
    <row r="1696" spans="1:9" x14ac:dyDescent="0.25">
      <c r="A1696" t="s">
        <v>1991</v>
      </c>
      <c r="B1696" s="7">
        <v>43485</v>
      </c>
      <c r="C1696">
        <v>17</v>
      </c>
      <c r="D1696" t="s">
        <v>296</v>
      </c>
      <c r="E1696" t="s">
        <v>1704</v>
      </c>
      <c r="F1696" t="s">
        <v>12</v>
      </c>
      <c r="G1696" t="s">
        <v>58</v>
      </c>
      <c r="H1696" t="str">
        <f>VLOOKUP(TablaTransacciones[[#This Row],[ID Orden]],TablaEstatus[],2,0)</f>
        <v>Entregado</v>
      </c>
      <c r="I1696" t="str">
        <f>VLOOKUP(TablaTransacciones[[#This Row],[ID Orden]],TablaEstatus[],3,0)</f>
        <v>Otro</v>
      </c>
    </row>
    <row r="1697" spans="1:9" x14ac:dyDescent="0.25">
      <c r="A1697" t="s">
        <v>447</v>
      </c>
      <c r="B1697" s="7">
        <v>43505</v>
      </c>
      <c r="C1697">
        <v>27</v>
      </c>
      <c r="D1697" t="s">
        <v>154</v>
      </c>
      <c r="E1697" t="s">
        <v>11</v>
      </c>
      <c r="F1697" t="s">
        <v>12</v>
      </c>
      <c r="G1697" t="s">
        <v>58</v>
      </c>
      <c r="H1697" t="str">
        <f>VLOOKUP(TablaTransacciones[[#This Row],[ID Orden]],TablaEstatus[],2,0)</f>
        <v>Entregado</v>
      </c>
      <c r="I1697" t="str">
        <f>VLOOKUP(TablaTransacciones[[#This Row],[ID Orden]],TablaEstatus[],3,0)</f>
        <v>Otro</v>
      </c>
    </row>
    <row r="1698" spans="1:9" x14ac:dyDescent="0.25">
      <c r="A1698" t="s">
        <v>565</v>
      </c>
      <c r="B1698" s="7">
        <v>43505</v>
      </c>
      <c r="C1698">
        <v>38</v>
      </c>
      <c r="D1698" t="s">
        <v>300</v>
      </c>
      <c r="E1698" t="s">
        <v>11</v>
      </c>
      <c r="F1698" t="s">
        <v>16</v>
      </c>
      <c r="G1698" t="s">
        <v>22</v>
      </c>
      <c r="H1698" t="str">
        <f>VLOOKUP(TablaTransacciones[[#This Row],[ID Orden]],TablaEstatus[],2,0)</f>
        <v>Entregado</v>
      </c>
      <c r="I1698" t="str">
        <f>VLOOKUP(TablaTransacciones[[#This Row],[ID Orden]],TablaEstatus[],3,0)</f>
        <v>Otro</v>
      </c>
    </row>
    <row r="1699" spans="1:9" x14ac:dyDescent="0.25">
      <c r="A1699" t="s">
        <v>894</v>
      </c>
      <c r="B1699" s="7">
        <v>43505</v>
      </c>
      <c r="C1699">
        <v>10</v>
      </c>
      <c r="D1699" t="s">
        <v>300</v>
      </c>
      <c r="E1699" t="s">
        <v>11</v>
      </c>
      <c r="F1699" t="s">
        <v>12</v>
      </c>
      <c r="G1699" t="s">
        <v>20</v>
      </c>
      <c r="H1699" t="str">
        <f>VLOOKUP(TablaTransacciones[[#This Row],[ID Orden]],TablaEstatus[],2,0)</f>
        <v>Entregado</v>
      </c>
      <c r="I1699" t="str">
        <f>VLOOKUP(TablaTransacciones[[#This Row],[ID Orden]],TablaEstatus[],3,0)</f>
        <v>Otro</v>
      </c>
    </row>
    <row r="1700" spans="1:9" x14ac:dyDescent="0.25">
      <c r="A1700" t="s">
        <v>264</v>
      </c>
      <c r="B1700" s="7">
        <v>43506</v>
      </c>
      <c r="C1700">
        <v>23</v>
      </c>
      <c r="D1700" t="s">
        <v>154</v>
      </c>
      <c r="E1700" t="s">
        <v>11</v>
      </c>
      <c r="F1700" t="s">
        <v>12</v>
      </c>
      <c r="G1700" t="s">
        <v>20</v>
      </c>
      <c r="H1700" t="str">
        <f>VLOOKUP(TablaTransacciones[[#This Row],[ID Orden]],TablaEstatus[],2,0)</f>
        <v>Entregado</v>
      </c>
      <c r="I1700" t="str">
        <f>VLOOKUP(TablaTransacciones[[#This Row],[ID Orden]],TablaEstatus[],3,0)</f>
        <v>Otro</v>
      </c>
    </row>
    <row r="1701" spans="1:9" x14ac:dyDescent="0.25">
      <c r="A1701" t="s">
        <v>286</v>
      </c>
      <c r="B1701" s="7">
        <v>43506</v>
      </c>
      <c r="C1701">
        <v>39</v>
      </c>
      <c r="D1701" t="s">
        <v>154</v>
      </c>
      <c r="E1701" t="s">
        <v>11</v>
      </c>
      <c r="F1701" t="s">
        <v>12</v>
      </c>
      <c r="G1701" t="s">
        <v>58</v>
      </c>
      <c r="H1701" t="str">
        <f>VLOOKUP(TablaTransacciones[[#This Row],[ID Orden]],TablaEstatus[],2,0)</f>
        <v>Entregado</v>
      </c>
      <c r="I1701" t="str">
        <f>VLOOKUP(TablaTransacciones[[#This Row],[ID Orden]],TablaEstatus[],3,0)</f>
        <v>Otro</v>
      </c>
    </row>
    <row r="1702" spans="1:9" x14ac:dyDescent="0.25">
      <c r="A1702" t="s">
        <v>486</v>
      </c>
      <c r="B1702" s="7">
        <v>43506</v>
      </c>
      <c r="C1702">
        <v>18</v>
      </c>
      <c r="D1702" t="s">
        <v>300</v>
      </c>
      <c r="E1702" t="s">
        <v>11</v>
      </c>
      <c r="F1702" t="s">
        <v>12</v>
      </c>
      <c r="G1702" t="s">
        <v>58</v>
      </c>
      <c r="H1702" t="str">
        <f>VLOOKUP(TablaTransacciones[[#This Row],[ID Orden]],TablaEstatus[],2,0)</f>
        <v>Entregado</v>
      </c>
      <c r="I1702" t="str">
        <f>VLOOKUP(TablaTransacciones[[#This Row],[ID Orden]],TablaEstatus[],3,0)</f>
        <v>Otro</v>
      </c>
    </row>
    <row r="1703" spans="1:9" x14ac:dyDescent="0.25">
      <c r="A1703" t="s">
        <v>1415</v>
      </c>
      <c r="B1703" s="7">
        <v>43506</v>
      </c>
      <c r="C1703">
        <v>48</v>
      </c>
      <c r="D1703" t="s">
        <v>296</v>
      </c>
      <c r="E1703" t="s">
        <v>1255</v>
      </c>
      <c r="F1703" t="s">
        <v>12</v>
      </c>
      <c r="G1703" t="s">
        <v>58</v>
      </c>
      <c r="H1703" t="str">
        <f>VLOOKUP(TablaTransacciones[[#This Row],[ID Orden]],TablaEstatus[],2,0)</f>
        <v>Entregado</v>
      </c>
      <c r="I1703" t="str">
        <f>VLOOKUP(TablaTransacciones[[#This Row],[ID Orden]],TablaEstatus[],3,0)</f>
        <v>Otro</v>
      </c>
    </row>
    <row r="1704" spans="1:9" x14ac:dyDescent="0.25">
      <c r="A1704" t="s">
        <v>1924</v>
      </c>
      <c r="B1704" s="7">
        <v>43506</v>
      </c>
      <c r="C1704">
        <v>36</v>
      </c>
      <c r="D1704" t="s">
        <v>300</v>
      </c>
      <c r="E1704" t="s">
        <v>1704</v>
      </c>
      <c r="F1704" t="s">
        <v>12</v>
      </c>
      <c r="G1704" t="s">
        <v>58</v>
      </c>
      <c r="H1704" t="str">
        <f>VLOOKUP(TablaTransacciones[[#This Row],[ID Orden]],TablaEstatus[],2,0)</f>
        <v>Entregado</v>
      </c>
      <c r="I1704" t="str">
        <f>VLOOKUP(TablaTransacciones[[#This Row],[ID Orden]],TablaEstatus[],3,0)</f>
        <v>Otro</v>
      </c>
    </row>
    <row r="1705" spans="1:9" x14ac:dyDescent="0.25">
      <c r="A1705" t="s">
        <v>83</v>
      </c>
      <c r="B1705" s="7">
        <v>43507</v>
      </c>
      <c r="C1705">
        <v>27</v>
      </c>
      <c r="D1705" t="s">
        <v>10</v>
      </c>
      <c r="E1705" t="s">
        <v>11</v>
      </c>
      <c r="F1705" t="s">
        <v>12</v>
      </c>
      <c r="G1705" t="s">
        <v>22</v>
      </c>
      <c r="H1705" t="str">
        <f>VLOOKUP(TablaTransacciones[[#This Row],[ID Orden]],TablaEstatus[],2,0)</f>
        <v>Entregado</v>
      </c>
      <c r="I1705" t="str">
        <f>VLOOKUP(TablaTransacciones[[#This Row],[ID Orden]],TablaEstatus[],3,0)</f>
        <v>Otro</v>
      </c>
    </row>
    <row r="1706" spans="1:9" x14ac:dyDescent="0.25">
      <c r="A1706" t="s">
        <v>265</v>
      </c>
      <c r="B1706" s="7">
        <v>43507</v>
      </c>
      <c r="C1706">
        <v>50</v>
      </c>
      <c r="D1706" t="s">
        <v>154</v>
      </c>
      <c r="E1706" t="s">
        <v>11</v>
      </c>
      <c r="F1706" t="s">
        <v>18</v>
      </c>
      <c r="G1706" t="s">
        <v>20</v>
      </c>
      <c r="H1706" t="str">
        <f>VLOOKUP(TablaTransacciones[[#This Row],[ID Orden]],TablaEstatus[],2,0)</f>
        <v>Entregado</v>
      </c>
      <c r="I1706" t="str">
        <f>VLOOKUP(TablaTransacciones[[#This Row],[ID Orden]],TablaEstatus[],3,0)</f>
        <v>Otro</v>
      </c>
    </row>
    <row r="1707" spans="1:9" x14ac:dyDescent="0.25">
      <c r="A1707" t="s">
        <v>842</v>
      </c>
      <c r="B1707" s="7">
        <v>43507</v>
      </c>
      <c r="C1707">
        <v>37</v>
      </c>
      <c r="D1707" t="s">
        <v>154</v>
      </c>
      <c r="E1707" t="s">
        <v>11</v>
      </c>
      <c r="F1707" t="s">
        <v>12</v>
      </c>
      <c r="G1707" t="s">
        <v>20</v>
      </c>
      <c r="H1707" t="str">
        <f>VLOOKUP(TablaTransacciones[[#This Row],[ID Orden]],TablaEstatus[],2,0)</f>
        <v>Entregado</v>
      </c>
      <c r="I1707" t="str">
        <f>VLOOKUP(TablaTransacciones[[#This Row],[ID Orden]],TablaEstatus[],3,0)</f>
        <v>Otro</v>
      </c>
    </row>
    <row r="1708" spans="1:9" x14ac:dyDescent="0.25">
      <c r="A1708" t="s">
        <v>1784</v>
      </c>
      <c r="B1708" s="7">
        <v>43507</v>
      </c>
      <c r="C1708">
        <v>17</v>
      </c>
      <c r="D1708" t="s">
        <v>154</v>
      </c>
      <c r="E1708" t="s">
        <v>1704</v>
      </c>
      <c r="F1708" t="s">
        <v>16</v>
      </c>
      <c r="G1708" t="s">
        <v>13</v>
      </c>
      <c r="H1708" t="str">
        <f>VLOOKUP(TablaTransacciones[[#This Row],[ID Orden]],TablaEstatus[],2,0)</f>
        <v>Entregado</v>
      </c>
      <c r="I1708" t="str">
        <f>VLOOKUP(TablaTransacciones[[#This Row],[ID Orden]],TablaEstatus[],3,0)</f>
        <v>Otro</v>
      </c>
    </row>
    <row r="1709" spans="1:9" x14ac:dyDescent="0.25">
      <c r="A1709" t="s">
        <v>1857</v>
      </c>
      <c r="B1709" s="7">
        <v>43507</v>
      </c>
      <c r="C1709">
        <v>45</v>
      </c>
      <c r="D1709" t="s">
        <v>10</v>
      </c>
      <c r="E1709" t="s">
        <v>1704</v>
      </c>
      <c r="F1709" t="s">
        <v>12</v>
      </c>
      <c r="G1709" t="s">
        <v>58</v>
      </c>
      <c r="H1709" t="str">
        <f>VLOOKUP(TablaTransacciones[[#This Row],[ID Orden]],TablaEstatus[],2,0)</f>
        <v>Entregado</v>
      </c>
      <c r="I1709" t="str">
        <f>VLOOKUP(TablaTransacciones[[#This Row],[ID Orden]],TablaEstatus[],3,0)</f>
        <v>Otro</v>
      </c>
    </row>
    <row r="1710" spans="1:9" x14ac:dyDescent="0.25">
      <c r="A1710" t="s">
        <v>2090</v>
      </c>
      <c r="B1710" s="7">
        <v>43507</v>
      </c>
      <c r="C1710">
        <v>16</v>
      </c>
      <c r="D1710" t="s">
        <v>154</v>
      </c>
      <c r="E1710" t="s">
        <v>1704</v>
      </c>
      <c r="F1710" t="s">
        <v>12</v>
      </c>
      <c r="G1710" t="s">
        <v>20</v>
      </c>
      <c r="H1710" t="str">
        <f>VLOOKUP(TablaTransacciones[[#This Row],[ID Orden]],TablaEstatus[],2,0)</f>
        <v>Entregado</v>
      </c>
      <c r="I1710" t="str">
        <f>VLOOKUP(TablaTransacciones[[#This Row],[ID Orden]],TablaEstatus[],3,0)</f>
        <v>Otro</v>
      </c>
    </row>
    <row r="1711" spans="1:9" x14ac:dyDescent="0.25">
      <c r="A1711" t="s">
        <v>2197</v>
      </c>
      <c r="B1711" s="7">
        <v>43507</v>
      </c>
      <c r="C1711">
        <v>30</v>
      </c>
      <c r="D1711" t="s">
        <v>10</v>
      </c>
      <c r="E1711" t="s">
        <v>1704</v>
      </c>
      <c r="F1711" t="s">
        <v>12</v>
      </c>
      <c r="G1711" t="s">
        <v>22</v>
      </c>
      <c r="H1711" t="str">
        <f>VLOOKUP(TablaTransacciones[[#This Row],[ID Orden]],TablaEstatus[],2,0)</f>
        <v>Devuelto</v>
      </c>
      <c r="I1711" t="str">
        <f>VLOOKUP(TablaTransacciones[[#This Row],[ID Orden]],TablaEstatus[],3,0)</f>
        <v>Defectuoso</v>
      </c>
    </row>
    <row r="1712" spans="1:9" x14ac:dyDescent="0.25">
      <c r="A1712" t="s">
        <v>794</v>
      </c>
      <c r="B1712" s="7">
        <v>43508</v>
      </c>
      <c r="C1712">
        <v>44</v>
      </c>
      <c r="D1712" t="s">
        <v>300</v>
      </c>
      <c r="E1712" t="s">
        <v>11</v>
      </c>
      <c r="F1712" t="s">
        <v>12</v>
      </c>
      <c r="G1712" t="s">
        <v>13</v>
      </c>
      <c r="H1712" t="str">
        <f>VLOOKUP(TablaTransacciones[[#This Row],[ID Orden]],TablaEstatus[],2,0)</f>
        <v>Entregado</v>
      </c>
      <c r="I1712" t="str">
        <f>VLOOKUP(TablaTransacciones[[#This Row],[ID Orden]],TablaEstatus[],3,0)</f>
        <v>Otro</v>
      </c>
    </row>
    <row r="1713" spans="1:9" x14ac:dyDescent="0.25">
      <c r="A1713" t="s">
        <v>266</v>
      </c>
      <c r="B1713" s="7">
        <v>43509</v>
      </c>
      <c r="C1713">
        <v>3</v>
      </c>
      <c r="D1713" t="s">
        <v>154</v>
      </c>
      <c r="E1713" t="s">
        <v>11</v>
      </c>
      <c r="F1713" t="s">
        <v>12</v>
      </c>
      <c r="G1713" t="s">
        <v>20</v>
      </c>
      <c r="H1713" t="str">
        <f>VLOOKUP(TablaTransacciones[[#This Row],[ID Orden]],TablaEstatus[],2,0)</f>
        <v>Entregado</v>
      </c>
      <c r="I1713" t="str">
        <f>VLOOKUP(TablaTransacciones[[#This Row],[ID Orden]],TablaEstatus[],3,0)</f>
        <v>Otro</v>
      </c>
    </row>
    <row r="1714" spans="1:9" x14ac:dyDescent="0.25">
      <c r="A1714" t="s">
        <v>742</v>
      </c>
      <c r="B1714" s="7">
        <v>43509</v>
      </c>
      <c r="C1714">
        <v>21</v>
      </c>
      <c r="D1714" t="s">
        <v>10</v>
      </c>
      <c r="E1714" t="s">
        <v>11</v>
      </c>
      <c r="F1714" t="s">
        <v>12</v>
      </c>
      <c r="G1714" t="s">
        <v>13</v>
      </c>
      <c r="H1714" t="str">
        <f>VLOOKUP(TablaTransacciones[[#This Row],[ID Orden]],TablaEstatus[],2,0)</f>
        <v>Entregado</v>
      </c>
      <c r="I1714" t="str">
        <f>VLOOKUP(TablaTransacciones[[#This Row],[ID Orden]],TablaEstatus[],3,0)</f>
        <v>Otro</v>
      </c>
    </row>
    <row r="1715" spans="1:9" x14ac:dyDescent="0.25">
      <c r="A1715" t="s">
        <v>1143</v>
      </c>
      <c r="B1715" s="7">
        <v>43509</v>
      </c>
      <c r="C1715">
        <v>48</v>
      </c>
      <c r="D1715" t="s">
        <v>154</v>
      </c>
      <c r="E1715" t="s">
        <v>11</v>
      </c>
      <c r="F1715" t="s">
        <v>16</v>
      </c>
      <c r="G1715" t="s">
        <v>13</v>
      </c>
      <c r="H1715" t="str">
        <f>VLOOKUP(TablaTransacciones[[#This Row],[ID Orden]],TablaEstatus[],2,0)</f>
        <v>Devuelto</v>
      </c>
      <c r="I1715" t="str">
        <f>VLOOKUP(TablaTransacciones[[#This Row],[ID Orden]],TablaEstatus[],3,0)</f>
        <v>Defectuoso</v>
      </c>
    </row>
    <row r="1716" spans="1:9" x14ac:dyDescent="0.25">
      <c r="A1716" t="s">
        <v>1785</v>
      </c>
      <c r="B1716" s="7">
        <v>43509</v>
      </c>
      <c r="C1716">
        <v>24</v>
      </c>
      <c r="D1716" t="s">
        <v>154</v>
      </c>
      <c r="E1716" t="s">
        <v>1704</v>
      </c>
      <c r="F1716" t="s">
        <v>12</v>
      </c>
      <c r="G1716" t="s">
        <v>13</v>
      </c>
      <c r="H1716" t="str">
        <f>VLOOKUP(TablaTransacciones[[#This Row],[ID Orden]],TablaEstatus[],2,0)</f>
        <v>Entregado</v>
      </c>
      <c r="I1716" t="str">
        <f>VLOOKUP(TablaTransacciones[[#This Row],[ID Orden]],TablaEstatus[],3,0)</f>
        <v>Otro</v>
      </c>
    </row>
    <row r="1717" spans="1:9" x14ac:dyDescent="0.25">
      <c r="A1717" t="s">
        <v>411</v>
      </c>
      <c r="B1717" s="7">
        <v>43510</v>
      </c>
      <c r="C1717">
        <v>28</v>
      </c>
      <c r="D1717" t="s">
        <v>296</v>
      </c>
      <c r="E1717" t="s">
        <v>11</v>
      </c>
      <c r="F1717" t="s">
        <v>18</v>
      </c>
      <c r="G1717" t="s">
        <v>58</v>
      </c>
      <c r="H1717" t="str">
        <f>VLOOKUP(TablaTransacciones[[#This Row],[ID Orden]],TablaEstatus[],2,0)</f>
        <v>Entregado</v>
      </c>
      <c r="I1717" t="str">
        <f>VLOOKUP(TablaTransacciones[[#This Row],[ID Orden]],TablaEstatus[],3,0)</f>
        <v>Otro</v>
      </c>
    </row>
    <row r="1718" spans="1:9" x14ac:dyDescent="0.25">
      <c r="A1718" t="s">
        <v>993</v>
      </c>
      <c r="B1718" s="7">
        <v>43510</v>
      </c>
      <c r="C1718">
        <v>39</v>
      </c>
      <c r="D1718" t="s">
        <v>154</v>
      </c>
      <c r="E1718" t="s">
        <v>11</v>
      </c>
      <c r="F1718" t="s">
        <v>12</v>
      </c>
      <c r="G1718" t="s">
        <v>22</v>
      </c>
      <c r="H1718" t="str">
        <f>VLOOKUP(TablaTransacciones[[#This Row],[ID Orden]],TablaEstatus[],2,0)</f>
        <v>Entregado</v>
      </c>
      <c r="I1718" t="str">
        <f>VLOOKUP(TablaTransacciones[[#This Row],[ID Orden]],TablaEstatus[],3,0)</f>
        <v>Otro</v>
      </c>
    </row>
    <row r="1719" spans="1:9" x14ac:dyDescent="0.25">
      <c r="A1719" t="s">
        <v>1438</v>
      </c>
      <c r="B1719" s="7">
        <v>43510</v>
      </c>
      <c r="C1719">
        <v>25</v>
      </c>
      <c r="D1719" t="s">
        <v>300</v>
      </c>
      <c r="E1719" t="s">
        <v>1255</v>
      </c>
      <c r="F1719" t="s">
        <v>12</v>
      </c>
      <c r="G1719" t="s">
        <v>13</v>
      </c>
      <c r="H1719" t="str">
        <f>VLOOKUP(TablaTransacciones[[#This Row],[ID Orden]],TablaEstatus[],2,0)</f>
        <v>Entregado</v>
      </c>
      <c r="I1719" t="str">
        <f>VLOOKUP(TablaTransacciones[[#This Row],[ID Orden]],TablaEstatus[],3,0)</f>
        <v>Otro</v>
      </c>
    </row>
    <row r="1720" spans="1:9" x14ac:dyDescent="0.25">
      <c r="A1720" t="s">
        <v>1510</v>
      </c>
      <c r="B1720" s="7">
        <v>43510</v>
      </c>
      <c r="C1720">
        <v>33</v>
      </c>
      <c r="D1720" t="s">
        <v>296</v>
      </c>
      <c r="E1720" t="s">
        <v>1255</v>
      </c>
      <c r="F1720" t="s">
        <v>12</v>
      </c>
      <c r="G1720" t="s">
        <v>58</v>
      </c>
      <c r="H1720" t="str">
        <f>VLOOKUP(TablaTransacciones[[#This Row],[ID Orden]],TablaEstatus[],2,0)</f>
        <v>Entregado</v>
      </c>
      <c r="I1720" t="str">
        <f>VLOOKUP(TablaTransacciones[[#This Row],[ID Orden]],TablaEstatus[],3,0)</f>
        <v>Otro</v>
      </c>
    </row>
    <row r="1721" spans="1:9" x14ac:dyDescent="0.25">
      <c r="A1721" t="s">
        <v>1572</v>
      </c>
      <c r="B1721" s="7">
        <v>43510</v>
      </c>
      <c r="C1721">
        <v>32</v>
      </c>
      <c r="D1721" t="s">
        <v>296</v>
      </c>
      <c r="E1721" t="s">
        <v>1255</v>
      </c>
      <c r="F1721" t="s">
        <v>12</v>
      </c>
      <c r="G1721" t="s">
        <v>20</v>
      </c>
      <c r="H1721" t="str">
        <f>VLOOKUP(TablaTransacciones[[#This Row],[ID Orden]],TablaEstatus[],2,0)</f>
        <v>Entregado</v>
      </c>
      <c r="I1721" t="str">
        <f>VLOOKUP(TablaTransacciones[[#This Row],[ID Orden]],TablaEstatus[],3,0)</f>
        <v>Otro</v>
      </c>
    </row>
    <row r="1722" spans="1:9" x14ac:dyDescent="0.25">
      <c r="A1722" t="s">
        <v>1968</v>
      </c>
      <c r="B1722" s="7">
        <v>43510</v>
      </c>
      <c r="C1722">
        <v>19</v>
      </c>
      <c r="D1722" t="s">
        <v>300</v>
      </c>
      <c r="E1722" t="s">
        <v>1704</v>
      </c>
      <c r="F1722" t="s">
        <v>18</v>
      </c>
      <c r="G1722" t="s">
        <v>58</v>
      </c>
      <c r="H1722" t="str">
        <f>VLOOKUP(TablaTransacciones[[#This Row],[ID Orden]],TablaEstatus[],2,0)</f>
        <v>Entregado</v>
      </c>
      <c r="I1722" t="str">
        <f>VLOOKUP(TablaTransacciones[[#This Row],[ID Orden]],TablaEstatus[],3,0)</f>
        <v>Otro</v>
      </c>
    </row>
    <row r="1723" spans="1:9" x14ac:dyDescent="0.25">
      <c r="A1723" t="s">
        <v>2180</v>
      </c>
      <c r="B1723" s="7">
        <v>43510</v>
      </c>
      <c r="C1723">
        <v>44</v>
      </c>
      <c r="D1723" t="s">
        <v>300</v>
      </c>
      <c r="E1723" t="s">
        <v>1704</v>
      </c>
      <c r="F1723" t="s">
        <v>12</v>
      </c>
      <c r="G1723" t="s">
        <v>22</v>
      </c>
      <c r="H1723" t="str">
        <f>VLOOKUP(TablaTransacciones[[#This Row],[ID Orden]],TablaEstatus[],2,0)</f>
        <v>Entregado</v>
      </c>
      <c r="I1723" t="str">
        <f>VLOOKUP(TablaTransacciones[[#This Row],[ID Orden]],TablaEstatus[],3,0)</f>
        <v>Otro</v>
      </c>
    </row>
    <row r="1724" spans="1:9" x14ac:dyDescent="0.25">
      <c r="A1724" t="s">
        <v>448</v>
      </c>
      <c r="B1724" s="7">
        <v>43511</v>
      </c>
      <c r="C1724">
        <v>20</v>
      </c>
      <c r="D1724" t="s">
        <v>296</v>
      </c>
      <c r="E1724" t="s">
        <v>11</v>
      </c>
      <c r="F1724" t="s">
        <v>12</v>
      </c>
      <c r="G1724" t="s">
        <v>58</v>
      </c>
      <c r="H1724" t="str">
        <f>VLOOKUP(TablaTransacciones[[#This Row],[ID Orden]],TablaEstatus[],2,0)</f>
        <v>Entregado</v>
      </c>
      <c r="I1724" t="str">
        <f>VLOOKUP(TablaTransacciones[[#This Row],[ID Orden]],TablaEstatus[],3,0)</f>
        <v>Otro</v>
      </c>
    </row>
    <row r="1725" spans="1:9" x14ac:dyDescent="0.25">
      <c r="A1725" t="s">
        <v>661</v>
      </c>
      <c r="B1725" s="7">
        <v>43511</v>
      </c>
      <c r="C1725">
        <v>21</v>
      </c>
      <c r="D1725" t="s">
        <v>296</v>
      </c>
      <c r="E1725" t="s">
        <v>11</v>
      </c>
      <c r="F1725" t="s">
        <v>12</v>
      </c>
      <c r="G1725" t="s">
        <v>58</v>
      </c>
      <c r="H1725" t="str">
        <f>VLOOKUP(TablaTransacciones[[#This Row],[ID Orden]],TablaEstatus[],2,0)</f>
        <v>Entregado</v>
      </c>
      <c r="I1725" t="str">
        <f>VLOOKUP(TablaTransacciones[[#This Row],[ID Orden]],TablaEstatus[],3,0)</f>
        <v>Otro</v>
      </c>
    </row>
    <row r="1726" spans="1:9" x14ac:dyDescent="0.25">
      <c r="A1726" t="s">
        <v>1096</v>
      </c>
      <c r="B1726" s="7">
        <v>43511</v>
      </c>
      <c r="C1726">
        <v>44</v>
      </c>
      <c r="D1726" t="s">
        <v>296</v>
      </c>
      <c r="E1726" t="s">
        <v>11</v>
      </c>
      <c r="F1726" t="s">
        <v>12</v>
      </c>
      <c r="G1726" t="s">
        <v>22</v>
      </c>
      <c r="H1726" t="str">
        <f>VLOOKUP(TablaTransacciones[[#This Row],[ID Orden]],TablaEstatus[],2,0)</f>
        <v>Entregado</v>
      </c>
      <c r="I1726" t="str">
        <f>VLOOKUP(TablaTransacciones[[#This Row],[ID Orden]],TablaEstatus[],3,0)</f>
        <v>Otro</v>
      </c>
    </row>
    <row r="1727" spans="1:9" x14ac:dyDescent="0.25">
      <c r="A1727" t="s">
        <v>1097</v>
      </c>
      <c r="B1727" s="7">
        <v>43511</v>
      </c>
      <c r="C1727">
        <v>18</v>
      </c>
      <c r="D1727" t="s">
        <v>296</v>
      </c>
      <c r="E1727" t="s">
        <v>11</v>
      </c>
      <c r="F1727" t="s">
        <v>16</v>
      </c>
      <c r="G1727" t="s">
        <v>22</v>
      </c>
      <c r="H1727" t="str">
        <f>VLOOKUP(TablaTransacciones[[#This Row],[ID Orden]],TablaEstatus[],2,0)</f>
        <v>Entregado</v>
      </c>
      <c r="I1727" t="str">
        <f>VLOOKUP(TablaTransacciones[[#This Row],[ID Orden]],TablaEstatus[],3,0)</f>
        <v>Otro</v>
      </c>
    </row>
    <row r="1728" spans="1:9" x14ac:dyDescent="0.25">
      <c r="A1728" t="s">
        <v>1121</v>
      </c>
      <c r="B1728" s="7">
        <v>43511</v>
      </c>
      <c r="C1728">
        <v>23</v>
      </c>
      <c r="D1728" t="s">
        <v>10</v>
      </c>
      <c r="E1728" t="s">
        <v>11</v>
      </c>
      <c r="F1728" t="s">
        <v>12</v>
      </c>
      <c r="G1728" t="s">
        <v>22</v>
      </c>
      <c r="H1728" t="str">
        <f>VLOOKUP(TablaTransacciones[[#This Row],[ID Orden]],TablaEstatus[],2,0)</f>
        <v>Devuelto</v>
      </c>
      <c r="I1728" t="str">
        <f>VLOOKUP(TablaTransacciones[[#This Row],[ID Orden]],TablaEstatus[],3,0)</f>
        <v>Contenedor Dañado</v>
      </c>
    </row>
    <row r="1729" spans="1:9" x14ac:dyDescent="0.25">
      <c r="A1729" t="s">
        <v>1807</v>
      </c>
      <c r="B1729" s="7">
        <v>43511</v>
      </c>
      <c r="C1729">
        <v>3</v>
      </c>
      <c r="D1729" t="s">
        <v>154</v>
      </c>
      <c r="E1729" t="s">
        <v>1704</v>
      </c>
      <c r="F1729" t="s">
        <v>12</v>
      </c>
      <c r="G1729" t="s">
        <v>58</v>
      </c>
      <c r="H1729" t="str">
        <f>VLOOKUP(TablaTransacciones[[#This Row],[ID Orden]],TablaEstatus[],2,0)</f>
        <v>Entregado</v>
      </c>
      <c r="I1729" t="str">
        <f>VLOOKUP(TablaTransacciones[[#This Row],[ID Orden]],TablaEstatus[],3,0)</f>
        <v>Otro</v>
      </c>
    </row>
    <row r="1730" spans="1:9" x14ac:dyDescent="0.25">
      <c r="A1730" t="s">
        <v>267</v>
      </c>
      <c r="B1730" s="7">
        <v>43512</v>
      </c>
      <c r="C1730">
        <v>18</v>
      </c>
      <c r="D1730" t="s">
        <v>154</v>
      </c>
      <c r="E1730" t="s">
        <v>11</v>
      </c>
      <c r="F1730" t="s">
        <v>18</v>
      </c>
      <c r="G1730" t="s">
        <v>22</v>
      </c>
      <c r="H1730" t="str">
        <f>VLOOKUP(TablaTransacciones[[#This Row],[ID Orden]],TablaEstatus[],2,0)</f>
        <v>Entregado</v>
      </c>
      <c r="I1730" t="str">
        <f>VLOOKUP(TablaTransacciones[[#This Row],[ID Orden]],TablaEstatus[],3,0)</f>
        <v>Otro</v>
      </c>
    </row>
    <row r="1731" spans="1:9" x14ac:dyDescent="0.25">
      <c r="A1731" t="s">
        <v>361</v>
      </c>
      <c r="B1731" s="7">
        <v>43512</v>
      </c>
      <c r="C1731">
        <v>48</v>
      </c>
      <c r="D1731" t="s">
        <v>154</v>
      </c>
      <c r="E1731" t="s">
        <v>11</v>
      </c>
      <c r="F1731" t="s">
        <v>12</v>
      </c>
      <c r="G1731" t="s">
        <v>58</v>
      </c>
      <c r="H1731" t="str">
        <f>VLOOKUP(TablaTransacciones[[#This Row],[ID Orden]],TablaEstatus[],2,0)</f>
        <v>Entregado</v>
      </c>
      <c r="I1731" t="str">
        <f>VLOOKUP(TablaTransacciones[[#This Row],[ID Orden]],TablaEstatus[],3,0)</f>
        <v>Otro</v>
      </c>
    </row>
    <row r="1732" spans="1:9" x14ac:dyDescent="0.25">
      <c r="A1732" t="s">
        <v>52</v>
      </c>
      <c r="B1732" s="7">
        <v>43513</v>
      </c>
      <c r="C1732">
        <v>34</v>
      </c>
      <c r="D1732" t="s">
        <v>10</v>
      </c>
      <c r="E1732" t="s">
        <v>11</v>
      </c>
      <c r="F1732" t="s">
        <v>16</v>
      </c>
      <c r="G1732" t="s">
        <v>13</v>
      </c>
      <c r="H1732" t="str">
        <f>VLOOKUP(TablaTransacciones[[#This Row],[ID Orden]],TablaEstatus[],2,0)</f>
        <v>Entregado</v>
      </c>
      <c r="I1732" t="str">
        <f>VLOOKUP(TablaTransacciones[[#This Row],[ID Orden]],TablaEstatus[],3,0)</f>
        <v>Otro</v>
      </c>
    </row>
    <row r="1733" spans="1:9" x14ac:dyDescent="0.25">
      <c r="A1733" t="s">
        <v>218</v>
      </c>
      <c r="B1733" s="7">
        <v>43513</v>
      </c>
      <c r="C1733">
        <v>50</v>
      </c>
      <c r="D1733" t="s">
        <v>154</v>
      </c>
      <c r="E1733" t="s">
        <v>11</v>
      </c>
      <c r="F1733" t="s">
        <v>12</v>
      </c>
      <c r="G1733" t="s">
        <v>58</v>
      </c>
      <c r="H1733" t="str">
        <f>VLOOKUP(TablaTransacciones[[#This Row],[ID Orden]],TablaEstatus[],2,0)</f>
        <v>Entregado</v>
      </c>
      <c r="I1733" t="str">
        <f>VLOOKUP(TablaTransacciones[[#This Row],[ID Orden]],TablaEstatus[],3,0)</f>
        <v>Otro</v>
      </c>
    </row>
    <row r="1734" spans="1:9" x14ac:dyDescent="0.25">
      <c r="A1734" t="s">
        <v>268</v>
      </c>
      <c r="B1734" s="7">
        <v>43513</v>
      </c>
      <c r="C1734">
        <v>50</v>
      </c>
      <c r="D1734" t="s">
        <v>154</v>
      </c>
      <c r="E1734" t="s">
        <v>11</v>
      </c>
      <c r="F1734" t="s">
        <v>12</v>
      </c>
      <c r="G1734" t="s">
        <v>22</v>
      </c>
      <c r="H1734" t="str">
        <f>VLOOKUP(TablaTransacciones[[#This Row],[ID Orden]],TablaEstatus[],2,0)</f>
        <v>Entregado</v>
      </c>
      <c r="I1734" t="str">
        <f>VLOOKUP(TablaTransacciones[[#This Row],[ID Orden]],TablaEstatus[],3,0)</f>
        <v>Otro</v>
      </c>
    </row>
    <row r="1735" spans="1:9" x14ac:dyDescent="0.25">
      <c r="A1735" t="s">
        <v>618</v>
      </c>
      <c r="B1735" s="7">
        <v>43513</v>
      </c>
      <c r="C1735">
        <v>24</v>
      </c>
      <c r="D1735" t="s">
        <v>296</v>
      </c>
      <c r="E1735" t="s">
        <v>11</v>
      </c>
      <c r="F1735" t="s">
        <v>12</v>
      </c>
      <c r="G1735" t="s">
        <v>58</v>
      </c>
      <c r="H1735" t="str">
        <f>VLOOKUP(TablaTransacciones[[#This Row],[ID Orden]],TablaEstatus[],2,0)</f>
        <v>Entregado</v>
      </c>
      <c r="I1735" t="str">
        <f>VLOOKUP(TablaTransacciones[[#This Row],[ID Orden]],TablaEstatus[],3,0)</f>
        <v>Otro</v>
      </c>
    </row>
    <row r="1736" spans="1:9" x14ac:dyDescent="0.25">
      <c r="A1736" t="s">
        <v>708</v>
      </c>
      <c r="B1736" s="7">
        <v>43513</v>
      </c>
      <c r="C1736">
        <v>14</v>
      </c>
      <c r="D1736" t="s">
        <v>296</v>
      </c>
      <c r="E1736" t="s">
        <v>11</v>
      </c>
      <c r="F1736" t="s">
        <v>16</v>
      </c>
      <c r="G1736" t="s">
        <v>58</v>
      </c>
      <c r="H1736" t="str">
        <f>VLOOKUP(TablaTransacciones[[#This Row],[ID Orden]],TablaEstatus[],2,0)</f>
        <v>Entregado</v>
      </c>
      <c r="I1736" t="str">
        <f>VLOOKUP(TablaTransacciones[[#This Row],[ID Orden]],TablaEstatus[],3,0)</f>
        <v>Otro</v>
      </c>
    </row>
    <row r="1737" spans="1:9" x14ac:dyDescent="0.25">
      <c r="A1737" t="s">
        <v>1623</v>
      </c>
      <c r="B1737" s="7">
        <v>43513</v>
      </c>
      <c r="C1737">
        <v>36</v>
      </c>
      <c r="D1737" t="s">
        <v>10</v>
      </c>
      <c r="E1737" t="s">
        <v>1255</v>
      </c>
      <c r="F1737" t="s">
        <v>12</v>
      </c>
      <c r="G1737" t="s">
        <v>22</v>
      </c>
      <c r="H1737" t="str">
        <f>VLOOKUP(TablaTransacciones[[#This Row],[ID Orden]],TablaEstatus[],2,0)</f>
        <v>Entregado</v>
      </c>
      <c r="I1737" t="str">
        <f>VLOOKUP(TablaTransacciones[[#This Row],[ID Orden]],TablaEstatus[],3,0)</f>
        <v>Otro</v>
      </c>
    </row>
    <row r="1738" spans="1:9" x14ac:dyDescent="0.25">
      <c r="A1738" t="s">
        <v>1904</v>
      </c>
      <c r="B1738" s="7">
        <v>43513</v>
      </c>
      <c r="C1738">
        <v>3</v>
      </c>
      <c r="D1738" t="s">
        <v>296</v>
      </c>
      <c r="E1738" t="s">
        <v>1704</v>
      </c>
      <c r="F1738" t="s">
        <v>12</v>
      </c>
      <c r="G1738" t="s">
        <v>58</v>
      </c>
      <c r="H1738" t="str">
        <f>VLOOKUP(TablaTransacciones[[#This Row],[ID Orden]],TablaEstatus[],2,0)</f>
        <v>Entregado</v>
      </c>
      <c r="I1738" t="str">
        <f>VLOOKUP(TablaTransacciones[[#This Row],[ID Orden]],TablaEstatus[],3,0)</f>
        <v>Otro</v>
      </c>
    </row>
    <row r="1739" spans="1:9" x14ac:dyDescent="0.25">
      <c r="A1739" t="s">
        <v>269</v>
      </c>
      <c r="B1739" s="7">
        <v>43514</v>
      </c>
      <c r="C1739">
        <v>42</v>
      </c>
      <c r="D1739" t="s">
        <v>154</v>
      </c>
      <c r="E1739" t="s">
        <v>11</v>
      </c>
      <c r="F1739" t="s">
        <v>18</v>
      </c>
      <c r="G1739" t="s">
        <v>22</v>
      </c>
      <c r="H1739" t="str">
        <f>VLOOKUP(TablaTransacciones[[#This Row],[ID Orden]],TablaEstatus[],2,0)</f>
        <v>Entregado</v>
      </c>
      <c r="I1739" t="str">
        <f>VLOOKUP(TablaTransacciones[[#This Row],[ID Orden]],TablaEstatus[],3,0)</f>
        <v>Otro</v>
      </c>
    </row>
    <row r="1740" spans="1:9" x14ac:dyDescent="0.25">
      <c r="A1740" t="s">
        <v>1171</v>
      </c>
      <c r="B1740" s="7">
        <v>43514</v>
      </c>
      <c r="C1740">
        <v>22</v>
      </c>
      <c r="D1740" t="s">
        <v>10</v>
      </c>
      <c r="E1740" t="s">
        <v>11</v>
      </c>
      <c r="F1740" t="s">
        <v>18</v>
      </c>
      <c r="G1740" t="s">
        <v>20</v>
      </c>
      <c r="H1740" t="str">
        <f>VLOOKUP(TablaTransacciones[[#This Row],[ID Orden]],TablaEstatus[],2,0)</f>
        <v>Devuelto</v>
      </c>
      <c r="I1740" t="str">
        <f>VLOOKUP(TablaTransacciones[[#This Row],[ID Orden]],TablaEstatus[],3,0)</f>
        <v>Contenedor Dañado</v>
      </c>
    </row>
    <row r="1741" spans="1:9" x14ac:dyDescent="0.25">
      <c r="A1741" t="s">
        <v>1518</v>
      </c>
      <c r="B1741" s="7">
        <v>43514</v>
      </c>
      <c r="C1741">
        <v>21</v>
      </c>
      <c r="D1741" t="s">
        <v>296</v>
      </c>
      <c r="E1741" t="s">
        <v>1255</v>
      </c>
      <c r="F1741" t="s">
        <v>12</v>
      </c>
      <c r="G1741" t="s">
        <v>58</v>
      </c>
      <c r="H1741" t="str">
        <f>VLOOKUP(TablaTransacciones[[#This Row],[ID Orden]],TablaEstatus[],2,0)</f>
        <v>Entregado</v>
      </c>
      <c r="I1741" t="str">
        <f>VLOOKUP(TablaTransacciones[[#This Row],[ID Orden]],TablaEstatus[],3,0)</f>
        <v>Otro</v>
      </c>
    </row>
    <row r="1742" spans="1:9" x14ac:dyDescent="0.25">
      <c r="A1742" t="s">
        <v>1310</v>
      </c>
      <c r="B1742" s="7">
        <v>43515</v>
      </c>
      <c r="C1742">
        <v>40</v>
      </c>
      <c r="D1742" t="s">
        <v>10</v>
      </c>
      <c r="E1742" t="s">
        <v>1255</v>
      </c>
      <c r="F1742" t="s">
        <v>12</v>
      </c>
      <c r="G1742" t="s">
        <v>22</v>
      </c>
      <c r="H1742" t="str">
        <f>VLOOKUP(TablaTransacciones[[#This Row],[ID Orden]],TablaEstatus[],2,0)</f>
        <v>Entregado</v>
      </c>
      <c r="I1742" t="str">
        <f>VLOOKUP(TablaTransacciones[[#This Row],[ID Orden]],TablaEstatus[],3,0)</f>
        <v>Otro</v>
      </c>
    </row>
    <row r="1743" spans="1:9" x14ac:dyDescent="0.25">
      <c r="A1743" t="s">
        <v>733</v>
      </c>
      <c r="B1743" s="7">
        <v>43516</v>
      </c>
      <c r="C1743">
        <v>2</v>
      </c>
      <c r="D1743" t="s">
        <v>296</v>
      </c>
      <c r="E1743" t="s">
        <v>11</v>
      </c>
      <c r="F1743" t="s">
        <v>12</v>
      </c>
      <c r="G1743" t="s">
        <v>58</v>
      </c>
      <c r="H1743" t="str">
        <f>VLOOKUP(TablaTransacciones[[#This Row],[ID Orden]],TablaEstatus[],2,0)</f>
        <v>Entregado</v>
      </c>
      <c r="I1743" t="str">
        <f>VLOOKUP(TablaTransacciones[[#This Row],[ID Orden]],TablaEstatus[],3,0)</f>
        <v>Otro</v>
      </c>
    </row>
    <row r="1744" spans="1:9" x14ac:dyDescent="0.25">
      <c r="A1744" t="s">
        <v>806</v>
      </c>
      <c r="B1744" s="7">
        <v>43516</v>
      </c>
      <c r="C1744">
        <v>36</v>
      </c>
      <c r="D1744" t="s">
        <v>296</v>
      </c>
      <c r="E1744" t="s">
        <v>11</v>
      </c>
      <c r="F1744" t="s">
        <v>18</v>
      </c>
      <c r="G1744" t="s">
        <v>13</v>
      </c>
      <c r="H1744" t="str">
        <f>VLOOKUP(TablaTransacciones[[#This Row],[ID Orden]],TablaEstatus[],2,0)</f>
        <v>Entregado</v>
      </c>
      <c r="I1744" t="str">
        <f>VLOOKUP(TablaTransacciones[[#This Row],[ID Orden]],TablaEstatus[],3,0)</f>
        <v>Otro</v>
      </c>
    </row>
    <row r="1745" spans="1:9" x14ac:dyDescent="0.25">
      <c r="A1745" t="s">
        <v>884</v>
      </c>
      <c r="B1745" s="7">
        <v>43516</v>
      </c>
      <c r="C1745">
        <v>4</v>
      </c>
      <c r="D1745" t="s">
        <v>296</v>
      </c>
      <c r="E1745" t="s">
        <v>11</v>
      </c>
      <c r="F1745" t="s">
        <v>12</v>
      </c>
      <c r="G1745" t="s">
        <v>20</v>
      </c>
      <c r="H1745" t="str">
        <f>VLOOKUP(TablaTransacciones[[#This Row],[ID Orden]],TablaEstatus[],2,0)</f>
        <v>Entregado</v>
      </c>
      <c r="I1745" t="str">
        <f>VLOOKUP(TablaTransacciones[[#This Row],[ID Orden]],TablaEstatus[],3,0)</f>
        <v>Otro</v>
      </c>
    </row>
    <row r="1746" spans="1:9" x14ac:dyDescent="0.25">
      <c r="A1746" t="s">
        <v>885</v>
      </c>
      <c r="B1746" s="7">
        <v>43516</v>
      </c>
      <c r="C1746">
        <v>32</v>
      </c>
      <c r="D1746" t="s">
        <v>296</v>
      </c>
      <c r="E1746" t="s">
        <v>11</v>
      </c>
      <c r="F1746" t="s">
        <v>18</v>
      </c>
      <c r="G1746" t="s">
        <v>20</v>
      </c>
      <c r="H1746" t="str">
        <f>VLOOKUP(TablaTransacciones[[#This Row],[ID Orden]],TablaEstatus[],2,0)</f>
        <v>Entregado</v>
      </c>
      <c r="I1746" t="str">
        <f>VLOOKUP(TablaTransacciones[[#This Row],[ID Orden]],TablaEstatus[],3,0)</f>
        <v>Otro</v>
      </c>
    </row>
    <row r="1747" spans="1:9" x14ac:dyDescent="0.25">
      <c r="A1747" t="s">
        <v>1122</v>
      </c>
      <c r="B1747" s="7">
        <v>43516</v>
      </c>
      <c r="C1747">
        <v>36</v>
      </c>
      <c r="D1747" t="s">
        <v>10</v>
      </c>
      <c r="E1747" t="s">
        <v>11</v>
      </c>
      <c r="F1747" t="s">
        <v>18</v>
      </c>
      <c r="G1747" t="s">
        <v>13</v>
      </c>
      <c r="H1747" t="str">
        <f>VLOOKUP(TablaTransacciones[[#This Row],[ID Orden]],TablaEstatus[],2,0)</f>
        <v>Devuelto</v>
      </c>
      <c r="I1747" t="str">
        <f>VLOOKUP(TablaTransacciones[[#This Row],[ID Orden]],TablaEstatus[],3,0)</f>
        <v>Otro</v>
      </c>
    </row>
    <row r="1748" spans="1:9" x14ac:dyDescent="0.25">
      <c r="A1748" t="s">
        <v>1925</v>
      </c>
      <c r="B1748" s="7">
        <v>43516</v>
      </c>
      <c r="C1748">
        <v>22</v>
      </c>
      <c r="D1748" t="s">
        <v>300</v>
      </c>
      <c r="E1748" t="s">
        <v>1704</v>
      </c>
      <c r="F1748" t="s">
        <v>12</v>
      </c>
      <c r="G1748" t="s">
        <v>58</v>
      </c>
      <c r="H1748" t="str">
        <f>VLOOKUP(TablaTransacciones[[#This Row],[ID Orden]],TablaEstatus[],2,0)</f>
        <v>Entregado</v>
      </c>
      <c r="I1748" t="str">
        <f>VLOOKUP(TablaTransacciones[[#This Row],[ID Orden]],TablaEstatus[],3,0)</f>
        <v>Otro</v>
      </c>
    </row>
    <row r="1749" spans="1:9" x14ac:dyDescent="0.25">
      <c r="A1749" t="s">
        <v>412</v>
      </c>
      <c r="B1749" s="7">
        <v>43534</v>
      </c>
      <c r="C1749">
        <v>49</v>
      </c>
      <c r="D1749" t="s">
        <v>296</v>
      </c>
      <c r="E1749" t="s">
        <v>11</v>
      </c>
      <c r="F1749" t="s">
        <v>12</v>
      </c>
      <c r="G1749" t="s">
        <v>58</v>
      </c>
      <c r="H1749" t="str">
        <f>VLOOKUP(TablaTransacciones[[#This Row],[ID Orden]],TablaEstatus[],2,0)</f>
        <v>Entregado</v>
      </c>
      <c r="I1749" t="str">
        <f>VLOOKUP(TablaTransacciones[[#This Row],[ID Orden]],TablaEstatus[],3,0)</f>
        <v>Otro</v>
      </c>
    </row>
    <row r="1750" spans="1:9" x14ac:dyDescent="0.25">
      <c r="A1750" t="s">
        <v>994</v>
      </c>
      <c r="B1750" s="7">
        <v>43534</v>
      </c>
      <c r="C1750">
        <v>25</v>
      </c>
      <c r="D1750" t="s">
        <v>154</v>
      </c>
      <c r="E1750" t="s">
        <v>11</v>
      </c>
      <c r="F1750" t="s">
        <v>18</v>
      </c>
      <c r="G1750" t="s">
        <v>22</v>
      </c>
      <c r="H1750" t="str">
        <f>VLOOKUP(TablaTransacciones[[#This Row],[ID Orden]],TablaEstatus[],2,0)</f>
        <v>Entregado</v>
      </c>
      <c r="I1750" t="str">
        <f>VLOOKUP(TablaTransacciones[[#This Row],[ID Orden]],TablaEstatus[],3,0)</f>
        <v>Otro</v>
      </c>
    </row>
    <row r="1751" spans="1:9" x14ac:dyDescent="0.25">
      <c r="A1751" t="s">
        <v>1559</v>
      </c>
      <c r="B1751" s="7">
        <v>43534</v>
      </c>
      <c r="C1751">
        <v>14</v>
      </c>
      <c r="D1751" t="s">
        <v>300</v>
      </c>
      <c r="E1751" t="s">
        <v>1255</v>
      </c>
      <c r="F1751" t="s">
        <v>12</v>
      </c>
      <c r="G1751" t="s">
        <v>20</v>
      </c>
      <c r="H1751" t="str">
        <f>VLOOKUP(TablaTransacciones[[#This Row],[ID Orden]],TablaEstatus[],2,0)</f>
        <v>Entregado</v>
      </c>
      <c r="I1751" t="str">
        <f>VLOOKUP(TablaTransacciones[[#This Row],[ID Orden]],TablaEstatus[],3,0)</f>
        <v>Otro</v>
      </c>
    </row>
    <row r="1752" spans="1:9" x14ac:dyDescent="0.25">
      <c r="A1752" t="s">
        <v>1685</v>
      </c>
      <c r="B1752" s="7">
        <v>43534</v>
      </c>
      <c r="C1752">
        <v>2</v>
      </c>
      <c r="D1752" t="s">
        <v>300</v>
      </c>
      <c r="E1752" t="s">
        <v>1255</v>
      </c>
      <c r="F1752" t="s">
        <v>12</v>
      </c>
      <c r="G1752" t="s">
        <v>58</v>
      </c>
      <c r="H1752" t="str">
        <f>VLOOKUP(TablaTransacciones[[#This Row],[ID Orden]],TablaEstatus[],2,0)</f>
        <v>Devuelto</v>
      </c>
      <c r="I1752" t="str">
        <f>VLOOKUP(TablaTransacciones[[#This Row],[ID Orden]],TablaEstatus[],3,0)</f>
        <v>Defectuoso</v>
      </c>
    </row>
    <row r="1753" spans="1:9" x14ac:dyDescent="0.25">
      <c r="A1753" t="s">
        <v>1799</v>
      </c>
      <c r="B1753" s="7">
        <v>43534</v>
      </c>
      <c r="C1753">
        <v>26</v>
      </c>
      <c r="D1753" t="s">
        <v>154</v>
      </c>
      <c r="E1753" t="s">
        <v>1704</v>
      </c>
      <c r="F1753" t="s">
        <v>18</v>
      </c>
      <c r="G1753" t="s">
        <v>58</v>
      </c>
      <c r="H1753" t="str">
        <f>VLOOKUP(TablaTransacciones[[#This Row],[ID Orden]],TablaEstatus[],2,0)</f>
        <v>Entregado</v>
      </c>
      <c r="I1753" t="str">
        <f>VLOOKUP(TablaTransacciones[[#This Row],[ID Orden]],TablaEstatus[],3,0)</f>
        <v>Otro</v>
      </c>
    </row>
    <row r="1754" spans="1:9" x14ac:dyDescent="0.25">
      <c r="A1754" t="s">
        <v>413</v>
      </c>
      <c r="B1754" s="7">
        <v>43536</v>
      </c>
      <c r="C1754">
        <v>42</v>
      </c>
      <c r="D1754" t="s">
        <v>300</v>
      </c>
      <c r="E1754" t="s">
        <v>11</v>
      </c>
      <c r="F1754" t="s">
        <v>12</v>
      </c>
      <c r="G1754" t="s">
        <v>58</v>
      </c>
      <c r="H1754" t="str">
        <f>VLOOKUP(TablaTransacciones[[#This Row],[ID Orden]],TablaEstatus[],2,0)</f>
        <v>Entregado</v>
      </c>
      <c r="I1754" t="str">
        <f>VLOOKUP(TablaTransacciones[[#This Row],[ID Orden]],TablaEstatus[],3,0)</f>
        <v>Otro</v>
      </c>
    </row>
    <row r="1755" spans="1:9" x14ac:dyDescent="0.25">
      <c r="A1755" t="s">
        <v>566</v>
      </c>
      <c r="B1755" s="7">
        <v>43536</v>
      </c>
      <c r="C1755">
        <v>41</v>
      </c>
      <c r="D1755" t="s">
        <v>300</v>
      </c>
      <c r="E1755" t="s">
        <v>11</v>
      </c>
      <c r="F1755" t="s">
        <v>12</v>
      </c>
      <c r="G1755" t="s">
        <v>58</v>
      </c>
      <c r="H1755" t="str">
        <f>VLOOKUP(TablaTransacciones[[#This Row],[ID Orden]],TablaEstatus[],2,0)</f>
        <v>Entregado</v>
      </c>
      <c r="I1755" t="str">
        <f>VLOOKUP(TablaTransacciones[[#This Row],[ID Orden]],TablaEstatus[],3,0)</f>
        <v>Otro</v>
      </c>
    </row>
    <row r="1756" spans="1:9" x14ac:dyDescent="0.25">
      <c r="A1756" t="s">
        <v>709</v>
      </c>
      <c r="B1756" s="7">
        <v>43536</v>
      </c>
      <c r="C1756">
        <v>21</v>
      </c>
      <c r="D1756" t="s">
        <v>296</v>
      </c>
      <c r="E1756" t="s">
        <v>11</v>
      </c>
      <c r="F1756" t="s">
        <v>12</v>
      </c>
      <c r="G1756" t="s">
        <v>58</v>
      </c>
      <c r="H1756" t="str">
        <f>VLOOKUP(TablaTransacciones[[#This Row],[ID Orden]],TablaEstatus[],2,0)</f>
        <v>Entregado</v>
      </c>
      <c r="I1756" t="str">
        <f>VLOOKUP(TablaTransacciones[[#This Row],[ID Orden]],TablaEstatus[],3,0)</f>
        <v>Otro</v>
      </c>
    </row>
    <row r="1757" spans="1:9" x14ac:dyDescent="0.25">
      <c r="A1757" t="s">
        <v>823</v>
      </c>
      <c r="B1757" s="7">
        <v>43536</v>
      </c>
      <c r="C1757">
        <v>7</v>
      </c>
      <c r="D1757" t="s">
        <v>10</v>
      </c>
      <c r="E1757" t="s">
        <v>11</v>
      </c>
      <c r="F1757" t="s">
        <v>12</v>
      </c>
      <c r="G1757" t="s">
        <v>20</v>
      </c>
      <c r="H1757" t="str">
        <f>VLOOKUP(TablaTransacciones[[#This Row],[ID Orden]],TablaEstatus[],2,0)</f>
        <v>Entregado</v>
      </c>
      <c r="I1757" t="str">
        <f>VLOOKUP(TablaTransacciones[[#This Row],[ID Orden]],TablaEstatus[],3,0)</f>
        <v>Otro</v>
      </c>
    </row>
    <row r="1758" spans="1:9" x14ac:dyDescent="0.25">
      <c r="A1758" t="s">
        <v>1065</v>
      </c>
      <c r="B1758" s="7">
        <v>43536</v>
      </c>
      <c r="C1758">
        <v>26</v>
      </c>
      <c r="D1758" t="s">
        <v>300</v>
      </c>
      <c r="E1758" t="s">
        <v>11</v>
      </c>
      <c r="F1758" t="s">
        <v>16</v>
      </c>
      <c r="G1758" t="s">
        <v>22</v>
      </c>
      <c r="H1758" t="str">
        <f>VLOOKUP(TablaTransacciones[[#This Row],[ID Orden]],TablaEstatus[],2,0)</f>
        <v>Entregado</v>
      </c>
      <c r="I1758" t="str">
        <f>VLOOKUP(TablaTransacciones[[#This Row],[ID Orden]],TablaEstatus[],3,0)</f>
        <v>Otro</v>
      </c>
    </row>
    <row r="1759" spans="1:9" x14ac:dyDescent="0.25">
      <c r="A1759" t="s">
        <v>1181</v>
      </c>
      <c r="B1759" s="7">
        <v>43536</v>
      </c>
      <c r="C1759">
        <v>18</v>
      </c>
      <c r="D1759" t="s">
        <v>300</v>
      </c>
      <c r="E1759" t="s">
        <v>11</v>
      </c>
      <c r="F1759" t="s">
        <v>12</v>
      </c>
      <c r="G1759" t="s">
        <v>20</v>
      </c>
      <c r="H1759" t="str">
        <f>VLOOKUP(TablaTransacciones[[#This Row],[ID Orden]],TablaEstatus[],2,0)</f>
        <v>Devuelto</v>
      </c>
      <c r="I1759" t="str">
        <f>VLOOKUP(TablaTransacciones[[#This Row],[ID Orden]],TablaEstatus[],3,0)</f>
        <v>Defectuoso</v>
      </c>
    </row>
    <row r="1760" spans="1:9" x14ac:dyDescent="0.25">
      <c r="A1760" t="s">
        <v>1742</v>
      </c>
      <c r="B1760" s="7">
        <v>43536</v>
      </c>
      <c r="C1760">
        <v>34</v>
      </c>
      <c r="D1760" t="s">
        <v>10</v>
      </c>
      <c r="E1760" t="s">
        <v>1704</v>
      </c>
      <c r="F1760" t="s">
        <v>16</v>
      </c>
      <c r="G1760" t="s">
        <v>22</v>
      </c>
      <c r="H1760" t="str">
        <f>VLOOKUP(TablaTransacciones[[#This Row],[ID Orden]],TablaEstatus[],2,0)</f>
        <v>Entregado</v>
      </c>
      <c r="I1760" t="str">
        <f>VLOOKUP(TablaTransacciones[[#This Row],[ID Orden]],TablaEstatus[],3,0)</f>
        <v>Otro</v>
      </c>
    </row>
    <row r="1761" spans="1:9" x14ac:dyDescent="0.25">
      <c r="A1761" t="s">
        <v>341</v>
      </c>
      <c r="B1761" s="7">
        <v>43537</v>
      </c>
      <c r="C1761">
        <v>42</v>
      </c>
      <c r="D1761" t="s">
        <v>296</v>
      </c>
      <c r="E1761" t="s">
        <v>11</v>
      </c>
      <c r="F1761" t="s">
        <v>12</v>
      </c>
      <c r="G1761" t="s">
        <v>20</v>
      </c>
      <c r="H1761" t="str">
        <f>VLOOKUP(TablaTransacciones[[#This Row],[ID Orden]],TablaEstatus[],2,0)</f>
        <v>Entregado</v>
      </c>
      <c r="I1761" t="str">
        <f>VLOOKUP(TablaTransacciones[[#This Row],[ID Orden]],TablaEstatus[],3,0)</f>
        <v>Otro</v>
      </c>
    </row>
    <row r="1762" spans="1:9" x14ac:dyDescent="0.25">
      <c r="A1762" t="s">
        <v>619</v>
      </c>
      <c r="B1762" s="7">
        <v>43537</v>
      </c>
      <c r="C1762">
        <v>18</v>
      </c>
      <c r="D1762" t="s">
        <v>296</v>
      </c>
      <c r="E1762" t="s">
        <v>11</v>
      </c>
      <c r="F1762" t="s">
        <v>18</v>
      </c>
      <c r="G1762" t="s">
        <v>13</v>
      </c>
      <c r="H1762" t="str">
        <f>VLOOKUP(TablaTransacciones[[#This Row],[ID Orden]],TablaEstatus[],2,0)</f>
        <v>Entregado</v>
      </c>
      <c r="I1762" t="str">
        <f>VLOOKUP(TablaTransacciones[[#This Row],[ID Orden]],TablaEstatus[],3,0)</f>
        <v>Otro</v>
      </c>
    </row>
    <row r="1763" spans="1:9" x14ac:dyDescent="0.25">
      <c r="A1763" t="s">
        <v>1678</v>
      </c>
      <c r="B1763" s="7">
        <v>43537</v>
      </c>
      <c r="C1763">
        <v>8</v>
      </c>
      <c r="D1763" t="s">
        <v>296</v>
      </c>
      <c r="E1763" t="s">
        <v>1255</v>
      </c>
      <c r="F1763" t="s">
        <v>12</v>
      </c>
      <c r="G1763" t="s">
        <v>22</v>
      </c>
      <c r="H1763" t="str">
        <f>VLOOKUP(TablaTransacciones[[#This Row],[ID Orden]],TablaEstatus[],2,0)</f>
        <v>Devuelto</v>
      </c>
      <c r="I1763" t="str">
        <f>VLOOKUP(TablaTransacciones[[#This Row],[ID Orden]],TablaEstatus[],3,0)</f>
        <v>Contenedor Dañado</v>
      </c>
    </row>
    <row r="1764" spans="1:9" x14ac:dyDescent="0.25">
      <c r="A1764" t="s">
        <v>1808</v>
      </c>
      <c r="B1764" s="7">
        <v>43537</v>
      </c>
      <c r="C1764">
        <v>47</v>
      </c>
      <c r="D1764" t="s">
        <v>154</v>
      </c>
      <c r="E1764" t="s">
        <v>1704</v>
      </c>
      <c r="F1764" t="s">
        <v>18</v>
      </c>
      <c r="G1764" t="s">
        <v>58</v>
      </c>
      <c r="H1764" t="str">
        <f>VLOOKUP(TablaTransacciones[[#This Row],[ID Orden]],TablaEstatus[],2,0)</f>
        <v>Entregado</v>
      </c>
      <c r="I1764" t="str">
        <f>VLOOKUP(TablaTransacciones[[#This Row],[ID Orden]],TablaEstatus[],3,0)</f>
        <v>Otro</v>
      </c>
    </row>
    <row r="1765" spans="1:9" x14ac:dyDescent="0.25">
      <c r="A1765" t="s">
        <v>323</v>
      </c>
      <c r="B1765" s="7">
        <v>43538</v>
      </c>
      <c r="C1765">
        <v>14</v>
      </c>
      <c r="D1765" t="s">
        <v>10</v>
      </c>
      <c r="E1765" t="s">
        <v>11</v>
      </c>
      <c r="F1765" t="s">
        <v>12</v>
      </c>
      <c r="G1765" t="s">
        <v>58</v>
      </c>
      <c r="H1765" t="str">
        <f>VLOOKUP(TablaTransacciones[[#This Row],[ID Orden]],TablaEstatus[],2,0)</f>
        <v>Entregado</v>
      </c>
      <c r="I1765" t="str">
        <f>VLOOKUP(TablaTransacciones[[#This Row],[ID Orden]],TablaEstatus[],3,0)</f>
        <v>Otro</v>
      </c>
    </row>
    <row r="1766" spans="1:9" x14ac:dyDescent="0.25">
      <c r="A1766" t="s">
        <v>414</v>
      </c>
      <c r="B1766" s="7">
        <v>43538</v>
      </c>
      <c r="C1766">
        <v>9</v>
      </c>
      <c r="D1766" t="s">
        <v>154</v>
      </c>
      <c r="E1766" t="s">
        <v>11</v>
      </c>
      <c r="F1766" t="s">
        <v>12</v>
      </c>
      <c r="G1766" t="s">
        <v>58</v>
      </c>
      <c r="H1766" t="str">
        <f>VLOOKUP(TablaTransacciones[[#This Row],[ID Orden]],TablaEstatus[],2,0)</f>
        <v>Entregado</v>
      </c>
      <c r="I1766" t="str">
        <f>VLOOKUP(TablaTransacciones[[#This Row],[ID Orden]],TablaEstatus[],3,0)</f>
        <v>Otro</v>
      </c>
    </row>
    <row r="1767" spans="1:9" x14ac:dyDescent="0.25">
      <c r="A1767" t="s">
        <v>487</v>
      </c>
      <c r="B1767" s="7">
        <v>43538</v>
      </c>
      <c r="C1767">
        <v>24</v>
      </c>
      <c r="D1767" t="s">
        <v>300</v>
      </c>
      <c r="E1767" t="s">
        <v>11</v>
      </c>
      <c r="F1767" t="s">
        <v>12</v>
      </c>
      <c r="G1767" t="s">
        <v>58</v>
      </c>
      <c r="H1767" t="str">
        <f>VLOOKUP(TablaTransacciones[[#This Row],[ID Orden]],TablaEstatus[],2,0)</f>
        <v>Entregado</v>
      </c>
      <c r="I1767" t="str">
        <f>VLOOKUP(TablaTransacciones[[#This Row],[ID Orden]],TablaEstatus[],3,0)</f>
        <v>Otro</v>
      </c>
    </row>
    <row r="1768" spans="1:9" x14ac:dyDescent="0.25">
      <c r="A1768" t="s">
        <v>765</v>
      </c>
      <c r="B1768" s="7">
        <v>43538</v>
      </c>
      <c r="C1768">
        <v>20</v>
      </c>
      <c r="D1768" t="s">
        <v>154</v>
      </c>
      <c r="E1768" t="s">
        <v>11</v>
      </c>
      <c r="F1768" t="s">
        <v>12</v>
      </c>
      <c r="G1768" t="s">
        <v>13</v>
      </c>
      <c r="H1768" t="str">
        <f>VLOOKUP(TablaTransacciones[[#This Row],[ID Orden]],TablaEstatus[],2,0)</f>
        <v>Entregado</v>
      </c>
      <c r="I1768" t="str">
        <f>VLOOKUP(TablaTransacciones[[#This Row],[ID Orden]],TablaEstatus[],3,0)</f>
        <v>Otro</v>
      </c>
    </row>
    <row r="1769" spans="1:9" x14ac:dyDescent="0.25">
      <c r="A1769" t="s">
        <v>1040</v>
      </c>
      <c r="B1769" s="7">
        <v>43538</v>
      </c>
      <c r="C1769">
        <v>42</v>
      </c>
      <c r="D1769" t="s">
        <v>300</v>
      </c>
      <c r="E1769" t="s">
        <v>11</v>
      </c>
      <c r="F1769" t="s">
        <v>12</v>
      </c>
      <c r="G1769" t="s">
        <v>22</v>
      </c>
      <c r="H1769" t="str">
        <f>VLOOKUP(TablaTransacciones[[#This Row],[ID Orden]],TablaEstatus[],2,0)</f>
        <v>Entregado</v>
      </c>
      <c r="I1769" t="str">
        <f>VLOOKUP(TablaTransacciones[[#This Row],[ID Orden]],TablaEstatus[],3,0)</f>
        <v>Otro</v>
      </c>
    </row>
    <row r="1770" spans="1:9" x14ac:dyDescent="0.25">
      <c r="A1770" t="s">
        <v>1827</v>
      </c>
      <c r="B1770" s="7">
        <v>43538</v>
      </c>
      <c r="C1770">
        <v>46</v>
      </c>
      <c r="D1770" t="s">
        <v>154</v>
      </c>
      <c r="E1770" t="s">
        <v>1704</v>
      </c>
      <c r="F1770" t="s">
        <v>18</v>
      </c>
      <c r="G1770" t="s">
        <v>58</v>
      </c>
      <c r="H1770" t="str">
        <f>VLOOKUP(TablaTransacciones[[#This Row],[ID Orden]],TablaEstatus[],2,0)</f>
        <v>Entregado</v>
      </c>
      <c r="I1770" t="str">
        <f>VLOOKUP(TablaTransacciones[[#This Row],[ID Orden]],TablaEstatus[],3,0)</f>
        <v>Otro</v>
      </c>
    </row>
    <row r="1771" spans="1:9" x14ac:dyDescent="0.25">
      <c r="A1771" t="s">
        <v>567</v>
      </c>
      <c r="B1771" s="7">
        <v>43539</v>
      </c>
      <c r="C1771">
        <v>22</v>
      </c>
      <c r="D1771" t="s">
        <v>300</v>
      </c>
      <c r="E1771" t="s">
        <v>11</v>
      </c>
      <c r="F1771" t="s">
        <v>12</v>
      </c>
      <c r="G1771" t="s">
        <v>58</v>
      </c>
      <c r="H1771" t="str">
        <f>VLOOKUP(TablaTransacciones[[#This Row],[ID Orden]],TablaEstatus[],2,0)</f>
        <v>Entregado</v>
      </c>
      <c r="I1771" t="str">
        <f>VLOOKUP(TablaTransacciones[[#This Row],[ID Orden]],TablaEstatus[],3,0)</f>
        <v>Otro</v>
      </c>
    </row>
    <row r="1772" spans="1:9" x14ac:dyDescent="0.25">
      <c r="A1772" t="s">
        <v>568</v>
      </c>
      <c r="B1772" s="7">
        <v>43540</v>
      </c>
      <c r="C1772">
        <v>48</v>
      </c>
      <c r="D1772" t="s">
        <v>300</v>
      </c>
      <c r="E1772" t="s">
        <v>11</v>
      </c>
      <c r="F1772" t="s">
        <v>12</v>
      </c>
      <c r="G1772" t="s">
        <v>58</v>
      </c>
      <c r="H1772" t="str">
        <f>VLOOKUP(TablaTransacciones[[#This Row],[ID Orden]],TablaEstatus[],2,0)</f>
        <v>Entregado</v>
      </c>
      <c r="I1772" t="str">
        <f>VLOOKUP(TablaTransacciones[[#This Row],[ID Orden]],TablaEstatus[],3,0)</f>
        <v>Otro</v>
      </c>
    </row>
    <row r="1773" spans="1:9" x14ac:dyDescent="0.25">
      <c r="A1773" t="s">
        <v>902</v>
      </c>
      <c r="B1773" s="7">
        <v>43540</v>
      </c>
      <c r="C1773">
        <v>34</v>
      </c>
      <c r="D1773" t="s">
        <v>300</v>
      </c>
      <c r="E1773" t="s">
        <v>11</v>
      </c>
      <c r="F1773" t="s">
        <v>12</v>
      </c>
      <c r="G1773" t="s">
        <v>20</v>
      </c>
      <c r="H1773" t="str">
        <f>VLOOKUP(TablaTransacciones[[#This Row],[ID Orden]],TablaEstatus[],2,0)</f>
        <v>Entregado</v>
      </c>
      <c r="I1773" t="str">
        <f>VLOOKUP(TablaTransacciones[[#This Row],[ID Orden]],TablaEstatus[],3,0)</f>
        <v>Otro</v>
      </c>
    </row>
    <row r="1774" spans="1:9" x14ac:dyDescent="0.25">
      <c r="A1774" t="s">
        <v>1225</v>
      </c>
      <c r="B1774" s="7">
        <v>43540</v>
      </c>
      <c r="C1774">
        <v>49</v>
      </c>
      <c r="D1774" t="s">
        <v>10</v>
      </c>
      <c r="E1774" t="s">
        <v>11</v>
      </c>
      <c r="F1774" t="s">
        <v>12</v>
      </c>
      <c r="G1774" t="s">
        <v>20</v>
      </c>
      <c r="H1774" t="str">
        <f>VLOOKUP(TablaTransacciones[[#This Row],[ID Orden]],TablaEstatus[],2,0)</f>
        <v>Devuelto</v>
      </c>
      <c r="I1774" t="str">
        <f>VLOOKUP(TablaTransacciones[[#This Row],[ID Orden]],TablaEstatus[],3,0)</f>
        <v>Defectuoso</v>
      </c>
    </row>
    <row r="1775" spans="1:9" x14ac:dyDescent="0.25">
      <c r="A1775" t="s">
        <v>1311</v>
      </c>
      <c r="B1775" s="7">
        <v>43540</v>
      </c>
      <c r="C1775">
        <v>13</v>
      </c>
      <c r="D1775" t="s">
        <v>10</v>
      </c>
      <c r="E1775" t="s">
        <v>1255</v>
      </c>
      <c r="F1775" t="s">
        <v>12</v>
      </c>
      <c r="G1775" t="s">
        <v>22</v>
      </c>
      <c r="H1775" t="str">
        <f>VLOOKUP(TablaTransacciones[[#This Row],[ID Orden]],TablaEstatus[],2,0)</f>
        <v>Entregado</v>
      </c>
      <c r="I1775" t="str">
        <f>VLOOKUP(TablaTransacciones[[#This Row],[ID Orden]],TablaEstatus[],3,0)</f>
        <v>Otro</v>
      </c>
    </row>
    <row r="1776" spans="1:9" x14ac:dyDescent="0.25">
      <c r="A1776" t="s">
        <v>620</v>
      </c>
      <c r="B1776" s="7">
        <v>43541</v>
      </c>
      <c r="C1776">
        <v>37</v>
      </c>
      <c r="D1776" t="s">
        <v>296</v>
      </c>
      <c r="E1776" t="s">
        <v>11</v>
      </c>
      <c r="F1776" t="s">
        <v>12</v>
      </c>
      <c r="G1776" t="s">
        <v>13</v>
      </c>
      <c r="H1776" t="str">
        <f>VLOOKUP(TablaTransacciones[[#This Row],[ID Orden]],TablaEstatus[],2,0)</f>
        <v>Entregado</v>
      </c>
      <c r="I1776" t="str">
        <f>VLOOKUP(TablaTransacciones[[#This Row],[ID Orden]],TablaEstatus[],3,0)</f>
        <v>Otro</v>
      </c>
    </row>
    <row r="1777" spans="1:9" x14ac:dyDescent="0.25">
      <c r="A1777" t="s">
        <v>1312</v>
      </c>
      <c r="B1777" s="7">
        <v>43541</v>
      </c>
      <c r="C1777">
        <v>17</v>
      </c>
      <c r="D1777" t="s">
        <v>10</v>
      </c>
      <c r="E1777" t="s">
        <v>1255</v>
      </c>
      <c r="F1777" t="s">
        <v>12</v>
      </c>
      <c r="G1777" t="s">
        <v>58</v>
      </c>
      <c r="H1777" t="str">
        <f>VLOOKUP(TablaTransacciones[[#This Row],[ID Orden]],TablaEstatus[],2,0)</f>
        <v>Entregado</v>
      </c>
      <c r="I1777" t="str">
        <f>VLOOKUP(TablaTransacciones[[#This Row],[ID Orden]],TablaEstatus[],3,0)</f>
        <v>Otro</v>
      </c>
    </row>
    <row r="1778" spans="1:9" x14ac:dyDescent="0.25">
      <c r="A1778" t="s">
        <v>1385</v>
      </c>
      <c r="B1778" s="7">
        <v>43542</v>
      </c>
      <c r="C1778">
        <v>31</v>
      </c>
      <c r="D1778" t="s">
        <v>10</v>
      </c>
      <c r="E1778" t="s">
        <v>1255</v>
      </c>
      <c r="F1778" t="s">
        <v>12</v>
      </c>
      <c r="G1778" t="s">
        <v>58</v>
      </c>
      <c r="H1778" t="str">
        <f>VLOOKUP(TablaTransacciones[[#This Row],[ID Orden]],TablaEstatus[],2,0)</f>
        <v>Entregado</v>
      </c>
      <c r="I1778" t="str">
        <f>VLOOKUP(TablaTransacciones[[#This Row],[ID Orden]],TablaEstatus[],3,0)</f>
        <v>Otro</v>
      </c>
    </row>
    <row r="1779" spans="1:9" x14ac:dyDescent="0.25">
      <c r="A1779" t="s">
        <v>1663</v>
      </c>
      <c r="B1779" s="7">
        <v>43542</v>
      </c>
      <c r="C1779">
        <v>28</v>
      </c>
      <c r="D1779" t="s">
        <v>10</v>
      </c>
      <c r="E1779" t="s">
        <v>1255</v>
      </c>
      <c r="F1779" t="s">
        <v>18</v>
      </c>
      <c r="G1779" t="s">
        <v>13</v>
      </c>
      <c r="H1779" t="str">
        <f>VLOOKUP(TablaTransacciones[[#This Row],[ID Orden]],TablaEstatus[],2,0)</f>
        <v>Devuelto</v>
      </c>
      <c r="I1779" t="str">
        <f>VLOOKUP(TablaTransacciones[[#This Row],[ID Orden]],TablaEstatus[],3,0)</f>
        <v>Contenedor Dañado</v>
      </c>
    </row>
    <row r="1780" spans="1:9" x14ac:dyDescent="0.25">
      <c r="A1780" t="s">
        <v>1828</v>
      </c>
      <c r="B1780" s="7">
        <v>43542</v>
      </c>
      <c r="C1780">
        <v>6</v>
      </c>
      <c r="D1780" t="s">
        <v>154</v>
      </c>
      <c r="E1780" t="s">
        <v>1704</v>
      </c>
      <c r="F1780" t="s">
        <v>12</v>
      </c>
      <c r="G1780" t="s">
        <v>58</v>
      </c>
      <c r="H1780" t="str">
        <f>VLOOKUP(TablaTransacciones[[#This Row],[ID Orden]],TablaEstatus[],2,0)</f>
        <v>Entregado</v>
      </c>
      <c r="I1780" t="str">
        <f>VLOOKUP(TablaTransacciones[[#This Row],[ID Orden]],TablaEstatus[],3,0)</f>
        <v>Otro</v>
      </c>
    </row>
    <row r="1781" spans="1:9" x14ac:dyDescent="0.25">
      <c r="A1781" t="s">
        <v>2039</v>
      </c>
      <c r="B1781" s="7">
        <v>43542</v>
      </c>
      <c r="C1781">
        <v>25</v>
      </c>
      <c r="D1781" t="s">
        <v>296</v>
      </c>
      <c r="E1781" t="s">
        <v>1704</v>
      </c>
      <c r="F1781" t="s">
        <v>12</v>
      </c>
      <c r="G1781" t="s">
        <v>58</v>
      </c>
      <c r="H1781" t="str">
        <f>VLOOKUP(TablaTransacciones[[#This Row],[ID Orden]],TablaEstatus[],2,0)</f>
        <v>Entregado</v>
      </c>
      <c r="I1781" t="str">
        <f>VLOOKUP(TablaTransacciones[[#This Row],[ID Orden]],TablaEstatus[],3,0)</f>
        <v>Otro</v>
      </c>
    </row>
    <row r="1782" spans="1:9" x14ac:dyDescent="0.25">
      <c r="A1782" t="s">
        <v>2119</v>
      </c>
      <c r="B1782" s="7">
        <v>43542</v>
      </c>
      <c r="C1782">
        <v>29</v>
      </c>
      <c r="D1782" t="s">
        <v>10</v>
      </c>
      <c r="E1782" t="s">
        <v>1704</v>
      </c>
      <c r="F1782" t="s">
        <v>12</v>
      </c>
      <c r="G1782" t="s">
        <v>22</v>
      </c>
      <c r="H1782" t="str">
        <f>VLOOKUP(TablaTransacciones[[#This Row],[ID Orden]],TablaEstatus[],2,0)</f>
        <v>Entregado</v>
      </c>
      <c r="I1782" t="str">
        <f>VLOOKUP(TablaTransacciones[[#This Row],[ID Orden]],TablaEstatus[],3,0)</f>
        <v>Otro</v>
      </c>
    </row>
    <row r="1783" spans="1:9" x14ac:dyDescent="0.25">
      <c r="A1783" t="s">
        <v>53</v>
      </c>
      <c r="B1783" s="7">
        <v>43543</v>
      </c>
      <c r="C1783">
        <v>16</v>
      </c>
      <c r="D1783" t="s">
        <v>10</v>
      </c>
      <c r="E1783" t="s">
        <v>11</v>
      </c>
      <c r="F1783" t="s">
        <v>18</v>
      </c>
      <c r="G1783" t="s">
        <v>13</v>
      </c>
      <c r="H1783" t="str">
        <f>VLOOKUP(TablaTransacciones[[#This Row],[ID Orden]],TablaEstatus[],2,0)</f>
        <v>Entregado</v>
      </c>
      <c r="I1783" t="str">
        <f>VLOOKUP(TablaTransacciones[[#This Row],[ID Orden]],TablaEstatus[],3,0)</f>
        <v>Otro</v>
      </c>
    </row>
    <row r="1784" spans="1:9" x14ac:dyDescent="0.25">
      <c r="A1784" t="s">
        <v>1272</v>
      </c>
      <c r="B1784" s="7">
        <v>43543</v>
      </c>
      <c r="C1784">
        <v>13</v>
      </c>
      <c r="D1784" t="s">
        <v>10</v>
      </c>
      <c r="E1784" t="s">
        <v>1255</v>
      </c>
      <c r="F1784" t="s">
        <v>12</v>
      </c>
      <c r="G1784" t="s">
        <v>13</v>
      </c>
      <c r="H1784" t="str">
        <f>VLOOKUP(TablaTransacciones[[#This Row],[ID Orden]],TablaEstatus[],2,0)</f>
        <v>Entregado</v>
      </c>
      <c r="I1784" t="str">
        <f>VLOOKUP(TablaTransacciones[[#This Row],[ID Orden]],TablaEstatus[],3,0)</f>
        <v>Otro</v>
      </c>
    </row>
    <row r="1785" spans="1:9" x14ac:dyDescent="0.25">
      <c r="A1785" t="s">
        <v>662</v>
      </c>
      <c r="B1785" s="7">
        <v>43544</v>
      </c>
      <c r="C1785">
        <v>6</v>
      </c>
      <c r="D1785" t="s">
        <v>296</v>
      </c>
      <c r="E1785" t="s">
        <v>11</v>
      </c>
      <c r="F1785" t="s">
        <v>12</v>
      </c>
      <c r="G1785" t="s">
        <v>13</v>
      </c>
      <c r="H1785" t="str">
        <f>VLOOKUP(TablaTransacciones[[#This Row],[ID Orden]],TablaEstatus[],2,0)</f>
        <v>Entregado</v>
      </c>
      <c r="I1785" t="str">
        <f>VLOOKUP(TablaTransacciones[[#This Row],[ID Orden]],TablaEstatus[],3,0)</f>
        <v>Otro</v>
      </c>
    </row>
    <row r="1786" spans="1:9" x14ac:dyDescent="0.25">
      <c r="A1786" t="s">
        <v>1587</v>
      </c>
      <c r="B1786" s="7">
        <v>43544</v>
      </c>
      <c r="C1786">
        <v>42</v>
      </c>
      <c r="D1786" t="s">
        <v>10</v>
      </c>
      <c r="E1786" t="s">
        <v>1255</v>
      </c>
      <c r="F1786" t="s">
        <v>16</v>
      </c>
      <c r="G1786" t="s">
        <v>22</v>
      </c>
      <c r="H1786" t="str">
        <f>VLOOKUP(TablaTransacciones[[#This Row],[ID Orden]],TablaEstatus[],2,0)</f>
        <v>Entregado</v>
      </c>
      <c r="I1786" t="str">
        <f>VLOOKUP(TablaTransacciones[[#This Row],[ID Orden]],TablaEstatus[],3,0)</f>
        <v>Otro</v>
      </c>
    </row>
    <row r="1787" spans="1:9" x14ac:dyDescent="0.25">
      <c r="A1787" t="s">
        <v>415</v>
      </c>
      <c r="B1787" s="7">
        <v>43545</v>
      </c>
      <c r="C1787">
        <v>49</v>
      </c>
      <c r="D1787" t="s">
        <v>10</v>
      </c>
      <c r="E1787" t="s">
        <v>11</v>
      </c>
      <c r="F1787" t="s">
        <v>12</v>
      </c>
      <c r="G1787" t="s">
        <v>58</v>
      </c>
      <c r="H1787" t="str">
        <f>VLOOKUP(TablaTransacciones[[#This Row],[ID Orden]],TablaEstatus[],2,0)</f>
        <v>Entregado</v>
      </c>
      <c r="I1787" t="str">
        <f>VLOOKUP(TablaTransacciones[[#This Row],[ID Orden]],TablaEstatus[],3,0)</f>
        <v>Otro</v>
      </c>
    </row>
    <row r="1788" spans="1:9" x14ac:dyDescent="0.25">
      <c r="A1788" t="s">
        <v>1025</v>
      </c>
      <c r="B1788" s="7">
        <v>43545</v>
      </c>
      <c r="C1788">
        <v>24</v>
      </c>
      <c r="D1788" t="s">
        <v>10</v>
      </c>
      <c r="E1788" t="s">
        <v>11</v>
      </c>
      <c r="F1788" t="s">
        <v>18</v>
      </c>
      <c r="G1788" t="s">
        <v>22</v>
      </c>
      <c r="H1788" t="str">
        <f>VLOOKUP(TablaTransacciones[[#This Row],[ID Orden]],TablaEstatus[],2,0)</f>
        <v>Entregado</v>
      </c>
      <c r="I1788" t="str">
        <f>VLOOKUP(TablaTransacciones[[#This Row],[ID Orden]],TablaEstatus[],3,0)</f>
        <v>Otro</v>
      </c>
    </row>
    <row r="1789" spans="1:9" x14ac:dyDescent="0.25">
      <c r="A1789" t="s">
        <v>1144</v>
      </c>
      <c r="B1789" s="7">
        <v>43545</v>
      </c>
      <c r="C1789">
        <v>4</v>
      </c>
      <c r="D1789" t="s">
        <v>154</v>
      </c>
      <c r="E1789" t="s">
        <v>11</v>
      </c>
      <c r="F1789" t="s">
        <v>12</v>
      </c>
      <c r="G1789" t="s">
        <v>20</v>
      </c>
      <c r="H1789" t="str">
        <f>VLOOKUP(TablaTransacciones[[#This Row],[ID Orden]],TablaEstatus[],2,0)</f>
        <v>Devuelto</v>
      </c>
      <c r="I1789" t="str">
        <f>VLOOKUP(TablaTransacciones[[#This Row],[ID Orden]],TablaEstatus[],3,0)</f>
        <v>Fuera de Tiempo</v>
      </c>
    </row>
    <row r="1790" spans="1:9" x14ac:dyDescent="0.25">
      <c r="A1790" t="s">
        <v>1624</v>
      </c>
      <c r="B1790" s="7">
        <v>43545</v>
      </c>
      <c r="C1790">
        <v>13</v>
      </c>
      <c r="D1790" t="s">
        <v>10</v>
      </c>
      <c r="E1790" t="s">
        <v>1255</v>
      </c>
      <c r="F1790" t="s">
        <v>16</v>
      </c>
      <c r="G1790" t="s">
        <v>22</v>
      </c>
      <c r="H1790" t="str">
        <f>VLOOKUP(TablaTransacciones[[#This Row],[ID Orden]],TablaEstatus[],2,0)</f>
        <v>Entregado</v>
      </c>
      <c r="I1790" t="str">
        <f>VLOOKUP(TablaTransacciones[[#This Row],[ID Orden]],TablaEstatus[],3,0)</f>
        <v>Otro</v>
      </c>
    </row>
    <row r="1791" spans="1:9" x14ac:dyDescent="0.25">
      <c r="A1791" t="s">
        <v>1809</v>
      </c>
      <c r="B1791" s="7">
        <v>43545</v>
      </c>
      <c r="C1791">
        <v>3</v>
      </c>
      <c r="D1791" t="s">
        <v>154</v>
      </c>
      <c r="E1791" t="s">
        <v>1704</v>
      </c>
      <c r="F1791" t="s">
        <v>18</v>
      </c>
      <c r="G1791" t="s">
        <v>58</v>
      </c>
      <c r="H1791" t="str">
        <f>VLOOKUP(TablaTransacciones[[#This Row],[ID Orden]],TablaEstatus[],2,0)</f>
        <v>Entregado</v>
      </c>
      <c r="I1791" t="str">
        <f>VLOOKUP(TablaTransacciones[[#This Row],[ID Orden]],TablaEstatus[],3,0)</f>
        <v>Otro</v>
      </c>
    </row>
    <row r="1792" spans="1:9" x14ac:dyDescent="0.25">
      <c r="A1792" t="s">
        <v>416</v>
      </c>
      <c r="B1792" s="7">
        <v>43565</v>
      </c>
      <c r="C1792">
        <v>48</v>
      </c>
      <c r="D1792" t="s">
        <v>10</v>
      </c>
      <c r="E1792" t="s">
        <v>11</v>
      </c>
      <c r="F1792" t="s">
        <v>12</v>
      </c>
      <c r="G1792" t="s">
        <v>58</v>
      </c>
      <c r="H1792" t="str">
        <f>VLOOKUP(TablaTransacciones[[#This Row],[ID Orden]],TablaEstatus[],2,0)</f>
        <v>Entregado</v>
      </c>
      <c r="I1792" t="str">
        <f>VLOOKUP(TablaTransacciones[[#This Row],[ID Orden]],TablaEstatus[],3,0)</f>
        <v>Otro</v>
      </c>
    </row>
    <row r="1793" spans="1:9" x14ac:dyDescent="0.25">
      <c r="A1793" t="s">
        <v>1209</v>
      </c>
      <c r="B1793" s="7">
        <v>43565</v>
      </c>
      <c r="C1793">
        <v>3</v>
      </c>
      <c r="D1793" t="s">
        <v>296</v>
      </c>
      <c r="E1793" t="s">
        <v>11</v>
      </c>
      <c r="F1793" t="s">
        <v>12</v>
      </c>
      <c r="G1793" t="s">
        <v>58</v>
      </c>
      <c r="H1793" t="str">
        <f>VLOOKUP(TablaTransacciones[[#This Row],[ID Orden]],TablaEstatus[],2,0)</f>
        <v>Devuelto</v>
      </c>
      <c r="I1793" t="str">
        <f>VLOOKUP(TablaTransacciones[[#This Row],[ID Orden]],TablaEstatus[],3,0)</f>
        <v>Contenedor Dañado</v>
      </c>
    </row>
    <row r="1794" spans="1:9" x14ac:dyDescent="0.25">
      <c r="A1794" t="s">
        <v>1698</v>
      </c>
      <c r="B1794" s="7">
        <v>43565</v>
      </c>
      <c r="C1794">
        <v>15</v>
      </c>
      <c r="D1794" t="s">
        <v>154</v>
      </c>
      <c r="E1794" t="s">
        <v>1255</v>
      </c>
      <c r="F1794" t="s">
        <v>12</v>
      </c>
      <c r="G1794" t="s">
        <v>22</v>
      </c>
      <c r="H1794" t="str">
        <f>VLOOKUP(TablaTransacciones[[#This Row],[ID Orden]],TablaEstatus[],2,0)</f>
        <v>Devuelto</v>
      </c>
      <c r="I1794" t="str">
        <f>VLOOKUP(TablaTransacciones[[#This Row],[ID Orden]],TablaEstatus[],3,0)</f>
        <v>Contenedor Dañado</v>
      </c>
    </row>
    <row r="1795" spans="1:9" x14ac:dyDescent="0.25">
      <c r="A1795" t="s">
        <v>2049</v>
      </c>
      <c r="B1795" s="7">
        <v>43565</v>
      </c>
      <c r="C1795">
        <v>47</v>
      </c>
      <c r="D1795" t="s">
        <v>154</v>
      </c>
      <c r="E1795" t="s">
        <v>1704</v>
      </c>
      <c r="F1795" t="s">
        <v>12</v>
      </c>
      <c r="G1795" t="s">
        <v>13</v>
      </c>
      <c r="H1795" t="str">
        <f>VLOOKUP(TablaTransacciones[[#This Row],[ID Orden]],TablaEstatus[],2,0)</f>
        <v>Entregado</v>
      </c>
      <c r="I1795" t="str">
        <f>VLOOKUP(TablaTransacciones[[#This Row],[ID Orden]],TablaEstatus[],3,0)</f>
        <v>Otro</v>
      </c>
    </row>
    <row r="1796" spans="1:9" x14ac:dyDescent="0.25">
      <c r="A1796" t="s">
        <v>2171</v>
      </c>
      <c r="B1796" s="7">
        <v>43565</v>
      </c>
      <c r="C1796">
        <v>38</v>
      </c>
      <c r="D1796" t="s">
        <v>154</v>
      </c>
      <c r="E1796" t="s">
        <v>1704</v>
      </c>
      <c r="F1796" t="s">
        <v>12</v>
      </c>
      <c r="G1796" t="s">
        <v>22</v>
      </c>
      <c r="H1796" t="str">
        <f>VLOOKUP(TablaTransacciones[[#This Row],[ID Orden]],TablaEstatus[],2,0)</f>
        <v>Entregado</v>
      </c>
      <c r="I1796" t="str">
        <f>VLOOKUP(TablaTransacciones[[#This Row],[ID Orden]],TablaEstatus[],3,0)</f>
        <v>Otro</v>
      </c>
    </row>
    <row r="1797" spans="1:9" x14ac:dyDescent="0.25">
      <c r="A1797" t="s">
        <v>324</v>
      </c>
      <c r="B1797" s="7">
        <v>43566</v>
      </c>
      <c r="C1797">
        <v>29</v>
      </c>
      <c r="D1797" t="s">
        <v>10</v>
      </c>
      <c r="E1797" t="s">
        <v>11</v>
      </c>
      <c r="F1797" t="s">
        <v>12</v>
      </c>
      <c r="G1797" t="s">
        <v>58</v>
      </c>
      <c r="H1797" t="str">
        <f>VLOOKUP(TablaTransacciones[[#This Row],[ID Orden]],TablaEstatus[],2,0)</f>
        <v>Entregado</v>
      </c>
      <c r="I1797" t="str">
        <f>VLOOKUP(TablaTransacciones[[#This Row],[ID Orden]],TablaEstatus[],3,0)</f>
        <v>Otro</v>
      </c>
    </row>
    <row r="1798" spans="1:9" x14ac:dyDescent="0.25">
      <c r="A1798" t="s">
        <v>1786</v>
      </c>
      <c r="B1798" s="7">
        <v>43566</v>
      </c>
      <c r="C1798">
        <v>47</v>
      </c>
      <c r="D1798" t="s">
        <v>154</v>
      </c>
      <c r="E1798" t="s">
        <v>1704</v>
      </c>
      <c r="F1798" t="s">
        <v>12</v>
      </c>
      <c r="G1798" t="s">
        <v>13</v>
      </c>
      <c r="H1798" t="str">
        <f>VLOOKUP(TablaTransacciones[[#This Row],[ID Orden]],TablaEstatus[],2,0)</f>
        <v>Entregado</v>
      </c>
      <c r="I1798" t="str">
        <f>VLOOKUP(TablaTransacciones[[#This Row],[ID Orden]],TablaEstatus[],3,0)</f>
        <v>Otro</v>
      </c>
    </row>
    <row r="1799" spans="1:9" x14ac:dyDescent="0.25">
      <c r="A1799" t="s">
        <v>325</v>
      </c>
      <c r="B1799" s="7">
        <v>43567</v>
      </c>
      <c r="C1799">
        <v>50</v>
      </c>
      <c r="D1799" t="s">
        <v>10</v>
      </c>
      <c r="E1799" t="s">
        <v>11</v>
      </c>
      <c r="F1799" t="s">
        <v>12</v>
      </c>
      <c r="G1799" t="s">
        <v>58</v>
      </c>
      <c r="H1799" t="str">
        <f>VLOOKUP(TablaTransacciones[[#This Row],[ID Orden]],TablaEstatus[],2,0)</f>
        <v>Entregado</v>
      </c>
      <c r="I1799" t="str">
        <f>VLOOKUP(TablaTransacciones[[#This Row],[ID Orden]],TablaEstatus[],3,0)</f>
        <v>Otro</v>
      </c>
    </row>
    <row r="1800" spans="1:9" x14ac:dyDescent="0.25">
      <c r="A1800" t="s">
        <v>417</v>
      </c>
      <c r="B1800" s="7">
        <v>43567</v>
      </c>
      <c r="C1800">
        <v>7</v>
      </c>
      <c r="D1800" t="s">
        <v>10</v>
      </c>
      <c r="E1800" t="s">
        <v>11</v>
      </c>
      <c r="F1800" t="s">
        <v>12</v>
      </c>
      <c r="G1800" t="s">
        <v>58</v>
      </c>
      <c r="H1800" t="str">
        <f>VLOOKUP(TablaTransacciones[[#This Row],[ID Orden]],TablaEstatus[],2,0)</f>
        <v>Entregado</v>
      </c>
      <c r="I1800" t="str">
        <f>VLOOKUP(TablaTransacciones[[#This Row],[ID Orden]],TablaEstatus[],3,0)</f>
        <v>Otro</v>
      </c>
    </row>
    <row r="1801" spans="1:9" x14ac:dyDescent="0.25">
      <c r="A1801" t="s">
        <v>1462</v>
      </c>
      <c r="B1801" s="7">
        <v>43567</v>
      </c>
      <c r="C1801">
        <v>14</v>
      </c>
      <c r="D1801" t="s">
        <v>300</v>
      </c>
      <c r="E1801" t="s">
        <v>1255</v>
      </c>
      <c r="F1801" t="s">
        <v>12</v>
      </c>
      <c r="G1801" t="s">
        <v>13</v>
      </c>
      <c r="H1801" t="str">
        <f>VLOOKUP(TablaTransacciones[[#This Row],[ID Orden]],TablaEstatus[],2,0)</f>
        <v>Entregado</v>
      </c>
      <c r="I1801" t="str">
        <f>VLOOKUP(TablaTransacciones[[#This Row],[ID Orden]],TablaEstatus[],3,0)</f>
        <v>Otro</v>
      </c>
    </row>
    <row r="1802" spans="1:9" x14ac:dyDescent="0.25">
      <c r="A1802" t="s">
        <v>1672</v>
      </c>
      <c r="B1802" s="7">
        <v>43567</v>
      </c>
      <c r="C1802">
        <v>34</v>
      </c>
      <c r="D1802" t="s">
        <v>154</v>
      </c>
      <c r="E1802" t="s">
        <v>1255</v>
      </c>
      <c r="F1802" t="s">
        <v>12</v>
      </c>
      <c r="G1802" t="s">
        <v>20</v>
      </c>
      <c r="H1802" t="str">
        <f>VLOOKUP(TablaTransacciones[[#This Row],[ID Orden]],TablaEstatus[],2,0)</f>
        <v>Devuelto</v>
      </c>
      <c r="I1802" t="str">
        <f>VLOOKUP(TablaTransacciones[[#This Row],[ID Orden]],TablaEstatus[],3,0)</f>
        <v>Otro</v>
      </c>
    </row>
    <row r="1803" spans="1:9" x14ac:dyDescent="0.25">
      <c r="A1803" t="s">
        <v>1829</v>
      </c>
      <c r="B1803" s="7">
        <v>43567</v>
      </c>
      <c r="C1803">
        <v>12</v>
      </c>
      <c r="D1803" t="s">
        <v>154</v>
      </c>
      <c r="E1803" t="s">
        <v>1704</v>
      </c>
      <c r="F1803" t="s">
        <v>12</v>
      </c>
      <c r="G1803" t="s">
        <v>58</v>
      </c>
      <c r="H1803" t="str">
        <f>VLOOKUP(TablaTransacciones[[#This Row],[ID Orden]],TablaEstatus[],2,0)</f>
        <v>Entregado</v>
      </c>
      <c r="I1803" t="str">
        <f>VLOOKUP(TablaTransacciones[[#This Row],[ID Orden]],TablaEstatus[],3,0)</f>
        <v>Otro</v>
      </c>
    </row>
    <row r="1804" spans="1:9" x14ac:dyDescent="0.25">
      <c r="A1804" t="s">
        <v>1876</v>
      </c>
      <c r="B1804" s="7">
        <v>43567</v>
      </c>
      <c r="C1804">
        <v>24</v>
      </c>
      <c r="D1804" t="s">
        <v>10</v>
      </c>
      <c r="E1804" t="s">
        <v>1704</v>
      </c>
      <c r="F1804" t="s">
        <v>16</v>
      </c>
      <c r="G1804" t="s">
        <v>58</v>
      </c>
      <c r="H1804" t="str">
        <f>VLOOKUP(TablaTransacciones[[#This Row],[ID Orden]],TablaEstatus[],2,0)</f>
        <v>Entregado</v>
      </c>
      <c r="I1804" t="str">
        <f>VLOOKUP(TablaTransacciones[[#This Row],[ID Orden]],TablaEstatus[],3,0)</f>
        <v>Otro</v>
      </c>
    </row>
    <row r="1805" spans="1:9" x14ac:dyDescent="0.25">
      <c r="A1805" t="s">
        <v>569</v>
      </c>
      <c r="B1805" s="7">
        <v>43568</v>
      </c>
      <c r="C1805">
        <v>49</v>
      </c>
      <c r="D1805" t="s">
        <v>300</v>
      </c>
      <c r="E1805" t="s">
        <v>11</v>
      </c>
      <c r="F1805" t="s">
        <v>12</v>
      </c>
      <c r="G1805" t="s">
        <v>13</v>
      </c>
      <c r="H1805" t="str">
        <f>VLOOKUP(TablaTransacciones[[#This Row],[ID Orden]],TablaEstatus[],2,0)</f>
        <v>Entregado</v>
      </c>
      <c r="I1805" t="str">
        <f>VLOOKUP(TablaTransacciones[[#This Row],[ID Orden]],TablaEstatus[],3,0)</f>
        <v>Otro</v>
      </c>
    </row>
    <row r="1806" spans="1:9" x14ac:dyDescent="0.25">
      <c r="A1806" t="s">
        <v>1026</v>
      </c>
      <c r="B1806" s="7">
        <v>43568</v>
      </c>
      <c r="C1806">
        <v>16</v>
      </c>
      <c r="D1806" t="s">
        <v>10</v>
      </c>
      <c r="E1806" t="s">
        <v>11</v>
      </c>
      <c r="F1806" t="s">
        <v>12</v>
      </c>
      <c r="G1806" t="s">
        <v>22</v>
      </c>
      <c r="H1806" t="str">
        <f>VLOOKUP(TablaTransacciones[[#This Row],[ID Orden]],TablaEstatus[],2,0)</f>
        <v>Entregado</v>
      </c>
      <c r="I1806" t="str">
        <f>VLOOKUP(TablaTransacciones[[#This Row],[ID Orden]],TablaEstatus[],3,0)</f>
        <v>Otro</v>
      </c>
    </row>
    <row r="1807" spans="1:9" x14ac:dyDescent="0.25">
      <c r="A1807" t="s">
        <v>1113</v>
      </c>
      <c r="B1807" s="7">
        <v>43568</v>
      </c>
      <c r="C1807">
        <v>21</v>
      </c>
      <c r="D1807" t="s">
        <v>296</v>
      </c>
      <c r="E1807" t="s">
        <v>11</v>
      </c>
      <c r="F1807" t="s">
        <v>12</v>
      </c>
      <c r="G1807" t="s">
        <v>22</v>
      </c>
      <c r="H1807" t="str">
        <f>VLOOKUP(TablaTransacciones[[#This Row],[ID Orden]],TablaEstatus[],2,0)</f>
        <v>Entregado</v>
      </c>
      <c r="I1807" t="str">
        <f>VLOOKUP(TablaTransacciones[[#This Row],[ID Orden]],TablaEstatus[],3,0)</f>
        <v>Otro</v>
      </c>
    </row>
    <row r="1808" spans="1:9" x14ac:dyDescent="0.25">
      <c r="A1808" t="s">
        <v>418</v>
      </c>
      <c r="B1808" s="7">
        <v>43569</v>
      </c>
      <c r="C1808">
        <v>35</v>
      </c>
      <c r="D1808" t="s">
        <v>10</v>
      </c>
      <c r="E1808" t="s">
        <v>11</v>
      </c>
      <c r="F1808" t="s">
        <v>12</v>
      </c>
      <c r="G1808" t="s">
        <v>58</v>
      </c>
      <c r="H1808" t="str">
        <f>VLOOKUP(TablaTransacciones[[#This Row],[ID Orden]],TablaEstatus[],2,0)</f>
        <v>Entregado</v>
      </c>
      <c r="I1808" t="str">
        <f>VLOOKUP(TablaTransacciones[[#This Row],[ID Orden]],TablaEstatus[],3,0)</f>
        <v>Otro</v>
      </c>
    </row>
    <row r="1809" spans="1:9" x14ac:dyDescent="0.25">
      <c r="A1809" t="s">
        <v>756</v>
      </c>
      <c r="B1809" s="7">
        <v>43569</v>
      </c>
      <c r="C1809">
        <v>40</v>
      </c>
      <c r="D1809" t="s">
        <v>154</v>
      </c>
      <c r="E1809" t="s">
        <v>11</v>
      </c>
      <c r="F1809" t="s">
        <v>12</v>
      </c>
      <c r="G1809" t="s">
        <v>13</v>
      </c>
      <c r="H1809" t="str">
        <f>VLOOKUP(TablaTransacciones[[#This Row],[ID Orden]],TablaEstatus[],2,0)</f>
        <v>Entregado</v>
      </c>
      <c r="I1809" t="str">
        <f>VLOOKUP(TablaTransacciones[[#This Row],[ID Orden]],TablaEstatus[],3,0)</f>
        <v>Otro</v>
      </c>
    </row>
    <row r="1810" spans="1:9" x14ac:dyDescent="0.25">
      <c r="A1810" t="s">
        <v>1358</v>
      </c>
      <c r="B1810" s="7">
        <v>43569</v>
      </c>
      <c r="C1810">
        <v>5</v>
      </c>
      <c r="D1810" t="s">
        <v>154</v>
      </c>
      <c r="E1810" t="s">
        <v>1255</v>
      </c>
      <c r="F1810" t="s">
        <v>12</v>
      </c>
      <c r="G1810" t="s">
        <v>58</v>
      </c>
      <c r="H1810" t="str">
        <f>VLOOKUP(TablaTransacciones[[#This Row],[ID Orden]],TablaEstatus[],2,0)</f>
        <v>Entregado</v>
      </c>
      <c r="I1810" t="str">
        <f>VLOOKUP(TablaTransacciones[[#This Row],[ID Orden]],TablaEstatus[],3,0)</f>
        <v>Otro</v>
      </c>
    </row>
    <row r="1811" spans="1:9" x14ac:dyDescent="0.25">
      <c r="A1811" t="s">
        <v>1640</v>
      </c>
      <c r="B1811" s="7">
        <v>43569</v>
      </c>
      <c r="C1811">
        <v>11</v>
      </c>
      <c r="D1811" t="s">
        <v>300</v>
      </c>
      <c r="E1811" t="s">
        <v>1255</v>
      </c>
      <c r="F1811" t="s">
        <v>12</v>
      </c>
      <c r="G1811" t="s">
        <v>22</v>
      </c>
      <c r="H1811" t="str">
        <f>VLOOKUP(TablaTransacciones[[#This Row],[ID Orden]],TablaEstatus[],2,0)</f>
        <v>Entregado</v>
      </c>
      <c r="I1811" t="str">
        <f>VLOOKUP(TablaTransacciones[[#This Row],[ID Orden]],TablaEstatus[],3,0)</f>
        <v>Otro</v>
      </c>
    </row>
    <row r="1812" spans="1:9" x14ac:dyDescent="0.25">
      <c r="A1812" t="s">
        <v>2161</v>
      </c>
      <c r="B1812" s="7">
        <v>43570</v>
      </c>
      <c r="C1812">
        <v>16</v>
      </c>
      <c r="D1812" t="s">
        <v>10</v>
      </c>
      <c r="E1812" t="s">
        <v>1704</v>
      </c>
      <c r="F1812" t="s">
        <v>12</v>
      </c>
      <c r="G1812" t="s">
        <v>22</v>
      </c>
      <c r="H1812" t="str">
        <f>VLOOKUP(TablaTransacciones[[#This Row],[ID Orden]],TablaEstatus[],2,0)</f>
        <v>Entregado</v>
      </c>
      <c r="I1812" t="str">
        <f>VLOOKUP(TablaTransacciones[[#This Row],[ID Orden]],TablaEstatus[],3,0)</f>
        <v>Otro</v>
      </c>
    </row>
    <row r="1813" spans="1:9" x14ac:dyDescent="0.25">
      <c r="A1813" t="s">
        <v>2187</v>
      </c>
      <c r="B1813" s="7">
        <v>43570</v>
      </c>
      <c r="C1813">
        <v>7</v>
      </c>
      <c r="D1813" t="s">
        <v>296</v>
      </c>
      <c r="E1813" t="s">
        <v>1704</v>
      </c>
      <c r="F1813" t="s">
        <v>12</v>
      </c>
      <c r="G1813" t="s">
        <v>22</v>
      </c>
      <c r="H1813" t="str">
        <f>VLOOKUP(TablaTransacciones[[#This Row],[ID Orden]],TablaEstatus[],2,0)</f>
        <v>Entregado</v>
      </c>
      <c r="I1813" t="str">
        <f>VLOOKUP(TablaTransacciones[[#This Row],[ID Orden]],TablaEstatus[],3,0)</f>
        <v>Otro</v>
      </c>
    </row>
    <row r="1814" spans="1:9" x14ac:dyDescent="0.25">
      <c r="A1814" t="s">
        <v>419</v>
      </c>
      <c r="B1814" s="7">
        <v>43572</v>
      </c>
      <c r="C1814">
        <v>4</v>
      </c>
      <c r="D1814" t="s">
        <v>10</v>
      </c>
      <c r="E1814" t="s">
        <v>11</v>
      </c>
      <c r="F1814" t="s">
        <v>12</v>
      </c>
      <c r="G1814" t="s">
        <v>58</v>
      </c>
      <c r="H1814" t="str">
        <f>VLOOKUP(TablaTransacciones[[#This Row],[ID Orden]],TablaEstatus[],2,0)</f>
        <v>Entregado</v>
      </c>
      <c r="I1814" t="str">
        <f>VLOOKUP(TablaTransacciones[[#This Row],[ID Orden]],TablaEstatus[],3,0)</f>
        <v>Otro</v>
      </c>
    </row>
    <row r="1815" spans="1:9" x14ac:dyDescent="0.25">
      <c r="A1815" t="s">
        <v>420</v>
      </c>
      <c r="B1815" s="7">
        <v>43572</v>
      </c>
      <c r="C1815">
        <v>39</v>
      </c>
      <c r="D1815" t="s">
        <v>10</v>
      </c>
      <c r="E1815" t="s">
        <v>11</v>
      </c>
      <c r="F1815" t="s">
        <v>12</v>
      </c>
      <c r="G1815" t="s">
        <v>58</v>
      </c>
      <c r="H1815" t="str">
        <f>VLOOKUP(TablaTransacciones[[#This Row],[ID Orden]],TablaEstatus[],2,0)</f>
        <v>Entregado</v>
      </c>
      <c r="I1815" t="str">
        <f>VLOOKUP(TablaTransacciones[[#This Row],[ID Orden]],TablaEstatus[],3,0)</f>
        <v>Otro</v>
      </c>
    </row>
    <row r="1816" spans="1:9" x14ac:dyDescent="0.25">
      <c r="A1816" t="s">
        <v>710</v>
      </c>
      <c r="B1816" s="7">
        <v>43572</v>
      </c>
      <c r="C1816">
        <v>42</v>
      </c>
      <c r="D1816" t="s">
        <v>296</v>
      </c>
      <c r="E1816" t="s">
        <v>11</v>
      </c>
      <c r="F1816" t="s">
        <v>12</v>
      </c>
      <c r="G1816" t="s">
        <v>58</v>
      </c>
      <c r="H1816" t="str">
        <f>VLOOKUP(TablaTransacciones[[#This Row],[ID Orden]],TablaEstatus[],2,0)</f>
        <v>Entregado</v>
      </c>
      <c r="I1816" t="str">
        <f>VLOOKUP(TablaTransacciones[[#This Row],[ID Orden]],TablaEstatus[],3,0)</f>
        <v>Otro</v>
      </c>
    </row>
    <row r="1817" spans="1:9" x14ac:dyDescent="0.25">
      <c r="A1817" t="s">
        <v>783</v>
      </c>
      <c r="B1817" s="7">
        <v>43572</v>
      </c>
      <c r="C1817">
        <v>23</v>
      </c>
      <c r="D1817" t="s">
        <v>10</v>
      </c>
      <c r="E1817" t="s">
        <v>11</v>
      </c>
      <c r="F1817" t="s">
        <v>12</v>
      </c>
      <c r="G1817" t="s">
        <v>13</v>
      </c>
      <c r="H1817" t="str">
        <f>VLOOKUP(TablaTransacciones[[#This Row],[ID Orden]],TablaEstatus[],2,0)</f>
        <v>Entregado</v>
      </c>
      <c r="I1817" t="str">
        <f>VLOOKUP(TablaTransacciones[[#This Row],[ID Orden]],TablaEstatus[],3,0)</f>
        <v>Otro</v>
      </c>
    </row>
    <row r="1818" spans="1:9" x14ac:dyDescent="0.25">
      <c r="A1818" t="s">
        <v>800</v>
      </c>
      <c r="B1818" s="7">
        <v>43572</v>
      </c>
      <c r="C1818">
        <v>15</v>
      </c>
      <c r="D1818" t="s">
        <v>296</v>
      </c>
      <c r="E1818" t="s">
        <v>11</v>
      </c>
      <c r="F1818" t="s">
        <v>12</v>
      </c>
      <c r="G1818" t="s">
        <v>13</v>
      </c>
      <c r="H1818" t="str">
        <f>VLOOKUP(TablaTransacciones[[#This Row],[ID Orden]],TablaEstatus[],2,0)</f>
        <v>Entregado</v>
      </c>
      <c r="I1818" t="str">
        <f>VLOOKUP(TablaTransacciones[[#This Row],[ID Orden]],TablaEstatus[],3,0)</f>
        <v>Otro</v>
      </c>
    </row>
    <row r="1819" spans="1:9" x14ac:dyDescent="0.25">
      <c r="A1819" t="s">
        <v>1743</v>
      </c>
      <c r="B1819" s="7">
        <v>43572</v>
      </c>
      <c r="C1819">
        <v>45</v>
      </c>
      <c r="D1819" t="s">
        <v>10</v>
      </c>
      <c r="E1819" t="s">
        <v>1704</v>
      </c>
      <c r="F1819" t="s">
        <v>12</v>
      </c>
      <c r="G1819" t="s">
        <v>22</v>
      </c>
      <c r="H1819" t="str">
        <f>VLOOKUP(TablaTransacciones[[#This Row],[ID Orden]],TablaEstatus[],2,0)</f>
        <v>Entregado</v>
      </c>
      <c r="I1819" t="str">
        <f>VLOOKUP(TablaTransacciones[[#This Row],[ID Orden]],TablaEstatus[],3,0)</f>
        <v>Otro</v>
      </c>
    </row>
    <row r="1820" spans="1:9" x14ac:dyDescent="0.25">
      <c r="A1820" t="s">
        <v>2041</v>
      </c>
      <c r="B1820" s="7">
        <v>43572</v>
      </c>
      <c r="C1820">
        <v>30</v>
      </c>
      <c r="D1820" t="s">
        <v>10</v>
      </c>
      <c r="E1820" t="s">
        <v>1704</v>
      </c>
      <c r="F1820" t="s">
        <v>12</v>
      </c>
      <c r="G1820" t="s">
        <v>13</v>
      </c>
      <c r="H1820" t="str">
        <f>VLOOKUP(TablaTransacciones[[#This Row],[ID Orden]],TablaEstatus[],2,0)</f>
        <v>Entregado</v>
      </c>
      <c r="I1820" t="str">
        <f>VLOOKUP(TablaTransacciones[[#This Row],[ID Orden]],TablaEstatus[],3,0)</f>
        <v>Otro</v>
      </c>
    </row>
    <row r="1821" spans="1:9" x14ac:dyDescent="0.25">
      <c r="A1821" t="s">
        <v>1145</v>
      </c>
      <c r="B1821" s="7">
        <v>43573</v>
      </c>
      <c r="C1821">
        <v>38</v>
      </c>
      <c r="D1821" t="s">
        <v>154</v>
      </c>
      <c r="E1821" t="s">
        <v>11</v>
      </c>
      <c r="F1821" t="s">
        <v>12</v>
      </c>
      <c r="G1821" t="s">
        <v>22</v>
      </c>
      <c r="H1821" t="str">
        <f>VLOOKUP(TablaTransacciones[[#This Row],[ID Orden]],TablaEstatus[],2,0)</f>
        <v>Devuelto</v>
      </c>
      <c r="I1821" t="str">
        <f>VLOOKUP(TablaTransacciones[[#This Row],[ID Orden]],TablaEstatus[],3,0)</f>
        <v>Defectuoso</v>
      </c>
    </row>
    <row r="1822" spans="1:9" x14ac:dyDescent="0.25">
      <c r="A1822" t="s">
        <v>1605</v>
      </c>
      <c r="B1822" s="7">
        <v>43573</v>
      </c>
      <c r="C1822">
        <v>20</v>
      </c>
      <c r="D1822" t="s">
        <v>154</v>
      </c>
      <c r="E1822" t="s">
        <v>1255</v>
      </c>
      <c r="F1822" t="s">
        <v>18</v>
      </c>
      <c r="G1822" t="s">
        <v>22</v>
      </c>
      <c r="H1822" t="str">
        <f>VLOOKUP(TablaTransacciones[[#This Row],[ID Orden]],TablaEstatus[],2,0)</f>
        <v>Entregado</v>
      </c>
      <c r="I1822" t="str">
        <f>VLOOKUP(TablaTransacciones[[#This Row],[ID Orden]],TablaEstatus[],3,0)</f>
        <v>Otro</v>
      </c>
    </row>
    <row r="1823" spans="1:9" x14ac:dyDescent="0.25">
      <c r="A1823" t="s">
        <v>1858</v>
      </c>
      <c r="B1823" s="7">
        <v>43573</v>
      </c>
      <c r="C1823">
        <v>32</v>
      </c>
      <c r="D1823" t="s">
        <v>10</v>
      </c>
      <c r="E1823" t="s">
        <v>1704</v>
      </c>
      <c r="F1823" t="s">
        <v>12</v>
      </c>
      <c r="G1823" t="s">
        <v>58</v>
      </c>
      <c r="H1823" t="str">
        <f>VLOOKUP(TablaTransacciones[[#This Row],[ID Orden]],TablaEstatus[],2,0)</f>
        <v>Entregado</v>
      </c>
      <c r="I1823" t="str">
        <f>VLOOKUP(TablaTransacciones[[#This Row],[ID Orden]],TablaEstatus[],3,0)</f>
        <v>Otro</v>
      </c>
    </row>
    <row r="1824" spans="1:9" x14ac:dyDescent="0.25">
      <c r="A1824" t="s">
        <v>935</v>
      </c>
      <c r="B1824" s="7">
        <v>43574</v>
      </c>
      <c r="C1824">
        <v>30</v>
      </c>
      <c r="D1824" t="s">
        <v>296</v>
      </c>
      <c r="E1824" t="s">
        <v>11</v>
      </c>
      <c r="F1824" t="s">
        <v>18</v>
      </c>
      <c r="G1824" t="s">
        <v>20</v>
      </c>
      <c r="H1824" t="str">
        <f>VLOOKUP(TablaTransacciones[[#This Row],[ID Orden]],TablaEstatus[],2,0)</f>
        <v>Entregado</v>
      </c>
      <c r="I1824" t="str">
        <f>VLOOKUP(TablaTransacciones[[#This Row],[ID Orden]],TablaEstatus[],3,0)</f>
        <v>Otro</v>
      </c>
    </row>
    <row r="1825" spans="1:9" x14ac:dyDescent="0.25">
      <c r="A1825" t="s">
        <v>1027</v>
      </c>
      <c r="B1825" s="7">
        <v>43574</v>
      </c>
      <c r="C1825">
        <v>40</v>
      </c>
      <c r="D1825" t="s">
        <v>296</v>
      </c>
      <c r="E1825" t="s">
        <v>11</v>
      </c>
      <c r="F1825" t="s">
        <v>16</v>
      </c>
      <c r="G1825" t="s">
        <v>22</v>
      </c>
      <c r="H1825" t="str">
        <f>VLOOKUP(TablaTransacciones[[#This Row],[ID Orden]],TablaEstatus[],2,0)</f>
        <v>Entregado</v>
      </c>
      <c r="I1825" t="str">
        <f>VLOOKUP(TablaTransacciones[[#This Row],[ID Orden]],TablaEstatus[],3,0)</f>
        <v>Otro</v>
      </c>
    </row>
    <row r="1826" spans="1:9" x14ac:dyDescent="0.25">
      <c r="A1826" t="s">
        <v>1098</v>
      </c>
      <c r="B1826" s="7">
        <v>43574</v>
      </c>
      <c r="C1826">
        <v>15</v>
      </c>
      <c r="D1826" t="s">
        <v>296</v>
      </c>
      <c r="E1826" t="s">
        <v>11</v>
      </c>
      <c r="F1826" t="s">
        <v>12</v>
      </c>
      <c r="G1826" t="s">
        <v>22</v>
      </c>
      <c r="H1826" t="str">
        <f>VLOOKUP(TablaTransacciones[[#This Row],[ID Orden]],TablaEstatus[],2,0)</f>
        <v>Entregado</v>
      </c>
      <c r="I1826" t="str">
        <f>VLOOKUP(TablaTransacciones[[#This Row],[ID Orden]],TablaEstatus[],3,0)</f>
        <v>Otro</v>
      </c>
    </row>
    <row r="1827" spans="1:9" x14ac:dyDescent="0.25">
      <c r="A1827" t="s">
        <v>1830</v>
      </c>
      <c r="B1827" s="7">
        <v>43574</v>
      </c>
      <c r="C1827">
        <v>47</v>
      </c>
      <c r="D1827" t="s">
        <v>154</v>
      </c>
      <c r="E1827" t="s">
        <v>1704</v>
      </c>
      <c r="F1827" t="s">
        <v>16</v>
      </c>
      <c r="G1827" t="s">
        <v>58</v>
      </c>
      <c r="H1827" t="str">
        <f>VLOOKUP(TablaTransacciones[[#This Row],[ID Orden]],TablaEstatus[],2,0)</f>
        <v>Entregado</v>
      </c>
      <c r="I1827" t="str">
        <f>VLOOKUP(TablaTransacciones[[#This Row],[ID Orden]],TablaEstatus[],3,0)</f>
        <v>Otro</v>
      </c>
    </row>
    <row r="1828" spans="1:9" x14ac:dyDescent="0.25">
      <c r="A1828" t="s">
        <v>1859</v>
      </c>
      <c r="B1828" s="7">
        <v>43574</v>
      </c>
      <c r="C1828">
        <v>31</v>
      </c>
      <c r="D1828" t="s">
        <v>10</v>
      </c>
      <c r="E1828" t="s">
        <v>1704</v>
      </c>
      <c r="F1828" t="s">
        <v>12</v>
      </c>
      <c r="G1828" t="s">
        <v>58</v>
      </c>
      <c r="H1828" t="str">
        <f>VLOOKUP(TablaTransacciones[[#This Row],[ID Orden]],TablaEstatus[],2,0)</f>
        <v>Entregado</v>
      </c>
      <c r="I1828" t="str">
        <f>VLOOKUP(TablaTransacciones[[#This Row],[ID Orden]],TablaEstatus[],3,0)</f>
        <v>Otro</v>
      </c>
    </row>
    <row r="1829" spans="1:9" x14ac:dyDescent="0.25">
      <c r="A1829" t="s">
        <v>1313</v>
      </c>
      <c r="B1829" s="7">
        <v>43575</v>
      </c>
      <c r="C1829">
        <v>23</v>
      </c>
      <c r="D1829" t="s">
        <v>10</v>
      </c>
      <c r="E1829" t="s">
        <v>1255</v>
      </c>
      <c r="F1829" t="s">
        <v>18</v>
      </c>
      <c r="G1829" t="s">
        <v>58</v>
      </c>
      <c r="H1829" t="str">
        <f>VLOOKUP(TablaTransacciones[[#This Row],[ID Orden]],TablaEstatus[],2,0)</f>
        <v>Entregado</v>
      </c>
      <c r="I1829" t="str">
        <f>VLOOKUP(TablaTransacciones[[#This Row],[ID Orden]],TablaEstatus[],3,0)</f>
        <v>Otro</v>
      </c>
    </row>
    <row r="1830" spans="1:9" x14ac:dyDescent="0.25">
      <c r="A1830" t="s">
        <v>1771</v>
      </c>
      <c r="B1830" s="7">
        <v>43575</v>
      </c>
      <c r="C1830">
        <v>3</v>
      </c>
      <c r="D1830" t="s">
        <v>10</v>
      </c>
      <c r="E1830" t="s">
        <v>1704</v>
      </c>
      <c r="F1830" t="s">
        <v>18</v>
      </c>
      <c r="G1830" t="s">
        <v>22</v>
      </c>
      <c r="H1830" t="str">
        <f>VLOOKUP(TablaTransacciones[[#This Row],[ID Orden]],TablaEstatus[],2,0)</f>
        <v>Entregado</v>
      </c>
      <c r="I1830" t="str">
        <f>VLOOKUP(TablaTransacciones[[#This Row],[ID Orden]],TablaEstatus[],3,0)</f>
        <v>Otro</v>
      </c>
    </row>
    <row r="1831" spans="1:9" x14ac:dyDescent="0.25">
      <c r="A1831" t="s">
        <v>130</v>
      </c>
      <c r="B1831" s="7">
        <v>43576</v>
      </c>
      <c r="C1831">
        <v>36</v>
      </c>
      <c r="D1831" t="s">
        <v>10</v>
      </c>
      <c r="E1831" t="s">
        <v>11</v>
      </c>
      <c r="F1831" t="s">
        <v>12</v>
      </c>
      <c r="G1831" t="s">
        <v>58</v>
      </c>
      <c r="H1831" t="str">
        <f>VLOOKUP(TablaTransacciones[[#This Row],[ID Orden]],TablaEstatus[],2,0)</f>
        <v>Entregado</v>
      </c>
      <c r="I1831" t="str">
        <f>VLOOKUP(TablaTransacciones[[#This Row],[ID Orden]],TablaEstatus[],3,0)</f>
        <v>Otro</v>
      </c>
    </row>
    <row r="1832" spans="1:9" x14ac:dyDescent="0.25">
      <c r="A1832" t="s">
        <v>421</v>
      </c>
      <c r="B1832" s="7">
        <v>43576</v>
      </c>
      <c r="C1832">
        <v>35</v>
      </c>
      <c r="D1832" t="s">
        <v>10</v>
      </c>
      <c r="E1832" t="s">
        <v>11</v>
      </c>
      <c r="F1832" t="s">
        <v>12</v>
      </c>
      <c r="G1832" t="s">
        <v>58</v>
      </c>
      <c r="H1832" t="str">
        <f>VLOOKUP(TablaTransacciones[[#This Row],[ID Orden]],TablaEstatus[],2,0)</f>
        <v>Entregado</v>
      </c>
      <c r="I1832" t="str">
        <f>VLOOKUP(TablaTransacciones[[#This Row],[ID Orden]],TablaEstatus[],3,0)</f>
        <v>Otro</v>
      </c>
    </row>
    <row r="1833" spans="1:9" x14ac:dyDescent="0.25">
      <c r="A1833" t="s">
        <v>1124</v>
      </c>
      <c r="B1833" s="7">
        <v>43576</v>
      </c>
      <c r="C1833">
        <v>1</v>
      </c>
      <c r="D1833" t="s">
        <v>10</v>
      </c>
      <c r="E1833" t="s">
        <v>11</v>
      </c>
      <c r="F1833" t="s">
        <v>18</v>
      </c>
      <c r="G1833" t="s">
        <v>20</v>
      </c>
      <c r="H1833" t="str">
        <f>VLOOKUP(TablaTransacciones[[#This Row],[ID Orden]],TablaEstatus[],2,0)</f>
        <v>Devuelto</v>
      </c>
      <c r="I1833" t="str">
        <f>VLOOKUP(TablaTransacciones[[#This Row],[ID Orden]],TablaEstatus[],3,0)</f>
        <v>Contenedor Dañado</v>
      </c>
    </row>
    <row r="1834" spans="1:9" x14ac:dyDescent="0.25">
      <c r="A1834" t="s">
        <v>1359</v>
      </c>
      <c r="B1834" s="7">
        <v>43576</v>
      </c>
      <c r="C1834">
        <v>34</v>
      </c>
      <c r="D1834" t="s">
        <v>154</v>
      </c>
      <c r="E1834" t="s">
        <v>1255</v>
      </c>
      <c r="F1834" t="s">
        <v>12</v>
      </c>
      <c r="G1834" t="s">
        <v>58</v>
      </c>
      <c r="H1834" t="str">
        <f>VLOOKUP(TablaTransacciones[[#This Row],[ID Orden]],TablaEstatus[],2,0)</f>
        <v>Entregado</v>
      </c>
      <c r="I1834" t="str">
        <f>VLOOKUP(TablaTransacciones[[#This Row],[ID Orden]],TablaEstatus[],3,0)</f>
        <v>Otro</v>
      </c>
    </row>
    <row r="1835" spans="1:9" x14ac:dyDescent="0.25">
      <c r="A1835" t="s">
        <v>54</v>
      </c>
      <c r="B1835" s="7">
        <v>43595</v>
      </c>
      <c r="C1835">
        <v>50</v>
      </c>
      <c r="D1835" t="s">
        <v>10</v>
      </c>
      <c r="E1835" t="s">
        <v>11</v>
      </c>
      <c r="F1835" t="s">
        <v>18</v>
      </c>
      <c r="G1835" t="s">
        <v>20</v>
      </c>
      <c r="H1835" t="str">
        <f>VLOOKUP(TablaTransacciones[[#This Row],[ID Orden]],TablaEstatus[],2,0)</f>
        <v>Entregado</v>
      </c>
      <c r="I1835" t="str">
        <f>VLOOKUP(TablaTransacciones[[#This Row],[ID Orden]],TablaEstatus[],3,0)</f>
        <v>Otro</v>
      </c>
    </row>
    <row r="1836" spans="1:9" x14ac:dyDescent="0.25">
      <c r="A1836" t="s">
        <v>219</v>
      </c>
      <c r="B1836" s="7">
        <v>43595</v>
      </c>
      <c r="C1836">
        <v>4</v>
      </c>
      <c r="D1836" t="s">
        <v>154</v>
      </c>
      <c r="E1836" t="s">
        <v>11</v>
      </c>
      <c r="F1836" t="s">
        <v>12</v>
      </c>
      <c r="G1836" t="s">
        <v>58</v>
      </c>
      <c r="H1836" t="str">
        <f>VLOOKUP(TablaTransacciones[[#This Row],[ID Orden]],TablaEstatus[],2,0)</f>
        <v>Entregado</v>
      </c>
      <c r="I1836" t="str">
        <f>VLOOKUP(TablaTransacciones[[#This Row],[ID Orden]],TablaEstatus[],3,0)</f>
        <v>Otro</v>
      </c>
    </row>
    <row r="1837" spans="1:9" x14ac:dyDescent="0.25">
      <c r="A1837" t="s">
        <v>270</v>
      </c>
      <c r="B1837" s="7">
        <v>43595</v>
      </c>
      <c r="C1837">
        <v>13</v>
      </c>
      <c r="D1837" t="s">
        <v>154</v>
      </c>
      <c r="E1837" t="s">
        <v>11</v>
      </c>
      <c r="F1837" t="s">
        <v>12</v>
      </c>
      <c r="G1837" t="s">
        <v>58</v>
      </c>
      <c r="H1837" t="str">
        <f>VLOOKUP(TablaTransacciones[[#This Row],[ID Orden]],TablaEstatus[],2,0)</f>
        <v>Entregado</v>
      </c>
      <c r="I1837" t="str">
        <f>VLOOKUP(TablaTransacciones[[#This Row],[ID Orden]],TablaEstatus[],3,0)</f>
        <v>Otro</v>
      </c>
    </row>
    <row r="1838" spans="1:9" x14ac:dyDescent="0.25">
      <c r="A1838" t="s">
        <v>1066</v>
      </c>
      <c r="B1838" s="7">
        <v>43595</v>
      </c>
      <c r="C1838">
        <v>28</v>
      </c>
      <c r="D1838" t="s">
        <v>300</v>
      </c>
      <c r="E1838" t="s">
        <v>11</v>
      </c>
      <c r="F1838" t="s">
        <v>12</v>
      </c>
      <c r="G1838" t="s">
        <v>22</v>
      </c>
      <c r="H1838" t="str">
        <f>VLOOKUP(TablaTransacciones[[#This Row],[ID Orden]],TablaEstatus[],2,0)</f>
        <v>Entregado</v>
      </c>
      <c r="I1838" t="str">
        <f>VLOOKUP(TablaTransacciones[[#This Row],[ID Orden]],TablaEstatus[],3,0)</f>
        <v>Otro</v>
      </c>
    </row>
    <row r="1839" spans="1:9" x14ac:dyDescent="0.25">
      <c r="A1839" t="s">
        <v>1273</v>
      </c>
      <c r="B1839" s="7">
        <v>43595</v>
      </c>
      <c r="C1839">
        <v>10</v>
      </c>
      <c r="D1839" t="s">
        <v>10</v>
      </c>
      <c r="E1839" t="s">
        <v>1255</v>
      </c>
      <c r="F1839" t="s">
        <v>12</v>
      </c>
      <c r="G1839" t="s">
        <v>20</v>
      </c>
      <c r="H1839" t="str">
        <f>VLOOKUP(TablaTransacciones[[#This Row],[ID Orden]],TablaEstatus[],2,0)</f>
        <v>Entregado</v>
      </c>
      <c r="I1839" t="str">
        <f>VLOOKUP(TablaTransacciones[[#This Row],[ID Orden]],TablaEstatus[],3,0)</f>
        <v>Otro</v>
      </c>
    </row>
    <row r="1840" spans="1:9" x14ac:dyDescent="0.25">
      <c r="A1840" t="s">
        <v>1664</v>
      </c>
      <c r="B1840" s="7">
        <v>43595</v>
      </c>
      <c r="C1840">
        <v>33</v>
      </c>
      <c r="D1840" t="s">
        <v>10</v>
      </c>
      <c r="E1840" t="s">
        <v>1255</v>
      </c>
      <c r="F1840" t="s">
        <v>12</v>
      </c>
      <c r="G1840" t="s">
        <v>20</v>
      </c>
      <c r="H1840" t="str">
        <f>VLOOKUP(TablaTransacciones[[#This Row],[ID Orden]],TablaEstatus[],2,0)</f>
        <v>Devuelto</v>
      </c>
      <c r="I1840" t="str">
        <f>VLOOKUP(TablaTransacciones[[#This Row],[ID Orden]],TablaEstatus[],3,0)</f>
        <v>Contenedor Dañado</v>
      </c>
    </row>
    <row r="1841" spans="1:9" x14ac:dyDescent="0.25">
      <c r="A1841" t="s">
        <v>2120</v>
      </c>
      <c r="B1841" s="7">
        <v>43595</v>
      </c>
      <c r="C1841">
        <v>32</v>
      </c>
      <c r="D1841" t="s">
        <v>10</v>
      </c>
      <c r="E1841" t="s">
        <v>1704</v>
      </c>
      <c r="F1841" t="s">
        <v>12</v>
      </c>
      <c r="G1841" t="s">
        <v>22</v>
      </c>
      <c r="H1841" t="str">
        <f>VLOOKUP(TablaTransacciones[[#This Row],[ID Orden]],TablaEstatus[],2,0)</f>
        <v>Entregado</v>
      </c>
      <c r="I1841" t="str">
        <f>VLOOKUP(TablaTransacciones[[#This Row],[ID Orden]],TablaEstatus[],3,0)</f>
        <v>Otro</v>
      </c>
    </row>
    <row r="1842" spans="1:9" x14ac:dyDescent="0.25">
      <c r="A1842" t="s">
        <v>287</v>
      </c>
      <c r="B1842" s="7">
        <v>43596</v>
      </c>
      <c r="C1842">
        <v>46</v>
      </c>
      <c r="D1842" t="s">
        <v>154</v>
      </c>
      <c r="E1842" t="s">
        <v>11</v>
      </c>
      <c r="F1842" t="s">
        <v>12</v>
      </c>
      <c r="G1842" t="s">
        <v>58</v>
      </c>
      <c r="H1842" t="str">
        <f>VLOOKUP(TablaTransacciones[[#This Row],[ID Orden]],TablaEstatus[],2,0)</f>
        <v>Entregado</v>
      </c>
      <c r="I1842" t="str">
        <f>VLOOKUP(TablaTransacciones[[#This Row],[ID Orden]],TablaEstatus[],3,0)</f>
        <v>Otro</v>
      </c>
    </row>
    <row r="1843" spans="1:9" x14ac:dyDescent="0.25">
      <c r="A1843" t="s">
        <v>711</v>
      </c>
      <c r="B1843" s="7">
        <v>43596</v>
      </c>
      <c r="C1843">
        <v>29</v>
      </c>
      <c r="D1843" t="s">
        <v>296</v>
      </c>
      <c r="E1843" t="s">
        <v>11</v>
      </c>
      <c r="F1843" t="s">
        <v>16</v>
      </c>
      <c r="G1843" t="s">
        <v>58</v>
      </c>
      <c r="H1843" t="str">
        <f>VLOOKUP(TablaTransacciones[[#This Row],[ID Orden]],TablaEstatus[],2,0)</f>
        <v>Entregado</v>
      </c>
      <c r="I1843" t="str">
        <f>VLOOKUP(TablaTransacciones[[#This Row],[ID Orden]],TablaEstatus[],3,0)</f>
        <v>Otro</v>
      </c>
    </row>
    <row r="1844" spans="1:9" x14ac:dyDescent="0.25">
      <c r="A1844" t="s">
        <v>1485</v>
      </c>
      <c r="B1844" s="7">
        <v>43596</v>
      </c>
      <c r="C1844">
        <v>22</v>
      </c>
      <c r="D1844" t="s">
        <v>296</v>
      </c>
      <c r="E1844" t="s">
        <v>1255</v>
      </c>
      <c r="F1844" t="s">
        <v>12</v>
      </c>
      <c r="G1844" t="s">
        <v>13</v>
      </c>
      <c r="H1844" t="str">
        <f>VLOOKUP(TablaTransacciones[[#This Row],[ID Orden]],TablaEstatus[],2,0)</f>
        <v>Entregado</v>
      </c>
      <c r="I1844" t="str">
        <f>VLOOKUP(TablaTransacciones[[#This Row],[ID Orden]],TablaEstatus[],3,0)</f>
        <v>Otro</v>
      </c>
    </row>
    <row r="1845" spans="1:9" x14ac:dyDescent="0.25">
      <c r="A1845" t="s">
        <v>1949</v>
      </c>
      <c r="B1845" s="7">
        <v>43596</v>
      </c>
      <c r="C1845">
        <v>22</v>
      </c>
      <c r="D1845" t="s">
        <v>300</v>
      </c>
      <c r="E1845" t="s">
        <v>1704</v>
      </c>
      <c r="F1845" t="s">
        <v>18</v>
      </c>
      <c r="G1845" t="s">
        <v>13</v>
      </c>
      <c r="H1845" t="str">
        <f>VLOOKUP(TablaTransacciones[[#This Row],[ID Orden]],TablaEstatus[],2,0)</f>
        <v>Entregado</v>
      </c>
      <c r="I1845" t="str">
        <f>VLOOKUP(TablaTransacciones[[#This Row],[ID Orden]],TablaEstatus[],3,0)</f>
        <v>Otro</v>
      </c>
    </row>
    <row r="1846" spans="1:9" x14ac:dyDescent="0.25">
      <c r="A1846" t="s">
        <v>1041</v>
      </c>
      <c r="B1846" s="7">
        <v>43597</v>
      </c>
      <c r="C1846">
        <v>43</v>
      </c>
      <c r="D1846" t="s">
        <v>10</v>
      </c>
      <c r="E1846" t="s">
        <v>11</v>
      </c>
      <c r="F1846" t="s">
        <v>18</v>
      </c>
      <c r="G1846" t="s">
        <v>22</v>
      </c>
      <c r="H1846" t="str">
        <f>VLOOKUP(TablaTransacciones[[#This Row],[ID Orden]],TablaEstatus[],2,0)</f>
        <v>Entregado</v>
      </c>
      <c r="I1846" t="str">
        <f>VLOOKUP(TablaTransacciones[[#This Row],[ID Orden]],TablaEstatus[],3,0)</f>
        <v>Otro</v>
      </c>
    </row>
    <row r="1847" spans="1:9" x14ac:dyDescent="0.25">
      <c r="A1847" t="s">
        <v>1373</v>
      </c>
      <c r="B1847" s="7">
        <v>43597</v>
      </c>
      <c r="C1847">
        <v>44</v>
      </c>
      <c r="D1847" t="s">
        <v>154</v>
      </c>
      <c r="E1847" t="s">
        <v>1255</v>
      </c>
      <c r="F1847" t="s">
        <v>12</v>
      </c>
      <c r="G1847" t="s">
        <v>58</v>
      </c>
      <c r="H1847" t="str">
        <f>VLOOKUP(TablaTransacciones[[#This Row],[ID Orden]],TablaEstatus[],2,0)</f>
        <v>Entregado</v>
      </c>
      <c r="I1847" t="str">
        <f>VLOOKUP(TablaTransacciones[[#This Row],[ID Orden]],TablaEstatus[],3,0)</f>
        <v>Otro</v>
      </c>
    </row>
    <row r="1848" spans="1:9" x14ac:dyDescent="0.25">
      <c r="A1848" t="s">
        <v>1691</v>
      </c>
      <c r="B1848" s="7">
        <v>43597</v>
      </c>
      <c r="C1848">
        <v>17</v>
      </c>
      <c r="D1848" t="s">
        <v>296</v>
      </c>
      <c r="E1848" t="s">
        <v>1255</v>
      </c>
      <c r="F1848" t="s">
        <v>12</v>
      </c>
      <c r="G1848" t="s">
        <v>13</v>
      </c>
      <c r="H1848" t="str">
        <f>VLOOKUP(TablaTransacciones[[#This Row],[ID Orden]],TablaEstatus[],2,0)</f>
        <v>Devuelto</v>
      </c>
      <c r="I1848" t="str">
        <f>VLOOKUP(TablaTransacciones[[#This Row],[ID Orden]],TablaEstatus[],3,0)</f>
        <v>Otro</v>
      </c>
    </row>
    <row r="1849" spans="1:9" x14ac:dyDescent="0.25">
      <c r="A1849" t="s">
        <v>131</v>
      </c>
      <c r="B1849" s="7">
        <v>43598</v>
      </c>
      <c r="C1849">
        <v>30</v>
      </c>
      <c r="D1849" t="s">
        <v>10</v>
      </c>
      <c r="E1849" t="s">
        <v>11</v>
      </c>
      <c r="F1849" t="s">
        <v>12</v>
      </c>
      <c r="G1849" t="s">
        <v>58</v>
      </c>
      <c r="H1849" t="str">
        <f>VLOOKUP(TablaTransacciones[[#This Row],[ID Orden]],TablaEstatus[],2,0)</f>
        <v>Entregado</v>
      </c>
      <c r="I1849" t="str">
        <f>VLOOKUP(TablaTransacciones[[#This Row],[ID Orden]],TablaEstatus[],3,0)</f>
        <v>Otro</v>
      </c>
    </row>
    <row r="1850" spans="1:9" x14ac:dyDescent="0.25">
      <c r="A1850" t="s">
        <v>422</v>
      </c>
      <c r="B1850" s="7">
        <v>43598</v>
      </c>
      <c r="C1850">
        <v>24</v>
      </c>
      <c r="D1850" t="s">
        <v>10</v>
      </c>
      <c r="E1850" t="s">
        <v>11</v>
      </c>
      <c r="F1850" t="s">
        <v>12</v>
      </c>
      <c r="G1850" t="s">
        <v>58</v>
      </c>
      <c r="H1850" t="str">
        <f>VLOOKUP(TablaTransacciones[[#This Row],[ID Orden]],TablaEstatus[],2,0)</f>
        <v>Entregado</v>
      </c>
      <c r="I1850" t="str">
        <f>VLOOKUP(TablaTransacciones[[#This Row],[ID Orden]],TablaEstatus[],3,0)</f>
        <v>Otro</v>
      </c>
    </row>
    <row r="1851" spans="1:9" x14ac:dyDescent="0.25">
      <c r="A1851" t="s">
        <v>621</v>
      </c>
      <c r="B1851" s="7">
        <v>43598</v>
      </c>
      <c r="C1851">
        <v>43</v>
      </c>
      <c r="D1851" t="s">
        <v>296</v>
      </c>
      <c r="E1851" t="s">
        <v>11</v>
      </c>
      <c r="F1851" t="s">
        <v>12</v>
      </c>
      <c r="G1851" t="s">
        <v>13</v>
      </c>
      <c r="H1851" t="str">
        <f>VLOOKUP(TablaTransacciones[[#This Row],[ID Orden]],TablaEstatus[],2,0)</f>
        <v>Entregado</v>
      </c>
      <c r="I1851" t="str">
        <f>VLOOKUP(TablaTransacciones[[#This Row],[ID Orden]],TablaEstatus[],3,0)</f>
        <v>Otro</v>
      </c>
    </row>
    <row r="1852" spans="1:9" x14ac:dyDescent="0.25">
      <c r="A1852" t="s">
        <v>712</v>
      </c>
      <c r="B1852" s="7">
        <v>43598</v>
      </c>
      <c r="C1852">
        <v>47</v>
      </c>
      <c r="D1852" t="s">
        <v>296</v>
      </c>
      <c r="E1852" t="s">
        <v>11</v>
      </c>
      <c r="F1852" t="s">
        <v>12</v>
      </c>
      <c r="G1852" t="s">
        <v>58</v>
      </c>
      <c r="H1852" t="str">
        <f>VLOOKUP(TablaTransacciones[[#This Row],[ID Orden]],TablaEstatus[],2,0)</f>
        <v>Entregado</v>
      </c>
      <c r="I1852" t="str">
        <f>VLOOKUP(TablaTransacciones[[#This Row],[ID Orden]],TablaEstatus[],3,0)</f>
        <v>Otro</v>
      </c>
    </row>
    <row r="1853" spans="1:9" x14ac:dyDescent="0.25">
      <c r="A1853" t="s">
        <v>752</v>
      </c>
      <c r="B1853" s="7">
        <v>43599</v>
      </c>
      <c r="C1853">
        <v>32</v>
      </c>
      <c r="D1853" t="s">
        <v>10</v>
      </c>
      <c r="E1853" t="s">
        <v>11</v>
      </c>
      <c r="F1853" t="s">
        <v>18</v>
      </c>
      <c r="G1853" t="s">
        <v>13</v>
      </c>
      <c r="H1853" t="str">
        <f>VLOOKUP(TablaTransacciones[[#This Row],[ID Orden]],TablaEstatus[],2,0)</f>
        <v>Entregado</v>
      </c>
      <c r="I1853" t="str">
        <f>VLOOKUP(TablaTransacciones[[#This Row],[ID Orden]],TablaEstatus[],3,0)</f>
        <v>Otro</v>
      </c>
    </row>
    <row r="1854" spans="1:9" x14ac:dyDescent="0.25">
      <c r="A1854" t="s">
        <v>1511</v>
      </c>
      <c r="B1854" s="7">
        <v>43599</v>
      </c>
      <c r="C1854">
        <v>32</v>
      </c>
      <c r="D1854" t="s">
        <v>296</v>
      </c>
      <c r="E1854" t="s">
        <v>1255</v>
      </c>
      <c r="F1854" t="s">
        <v>12</v>
      </c>
      <c r="G1854" t="s">
        <v>58</v>
      </c>
      <c r="H1854" t="str">
        <f>VLOOKUP(TablaTransacciones[[#This Row],[ID Orden]],TablaEstatus[],2,0)</f>
        <v>Entregado</v>
      </c>
      <c r="I1854" t="str">
        <f>VLOOKUP(TablaTransacciones[[#This Row],[ID Orden]],TablaEstatus[],3,0)</f>
        <v>Otro</v>
      </c>
    </row>
    <row r="1855" spans="1:9" x14ac:dyDescent="0.25">
      <c r="A1855" t="s">
        <v>1895</v>
      </c>
      <c r="B1855" s="7">
        <v>43599</v>
      </c>
      <c r="C1855">
        <v>12</v>
      </c>
      <c r="D1855" t="s">
        <v>10</v>
      </c>
      <c r="E1855" t="s">
        <v>1704</v>
      </c>
      <c r="F1855" t="s">
        <v>12</v>
      </c>
      <c r="G1855" t="s">
        <v>58</v>
      </c>
      <c r="H1855" t="str">
        <f>VLOOKUP(TablaTransacciones[[#This Row],[ID Orden]],TablaEstatus[],2,0)</f>
        <v>Entregado</v>
      </c>
      <c r="I1855" t="str">
        <f>VLOOKUP(TablaTransacciones[[#This Row],[ID Orden]],TablaEstatus[],3,0)</f>
        <v>Otro</v>
      </c>
    </row>
    <row r="1856" spans="1:9" x14ac:dyDescent="0.25">
      <c r="A1856" t="s">
        <v>2027</v>
      </c>
      <c r="B1856" s="7">
        <v>43599</v>
      </c>
      <c r="C1856">
        <v>16</v>
      </c>
      <c r="D1856" t="s">
        <v>296</v>
      </c>
      <c r="E1856" t="s">
        <v>1704</v>
      </c>
      <c r="F1856" t="s">
        <v>12</v>
      </c>
      <c r="G1856" t="s">
        <v>58</v>
      </c>
      <c r="H1856" t="str">
        <f>VLOOKUP(TablaTransacciones[[#This Row],[ID Orden]],TablaEstatus[],2,0)</f>
        <v>Entregado</v>
      </c>
      <c r="I1856" t="str">
        <f>VLOOKUP(TablaTransacciones[[#This Row],[ID Orden]],TablaEstatus[],3,0)</f>
        <v>Otro</v>
      </c>
    </row>
    <row r="1857" spans="1:9" x14ac:dyDescent="0.25">
      <c r="A1857" t="s">
        <v>2091</v>
      </c>
      <c r="B1857" s="7">
        <v>43599</v>
      </c>
      <c r="C1857">
        <v>4</v>
      </c>
      <c r="D1857" t="s">
        <v>154</v>
      </c>
      <c r="E1857" t="s">
        <v>1704</v>
      </c>
      <c r="F1857" t="s">
        <v>12</v>
      </c>
      <c r="G1857" t="s">
        <v>20</v>
      </c>
      <c r="H1857" t="str">
        <f>VLOOKUP(TablaTransacciones[[#This Row],[ID Orden]],TablaEstatus[],2,0)</f>
        <v>Entregado</v>
      </c>
      <c r="I1857" t="str">
        <f>VLOOKUP(TablaTransacciones[[#This Row],[ID Orden]],TablaEstatus[],3,0)</f>
        <v>Otro</v>
      </c>
    </row>
    <row r="1858" spans="1:9" x14ac:dyDescent="0.25">
      <c r="A1858" t="s">
        <v>70</v>
      </c>
      <c r="B1858" s="7">
        <v>43600</v>
      </c>
      <c r="C1858">
        <v>38</v>
      </c>
      <c r="D1858" t="s">
        <v>10</v>
      </c>
      <c r="E1858" t="s">
        <v>11</v>
      </c>
      <c r="F1858" t="s">
        <v>18</v>
      </c>
      <c r="G1858" t="s">
        <v>20</v>
      </c>
      <c r="H1858" t="str">
        <f>VLOOKUP(TablaTransacciones[[#This Row],[ID Orden]],TablaEstatus[],2,0)</f>
        <v>Entregado</v>
      </c>
      <c r="I1858" t="str">
        <f>VLOOKUP(TablaTransacciones[[#This Row],[ID Orden]],TablaEstatus[],3,0)</f>
        <v>Otro</v>
      </c>
    </row>
    <row r="1859" spans="1:9" x14ac:dyDescent="0.25">
      <c r="A1859" t="s">
        <v>271</v>
      </c>
      <c r="B1859" s="7">
        <v>43600</v>
      </c>
      <c r="C1859">
        <v>43</v>
      </c>
      <c r="D1859" t="s">
        <v>154</v>
      </c>
      <c r="E1859" t="s">
        <v>11</v>
      </c>
      <c r="F1859" t="s">
        <v>12</v>
      </c>
      <c r="G1859" t="s">
        <v>58</v>
      </c>
      <c r="H1859" t="str">
        <f>VLOOKUP(TablaTransacciones[[#This Row],[ID Orden]],TablaEstatus[],2,0)</f>
        <v>Entregado</v>
      </c>
      <c r="I1859" t="str">
        <f>VLOOKUP(TablaTransacciones[[#This Row],[ID Orden]],TablaEstatus[],3,0)</f>
        <v>Otro</v>
      </c>
    </row>
    <row r="1860" spans="1:9" x14ac:dyDescent="0.25">
      <c r="A1860" t="s">
        <v>1936</v>
      </c>
      <c r="B1860" s="7">
        <v>43600</v>
      </c>
      <c r="C1860">
        <v>13</v>
      </c>
      <c r="D1860" t="s">
        <v>300</v>
      </c>
      <c r="E1860" t="s">
        <v>1704</v>
      </c>
      <c r="F1860" t="s">
        <v>12</v>
      </c>
      <c r="G1860" t="s">
        <v>13</v>
      </c>
      <c r="H1860" t="str">
        <f>VLOOKUP(TablaTransacciones[[#This Row],[ID Orden]],TablaEstatus[],2,0)</f>
        <v>Entregado</v>
      </c>
      <c r="I1860" t="str">
        <f>VLOOKUP(TablaTransacciones[[#This Row],[ID Orden]],TablaEstatus[],3,0)</f>
        <v>Otro</v>
      </c>
    </row>
    <row r="1861" spans="1:9" x14ac:dyDescent="0.25">
      <c r="A1861" t="s">
        <v>488</v>
      </c>
      <c r="B1861" s="7">
        <v>43601</v>
      </c>
      <c r="C1861">
        <v>3</v>
      </c>
      <c r="D1861" t="s">
        <v>300</v>
      </c>
      <c r="E1861" t="s">
        <v>11</v>
      </c>
      <c r="F1861" t="s">
        <v>12</v>
      </c>
      <c r="G1861" t="s">
        <v>58</v>
      </c>
      <c r="H1861" t="str">
        <f>VLOOKUP(TablaTransacciones[[#This Row],[ID Orden]],TablaEstatus[],2,0)</f>
        <v>Entregado</v>
      </c>
      <c r="I1861" t="str">
        <f>VLOOKUP(TablaTransacciones[[#This Row],[ID Orden]],TablaEstatus[],3,0)</f>
        <v>Otro</v>
      </c>
    </row>
    <row r="1862" spans="1:9" x14ac:dyDescent="0.25">
      <c r="A1862" t="s">
        <v>622</v>
      </c>
      <c r="B1862" s="7">
        <v>43601</v>
      </c>
      <c r="C1862">
        <v>46</v>
      </c>
      <c r="D1862" t="s">
        <v>296</v>
      </c>
      <c r="E1862" t="s">
        <v>11</v>
      </c>
      <c r="F1862" t="s">
        <v>12</v>
      </c>
      <c r="G1862" t="s">
        <v>13</v>
      </c>
      <c r="H1862" t="str">
        <f>VLOOKUP(TablaTransacciones[[#This Row],[ID Orden]],TablaEstatus[],2,0)</f>
        <v>Entregado</v>
      </c>
      <c r="I1862" t="str">
        <f>VLOOKUP(TablaTransacciones[[#This Row],[ID Orden]],TablaEstatus[],3,0)</f>
        <v>Otro</v>
      </c>
    </row>
    <row r="1863" spans="1:9" x14ac:dyDescent="0.25">
      <c r="A1863" t="s">
        <v>183</v>
      </c>
      <c r="B1863" s="7">
        <v>43602</v>
      </c>
      <c r="C1863">
        <v>11</v>
      </c>
      <c r="D1863" t="s">
        <v>154</v>
      </c>
      <c r="E1863" t="s">
        <v>11</v>
      </c>
      <c r="F1863" t="s">
        <v>18</v>
      </c>
      <c r="G1863" t="s">
        <v>13</v>
      </c>
      <c r="H1863" t="str">
        <f>VLOOKUP(TablaTransacciones[[#This Row],[ID Orden]],TablaEstatus[],2,0)</f>
        <v>Entregado</v>
      </c>
      <c r="I1863" t="str">
        <f>VLOOKUP(TablaTransacciones[[#This Row],[ID Orden]],TablaEstatus[],3,0)</f>
        <v>Otro</v>
      </c>
    </row>
    <row r="1864" spans="1:9" x14ac:dyDescent="0.25">
      <c r="A1864" t="s">
        <v>326</v>
      </c>
      <c r="B1864" s="7">
        <v>43602</v>
      </c>
      <c r="C1864">
        <v>41</v>
      </c>
      <c r="D1864" t="s">
        <v>10</v>
      </c>
      <c r="E1864" t="s">
        <v>11</v>
      </c>
      <c r="F1864" t="s">
        <v>12</v>
      </c>
      <c r="G1864" t="s">
        <v>58</v>
      </c>
      <c r="H1864" t="str">
        <f>VLOOKUP(TablaTransacciones[[#This Row],[ID Orden]],TablaEstatus[],2,0)</f>
        <v>Entregado</v>
      </c>
      <c r="I1864" t="str">
        <f>VLOOKUP(TablaTransacciones[[#This Row],[ID Orden]],TablaEstatus[],3,0)</f>
        <v>Otro</v>
      </c>
    </row>
    <row r="1865" spans="1:9" x14ac:dyDescent="0.25">
      <c r="A1865" t="s">
        <v>895</v>
      </c>
      <c r="B1865" s="7">
        <v>43602</v>
      </c>
      <c r="C1865">
        <v>19</v>
      </c>
      <c r="D1865" t="s">
        <v>300</v>
      </c>
      <c r="E1865" t="s">
        <v>11</v>
      </c>
      <c r="F1865" t="s">
        <v>12</v>
      </c>
      <c r="G1865" t="s">
        <v>20</v>
      </c>
      <c r="H1865" t="str">
        <f>VLOOKUP(TablaTransacciones[[#This Row],[ID Orden]],TablaEstatus[],2,0)</f>
        <v>Entregado</v>
      </c>
      <c r="I1865" t="str">
        <f>VLOOKUP(TablaTransacciones[[#This Row],[ID Orden]],TablaEstatus[],3,0)</f>
        <v>Otro</v>
      </c>
    </row>
    <row r="1866" spans="1:9" x14ac:dyDescent="0.25">
      <c r="A1866" t="s">
        <v>956</v>
      </c>
      <c r="B1866" s="7">
        <v>43602</v>
      </c>
      <c r="C1866">
        <v>6</v>
      </c>
      <c r="D1866" t="s">
        <v>10</v>
      </c>
      <c r="E1866" t="s">
        <v>11</v>
      </c>
      <c r="F1866" t="s">
        <v>12</v>
      </c>
      <c r="G1866" t="s">
        <v>22</v>
      </c>
      <c r="H1866" t="str">
        <f>VLOOKUP(TablaTransacciones[[#This Row],[ID Orden]],TablaEstatus[],2,0)</f>
        <v>Entregado</v>
      </c>
      <c r="I1866" t="str">
        <f>VLOOKUP(TablaTransacciones[[#This Row],[ID Orden]],TablaEstatus[],3,0)</f>
        <v>Otro</v>
      </c>
    </row>
    <row r="1867" spans="1:9" x14ac:dyDescent="0.25">
      <c r="A1867" t="s">
        <v>1274</v>
      </c>
      <c r="B1867" s="7">
        <v>43602</v>
      </c>
      <c r="C1867">
        <v>18</v>
      </c>
      <c r="D1867" t="s">
        <v>10</v>
      </c>
      <c r="E1867" t="s">
        <v>1255</v>
      </c>
      <c r="F1867" t="s">
        <v>12</v>
      </c>
      <c r="G1867" t="s">
        <v>20</v>
      </c>
      <c r="H1867" t="str">
        <f>VLOOKUP(TablaTransacciones[[#This Row],[ID Orden]],TablaEstatus[],2,0)</f>
        <v>Entregado</v>
      </c>
      <c r="I1867" t="str">
        <f>VLOOKUP(TablaTransacciones[[#This Row],[ID Orden]],TablaEstatus[],3,0)</f>
        <v>Otro</v>
      </c>
    </row>
    <row r="1868" spans="1:9" x14ac:dyDescent="0.25">
      <c r="A1868" t="s">
        <v>55</v>
      </c>
      <c r="B1868" s="7">
        <v>43603</v>
      </c>
      <c r="C1868">
        <v>40</v>
      </c>
      <c r="D1868" t="s">
        <v>10</v>
      </c>
      <c r="E1868" t="s">
        <v>11</v>
      </c>
      <c r="F1868" t="s">
        <v>18</v>
      </c>
      <c r="G1868" t="s">
        <v>22</v>
      </c>
      <c r="H1868" t="str">
        <f>VLOOKUP(TablaTransacciones[[#This Row],[ID Orden]],TablaEstatus[],2,0)</f>
        <v>Entregado</v>
      </c>
      <c r="I1868" t="str">
        <f>VLOOKUP(TablaTransacciones[[#This Row],[ID Orden]],TablaEstatus[],3,0)</f>
        <v>Otro</v>
      </c>
    </row>
    <row r="1869" spans="1:9" x14ac:dyDescent="0.25">
      <c r="A1869" t="s">
        <v>272</v>
      </c>
      <c r="B1869" s="7">
        <v>43603</v>
      </c>
      <c r="C1869">
        <v>26</v>
      </c>
      <c r="D1869" t="s">
        <v>154</v>
      </c>
      <c r="E1869" t="s">
        <v>11</v>
      </c>
      <c r="F1869" t="s">
        <v>12</v>
      </c>
      <c r="G1869" t="s">
        <v>58</v>
      </c>
      <c r="H1869" t="str">
        <f>VLOOKUP(TablaTransacciones[[#This Row],[ID Orden]],TablaEstatus[],2,0)</f>
        <v>Entregado</v>
      </c>
      <c r="I1869" t="str">
        <f>VLOOKUP(TablaTransacciones[[#This Row],[ID Orden]],TablaEstatus[],3,0)</f>
        <v>Otro</v>
      </c>
    </row>
    <row r="1870" spans="1:9" x14ac:dyDescent="0.25">
      <c r="A1870" t="s">
        <v>423</v>
      </c>
      <c r="B1870" s="7">
        <v>43603</v>
      </c>
      <c r="C1870">
        <v>16</v>
      </c>
      <c r="D1870" t="s">
        <v>10</v>
      </c>
      <c r="E1870" t="s">
        <v>11</v>
      </c>
      <c r="F1870" t="s">
        <v>12</v>
      </c>
      <c r="G1870" t="s">
        <v>58</v>
      </c>
      <c r="H1870" t="str">
        <f>VLOOKUP(TablaTransacciones[[#This Row],[ID Orden]],TablaEstatus[],2,0)</f>
        <v>Entregado</v>
      </c>
      <c r="I1870" t="str">
        <f>VLOOKUP(TablaTransacciones[[#This Row],[ID Orden]],TablaEstatus[],3,0)</f>
        <v>Otro</v>
      </c>
    </row>
    <row r="1871" spans="1:9" x14ac:dyDescent="0.25">
      <c r="A1871" t="s">
        <v>623</v>
      </c>
      <c r="B1871" s="7">
        <v>43603</v>
      </c>
      <c r="C1871">
        <v>30</v>
      </c>
      <c r="D1871" t="s">
        <v>296</v>
      </c>
      <c r="E1871" t="s">
        <v>11</v>
      </c>
      <c r="F1871" t="s">
        <v>12</v>
      </c>
      <c r="G1871" t="s">
        <v>20</v>
      </c>
      <c r="H1871" t="str">
        <f>VLOOKUP(TablaTransacciones[[#This Row],[ID Orden]],TablaEstatus[],2,0)</f>
        <v>Entregado</v>
      </c>
      <c r="I1871" t="str">
        <f>VLOOKUP(TablaTransacciones[[#This Row],[ID Orden]],TablaEstatus[],3,0)</f>
        <v>Otro</v>
      </c>
    </row>
    <row r="1872" spans="1:9" x14ac:dyDescent="0.25">
      <c r="A1872" t="s">
        <v>795</v>
      </c>
      <c r="B1872" s="7">
        <v>43603</v>
      </c>
      <c r="C1872">
        <v>4</v>
      </c>
      <c r="D1872" t="s">
        <v>300</v>
      </c>
      <c r="E1872" t="s">
        <v>11</v>
      </c>
      <c r="F1872" t="s">
        <v>12</v>
      </c>
      <c r="G1872" t="s">
        <v>13</v>
      </c>
      <c r="H1872" t="str">
        <f>VLOOKUP(TablaTransacciones[[#This Row],[ID Orden]],TablaEstatus[],2,0)</f>
        <v>Entregado</v>
      </c>
      <c r="I1872" t="str">
        <f>VLOOKUP(TablaTransacciones[[#This Row],[ID Orden]],TablaEstatus[],3,0)</f>
        <v>Otro</v>
      </c>
    </row>
    <row r="1873" spans="1:9" x14ac:dyDescent="0.25">
      <c r="A1873" t="s">
        <v>1078</v>
      </c>
      <c r="B1873" s="7">
        <v>43603</v>
      </c>
      <c r="C1873">
        <v>7</v>
      </c>
      <c r="D1873" t="s">
        <v>300</v>
      </c>
      <c r="E1873" t="s">
        <v>11</v>
      </c>
      <c r="F1873" t="s">
        <v>18</v>
      </c>
      <c r="G1873" t="s">
        <v>22</v>
      </c>
      <c r="H1873" t="str">
        <f>VLOOKUP(TablaTransacciones[[#This Row],[ID Orden]],TablaEstatus[],2,0)</f>
        <v>Entregado</v>
      </c>
      <c r="I1873" t="str">
        <f>VLOOKUP(TablaTransacciones[[#This Row],[ID Orden]],TablaEstatus[],3,0)</f>
        <v>Otro</v>
      </c>
    </row>
    <row r="1874" spans="1:9" x14ac:dyDescent="0.25">
      <c r="A1874" t="s">
        <v>1550</v>
      </c>
      <c r="B1874" s="7">
        <v>43603</v>
      </c>
      <c r="C1874">
        <v>13</v>
      </c>
      <c r="D1874" t="s">
        <v>154</v>
      </c>
      <c r="E1874" t="s">
        <v>1255</v>
      </c>
      <c r="F1874" t="s">
        <v>12</v>
      </c>
      <c r="G1874" t="s">
        <v>20</v>
      </c>
      <c r="H1874" t="str">
        <f>VLOOKUP(TablaTransacciones[[#This Row],[ID Orden]],TablaEstatus[],2,0)</f>
        <v>Entregado</v>
      </c>
      <c r="I1874" t="str">
        <f>VLOOKUP(TablaTransacciones[[#This Row],[ID Orden]],TablaEstatus[],3,0)</f>
        <v>Otro</v>
      </c>
    </row>
    <row r="1875" spans="1:9" x14ac:dyDescent="0.25">
      <c r="A1875" t="s">
        <v>2193</v>
      </c>
      <c r="B1875" s="7">
        <v>43603</v>
      </c>
      <c r="C1875">
        <v>15</v>
      </c>
      <c r="D1875" t="s">
        <v>296</v>
      </c>
      <c r="E1875" t="s">
        <v>1704</v>
      </c>
      <c r="F1875" t="s">
        <v>16</v>
      </c>
      <c r="G1875" t="s">
        <v>22</v>
      </c>
      <c r="H1875" t="str">
        <f>VLOOKUP(TablaTransacciones[[#This Row],[ID Orden]],TablaEstatus[],2,0)</f>
        <v>Entregado</v>
      </c>
      <c r="I1875" t="str">
        <f>VLOOKUP(TablaTransacciones[[#This Row],[ID Orden]],TablaEstatus[],3,0)</f>
        <v>Otro</v>
      </c>
    </row>
    <row r="1876" spans="1:9" x14ac:dyDescent="0.25">
      <c r="A1876" t="s">
        <v>424</v>
      </c>
      <c r="B1876" s="7">
        <v>43604</v>
      </c>
      <c r="C1876">
        <v>14</v>
      </c>
      <c r="D1876" t="s">
        <v>296</v>
      </c>
      <c r="E1876" t="s">
        <v>11</v>
      </c>
      <c r="F1876" t="s">
        <v>12</v>
      </c>
      <c r="G1876" t="s">
        <v>58</v>
      </c>
      <c r="H1876" t="str">
        <f>VLOOKUP(TablaTransacciones[[#This Row],[ID Orden]],TablaEstatus[],2,0)</f>
        <v>Entregado</v>
      </c>
      <c r="I1876" t="str">
        <f>VLOOKUP(TablaTransacciones[[#This Row],[ID Orden]],TablaEstatus[],3,0)</f>
        <v>Otro</v>
      </c>
    </row>
    <row r="1877" spans="1:9" x14ac:dyDescent="0.25">
      <c r="A1877" t="s">
        <v>425</v>
      </c>
      <c r="B1877" s="7">
        <v>43604</v>
      </c>
      <c r="C1877">
        <v>3</v>
      </c>
      <c r="D1877" t="s">
        <v>296</v>
      </c>
      <c r="E1877" t="s">
        <v>11</v>
      </c>
      <c r="F1877" t="s">
        <v>12</v>
      </c>
      <c r="G1877" t="s">
        <v>58</v>
      </c>
      <c r="H1877" t="str">
        <f>VLOOKUP(TablaTransacciones[[#This Row],[ID Orden]],TablaEstatus[],2,0)</f>
        <v>Entregado</v>
      </c>
      <c r="I1877" t="str">
        <f>VLOOKUP(TablaTransacciones[[#This Row],[ID Orden]],TablaEstatus[],3,0)</f>
        <v>Otro</v>
      </c>
    </row>
    <row r="1878" spans="1:9" x14ac:dyDescent="0.25">
      <c r="A1878" t="s">
        <v>1222</v>
      </c>
      <c r="B1878" s="7">
        <v>43604</v>
      </c>
      <c r="C1878">
        <v>41</v>
      </c>
      <c r="D1878" t="s">
        <v>154</v>
      </c>
      <c r="E1878" t="s">
        <v>11</v>
      </c>
      <c r="F1878" t="s">
        <v>12</v>
      </c>
      <c r="G1878" t="s">
        <v>20</v>
      </c>
      <c r="H1878" t="str">
        <f>VLOOKUP(TablaTransacciones[[#This Row],[ID Orden]],TablaEstatus[],2,0)</f>
        <v>Devuelto</v>
      </c>
      <c r="I1878" t="str">
        <f>VLOOKUP(TablaTransacciones[[#This Row],[ID Orden]],TablaEstatus[],3,0)</f>
        <v>Defectuoso</v>
      </c>
    </row>
    <row r="1879" spans="1:9" x14ac:dyDescent="0.25">
      <c r="A1879" t="s">
        <v>1226</v>
      </c>
      <c r="B1879" s="7">
        <v>43604</v>
      </c>
      <c r="C1879">
        <v>47</v>
      </c>
      <c r="D1879" t="s">
        <v>10</v>
      </c>
      <c r="E1879" t="s">
        <v>11</v>
      </c>
      <c r="F1879" t="s">
        <v>18</v>
      </c>
      <c r="G1879" t="s">
        <v>20</v>
      </c>
      <c r="H1879" t="str">
        <f>VLOOKUP(TablaTransacciones[[#This Row],[ID Orden]],TablaEstatus[],2,0)</f>
        <v>Devuelto</v>
      </c>
      <c r="I1879" t="str">
        <f>VLOOKUP(TablaTransacciones[[#This Row],[ID Orden]],TablaEstatus[],3,0)</f>
        <v>Defectuoso</v>
      </c>
    </row>
    <row r="1880" spans="1:9" x14ac:dyDescent="0.25">
      <c r="A1880" t="s">
        <v>184</v>
      </c>
      <c r="B1880" s="7">
        <v>43605</v>
      </c>
      <c r="C1880">
        <v>32</v>
      </c>
      <c r="D1880" t="s">
        <v>154</v>
      </c>
      <c r="E1880" t="s">
        <v>11</v>
      </c>
      <c r="F1880" t="s">
        <v>12</v>
      </c>
      <c r="G1880" t="s">
        <v>20</v>
      </c>
      <c r="H1880" t="str">
        <f>VLOOKUP(TablaTransacciones[[#This Row],[ID Orden]],TablaEstatus[],2,0)</f>
        <v>Entregado</v>
      </c>
      <c r="I1880" t="str">
        <f>VLOOKUP(TablaTransacciones[[#This Row],[ID Orden]],TablaEstatus[],3,0)</f>
        <v>Otro</v>
      </c>
    </row>
    <row r="1881" spans="1:9" x14ac:dyDescent="0.25">
      <c r="A1881" t="s">
        <v>502</v>
      </c>
      <c r="B1881" s="7">
        <v>43605</v>
      </c>
      <c r="C1881">
        <v>8</v>
      </c>
      <c r="D1881" t="s">
        <v>300</v>
      </c>
      <c r="E1881" t="s">
        <v>11</v>
      </c>
      <c r="F1881" t="s">
        <v>12</v>
      </c>
      <c r="G1881" t="s">
        <v>20</v>
      </c>
      <c r="H1881" t="str">
        <f>VLOOKUP(TablaTransacciones[[#This Row],[ID Orden]],TablaEstatus[],2,0)</f>
        <v>Entregado</v>
      </c>
      <c r="I1881" t="str">
        <f>VLOOKUP(TablaTransacciones[[#This Row],[ID Orden]],TablaEstatus[],3,0)</f>
        <v>Otro</v>
      </c>
    </row>
    <row r="1882" spans="1:9" x14ac:dyDescent="0.25">
      <c r="A1882" t="s">
        <v>1744</v>
      </c>
      <c r="B1882" s="7">
        <v>43605</v>
      </c>
      <c r="C1882">
        <v>22</v>
      </c>
      <c r="D1882" t="s">
        <v>10</v>
      </c>
      <c r="E1882" t="s">
        <v>1704</v>
      </c>
      <c r="F1882" t="s">
        <v>12</v>
      </c>
      <c r="G1882" t="s">
        <v>58</v>
      </c>
      <c r="H1882" t="str">
        <f>VLOOKUP(TablaTransacciones[[#This Row],[ID Orden]],TablaEstatus[],2,0)</f>
        <v>Entregado</v>
      </c>
      <c r="I1882" t="str">
        <f>VLOOKUP(TablaTransacciones[[#This Row],[ID Orden]],TablaEstatus[],3,0)</f>
        <v>Otro</v>
      </c>
    </row>
    <row r="1883" spans="1:9" x14ac:dyDescent="0.25">
      <c r="A1883" t="s">
        <v>273</v>
      </c>
      <c r="B1883" s="7">
        <v>43606</v>
      </c>
      <c r="C1883">
        <v>12</v>
      </c>
      <c r="D1883" t="s">
        <v>154</v>
      </c>
      <c r="E1883" t="s">
        <v>11</v>
      </c>
      <c r="F1883" t="s">
        <v>12</v>
      </c>
      <c r="G1883" t="s">
        <v>58</v>
      </c>
      <c r="H1883" t="str">
        <f>VLOOKUP(TablaTransacciones[[#This Row],[ID Orden]],TablaEstatus[],2,0)</f>
        <v>Entregado</v>
      </c>
      <c r="I1883" t="str">
        <f>VLOOKUP(TablaTransacciones[[#This Row],[ID Orden]],TablaEstatus[],3,0)</f>
        <v>Otro</v>
      </c>
    </row>
    <row r="1884" spans="1:9" x14ac:dyDescent="0.25">
      <c r="A1884" t="s">
        <v>2050</v>
      </c>
      <c r="B1884" s="7">
        <v>43626</v>
      </c>
      <c r="C1884">
        <v>46</v>
      </c>
      <c r="D1884" t="s">
        <v>154</v>
      </c>
      <c r="E1884" t="s">
        <v>1704</v>
      </c>
      <c r="F1884" t="s">
        <v>12</v>
      </c>
      <c r="G1884" t="s">
        <v>13</v>
      </c>
      <c r="H1884" t="str">
        <f>VLOOKUP(TablaTransacciones[[#This Row],[ID Orden]],TablaEstatus[],2,0)</f>
        <v>Entregado</v>
      </c>
      <c r="I1884" t="str">
        <f>VLOOKUP(TablaTransacciones[[#This Row],[ID Orden]],TablaEstatus[],3,0)</f>
        <v>Otro</v>
      </c>
    </row>
    <row r="1885" spans="1:9" x14ac:dyDescent="0.25">
      <c r="A1885" t="s">
        <v>2162</v>
      </c>
      <c r="B1885" s="7">
        <v>43626</v>
      </c>
      <c r="C1885">
        <v>10</v>
      </c>
      <c r="D1885" t="s">
        <v>296</v>
      </c>
      <c r="E1885" t="s">
        <v>1704</v>
      </c>
      <c r="F1885" t="s">
        <v>12</v>
      </c>
      <c r="G1885" t="s">
        <v>22</v>
      </c>
      <c r="H1885" t="str">
        <f>VLOOKUP(TablaTransacciones[[#This Row],[ID Orden]],TablaEstatus[],2,0)</f>
        <v>Entregado</v>
      </c>
      <c r="I1885" t="str">
        <f>VLOOKUP(TablaTransacciones[[#This Row],[ID Orden]],TablaEstatus[],3,0)</f>
        <v>Otro</v>
      </c>
    </row>
    <row r="1886" spans="1:9" x14ac:dyDescent="0.25">
      <c r="A1886" t="s">
        <v>624</v>
      </c>
      <c r="B1886" s="7">
        <v>43627</v>
      </c>
      <c r="C1886">
        <v>30</v>
      </c>
      <c r="D1886" t="s">
        <v>296</v>
      </c>
      <c r="E1886" t="s">
        <v>11</v>
      </c>
      <c r="F1886" t="s">
        <v>12</v>
      </c>
      <c r="G1886" t="s">
        <v>20</v>
      </c>
      <c r="H1886" t="str">
        <f>VLOOKUP(TablaTransacciones[[#This Row],[ID Orden]],TablaEstatus[],2,0)</f>
        <v>Entregado</v>
      </c>
      <c r="I1886" t="str">
        <f>VLOOKUP(TablaTransacciones[[#This Row],[ID Orden]],TablaEstatus[],3,0)</f>
        <v>Otro</v>
      </c>
    </row>
    <row r="1887" spans="1:9" x14ac:dyDescent="0.25">
      <c r="A1887" t="s">
        <v>967</v>
      </c>
      <c r="B1887" s="7">
        <v>43627</v>
      </c>
      <c r="C1887">
        <v>46</v>
      </c>
      <c r="D1887" t="s">
        <v>10</v>
      </c>
      <c r="E1887" t="s">
        <v>11</v>
      </c>
      <c r="F1887" t="s">
        <v>18</v>
      </c>
      <c r="G1887" t="s">
        <v>22</v>
      </c>
      <c r="H1887" t="str">
        <f>VLOOKUP(TablaTransacciones[[#This Row],[ID Orden]],TablaEstatus[],2,0)</f>
        <v>Entregado</v>
      </c>
      <c r="I1887" t="str">
        <f>VLOOKUP(TablaTransacciones[[#This Row],[ID Orden]],TablaEstatus[],3,0)</f>
        <v>Otro</v>
      </c>
    </row>
    <row r="1888" spans="1:9" x14ac:dyDescent="0.25">
      <c r="A1888" t="s">
        <v>1606</v>
      </c>
      <c r="B1888" s="7">
        <v>43627</v>
      </c>
      <c r="C1888">
        <v>13</v>
      </c>
      <c r="D1888" t="s">
        <v>154</v>
      </c>
      <c r="E1888" t="s">
        <v>1255</v>
      </c>
      <c r="F1888" t="s">
        <v>12</v>
      </c>
      <c r="G1888" t="s">
        <v>22</v>
      </c>
      <c r="H1888" t="str">
        <f>VLOOKUP(TablaTransacciones[[#This Row],[ID Orden]],TablaEstatus[],2,0)</f>
        <v>Entregado</v>
      </c>
      <c r="I1888" t="str">
        <f>VLOOKUP(TablaTransacciones[[#This Row],[ID Orden]],TablaEstatus[],3,0)</f>
        <v>Otro</v>
      </c>
    </row>
    <row r="1889" spans="1:9" x14ac:dyDescent="0.25">
      <c r="A1889" t="s">
        <v>2114</v>
      </c>
      <c r="B1889" s="7">
        <v>43627</v>
      </c>
      <c r="C1889">
        <v>43</v>
      </c>
      <c r="D1889" t="s">
        <v>296</v>
      </c>
      <c r="E1889" t="s">
        <v>1704</v>
      </c>
      <c r="F1889" t="s">
        <v>12</v>
      </c>
      <c r="G1889" t="s">
        <v>20</v>
      </c>
      <c r="H1889" t="str">
        <f>VLOOKUP(TablaTransacciones[[#This Row],[ID Orden]],TablaEstatus[],2,0)</f>
        <v>Entregado</v>
      </c>
      <c r="I1889" t="str">
        <f>VLOOKUP(TablaTransacciones[[#This Row],[ID Orden]],TablaEstatus[],3,0)</f>
        <v>Otro</v>
      </c>
    </row>
    <row r="1890" spans="1:9" x14ac:dyDescent="0.25">
      <c r="A1890" t="s">
        <v>149</v>
      </c>
      <c r="B1890" s="7">
        <v>43628</v>
      </c>
      <c r="C1890">
        <v>24</v>
      </c>
      <c r="D1890" t="s">
        <v>10</v>
      </c>
      <c r="E1890" t="s">
        <v>11</v>
      </c>
      <c r="F1890" t="s">
        <v>12</v>
      </c>
      <c r="G1890" t="s">
        <v>58</v>
      </c>
      <c r="H1890" t="str">
        <f>VLOOKUP(TablaTransacciones[[#This Row],[ID Orden]],TablaEstatus[],2,0)</f>
        <v>Entregado</v>
      </c>
      <c r="I1890" t="str">
        <f>VLOOKUP(TablaTransacciones[[#This Row],[ID Orden]],TablaEstatus[],3,0)</f>
        <v>Otro</v>
      </c>
    </row>
    <row r="1891" spans="1:9" x14ac:dyDescent="0.25">
      <c r="A1891" t="s">
        <v>995</v>
      </c>
      <c r="B1891" s="7">
        <v>43628</v>
      </c>
      <c r="C1891">
        <v>42</v>
      </c>
      <c r="D1891" t="s">
        <v>154</v>
      </c>
      <c r="E1891" t="s">
        <v>11</v>
      </c>
      <c r="F1891" t="s">
        <v>12</v>
      </c>
      <c r="G1891" t="s">
        <v>22</v>
      </c>
      <c r="H1891" t="str">
        <f>VLOOKUP(TablaTransacciones[[#This Row],[ID Orden]],TablaEstatus[],2,0)</f>
        <v>Entregado</v>
      </c>
      <c r="I1891" t="str">
        <f>VLOOKUP(TablaTransacciones[[#This Row],[ID Orden]],TablaEstatus[],3,0)</f>
        <v>Otro</v>
      </c>
    </row>
    <row r="1892" spans="1:9" x14ac:dyDescent="0.25">
      <c r="A1892" t="s">
        <v>1683</v>
      </c>
      <c r="B1892" s="7">
        <v>43628</v>
      </c>
      <c r="C1892">
        <v>2</v>
      </c>
      <c r="D1892" t="s">
        <v>10</v>
      </c>
      <c r="E1892" t="s">
        <v>1255</v>
      </c>
      <c r="F1892" t="s">
        <v>12</v>
      </c>
      <c r="G1892" t="s">
        <v>13</v>
      </c>
      <c r="H1892" t="str">
        <f>VLOOKUP(TablaTransacciones[[#This Row],[ID Orden]],TablaEstatus[],2,0)</f>
        <v>Devuelto</v>
      </c>
      <c r="I1892" t="str">
        <f>VLOOKUP(TablaTransacciones[[#This Row],[ID Orden]],TablaEstatus[],3,0)</f>
        <v>Fuera de Tiempo</v>
      </c>
    </row>
    <row r="1893" spans="1:9" x14ac:dyDescent="0.25">
      <c r="A1893" t="s">
        <v>56</v>
      </c>
      <c r="B1893" s="7">
        <v>43629</v>
      </c>
      <c r="C1893">
        <v>29</v>
      </c>
      <c r="D1893" t="s">
        <v>10</v>
      </c>
      <c r="E1893" t="s">
        <v>11</v>
      </c>
      <c r="F1893" t="s">
        <v>12</v>
      </c>
      <c r="G1893" t="s">
        <v>22</v>
      </c>
      <c r="H1893" t="str">
        <f>VLOOKUP(TablaTransacciones[[#This Row],[ID Orden]],TablaEstatus[],2,0)</f>
        <v>Entregado</v>
      </c>
      <c r="I1893" t="str">
        <f>VLOOKUP(TablaTransacciones[[#This Row],[ID Orden]],TablaEstatus[],3,0)</f>
        <v>Otro</v>
      </c>
    </row>
    <row r="1894" spans="1:9" x14ac:dyDescent="0.25">
      <c r="A1894" t="s">
        <v>1662</v>
      </c>
      <c r="B1894" s="7">
        <v>43629</v>
      </c>
      <c r="C1894">
        <v>46</v>
      </c>
      <c r="D1894" t="s">
        <v>296</v>
      </c>
      <c r="E1894" t="s">
        <v>1255</v>
      </c>
      <c r="F1894" t="s">
        <v>18</v>
      </c>
      <c r="G1894" t="s">
        <v>22</v>
      </c>
      <c r="H1894" t="str">
        <f>VLOOKUP(TablaTransacciones[[#This Row],[ID Orden]],TablaEstatus[],2,0)</f>
        <v>Entregado</v>
      </c>
      <c r="I1894" t="str">
        <f>VLOOKUP(TablaTransacciones[[#This Row],[ID Orden]],TablaEstatus[],3,0)</f>
        <v>Otro</v>
      </c>
    </row>
    <row r="1895" spans="1:9" x14ac:dyDescent="0.25">
      <c r="A1895" t="s">
        <v>784</v>
      </c>
      <c r="B1895" s="7">
        <v>43630</v>
      </c>
      <c r="C1895">
        <v>49</v>
      </c>
      <c r="D1895" t="s">
        <v>10</v>
      </c>
      <c r="E1895" t="s">
        <v>11</v>
      </c>
      <c r="F1895" t="s">
        <v>12</v>
      </c>
      <c r="G1895" t="s">
        <v>13</v>
      </c>
      <c r="H1895" t="str">
        <f>VLOOKUP(TablaTransacciones[[#This Row],[ID Orden]],TablaEstatus[],2,0)</f>
        <v>Entregado</v>
      </c>
      <c r="I1895" t="str">
        <f>VLOOKUP(TablaTransacciones[[#This Row],[ID Orden]],TablaEstatus[],3,0)</f>
        <v>Otro</v>
      </c>
    </row>
    <row r="1896" spans="1:9" x14ac:dyDescent="0.25">
      <c r="A1896" t="s">
        <v>1727</v>
      </c>
      <c r="B1896" s="7">
        <v>43630</v>
      </c>
      <c r="C1896">
        <v>37</v>
      </c>
      <c r="D1896" t="s">
        <v>10</v>
      </c>
      <c r="E1896" t="s">
        <v>1704</v>
      </c>
      <c r="F1896" t="s">
        <v>12</v>
      </c>
      <c r="G1896" t="s">
        <v>22</v>
      </c>
      <c r="H1896" t="str">
        <f>VLOOKUP(TablaTransacciones[[#This Row],[ID Orden]],TablaEstatus[],2,0)</f>
        <v>Entregado</v>
      </c>
      <c r="I1896" t="str">
        <f>VLOOKUP(TablaTransacciones[[#This Row],[ID Orden]],TablaEstatus[],3,0)</f>
        <v>Otro</v>
      </c>
    </row>
    <row r="1897" spans="1:9" x14ac:dyDescent="0.25">
      <c r="A1897" t="s">
        <v>1787</v>
      </c>
      <c r="B1897" s="7">
        <v>43630</v>
      </c>
      <c r="C1897">
        <v>46</v>
      </c>
      <c r="D1897" t="s">
        <v>154</v>
      </c>
      <c r="E1897" t="s">
        <v>1704</v>
      </c>
      <c r="F1897" t="s">
        <v>12</v>
      </c>
      <c r="G1897" t="s">
        <v>20</v>
      </c>
      <c r="H1897" t="str">
        <f>VLOOKUP(TablaTransacciones[[#This Row],[ID Orden]],TablaEstatus[],2,0)</f>
        <v>Entregado</v>
      </c>
      <c r="I1897" t="str">
        <f>VLOOKUP(TablaTransacciones[[#This Row],[ID Orden]],TablaEstatus[],3,0)</f>
        <v>Otro</v>
      </c>
    </row>
    <row r="1898" spans="1:9" x14ac:dyDescent="0.25">
      <c r="A1898" t="s">
        <v>1969</v>
      </c>
      <c r="B1898" s="7">
        <v>43630</v>
      </c>
      <c r="C1898">
        <v>46</v>
      </c>
      <c r="D1898" t="s">
        <v>300</v>
      </c>
      <c r="E1898" t="s">
        <v>1704</v>
      </c>
      <c r="F1898" t="s">
        <v>12</v>
      </c>
      <c r="G1898" t="s">
        <v>13</v>
      </c>
      <c r="H1898" t="str">
        <f>VLOOKUP(TablaTransacciones[[#This Row],[ID Orden]],TablaEstatus[],2,0)</f>
        <v>Entregado</v>
      </c>
      <c r="I1898" t="str">
        <f>VLOOKUP(TablaTransacciones[[#This Row],[ID Orden]],TablaEstatus[],3,0)</f>
        <v>Otro</v>
      </c>
    </row>
    <row r="1899" spans="1:9" x14ac:dyDescent="0.25">
      <c r="A1899" t="s">
        <v>2181</v>
      </c>
      <c r="B1899" s="7">
        <v>43630</v>
      </c>
      <c r="C1899">
        <v>7</v>
      </c>
      <c r="D1899" t="s">
        <v>300</v>
      </c>
      <c r="E1899" t="s">
        <v>1704</v>
      </c>
      <c r="F1899" t="s">
        <v>12</v>
      </c>
      <c r="G1899" t="s">
        <v>22</v>
      </c>
      <c r="H1899" t="str">
        <f>VLOOKUP(TablaTransacciones[[#This Row],[ID Orden]],TablaEstatus[],2,0)</f>
        <v>Entregado</v>
      </c>
      <c r="I1899" t="str">
        <f>VLOOKUP(TablaTransacciones[[#This Row],[ID Orden]],TablaEstatus[],3,0)</f>
        <v>Otro</v>
      </c>
    </row>
    <row r="1900" spans="1:9" x14ac:dyDescent="0.25">
      <c r="A1900" t="s">
        <v>867</v>
      </c>
      <c r="B1900" s="7">
        <v>43631</v>
      </c>
      <c r="C1900">
        <v>31</v>
      </c>
      <c r="D1900" t="s">
        <v>10</v>
      </c>
      <c r="E1900" t="s">
        <v>11</v>
      </c>
      <c r="F1900" t="s">
        <v>12</v>
      </c>
      <c r="G1900" t="s">
        <v>20</v>
      </c>
      <c r="H1900" t="str">
        <f>VLOOKUP(TablaTransacciones[[#This Row],[ID Orden]],TablaEstatus[],2,0)</f>
        <v>Entregado</v>
      </c>
      <c r="I1900" t="str">
        <f>VLOOKUP(TablaTransacciones[[#This Row],[ID Orden]],TablaEstatus[],3,0)</f>
        <v>Otro</v>
      </c>
    </row>
    <row r="1901" spans="1:9" x14ac:dyDescent="0.25">
      <c r="A1901" t="s">
        <v>1067</v>
      </c>
      <c r="B1901" s="7">
        <v>43631</v>
      </c>
      <c r="C1901">
        <v>20</v>
      </c>
      <c r="D1901" t="s">
        <v>300</v>
      </c>
      <c r="E1901" t="s">
        <v>11</v>
      </c>
      <c r="F1901" t="s">
        <v>12</v>
      </c>
      <c r="G1901" t="s">
        <v>22</v>
      </c>
      <c r="H1901" t="str">
        <f>VLOOKUP(TablaTransacciones[[#This Row],[ID Orden]],TablaEstatus[],2,0)</f>
        <v>Entregado</v>
      </c>
      <c r="I1901" t="str">
        <f>VLOOKUP(TablaTransacciones[[#This Row],[ID Orden]],TablaEstatus[],3,0)</f>
        <v>Otro</v>
      </c>
    </row>
    <row r="1902" spans="1:9" x14ac:dyDescent="0.25">
      <c r="A1902" t="s">
        <v>1788</v>
      </c>
      <c r="B1902" s="7">
        <v>43631</v>
      </c>
      <c r="C1902">
        <v>2</v>
      </c>
      <c r="D1902" t="s">
        <v>154</v>
      </c>
      <c r="E1902" t="s">
        <v>1704</v>
      </c>
      <c r="F1902" t="s">
        <v>16</v>
      </c>
      <c r="G1902" t="s">
        <v>20</v>
      </c>
      <c r="H1902" t="str">
        <f>VLOOKUP(TablaTransacciones[[#This Row],[ID Orden]],TablaEstatus[],2,0)</f>
        <v>Entregado</v>
      </c>
      <c r="I1902" t="str">
        <f>VLOOKUP(TablaTransacciones[[#This Row],[ID Orden]],TablaEstatus[],3,0)</f>
        <v>Otro</v>
      </c>
    </row>
    <row r="1903" spans="1:9" x14ac:dyDescent="0.25">
      <c r="A1903" t="s">
        <v>1512</v>
      </c>
      <c r="B1903" s="7">
        <v>43632</v>
      </c>
      <c r="C1903">
        <v>40</v>
      </c>
      <c r="D1903" t="s">
        <v>296</v>
      </c>
      <c r="E1903" t="s">
        <v>1255</v>
      </c>
      <c r="F1903" t="s">
        <v>12</v>
      </c>
      <c r="G1903" t="s">
        <v>58</v>
      </c>
      <c r="H1903" t="str">
        <f>VLOOKUP(TablaTransacciones[[#This Row],[ID Orden]],TablaEstatus[],2,0)</f>
        <v>Entregado</v>
      </c>
      <c r="I1903" t="str">
        <f>VLOOKUP(TablaTransacciones[[#This Row],[ID Orden]],TablaEstatus[],3,0)</f>
        <v>Otro</v>
      </c>
    </row>
    <row r="1904" spans="1:9" x14ac:dyDescent="0.25">
      <c r="A1904" t="s">
        <v>489</v>
      </c>
      <c r="B1904" s="7">
        <v>43633</v>
      </c>
      <c r="C1904">
        <v>25</v>
      </c>
      <c r="D1904" t="s">
        <v>300</v>
      </c>
      <c r="E1904" t="s">
        <v>11</v>
      </c>
      <c r="F1904" t="s">
        <v>12</v>
      </c>
      <c r="G1904" t="s">
        <v>58</v>
      </c>
      <c r="H1904" t="str">
        <f>VLOOKUP(TablaTransacciones[[#This Row],[ID Orden]],TablaEstatus[],2,0)</f>
        <v>Entregado</v>
      </c>
      <c r="I1904" t="str">
        <f>VLOOKUP(TablaTransacciones[[#This Row],[ID Orden]],TablaEstatus[],3,0)</f>
        <v>Otro</v>
      </c>
    </row>
    <row r="1905" spans="1:9" x14ac:dyDescent="0.25">
      <c r="A1905" t="s">
        <v>1728</v>
      </c>
      <c r="B1905" s="7">
        <v>43633</v>
      </c>
      <c r="C1905">
        <v>16</v>
      </c>
      <c r="D1905" t="s">
        <v>10</v>
      </c>
      <c r="E1905" t="s">
        <v>1704</v>
      </c>
      <c r="F1905" t="s">
        <v>12</v>
      </c>
      <c r="G1905" t="s">
        <v>58</v>
      </c>
      <c r="H1905" t="str">
        <f>VLOOKUP(TablaTransacciones[[#This Row],[ID Orden]],TablaEstatus[],2,0)</f>
        <v>Entregado</v>
      </c>
      <c r="I1905" t="str">
        <f>VLOOKUP(TablaTransacciones[[#This Row],[ID Orden]],TablaEstatus[],3,0)</f>
        <v>Otro</v>
      </c>
    </row>
    <row r="1906" spans="1:9" x14ac:dyDescent="0.25">
      <c r="A1906" t="s">
        <v>84</v>
      </c>
      <c r="B1906" s="7">
        <v>43634</v>
      </c>
      <c r="C1906">
        <v>16</v>
      </c>
      <c r="D1906" t="s">
        <v>10</v>
      </c>
      <c r="E1906" t="s">
        <v>11</v>
      </c>
      <c r="F1906" t="s">
        <v>12</v>
      </c>
      <c r="G1906" t="s">
        <v>58</v>
      </c>
      <c r="H1906" t="str">
        <f>VLOOKUP(TablaTransacciones[[#This Row],[ID Orden]],TablaEstatus[],2,0)</f>
        <v>Entregado</v>
      </c>
      <c r="I1906" t="str">
        <f>VLOOKUP(TablaTransacciones[[#This Row],[ID Orden]],TablaEstatus[],3,0)</f>
        <v>Otro</v>
      </c>
    </row>
    <row r="1907" spans="1:9" x14ac:dyDescent="0.25">
      <c r="A1907" t="s">
        <v>625</v>
      </c>
      <c r="B1907" s="7">
        <v>43634</v>
      </c>
      <c r="C1907">
        <v>27</v>
      </c>
      <c r="D1907" t="s">
        <v>296</v>
      </c>
      <c r="E1907" t="s">
        <v>11</v>
      </c>
      <c r="F1907" t="s">
        <v>12</v>
      </c>
      <c r="G1907" t="s">
        <v>20</v>
      </c>
      <c r="H1907" t="str">
        <f>VLOOKUP(TablaTransacciones[[#This Row],[ID Orden]],TablaEstatus[],2,0)</f>
        <v>Entregado</v>
      </c>
      <c r="I1907" t="str">
        <f>VLOOKUP(TablaTransacciones[[#This Row],[ID Orden]],TablaEstatus[],3,0)</f>
        <v>Otro</v>
      </c>
    </row>
    <row r="1908" spans="1:9" x14ac:dyDescent="0.25">
      <c r="A1908" t="s">
        <v>1162</v>
      </c>
      <c r="B1908" s="7">
        <v>43634</v>
      </c>
      <c r="C1908">
        <v>23</v>
      </c>
      <c r="D1908" t="s">
        <v>154</v>
      </c>
      <c r="E1908" t="s">
        <v>11</v>
      </c>
      <c r="F1908" t="s">
        <v>18</v>
      </c>
      <c r="G1908" t="s">
        <v>20</v>
      </c>
      <c r="H1908" t="str">
        <f>VLOOKUP(TablaTransacciones[[#This Row],[ID Orden]],TablaEstatus[],2,0)</f>
        <v>Devuelto</v>
      </c>
      <c r="I1908" t="str">
        <f>VLOOKUP(TablaTransacciones[[#This Row],[ID Orden]],TablaEstatus[],3,0)</f>
        <v>Defectuoso</v>
      </c>
    </row>
    <row r="1909" spans="1:9" x14ac:dyDescent="0.25">
      <c r="A1909" t="s">
        <v>132</v>
      </c>
      <c r="B1909" s="7">
        <v>43635</v>
      </c>
      <c r="C1909">
        <v>16</v>
      </c>
      <c r="D1909" t="s">
        <v>10</v>
      </c>
      <c r="E1909" t="s">
        <v>11</v>
      </c>
      <c r="F1909" t="s">
        <v>12</v>
      </c>
      <c r="G1909" t="s">
        <v>58</v>
      </c>
      <c r="H1909" t="str">
        <f>VLOOKUP(TablaTransacciones[[#This Row],[ID Orden]],TablaEstatus[],2,0)</f>
        <v>Entregado</v>
      </c>
      <c r="I1909" t="str">
        <f>VLOOKUP(TablaTransacciones[[#This Row],[ID Orden]],TablaEstatus[],3,0)</f>
        <v>Otro</v>
      </c>
    </row>
    <row r="1910" spans="1:9" x14ac:dyDescent="0.25">
      <c r="A1910" t="s">
        <v>150</v>
      </c>
      <c r="B1910" s="7">
        <v>43635</v>
      </c>
      <c r="C1910">
        <v>3</v>
      </c>
      <c r="D1910" t="s">
        <v>10</v>
      </c>
      <c r="E1910" t="s">
        <v>11</v>
      </c>
      <c r="F1910" t="s">
        <v>12</v>
      </c>
      <c r="G1910" t="s">
        <v>58</v>
      </c>
      <c r="H1910" t="str">
        <f>VLOOKUP(TablaTransacciones[[#This Row],[ID Orden]],TablaEstatus[],2,0)</f>
        <v>Entregado</v>
      </c>
      <c r="I1910" t="str">
        <f>VLOOKUP(TablaTransacciones[[#This Row],[ID Orden]],TablaEstatus[],3,0)</f>
        <v>Otro</v>
      </c>
    </row>
    <row r="1911" spans="1:9" x14ac:dyDescent="0.25">
      <c r="A1911" t="s">
        <v>896</v>
      </c>
      <c r="B1911" s="7">
        <v>43635</v>
      </c>
      <c r="C1911">
        <v>11</v>
      </c>
      <c r="D1911" t="s">
        <v>300</v>
      </c>
      <c r="E1911" t="s">
        <v>11</v>
      </c>
      <c r="F1911" t="s">
        <v>12</v>
      </c>
      <c r="G1911" t="s">
        <v>20</v>
      </c>
      <c r="H1911" t="str">
        <f>VLOOKUP(TablaTransacciones[[#This Row],[ID Orden]],TablaEstatus[],2,0)</f>
        <v>Entregado</v>
      </c>
      <c r="I1911" t="str">
        <f>VLOOKUP(TablaTransacciones[[#This Row],[ID Orden]],TablaEstatus[],3,0)</f>
        <v>Otro</v>
      </c>
    </row>
    <row r="1912" spans="1:9" x14ac:dyDescent="0.25">
      <c r="A1912" t="s">
        <v>1191</v>
      </c>
      <c r="B1912" s="7">
        <v>43635</v>
      </c>
      <c r="C1912">
        <v>34</v>
      </c>
      <c r="D1912" t="s">
        <v>300</v>
      </c>
      <c r="E1912" t="s">
        <v>11</v>
      </c>
      <c r="F1912" t="s">
        <v>12</v>
      </c>
      <c r="G1912" t="s">
        <v>22</v>
      </c>
      <c r="H1912" t="str">
        <f>VLOOKUP(TablaTransacciones[[#This Row],[ID Orden]],TablaEstatus[],2,0)</f>
        <v>Devuelto</v>
      </c>
      <c r="I1912" t="str">
        <f>VLOOKUP(TablaTransacciones[[#This Row],[ID Orden]],TablaEstatus[],3,0)</f>
        <v>Defectuoso</v>
      </c>
    </row>
    <row r="1913" spans="1:9" x14ac:dyDescent="0.25">
      <c r="A1913" t="s">
        <v>1486</v>
      </c>
      <c r="B1913" s="7">
        <v>43635</v>
      </c>
      <c r="C1913">
        <v>50</v>
      </c>
      <c r="D1913" t="s">
        <v>296</v>
      </c>
      <c r="E1913" t="s">
        <v>1255</v>
      </c>
      <c r="F1913" t="s">
        <v>12</v>
      </c>
      <c r="G1913" t="s">
        <v>20</v>
      </c>
      <c r="H1913" t="str">
        <f>VLOOKUP(TablaTransacciones[[#This Row],[ID Orden]],TablaEstatus[],2,0)</f>
        <v>Entregado</v>
      </c>
      <c r="I1913" t="str">
        <f>VLOOKUP(TablaTransacciones[[#This Row],[ID Orden]],TablaEstatus[],3,0)</f>
        <v>Otro</v>
      </c>
    </row>
    <row r="1914" spans="1:9" x14ac:dyDescent="0.25">
      <c r="A1914" t="s">
        <v>640</v>
      </c>
      <c r="B1914" s="7">
        <v>43636</v>
      </c>
      <c r="C1914">
        <v>14</v>
      </c>
      <c r="D1914" t="s">
        <v>296</v>
      </c>
      <c r="E1914" t="s">
        <v>11</v>
      </c>
      <c r="F1914" t="s">
        <v>12</v>
      </c>
      <c r="G1914" t="s">
        <v>13</v>
      </c>
      <c r="H1914" t="str">
        <f>VLOOKUP(TablaTransacciones[[#This Row],[ID Orden]],TablaEstatus[],2,0)</f>
        <v>Entregado</v>
      </c>
      <c r="I1914" t="str">
        <f>VLOOKUP(TablaTransacciones[[#This Row],[ID Orden]],TablaEstatus[],3,0)</f>
        <v>Otro</v>
      </c>
    </row>
    <row r="1915" spans="1:9" x14ac:dyDescent="0.25">
      <c r="A1915" t="s">
        <v>843</v>
      </c>
      <c r="B1915" s="7">
        <v>43636</v>
      </c>
      <c r="C1915">
        <v>32</v>
      </c>
      <c r="D1915" t="s">
        <v>154</v>
      </c>
      <c r="E1915" t="s">
        <v>11</v>
      </c>
      <c r="F1915" t="s">
        <v>12</v>
      </c>
      <c r="G1915" t="s">
        <v>20</v>
      </c>
      <c r="H1915" t="str">
        <f>VLOOKUP(TablaTransacciones[[#This Row],[ID Orden]],TablaEstatus[],2,0)</f>
        <v>Entregado</v>
      </c>
      <c r="I1915" t="str">
        <f>VLOOKUP(TablaTransacciones[[#This Row],[ID Orden]],TablaEstatus[],3,0)</f>
        <v>Otro</v>
      </c>
    </row>
    <row r="1916" spans="1:9" x14ac:dyDescent="0.25">
      <c r="A1916" t="s">
        <v>886</v>
      </c>
      <c r="B1916" s="7">
        <v>43636</v>
      </c>
      <c r="C1916">
        <v>25</v>
      </c>
      <c r="D1916" t="s">
        <v>10</v>
      </c>
      <c r="E1916" t="s">
        <v>11</v>
      </c>
      <c r="F1916" t="s">
        <v>16</v>
      </c>
      <c r="G1916" t="s">
        <v>20</v>
      </c>
      <c r="H1916" t="str">
        <f>VLOOKUP(TablaTransacciones[[#This Row],[ID Orden]],TablaEstatus[],2,0)</f>
        <v>Entregado</v>
      </c>
      <c r="I1916" t="str">
        <f>VLOOKUP(TablaTransacciones[[#This Row],[ID Orden]],TablaEstatus[],3,0)</f>
        <v>Otro</v>
      </c>
    </row>
    <row r="1917" spans="1:9" x14ac:dyDescent="0.25">
      <c r="A1917" t="s">
        <v>1448</v>
      </c>
      <c r="B1917" s="7">
        <v>43636</v>
      </c>
      <c r="C1917">
        <v>34</v>
      </c>
      <c r="D1917" t="s">
        <v>300</v>
      </c>
      <c r="E1917" t="s">
        <v>1255</v>
      </c>
      <c r="F1917" t="s">
        <v>12</v>
      </c>
      <c r="G1917" t="s">
        <v>13</v>
      </c>
      <c r="H1917" t="str">
        <f>VLOOKUP(TablaTransacciones[[#This Row],[ID Orden]],TablaEstatus[],2,0)</f>
        <v>Entregado</v>
      </c>
      <c r="I1917" t="str">
        <f>VLOOKUP(TablaTransacciones[[#This Row],[ID Orden]],TablaEstatus[],3,0)</f>
        <v>Otro</v>
      </c>
    </row>
    <row r="1918" spans="1:9" x14ac:dyDescent="0.25">
      <c r="A1918" t="s">
        <v>1146</v>
      </c>
      <c r="B1918" s="7">
        <v>43637</v>
      </c>
      <c r="C1918">
        <v>28</v>
      </c>
      <c r="D1918" t="s">
        <v>154</v>
      </c>
      <c r="E1918" t="s">
        <v>11</v>
      </c>
      <c r="F1918" t="s">
        <v>12</v>
      </c>
      <c r="G1918" t="s">
        <v>20</v>
      </c>
      <c r="H1918" t="str">
        <f>VLOOKUP(TablaTransacciones[[#This Row],[ID Orden]],TablaEstatus[],2,0)</f>
        <v>Devuelto</v>
      </c>
      <c r="I1918" t="str">
        <f>VLOOKUP(TablaTransacciones[[#This Row],[ID Orden]],TablaEstatus[],3,0)</f>
        <v>Otro</v>
      </c>
    </row>
    <row r="1919" spans="1:9" x14ac:dyDescent="0.25">
      <c r="A1919" t="s">
        <v>1926</v>
      </c>
      <c r="B1919" s="7">
        <v>43637</v>
      </c>
      <c r="C1919">
        <v>38</v>
      </c>
      <c r="D1919" t="s">
        <v>300</v>
      </c>
      <c r="E1919" t="s">
        <v>1704</v>
      </c>
      <c r="F1919" t="s">
        <v>12</v>
      </c>
      <c r="G1919" t="s">
        <v>58</v>
      </c>
      <c r="H1919" t="str">
        <f>VLOOKUP(TablaTransacciones[[#This Row],[ID Orden]],TablaEstatus[],2,0)</f>
        <v>Entregado</v>
      </c>
      <c r="I1919" t="str">
        <f>VLOOKUP(TablaTransacciones[[#This Row],[ID Orden]],TablaEstatus[],3,0)</f>
        <v>Otro</v>
      </c>
    </row>
    <row r="1920" spans="1:9" x14ac:dyDescent="0.25">
      <c r="A1920" t="s">
        <v>1008</v>
      </c>
      <c r="B1920" s="7">
        <v>43656</v>
      </c>
      <c r="C1920">
        <v>24</v>
      </c>
      <c r="D1920" t="s">
        <v>154</v>
      </c>
      <c r="E1920" t="s">
        <v>11</v>
      </c>
      <c r="F1920" t="s">
        <v>12</v>
      </c>
      <c r="G1920" t="s">
        <v>22</v>
      </c>
      <c r="H1920" t="str">
        <f>VLOOKUP(TablaTransacciones[[#This Row],[ID Orden]],TablaEstatus[],2,0)</f>
        <v>Entregado</v>
      </c>
      <c r="I1920" t="str">
        <f>VLOOKUP(TablaTransacciones[[#This Row],[ID Orden]],TablaEstatus[],3,0)</f>
        <v>Otro</v>
      </c>
    </row>
    <row r="1921" spans="1:9" x14ac:dyDescent="0.25">
      <c r="A1921" t="s">
        <v>1314</v>
      </c>
      <c r="B1921" s="7">
        <v>43656</v>
      </c>
      <c r="C1921">
        <v>7</v>
      </c>
      <c r="D1921" t="s">
        <v>10</v>
      </c>
      <c r="E1921" t="s">
        <v>1255</v>
      </c>
      <c r="F1921" t="s">
        <v>12</v>
      </c>
      <c r="G1921" t="s">
        <v>58</v>
      </c>
      <c r="H1921" t="str">
        <f>VLOOKUP(TablaTransacciones[[#This Row],[ID Orden]],TablaEstatus[],2,0)</f>
        <v>Entregado</v>
      </c>
      <c r="I1921" t="str">
        <f>VLOOKUP(TablaTransacciones[[#This Row],[ID Orden]],TablaEstatus[],3,0)</f>
        <v>Otro</v>
      </c>
    </row>
    <row r="1922" spans="1:9" x14ac:dyDescent="0.25">
      <c r="A1922" t="s">
        <v>85</v>
      </c>
      <c r="B1922" s="7">
        <v>43657</v>
      </c>
      <c r="C1922">
        <v>44</v>
      </c>
      <c r="D1922" t="s">
        <v>10</v>
      </c>
      <c r="E1922" t="s">
        <v>11</v>
      </c>
      <c r="F1922" t="s">
        <v>12</v>
      </c>
      <c r="G1922" t="s">
        <v>58</v>
      </c>
      <c r="H1922" t="str">
        <f>VLOOKUP(TablaTransacciones[[#This Row],[ID Orden]],TablaEstatus[],2,0)</f>
        <v>Entregado</v>
      </c>
      <c r="I1922" t="str">
        <f>VLOOKUP(TablaTransacciones[[#This Row],[ID Orden]],TablaEstatus[],3,0)</f>
        <v>Otro</v>
      </c>
    </row>
    <row r="1923" spans="1:9" x14ac:dyDescent="0.25">
      <c r="A1923" t="s">
        <v>570</v>
      </c>
      <c r="B1923" s="7">
        <v>43657</v>
      </c>
      <c r="C1923">
        <v>6</v>
      </c>
      <c r="D1923" t="s">
        <v>300</v>
      </c>
      <c r="E1923" t="s">
        <v>11</v>
      </c>
      <c r="F1923" t="s">
        <v>12</v>
      </c>
      <c r="G1923" t="s">
        <v>13</v>
      </c>
      <c r="H1923" t="str">
        <f>VLOOKUP(TablaTransacciones[[#This Row],[ID Orden]],TablaEstatus[],2,0)</f>
        <v>Entregado</v>
      </c>
      <c r="I1923" t="str">
        <f>VLOOKUP(TablaTransacciones[[#This Row],[ID Orden]],TablaEstatus[],3,0)</f>
        <v>Otro</v>
      </c>
    </row>
    <row r="1924" spans="1:9" x14ac:dyDescent="0.25">
      <c r="A1924" t="s">
        <v>626</v>
      </c>
      <c r="B1924" s="7">
        <v>43657</v>
      </c>
      <c r="C1924">
        <v>41</v>
      </c>
      <c r="D1924" t="s">
        <v>296</v>
      </c>
      <c r="E1924" t="s">
        <v>11</v>
      </c>
      <c r="F1924" t="s">
        <v>12</v>
      </c>
      <c r="G1924" t="s">
        <v>22</v>
      </c>
      <c r="H1924" t="str">
        <f>VLOOKUP(TablaTransacciones[[#This Row],[ID Orden]],TablaEstatus[],2,0)</f>
        <v>Entregado</v>
      </c>
      <c r="I1924" t="str">
        <f>VLOOKUP(TablaTransacciones[[#This Row],[ID Orden]],TablaEstatus[],3,0)</f>
        <v>Otro</v>
      </c>
    </row>
    <row r="1925" spans="1:9" x14ac:dyDescent="0.25">
      <c r="A1925" t="s">
        <v>663</v>
      </c>
      <c r="B1925" s="7">
        <v>43657</v>
      </c>
      <c r="C1925">
        <v>28</v>
      </c>
      <c r="D1925" t="s">
        <v>296</v>
      </c>
      <c r="E1925" t="s">
        <v>11</v>
      </c>
      <c r="F1925" t="s">
        <v>12</v>
      </c>
      <c r="G1925" t="s">
        <v>13</v>
      </c>
      <c r="H1925" t="str">
        <f>VLOOKUP(TablaTransacciones[[#This Row],[ID Orden]],TablaEstatus[],2,0)</f>
        <v>Entregado</v>
      </c>
      <c r="I1925" t="str">
        <f>VLOOKUP(TablaTransacciones[[#This Row],[ID Orden]],TablaEstatus[],3,0)</f>
        <v>Otro</v>
      </c>
    </row>
    <row r="1926" spans="1:9" x14ac:dyDescent="0.25">
      <c r="A1926" t="s">
        <v>868</v>
      </c>
      <c r="B1926" s="7">
        <v>43657</v>
      </c>
      <c r="C1926">
        <v>1</v>
      </c>
      <c r="D1926" t="s">
        <v>10</v>
      </c>
      <c r="E1926" t="s">
        <v>11</v>
      </c>
      <c r="F1926" t="s">
        <v>12</v>
      </c>
      <c r="G1926" t="s">
        <v>20</v>
      </c>
      <c r="H1926" t="str">
        <f>VLOOKUP(TablaTransacciones[[#This Row],[ID Orden]],TablaEstatus[],2,0)</f>
        <v>Entregado</v>
      </c>
      <c r="I1926" t="str">
        <f>VLOOKUP(TablaTransacciones[[#This Row],[ID Orden]],TablaEstatus[],3,0)</f>
        <v>Otro</v>
      </c>
    </row>
    <row r="1927" spans="1:9" x14ac:dyDescent="0.25">
      <c r="A1927" t="s">
        <v>1133</v>
      </c>
      <c r="B1927" s="7">
        <v>43657</v>
      </c>
      <c r="C1927">
        <v>45</v>
      </c>
      <c r="D1927" t="s">
        <v>10</v>
      </c>
      <c r="E1927" t="s">
        <v>11</v>
      </c>
      <c r="F1927" t="s">
        <v>12</v>
      </c>
      <c r="G1927" t="s">
        <v>13</v>
      </c>
      <c r="H1927" t="str">
        <f>VLOOKUP(TablaTransacciones[[#This Row],[ID Orden]],TablaEstatus[],2,0)</f>
        <v>Devuelto</v>
      </c>
      <c r="I1927" t="str">
        <f>VLOOKUP(TablaTransacciones[[#This Row],[ID Orden]],TablaEstatus[],3,0)</f>
        <v>Fuera de Tiempo</v>
      </c>
    </row>
    <row r="1928" spans="1:9" x14ac:dyDescent="0.25">
      <c r="A1928" t="s">
        <v>185</v>
      </c>
      <c r="B1928" s="7">
        <v>43658</v>
      </c>
      <c r="C1928">
        <v>11</v>
      </c>
      <c r="D1928" t="s">
        <v>154</v>
      </c>
      <c r="E1928" t="s">
        <v>11</v>
      </c>
      <c r="F1928" t="s">
        <v>12</v>
      </c>
      <c r="G1928" t="s">
        <v>20</v>
      </c>
      <c r="H1928" t="str">
        <f>VLOOKUP(TablaTransacciones[[#This Row],[ID Orden]],TablaEstatus[],2,0)</f>
        <v>Entregado</v>
      </c>
      <c r="I1928" t="str">
        <f>VLOOKUP(TablaTransacciones[[#This Row],[ID Orden]],TablaEstatus[],3,0)</f>
        <v>Otro</v>
      </c>
    </row>
    <row r="1929" spans="1:9" x14ac:dyDescent="0.25">
      <c r="A1929" t="s">
        <v>796</v>
      </c>
      <c r="B1929" s="7">
        <v>43658</v>
      </c>
      <c r="C1929">
        <v>41</v>
      </c>
      <c r="D1929" t="s">
        <v>300</v>
      </c>
      <c r="E1929" t="s">
        <v>11</v>
      </c>
      <c r="F1929" t="s">
        <v>12</v>
      </c>
      <c r="G1929" t="s">
        <v>13</v>
      </c>
      <c r="H1929" t="str">
        <f>VLOOKUP(TablaTransacciones[[#This Row],[ID Orden]],TablaEstatus[],2,0)</f>
        <v>Entregado</v>
      </c>
      <c r="I1929" t="str">
        <f>VLOOKUP(TablaTransacciones[[#This Row],[ID Orden]],TablaEstatus[],3,0)</f>
        <v>Otro</v>
      </c>
    </row>
    <row r="1930" spans="1:9" x14ac:dyDescent="0.25">
      <c r="A1930" t="s">
        <v>1360</v>
      </c>
      <c r="B1930" s="7">
        <v>43658</v>
      </c>
      <c r="C1930">
        <v>25</v>
      </c>
      <c r="D1930" t="s">
        <v>154</v>
      </c>
      <c r="E1930" t="s">
        <v>1255</v>
      </c>
      <c r="F1930" t="s">
        <v>12</v>
      </c>
      <c r="G1930" t="s">
        <v>58</v>
      </c>
      <c r="H1930" t="str">
        <f>VLOOKUP(TablaTransacciones[[#This Row],[ID Orden]],TablaEstatus[],2,0)</f>
        <v>Entregado</v>
      </c>
      <c r="I1930" t="str">
        <f>VLOOKUP(TablaTransacciones[[#This Row],[ID Orden]],TablaEstatus[],3,0)</f>
        <v>Otro</v>
      </c>
    </row>
    <row r="1931" spans="1:9" x14ac:dyDescent="0.25">
      <c r="A1931" t="s">
        <v>186</v>
      </c>
      <c r="B1931" s="7">
        <v>43659</v>
      </c>
      <c r="C1931">
        <v>50</v>
      </c>
      <c r="D1931" t="s">
        <v>154</v>
      </c>
      <c r="E1931" t="s">
        <v>11</v>
      </c>
      <c r="F1931" t="s">
        <v>12</v>
      </c>
      <c r="G1931" t="s">
        <v>22</v>
      </c>
      <c r="H1931" t="str">
        <f>VLOOKUP(TablaTransacciones[[#This Row],[ID Orden]],TablaEstatus[],2,0)</f>
        <v>Entregado</v>
      </c>
      <c r="I1931" t="str">
        <f>VLOOKUP(TablaTransacciones[[#This Row],[ID Orden]],TablaEstatus[],3,0)</f>
        <v>Otro</v>
      </c>
    </row>
    <row r="1932" spans="1:9" x14ac:dyDescent="0.25">
      <c r="A1932" t="s">
        <v>824</v>
      </c>
      <c r="B1932" s="7">
        <v>43659</v>
      </c>
      <c r="C1932">
        <v>21</v>
      </c>
      <c r="D1932" t="s">
        <v>10</v>
      </c>
      <c r="E1932" t="s">
        <v>11</v>
      </c>
      <c r="F1932" t="s">
        <v>12</v>
      </c>
      <c r="G1932" t="s">
        <v>20</v>
      </c>
      <c r="H1932" t="str">
        <f>VLOOKUP(TablaTransacciones[[#This Row],[ID Orden]],TablaEstatus[],2,0)</f>
        <v>Entregado</v>
      </c>
      <c r="I1932" t="str">
        <f>VLOOKUP(TablaTransacciones[[#This Row],[ID Orden]],TablaEstatus[],3,0)</f>
        <v>Otro</v>
      </c>
    </row>
    <row r="1933" spans="1:9" x14ac:dyDescent="0.25">
      <c r="A1933" t="s">
        <v>1607</v>
      </c>
      <c r="B1933" s="7">
        <v>43659</v>
      </c>
      <c r="C1933">
        <v>27</v>
      </c>
      <c r="D1933" t="s">
        <v>154</v>
      </c>
      <c r="E1933" t="s">
        <v>1255</v>
      </c>
      <c r="F1933" t="s">
        <v>12</v>
      </c>
      <c r="G1933" t="s">
        <v>22</v>
      </c>
      <c r="H1933" t="str">
        <f>VLOOKUP(TablaTransacciones[[#This Row],[ID Orden]],TablaEstatus[],2,0)</f>
        <v>Entregado</v>
      </c>
      <c r="I1933" t="str">
        <f>VLOOKUP(TablaTransacciones[[#This Row],[ID Orden]],TablaEstatus[],3,0)</f>
        <v>Otro</v>
      </c>
    </row>
    <row r="1934" spans="1:9" x14ac:dyDescent="0.25">
      <c r="A1934" t="s">
        <v>2208</v>
      </c>
      <c r="B1934" s="7">
        <v>43659</v>
      </c>
      <c r="C1934">
        <v>2</v>
      </c>
      <c r="D1934" t="s">
        <v>10</v>
      </c>
      <c r="E1934" t="s">
        <v>1704</v>
      </c>
      <c r="F1934" t="s">
        <v>12</v>
      </c>
      <c r="G1934" t="s">
        <v>20</v>
      </c>
      <c r="H1934" t="str">
        <f>VLOOKUP(TablaTransacciones[[#This Row],[ID Orden]],TablaEstatus[],2,0)</f>
        <v>Devuelto</v>
      </c>
      <c r="I1934" t="str">
        <f>VLOOKUP(TablaTransacciones[[#This Row],[ID Orden]],TablaEstatus[],3,0)</f>
        <v>Defectuoso</v>
      </c>
    </row>
    <row r="1935" spans="1:9" x14ac:dyDescent="0.25">
      <c r="A1935" t="s">
        <v>71</v>
      </c>
      <c r="B1935" s="7">
        <v>43660</v>
      </c>
      <c r="C1935">
        <v>3</v>
      </c>
      <c r="D1935" t="s">
        <v>10</v>
      </c>
      <c r="E1935" t="s">
        <v>11</v>
      </c>
      <c r="F1935" t="s">
        <v>16</v>
      </c>
      <c r="G1935" t="s">
        <v>22</v>
      </c>
      <c r="H1935" t="str">
        <f>VLOOKUP(TablaTransacciones[[#This Row],[ID Orden]],TablaEstatus[],2,0)</f>
        <v>Entregado</v>
      </c>
      <c r="I1935" t="str">
        <f>VLOOKUP(TablaTransacciones[[#This Row],[ID Orden]],TablaEstatus[],3,0)</f>
        <v>Otro</v>
      </c>
    </row>
    <row r="1936" spans="1:9" x14ac:dyDescent="0.25">
      <c r="A1936" t="s">
        <v>521</v>
      </c>
      <c r="B1936" s="7">
        <v>43660</v>
      </c>
      <c r="C1936">
        <v>10</v>
      </c>
      <c r="D1936" t="s">
        <v>300</v>
      </c>
      <c r="E1936" t="s">
        <v>11</v>
      </c>
      <c r="F1936" t="s">
        <v>18</v>
      </c>
      <c r="G1936" t="s">
        <v>20</v>
      </c>
      <c r="H1936" t="str">
        <f>VLOOKUP(TablaTransacciones[[#This Row],[ID Orden]],TablaEstatus[],2,0)</f>
        <v>Entregado</v>
      </c>
      <c r="I1936" t="str">
        <f>VLOOKUP(TablaTransacciones[[#This Row],[ID Orden]],TablaEstatus[],3,0)</f>
        <v>Otro</v>
      </c>
    </row>
    <row r="1937" spans="1:9" x14ac:dyDescent="0.25">
      <c r="A1937" t="s">
        <v>936</v>
      </c>
      <c r="B1937" s="7">
        <v>43660</v>
      </c>
      <c r="C1937">
        <v>1</v>
      </c>
      <c r="D1937" t="s">
        <v>296</v>
      </c>
      <c r="E1937" t="s">
        <v>11</v>
      </c>
      <c r="F1937" t="s">
        <v>12</v>
      </c>
      <c r="G1937" t="s">
        <v>20</v>
      </c>
      <c r="H1937" t="str">
        <f>VLOOKUP(TablaTransacciones[[#This Row],[ID Orden]],TablaEstatus[],2,0)</f>
        <v>Entregado</v>
      </c>
      <c r="I1937" t="str">
        <f>VLOOKUP(TablaTransacciones[[#This Row],[ID Orden]],TablaEstatus[],3,0)</f>
        <v>Otro</v>
      </c>
    </row>
    <row r="1938" spans="1:9" x14ac:dyDescent="0.25">
      <c r="A1938" t="s">
        <v>1430</v>
      </c>
      <c r="B1938" s="7">
        <v>43660</v>
      </c>
      <c r="C1938">
        <v>10</v>
      </c>
      <c r="D1938" t="s">
        <v>300</v>
      </c>
      <c r="E1938" t="s">
        <v>1255</v>
      </c>
      <c r="F1938" t="s">
        <v>12</v>
      </c>
      <c r="G1938" t="s">
        <v>58</v>
      </c>
      <c r="H1938" t="str">
        <f>VLOOKUP(TablaTransacciones[[#This Row],[ID Orden]],TablaEstatus[],2,0)</f>
        <v>Entregado</v>
      </c>
      <c r="I1938" t="str">
        <f>VLOOKUP(TablaTransacciones[[#This Row],[ID Orden]],TablaEstatus[],3,0)</f>
        <v>Otro</v>
      </c>
    </row>
    <row r="1939" spans="1:9" x14ac:dyDescent="0.25">
      <c r="A1939" t="s">
        <v>1789</v>
      </c>
      <c r="B1939" s="7">
        <v>43660</v>
      </c>
      <c r="C1939">
        <v>11</v>
      </c>
      <c r="D1939" t="s">
        <v>154</v>
      </c>
      <c r="E1939" t="s">
        <v>1704</v>
      </c>
      <c r="F1939" t="s">
        <v>12</v>
      </c>
      <c r="G1939" t="s">
        <v>22</v>
      </c>
      <c r="H1939" t="str">
        <f>VLOOKUP(TablaTransacciones[[#This Row],[ID Orden]],TablaEstatus[],2,0)</f>
        <v>Entregado</v>
      </c>
      <c r="I1939" t="str">
        <f>VLOOKUP(TablaTransacciones[[#This Row],[ID Orden]],TablaEstatus[],3,0)</f>
        <v>Otro</v>
      </c>
    </row>
    <row r="1940" spans="1:9" x14ac:dyDescent="0.25">
      <c r="A1940" t="s">
        <v>1386</v>
      </c>
      <c r="B1940" s="7">
        <v>43661</v>
      </c>
      <c r="C1940">
        <v>38</v>
      </c>
      <c r="D1940" t="s">
        <v>10</v>
      </c>
      <c r="E1940" t="s">
        <v>1255</v>
      </c>
      <c r="F1940" t="s">
        <v>12</v>
      </c>
      <c r="G1940" t="s">
        <v>58</v>
      </c>
      <c r="H1940" t="str">
        <f>VLOOKUP(TablaTransacciones[[#This Row],[ID Orden]],TablaEstatus[],2,0)</f>
        <v>Entregado</v>
      </c>
      <c r="I1940" t="str">
        <f>VLOOKUP(TablaTransacciones[[#This Row],[ID Orden]],TablaEstatus[],3,0)</f>
        <v>Otro</v>
      </c>
    </row>
    <row r="1941" spans="1:9" x14ac:dyDescent="0.25">
      <c r="A1941" t="s">
        <v>1658</v>
      </c>
      <c r="B1941" s="7">
        <v>43661</v>
      </c>
      <c r="C1941">
        <v>1</v>
      </c>
      <c r="D1941" t="s">
        <v>296</v>
      </c>
      <c r="E1941" t="s">
        <v>1255</v>
      </c>
      <c r="F1941" t="s">
        <v>12</v>
      </c>
      <c r="G1941" t="s">
        <v>22</v>
      </c>
      <c r="H1941" t="str">
        <f>VLOOKUP(TablaTransacciones[[#This Row],[ID Orden]],TablaEstatus[],2,0)</f>
        <v>Entregado</v>
      </c>
      <c r="I1941" t="str">
        <f>VLOOKUP(TablaTransacciones[[#This Row],[ID Orden]],TablaEstatus[],3,0)</f>
        <v>Otro</v>
      </c>
    </row>
    <row r="1942" spans="1:9" x14ac:dyDescent="0.25">
      <c r="A1942" t="s">
        <v>1665</v>
      </c>
      <c r="B1942" s="7">
        <v>43661</v>
      </c>
      <c r="C1942">
        <v>16</v>
      </c>
      <c r="D1942" t="s">
        <v>10</v>
      </c>
      <c r="E1942" t="s">
        <v>1255</v>
      </c>
      <c r="F1942" t="s">
        <v>12</v>
      </c>
      <c r="G1942" t="s">
        <v>13</v>
      </c>
      <c r="H1942" t="str">
        <f>VLOOKUP(TablaTransacciones[[#This Row],[ID Orden]],TablaEstatus[],2,0)</f>
        <v>Devuelto</v>
      </c>
      <c r="I1942" t="str">
        <f>VLOOKUP(TablaTransacciones[[#This Row],[ID Orden]],TablaEstatus[],3,0)</f>
        <v>Defectuoso</v>
      </c>
    </row>
    <row r="1943" spans="1:9" x14ac:dyDescent="0.25">
      <c r="A1943" t="s">
        <v>1764</v>
      </c>
      <c r="B1943" s="7">
        <v>43661</v>
      </c>
      <c r="C1943">
        <v>2</v>
      </c>
      <c r="D1943" t="s">
        <v>10</v>
      </c>
      <c r="E1943" t="s">
        <v>1704</v>
      </c>
      <c r="F1943" t="s">
        <v>12</v>
      </c>
      <c r="G1943" t="s">
        <v>58</v>
      </c>
      <c r="H1943" t="str">
        <f>VLOOKUP(TablaTransacciones[[#This Row],[ID Orden]],TablaEstatus[],2,0)</f>
        <v>Entregado</v>
      </c>
      <c r="I1943" t="str">
        <f>VLOOKUP(TablaTransacciones[[#This Row],[ID Orden]],TablaEstatus[],3,0)</f>
        <v>Otro</v>
      </c>
    </row>
    <row r="1944" spans="1:9" x14ac:dyDescent="0.25">
      <c r="A1944" t="s">
        <v>1860</v>
      </c>
      <c r="B1944" s="7">
        <v>43661</v>
      </c>
      <c r="C1944">
        <v>36</v>
      </c>
      <c r="D1944" t="s">
        <v>10</v>
      </c>
      <c r="E1944" t="s">
        <v>1704</v>
      </c>
      <c r="F1944" t="s">
        <v>16</v>
      </c>
      <c r="G1944" t="s">
        <v>13</v>
      </c>
      <c r="H1944" t="str">
        <f>VLOOKUP(TablaTransacciones[[#This Row],[ID Orden]],TablaEstatus[],2,0)</f>
        <v>Entregado</v>
      </c>
      <c r="I1944" t="str">
        <f>VLOOKUP(TablaTransacciones[[#This Row],[ID Orden]],TablaEstatus[],3,0)</f>
        <v>Otro</v>
      </c>
    </row>
    <row r="1945" spans="1:9" x14ac:dyDescent="0.25">
      <c r="A1945" t="s">
        <v>187</v>
      </c>
      <c r="B1945" s="7">
        <v>43662</v>
      </c>
      <c r="C1945">
        <v>30</v>
      </c>
      <c r="D1945" t="s">
        <v>154</v>
      </c>
      <c r="E1945" t="s">
        <v>11</v>
      </c>
      <c r="F1945" t="s">
        <v>16</v>
      </c>
      <c r="G1945" t="s">
        <v>22</v>
      </c>
      <c r="H1945" t="str">
        <f>VLOOKUP(TablaTransacciones[[#This Row],[ID Orden]],TablaEstatus[],2,0)</f>
        <v>Entregado</v>
      </c>
      <c r="I1945" t="str">
        <f>VLOOKUP(TablaTransacciones[[#This Row],[ID Orden]],TablaEstatus[],3,0)</f>
        <v>Otro</v>
      </c>
    </row>
    <row r="1946" spans="1:9" x14ac:dyDescent="0.25">
      <c r="A1946" t="s">
        <v>1068</v>
      </c>
      <c r="B1946" s="7">
        <v>43662</v>
      </c>
      <c r="C1946">
        <v>15</v>
      </c>
      <c r="D1946" t="s">
        <v>300</v>
      </c>
      <c r="E1946" t="s">
        <v>11</v>
      </c>
      <c r="F1946" t="s">
        <v>12</v>
      </c>
      <c r="G1946" t="s">
        <v>22</v>
      </c>
      <c r="H1946" t="str">
        <f>VLOOKUP(TablaTransacciones[[#This Row],[ID Orden]],TablaEstatus[],2,0)</f>
        <v>Entregado</v>
      </c>
      <c r="I1946" t="str">
        <f>VLOOKUP(TablaTransacciones[[#This Row],[ID Orden]],TablaEstatus[],3,0)</f>
        <v>Otro</v>
      </c>
    </row>
    <row r="1947" spans="1:9" x14ac:dyDescent="0.25">
      <c r="A1947" t="s">
        <v>1673</v>
      </c>
      <c r="B1947" s="7">
        <v>43662</v>
      </c>
      <c r="C1947">
        <v>35</v>
      </c>
      <c r="D1947" t="s">
        <v>154</v>
      </c>
      <c r="E1947" t="s">
        <v>1255</v>
      </c>
      <c r="F1947" t="s">
        <v>12</v>
      </c>
      <c r="G1947" t="s">
        <v>20</v>
      </c>
      <c r="H1947" t="str">
        <f>VLOOKUP(TablaTransacciones[[#This Row],[ID Orden]],TablaEstatus[],2,0)</f>
        <v>Devuelto</v>
      </c>
      <c r="I1947" t="str">
        <f>VLOOKUP(TablaTransacciones[[#This Row],[ID Orden]],TablaEstatus[],3,0)</f>
        <v>Otro</v>
      </c>
    </row>
    <row r="1948" spans="1:9" x14ac:dyDescent="0.25">
      <c r="A1948" t="s">
        <v>133</v>
      </c>
      <c r="B1948" s="7">
        <v>43663</v>
      </c>
      <c r="C1948">
        <v>44</v>
      </c>
      <c r="D1948" t="s">
        <v>10</v>
      </c>
      <c r="E1948" t="s">
        <v>11</v>
      </c>
      <c r="F1948" t="s">
        <v>18</v>
      </c>
      <c r="G1948" t="s">
        <v>58</v>
      </c>
      <c r="H1948" t="str">
        <f>VLOOKUP(TablaTransacciones[[#This Row],[ID Orden]],TablaEstatus[],2,0)</f>
        <v>Entregado</v>
      </c>
      <c r="I1948" t="str">
        <f>VLOOKUP(TablaTransacciones[[#This Row],[ID Orden]],TablaEstatus[],3,0)</f>
        <v>Otro</v>
      </c>
    </row>
    <row r="1949" spans="1:9" x14ac:dyDescent="0.25">
      <c r="A1949" t="s">
        <v>220</v>
      </c>
      <c r="B1949" s="7">
        <v>43663</v>
      </c>
      <c r="C1949">
        <v>2</v>
      </c>
      <c r="D1949" t="s">
        <v>154</v>
      </c>
      <c r="E1949" t="s">
        <v>11</v>
      </c>
      <c r="F1949" t="s">
        <v>12</v>
      </c>
      <c r="G1949" t="s">
        <v>13</v>
      </c>
      <c r="H1949" t="str">
        <f>VLOOKUP(TablaTransacciones[[#This Row],[ID Orden]],TablaEstatus[],2,0)</f>
        <v>Entregado</v>
      </c>
      <c r="I1949" t="str">
        <f>VLOOKUP(TablaTransacciones[[#This Row],[ID Orden]],TablaEstatus[],3,0)</f>
        <v>Otro</v>
      </c>
    </row>
    <row r="1950" spans="1:9" x14ac:dyDescent="0.25">
      <c r="A1950" t="s">
        <v>571</v>
      </c>
      <c r="B1950" s="7">
        <v>43663</v>
      </c>
      <c r="C1950">
        <v>27</v>
      </c>
      <c r="D1950" t="s">
        <v>300</v>
      </c>
      <c r="E1950" t="s">
        <v>11</v>
      </c>
      <c r="F1950" t="s">
        <v>18</v>
      </c>
      <c r="G1950" t="s">
        <v>13</v>
      </c>
      <c r="H1950" t="str">
        <f>VLOOKUP(TablaTransacciones[[#This Row],[ID Orden]],TablaEstatus[],2,0)</f>
        <v>Entregado</v>
      </c>
      <c r="I1950" t="str">
        <f>VLOOKUP(TablaTransacciones[[#This Row],[ID Orden]],TablaEstatus[],3,0)</f>
        <v>Otro</v>
      </c>
    </row>
    <row r="1951" spans="1:9" x14ac:dyDescent="0.25">
      <c r="A1951" t="s">
        <v>807</v>
      </c>
      <c r="B1951" s="7">
        <v>43663</v>
      </c>
      <c r="C1951">
        <v>38</v>
      </c>
      <c r="D1951" t="s">
        <v>296</v>
      </c>
      <c r="E1951" t="s">
        <v>11</v>
      </c>
      <c r="F1951" t="s">
        <v>12</v>
      </c>
      <c r="G1951" t="s">
        <v>13</v>
      </c>
      <c r="H1951" t="str">
        <f>VLOOKUP(TablaTransacciones[[#This Row],[ID Orden]],TablaEstatus[],2,0)</f>
        <v>Entregado</v>
      </c>
      <c r="I1951" t="str">
        <f>VLOOKUP(TablaTransacciones[[#This Row],[ID Orden]],TablaEstatus[],3,0)</f>
        <v>Otro</v>
      </c>
    </row>
    <row r="1952" spans="1:9" x14ac:dyDescent="0.25">
      <c r="A1952" t="s">
        <v>968</v>
      </c>
      <c r="B1952" s="7">
        <v>43663</v>
      </c>
      <c r="C1952">
        <v>35</v>
      </c>
      <c r="D1952" t="s">
        <v>10</v>
      </c>
      <c r="E1952" t="s">
        <v>11</v>
      </c>
      <c r="F1952" t="s">
        <v>12</v>
      </c>
      <c r="G1952" t="s">
        <v>22</v>
      </c>
      <c r="H1952" t="str">
        <f>VLOOKUP(TablaTransacciones[[#This Row],[ID Orden]],TablaEstatus[],2,0)</f>
        <v>Entregado</v>
      </c>
      <c r="I1952" t="str">
        <f>VLOOKUP(TablaTransacciones[[#This Row],[ID Orden]],TablaEstatus[],3,0)</f>
        <v>Otro</v>
      </c>
    </row>
    <row r="1953" spans="1:9" x14ac:dyDescent="0.25">
      <c r="A1953" t="s">
        <v>996</v>
      </c>
      <c r="B1953" s="7">
        <v>43663</v>
      </c>
      <c r="C1953">
        <v>45</v>
      </c>
      <c r="D1953" t="s">
        <v>154</v>
      </c>
      <c r="E1953" t="s">
        <v>11</v>
      </c>
      <c r="F1953" t="s">
        <v>18</v>
      </c>
      <c r="G1953" t="s">
        <v>22</v>
      </c>
      <c r="H1953" t="str">
        <f>VLOOKUP(TablaTransacciones[[#This Row],[ID Orden]],TablaEstatus[],2,0)</f>
        <v>Entregado</v>
      </c>
      <c r="I1953" t="str">
        <f>VLOOKUP(TablaTransacciones[[#This Row],[ID Orden]],TablaEstatus[],3,0)</f>
        <v>Otro</v>
      </c>
    </row>
    <row r="1954" spans="1:9" x14ac:dyDescent="0.25">
      <c r="A1954" t="s">
        <v>1189</v>
      </c>
      <c r="B1954" s="7">
        <v>43664</v>
      </c>
      <c r="C1954">
        <v>12</v>
      </c>
      <c r="D1954" t="s">
        <v>300</v>
      </c>
      <c r="E1954" t="s">
        <v>11</v>
      </c>
      <c r="F1954" t="s">
        <v>12</v>
      </c>
      <c r="G1954" t="s">
        <v>22</v>
      </c>
      <c r="H1954" t="str">
        <f>VLOOKUP(TablaTransacciones[[#This Row],[ID Orden]],TablaEstatus[],2,0)</f>
        <v>Devuelto</v>
      </c>
      <c r="I1954" t="str">
        <f>VLOOKUP(TablaTransacciones[[#This Row],[ID Orden]],TablaEstatus[],3,0)</f>
        <v>Fuera de Tiempo</v>
      </c>
    </row>
    <row r="1955" spans="1:9" x14ac:dyDescent="0.25">
      <c r="A1955" t="s">
        <v>1463</v>
      </c>
      <c r="B1955" s="7">
        <v>43664</v>
      </c>
      <c r="C1955">
        <v>5</v>
      </c>
      <c r="D1955" t="s">
        <v>300</v>
      </c>
      <c r="E1955" t="s">
        <v>1255</v>
      </c>
      <c r="F1955" t="s">
        <v>18</v>
      </c>
      <c r="G1955" t="s">
        <v>20</v>
      </c>
      <c r="H1955" t="str">
        <f>VLOOKUP(TablaTransacciones[[#This Row],[ID Orden]],TablaEstatus[],2,0)</f>
        <v>Entregado</v>
      </c>
      <c r="I1955" t="str">
        <f>VLOOKUP(TablaTransacciones[[#This Row],[ID Orden]],TablaEstatus[],3,0)</f>
        <v>Otro</v>
      </c>
    </row>
    <row r="1956" spans="1:9" x14ac:dyDescent="0.25">
      <c r="A1956" t="s">
        <v>86</v>
      </c>
      <c r="B1956" s="7">
        <v>43665</v>
      </c>
      <c r="C1956">
        <v>38</v>
      </c>
      <c r="D1956" t="s">
        <v>10</v>
      </c>
      <c r="E1956" t="s">
        <v>11</v>
      </c>
      <c r="F1956" t="s">
        <v>12</v>
      </c>
      <c r="G1956" t="s">
        <v>58</v>
      </c>
      <c r="H1956" t="str">
        <f>VLOOKUP(TablaTransacciones[[#This Row],[ID Orden]],TablaEstatus[],2,0)</f>
        <v>Entregado</v>
      </c>
      <c r="I1956" t="str">
        <f>VLOOKUP(TablaTransacciones[[#This Row],[ID Orden]],TablaEstatus[],3,0)</f>
        <v>Otro</v>
      </c>
    </row>
    <row r="1957" spans="1:9" x14ac:dyDescent="0.25">
      <c r="A1957" t="s">
        <v>503</v>
      </c>
      <c r="B1957" s="7">
        <v>43665</v>
      </c>
      <c r="C1957">
        <v>43</v>
      </c>
      <c r="D1957" t="s">
        <v>300</v>
      </c>
      <c r="E1957" t="s">
        <v>11</v>
      </c>
      <c r="F1957" t="s">
        <v>12</v>
      </c>
      <c r="G1957" t="s">
        <v>20</v>
      </c>
      <c r="H1957" t="str">
        <f>VLOOKUP(TablaTransacciones[[#This Row],[ID Orden]],TablaEstatus[],2,0)</f>
        <v>Entregado</v>
      </c>
      <c r="I1957" t="str">
        <f>VLOOKUP(TablaTransacciones[[#This Row],[ID Orden]],TablaEstatus[],3,0)</f>
        <v>Otro</v>
      </c>
    </row>
    <row r="1958" spans="1:9" x14ac:dyDescent="0.25">
      <c r="A1958" t="s">
        <v>937</v>
      </c>
      <c r="B1958" s="7">
        <v>43665</v>
      </c>
      <c r="C1958">
        <v>5</v>
      </c>
      <c r="D1958" t="s">
        <v>296</v>
      </c>
      <c r="E1958" t="s">
        <v>11</v>
      </c>
      <c r="F1958" t="s">
        <v>12</v>
      </c>
      <c r="G1958" t="s">
        <v>20</v>
      </c>
      <c r="H1958" t="str">
        <f>VLOOKUP(TablaTransacciones[[#This Row],[ID Orden]],TablaEstatus[],2,0)</f>
        <v>Entregado</v>
      </c>
      <c r="I1958" t="str">
        <f>VLOOKUP(TablaTransacciones[[#This Row],[ID Orden]],TablaEstatus[],3,0)</f>
        <v>Otro</v>
      </c>
    </row>
    <row r="1959" spans="1:9" x14ac:dyDescent="0.25">
      <c r="A1959" t="s">
        <v>1765</v>
      </c>
      <c r="B1959" s="7">
        <v>43665</v>
      </c>
      <c r="C1959">
        <v>44</v>
      </c>
      <c r="D1959" t="s">
        <v>10</v>
      </c>
      <c r="E1959" t="s">
        <v>1704</v>
      </c>
      <c r="F1959" t="s">
        <v>12</v>
      </c>
      <c r="G1959" t="s">
        <v>58</v>
      </c>
      <c r="H1959" t="str">
        <f>VLOOKUP(TablaTransacciones[[#This Row],[ID Orden]],TablaEstatus[],2,0)</f>
        <v>Entregado</v>
      </c>
      <c r="I1959" t="str">
        <f>VLOOKUP(TablaTransacciones[[#This Row],[ID Orden]],TablaEstatus[],3,0)</f>
        <v>Otro</v>
      </c>
    </row>
    <row r="1960" spans="1:9" x14ac:dyDescent="0.25">
      <c r="A1960" t="s">
        <v>2028</v>
      </c>
      <c r="B1960" s="7">
        <v>43665</v>
      </c>
      <c r="C1960">
        <v>23</v>
      </c>
      <c r="D1960" t="s">
        <v>296</v>
      </c>
      <c r="E1960" t="s">
        <v>1704</v>
      </c>
      <c r="F1960" t="s">
        <v>12</v>
      </c>
      <c r="G1960" t="s">
        <v>58</v>
      </c>
      <c r="H1960" t="str">
        <f>VLOOKUP(TablaTransacciones[[#This Row],[ID Orden]],TablaEstatus[],2,0)</f>
        <v>Entregado</v>
      </c>
      <c r="I1960" t="str">
        <f>VLOOKUP(TablaTransacciones[[#This Row],[ID Orden]],TablaEstatus[],3,0)</f>
        <v>Otro</v>
      </c>
    </row>
    <row r="1961" spans="1:9" x14ac:dyDescent="0.25">
      <c r="A1961" t="s">
        <v>2108</v>
      </c>
      <c r="B1961" s="7">
        <v>43665</v>
      </c>
      <c r="C1961">
        <v>36</v>
      </c>
      <c r="D1961" t="s">
        <v>296</v>
      </c>
      <c r="E1961" t="s">
        <v>1704</v>
      </c>
      <c r="F1961" t="s">
        <v>18</v>
      </c>
      <c r="G1961" t="s">
        <v>20</v>
      </c>
      <c r="H1961" t="str">
        <f>VLOOKUP(TablaTransacciones[[#This Row],[ID Orden]],TablaEstatus[],2,0)</f>
        <v>Entregado</v>
      </c>
      <c r="I1961" t="str">
        <f>VLOOKUP(TablaTransacciones[[#This Row],[ID Orden]],TablaEstatus[],3,0)</f>
        <v>Otro</v>
      </c>
    </row>
    <row r="1962" spans="1:9" x14ac:dyDescent="0.25">
      <c r="A1962" t="s">
        <v>57</v>
      </c>
      <c r="B1962" s="7">
        <v>43666</v>
      </c>
      <c r="C1962">
        <v>19</v>
      </c>
      <c r="D1962" t="s">
        <v>10</v>
      </c>
      <c r="E1962" t="s">
        <v>11</v>
      </c>
      <c r="F1962" t="s">
        <v>12</v>
      </c>
      <c r="G1962" t="s">
        <v>58</v>
      </c>
      <c r="H1962" t="str">
        <f>VLOOKUP(TablaTransacciones[[#This Row],[ID Orden]],TablaEstatus[],2,0)</f>
        <v>Entregado</v>
      </c>
      <c r="I1962" t="str">
        <f>VLOOKUP(TablaTransacciones[[#This Row],[ID Orden]],TablaEstatus[],3,0)</f>
        <v>Otro</v>
      </c>
    </row>
    <row r="1963" spans="1:9" x14ac:dyDescent="0.25">
      <c r="A1963" t="s">
        <v>1114</v>
      </c>
      <c r="B1963" s="7">
        <v>43666</v>
      </c>
      <c r="C1963">
        <v>38</v>
      </c>
      <c r="D1963" t="s">
        <v>296</v>
      </c>
      <c r="E1963" t="s">
        <v>11</v>
      </c>
      <c r="F1963" t="s">
        <v>12</v>
      </c>
      <c r="G1963" t="s">
        <v>22</v>
      </c>
      <c r="H1963" t="str">
        <f>VLOOKUP(TablaTransacciones[[#This Row],[ID Orden]],TablaEstatus[],2,0)</f>
        <v>Entregado</v>
      </c>
      <c r="I1963" t="str">
        <f>VLOOKUP(TablaTransacciones[[#This Row],[ID Orden]],TablaEstatus[],3,0)</f>
        <v>Otro</v>
      </c>
    </row>
    <row r="1964" spans="1:9" x14ac:dyDescent="0.25">
      <c r="A1964" t="s">
        <v>1659</v>
      </c>
      <c r="B1964" s="7">
        <v>43666</v>
      </c>
      <c r="C1964">
        <v>6</v>
      </c>
      <c r="D1964" t="s">
        <v>296</v>
      </c>
      <c r="E1964" t="s">
        <v>1255</v>
      </c>
      <c r="F1964" t="s">
        <v>12</v>
      </c>
      <c r="G1964" t="s">
        <v>22</v>
      </c>
      <c r="H1964" t="str">
        <f>VLOOKUP(TablaTransacciones[[#This Row],[ID Orden]],TablaEstatus[],2,0)</f>
        <v>Entregado</v>
      </c>
      <c r="I1964" t="str">
        <f>VLOOKUP(TablaTransacciones[[#This Row],[ID Orden]],TablaEstatus[],3,0)</f>
        <v>Otro</v>
      </c>
    </row>
    <row r="1965" spans="1:9" x14ac:dyDescent="0.25">
      <c r="A1965" t="s">
        <v>288</v>
      </c>
      <c r="B1965" s="7">
        <v>43667</v>
      </c>
      <c r="C1965">
        <v>2</v>
      </c>
      <c r="D1965" t="s">
        <v>154</v>
      </c>
      <c r="E1965" t="s">
        <v>11</v>
      </c>
      <c r="F1965" t="s">
        <v>12</v>
      </c>
      <c r="G1965" t="s">
        <v>58</v>
      </c>
      <c r="H1965" t="str">
        <f>VLOOKUP(TablaTransacciones[[#This Row],[ID Orden]],TablaEstatus[],2,0)</f>
        <v>Entregado</v>
      </c>
      <c r="I1965" t="str">
        <f>VLOOKUP(TablaTransacciones[[#This Row],[ID Orden]],TablaEstatus[],3,0)</f>
        <v>Otro</v>
      </c>
    </row>
    <row r="1966" spans="1:9" x14ac:dyDescent="0.25">
      <c r="A1966" t="s">
        <v>1905</v>
      </c>
      <c r="B1966" s="7">
        <v>43667</v>
      </c>
      <c r="C1966">
        <v>26</v>
      </c>
      <c r="D1966" t="s">
        <v>300</v>
      </c>
      <c r="E1966" t="s">
        <v>1704</v>
      </c>
      <c r="F1966" t="s">
        <v>18</v>
      </c>
      <c r="G1966" t="s">
        <v>58</v>
      </c>
      <c r="H1966" t="str">
        <f>VLOOKUP(TablaTransacciones[[#This Row],[ID Orden]],TablaEstatus[],2,0)</f>
        <v>Entregado</v>
      </c>
      <c r="I1966" t="str">
        <f>VLOOKUP(TablaTransacciones[[#This Row],[ID Orden]],TablaEstatus[],3,0)</f>
        <v>Otro</v>
      </c>
    </row>
    <row r="1967" spans="1:9" x14ac:dyDescent="0.25">
      <c r="A1967" t="s">
        <v>134</v>
      </c>
      <c r="B1967" s="7">
        <v>43687</v>
      </c>
      <c r="C1967">
        <v>41</v>
      </c>
      <c r="D1967" t="s">
        <v>10</v>
      </c>
      <c r="E1967" t="s">
        <v>11</v>
      </c>
      <c r="F1967" t="s">
        <v>12</v>
      </c>
      <c r="G1967" t="s">
        <v>58</v>
      </c>
      <c r="H1967" t="str">
        <f>VLOOKUP(TablaTransacciones[[#This Row],[ID Orden]],TablaEstatus[],2,0)</f>
        <v>Entregado</v>
      </c>
      <c r="I1967" t="str">
        <f>VLOOKUP(TablaTransacciones[[#This Row],[ID Orden]],TablaEstatus[],3,0)</f>
        <v>Otro</v>
      </c>
    </row>
    <row r="1968" spans="1:9" x14ac:dyDescent="0.25">
      <c r="A1968" t="s">
        <v>664</v>
      </c>
      <c r="B1968" s="7">
        <v>43687</v>
      </c>
      <c r="C1968">
        <v>23</v>
      </c>
      <c r="D1968" t="s">
        <v>296</v>
      </c>
      <c r="E1968" t="s">
        <v>11</v>
      </c>
      <c r="F1968" t="s">
        <v>12</v>
      </c>
      <c r="G1968" t="s">
        <v>13</v>
      </c>
      <c r="H1968" t="str">
        <f>VLOOKUP(TablaTransacciones[[#This Row],[ID Orden]],TablaEstatus[],2,0)</f>
        <v>Entregado</v>
      </c>
      <c r="I1968" t="str">
        <f>VLOOKUP(TablaTransacciones[[#This Row],[ID Orden]],TablaEstatus[],3,0)</f>
        <v>Otro</v>
      </c>
    </row>
    <row r="1969" spans="1:9" x14ac:dyDescent="0.25">
      <c r="A1969" t="s">
        <v>757</v>
      </c>
      <c r="B1969" s="7">
        <v>43687</v>
      </c>
      <c r="C1969">
        <v>11</v>
      </c>
      <c r="D1969" t="s">
        <v>154</v>
      </c>
      <c r="E1969" t="s">
        <v>11</v>
      </c>
      <c r="F1969" t="s">
        <v>12</v>
      </c>
      <c r="G1969" t="s">
        <v>13</v>
      </c>
      <c r="H1969" t="str">
        <f>VLOOKUP(TablaTransacciones[[#This Row],[ID Orden]],TablaEstatus[],2,0)</f>
        <v>Entregado</v>
      </c>
      <c r="I1969" t="str">
        <f>VLOOKUP(TablaTransacciones[[#This Row],[ID Orden]],TablaEstatus[],3,0)</f>
        <v>Otro</v>
      </c>
    </row>
    <row r="1970" spans="1:9" x14ac:dyDescent="0.25">
      <c r="A1970" t="s">
        <v>797</v>
      </c>
      <c r="B1970" s="7">
        <v>43687</v>
      </c>
      <c r="C1970">
        <v>42</v>
      </c>
      <c r="D1970" t="s">
        <v>300</v>
      </c>
      <c r="E1970" t="s">
        <v>11</v>
      </c>
      <c r="F1970" t="s">
        <v>12</v>
      </c>
      <c r="G1970" t="s">
        <v>13</v>
      </c>
      <c r="H1970" t="str">
        <f>VLOOKUP(TablaTransacciones[[#This Row],[ID Orden]],TablaEstatus[],2,0)</f>
        <v>Entregado</v>
      </c>
      <c r="I1970" t="str">
        <f>VLOOKUP(TablaTransacciones[[#This Row],[ID Orden]],TablaEstatus[],3,0)</f>
        <v>Otro</v>
      </c>
    </row>
    <row r="1971" spans="1:9" x14ac:dyDescent="0.25">
      <c r="A1971" t="s">
        <v>1547</v>
      </c>
      <c r="B1971" s="7">
        <v>43687</v>
      </c>
      <c r="C1971">
        <v>15</v>
      </c>
      <c r="D1971" t="s">
        <v>154</v>
      </c>
      <c r="E1971" t="s">
        <v>1255</v>
      </c>
      <c r="F1971" t="s">
        <v>12</v>
      </c>
      <c r="G1971" t="s">
        <v>20</v>
      </c>
      <c r="H1971" t="str">
        <f>VLOOKUP(TablaTransacciones[[#This Row],[ID Orden]],TablaEstatus[],2,0)</f>
        <v>Entregado</v>
      </c>
      <c r="I1971" t="str">
        <f>VLOOKUP(TablaTransacciones[[#This Row],[ID Orden]],TablaEstatus[],3,0)</f>
        <v>Otro</v>
      </c>
    </row>
    <row r="1972" spans="1:9" x14ac:dyDescent="0.25">
      <c r="A1972" t="s">
        <v>1800</v>
      </c>
      <c r="B1972" s="7">
        <v>43687</v>
      </c>
      <c r="C1972">
        <v>30</v>
      </c>
      <c r="D1972" t="s">
        <v>154</v>
      </c>
      <c r="E1972" t="s">
        <v>1704</v>
      </c>
      <c r="F1972" t="s">
        <v>12</v>
      </c>
      <c r="G1972" t="s">
        <v>58</v>
      </c>
      <c r="H1972" t="str">
        <f>VLOOKUP(TablaTransacciones[[#This Row],[ID Orden]],TablaEstatus[],2,0)</f>
        <v>Entregado</v>
      </c>
      <c r="I1972" t="str">
        <f>VLOOKUP(TablaTransacciones[[#This Row],[ID Orden]],TablaEstatus[],3,0)</f>
        <v>Otro</v>
      </c>
    </row>
    <row r="1973" spans="1:9" x14ac:dyDescent="0.25">
      <c r="A1973" t="s">
        <v>1973</v>
      </c>
      <c r="B1973" s="7">
        <v>43687</v>
      </c>
      <c r="C1973">
        <v>4</v>
      </c>
      <c r="D1973" t="s">
        <v>300</v>
      </c>
      <c r="E1973" t="s">
        <v>1704</v>
      </c>
      <c r="F1973" t="s">
        <v>18</v>
      </c>
      <c r="G1973" t="s">
        <v>58</v>
      </c>
      <c r="H1973" t="str">
        <f>VLOOKUP(TablaTransacciones[[#This Row],[ID Orden]],TablaEstatus[],2,0)</f>
        <v>Entregado</v>
      </c>
      <c r="I1973" t="str">
        <f>VLOOKUP(TablaTransacciones[[#This Row],[ID Orden]],TablaEstatus[],3,0)</f>
        <v>Otro</v>
      </c>
    </row>
    <row r="1974" spans="1:9" x14ac:dyDescent="0.25">
      <c r="A1974" t="s">
        <v>188</v>
      </c>
      <c r="B1974" s="7">
        <v>43688</v>
      </c>
      <c r="C1974">
        <v>18</v>
      </c>
      <c r="D1974" t="s">
        <v>154</v>
      </c>
      <c r="E1974" t="s">
        <v>11</v>
      </c>
      <c r="F1974" t="s">
        <v>12</v>
      </c>
      <c r="G1974" t="s">
        <v>58</v>
      </c>
      <c r="H1974" t="str">
        <f>VLOOKUP(TablaTransacciones[[#This Row],[ID Orden]],TablaEstatus[],2,0)</f>
        <v>Entregado</v>
      </c>
      <c r="I1974" t="str">
        <f>VLOOKUP(TablaTransacciones[[#This Row],[ID Orden]],TablaEstatus[],3,0)</f>
        <v>Otro</v>
      </c>
    </row>
    <row r="1975" spans="1:9" x14ac:dyDescent="0.25">
      <c r="A1975" t="s">
        <v>834</v>
      </c>
      <c r="B1975" s="7">
        <v>43688</v>
      </c>
      <c r="C1975">
        <v>50</v>
      </c>
      <c r="D1975" t="s">
        <v>10</v>
      </c>
      <c r="E1975" t="s">
        <v>11</v>
      </c>
      <c r="F1975" t="s">
        <v>12</v>
      </c>
      <c r="G1975" t="s">
        <v>20</v>
      </c>
      <c r="H1975" t="str">
        <f>VLOOKUP(TablaTransacciones[[#This Row],[ID Orden]],TablaEstatus[],2,0)</f>
        <v>Entregado</v>
      </c>
      <c r="I1975" t="str">
        <f>VLOOKUP(TablaTransacciones[[#This Row],[ID Orden]],TablaEstatus[],3,0)</f>
        <v>Otro</v>
      </c>
    </row>
    <row r="1976" spans="1:9" x14ac:dyDescent="0.25">
      <c r="A1976" t="s">
        <v>1496</v>
      </c>
      <c r="B1976" s="7">
        <v>43688</v>
      </c>
      <c r="C1976">
        <v>29</v>
      </c>
      <c r="D1976" t="s">
        <v>296</v>
      </c>
      <c r="E1976" t="s">
        <v>1255</v>
      </c>
      <c r="F1976" t="s">
        <v>12</v>
      </c>
      <c r="G1976" t="s">
        <v>13</v>
      </c>
      <c r="H1976" t="str">
        <f>VLOOKUP(TablaTransacciones[[#This Row],[ID Orden]],TablaEstatus[],2,0)</f>
        <v>Entregado</v>
      </c>
      <c r="I1976" t="str">
        <f>VLOOKUP(TablaTransacciones[[#This Row],[ID Orden]],TablaEstatus[],3,0)</f>
        <v>Otro</v>
      </c>
    </row>
    <row r="1977" spans="1:9" x14ac:dyDescent="0.25">
      <c r="A1977" t="s">
        <v>1555</v>
      </c>
      <c r="B1977" s="7">
        <v>43688</v>
      </c>
      <c r="C1977">
        <v>48</v>
      </c>
      <c r="D1977" t="s">
        <v>10</v>
      </c>
      <c r="E1977" t="s">
        <v>1255</v>
      </c>
      <c r="F1977" t="s">
        <v>12</v>
      </c>
      <c r="G1977" t="s">
        <v>20</v>
      </c>
      <c r="H1977" t="str">
        <f>VLOOKUP(TablaTransacciones[[#This Row],[ID Orden]],TablaEstatus[],2,0)</f>
        <v>Entregado</v>
      </c>
      <c r="I1977" t="str">
        <f>VLOOKUP(TablaTransacciones[[#This Row],[ID Orden]],TablaEstatus[],3,0)</f>
        <v>Otro</v>
      </c>
    </row>
    <row r="1978" spans="1:9" x14ac:dyDescent="0.25">
      <c r="A1978" t="s">
        <v>1641</v>
      </c>
      <c r="B1978" s="7">
        <v>43688</v>
      </c>
      <c r="C1978">
        <v>50</v>
      </c>
      <c r="D1978" t="s">
        <v>300</v>
      </c>
      <c r="E1978" t="s">
        <v>1255</v>
      </c>
      <c r="F1978" t="s">
        <v>12</v>
      </c>
      <c r="G1978" t="s">
        <v>22</v>
      </c>
      <c r="H1978" t="str">
        <f>VLOOKUP(TablaTransacciones[[#This Row],[ID Orden]],TablaEstatus[],2,0)</f>
        <v>Entregado</v>
      </c>
      <c r="I1978" t="str">
        <f>VLOOKUP(TablaTransacciones[[#This Row],[ID Orden]],TablaEstatus[],3,0)</f>
        <v>Otro</v>
      </c>
    </row>
    <row r="1979" spans="1:9" x14ac:dyDescent="0.25">
      <c r="A1979" t="s">
        <v>2127</v>
      </c>
      <c r="B1979" s="7">
        <v>43688</v>
      </c>
      <c r="C1979">
        <v>18</v>
      </c>
      <c r="D1979" t="s">
        <v>10</v>
      </c>
      <c r="E1979" t="s">
        <v>1704</v>
      </c>
      <c r="F1979" t="s">
        <v>12</v>
      </c>
      <c r="G1979" t="s">
        <v>22</v>
      </c>
      <c r="H1979" t="str">
        <f>VLOOKUP(TablaTransacciones[[#This Row],[ID Orden]],TablaEstatus[],2,0)</f>
        <v>Entregado</v>
      </c>
      <c r="I1979" t="str">
        <f>VLOOKUP(TablaTransacciones[[#This Row],[ID Orden]],TablaEstatus[],3,0)</f>
        <v>Otro</v>
      </c>
    </row>
    <row r="1980" spans="1:9" x14ac:dyDescent="0.25">
      <c r="A1980" t="s">
        <v>522</v>
      </c>
      <c r="B1980" s="7">
        <v>43689</v>
      </c>
      <c r="C1980">
        <v>12</v>
      </c>
      <c r="D1980" t="s">
        <v>300</v>
      </c>
      <c r="E1980" t="s">
        <v>11</v>
      </c>
      <c r="F1980" t="s">
        <v>12</v>
      </c>
      <c r="G1980" t="s">
        <v>20</v>
      </c>
      <c r="H1980" t="str">
        <f>VLOOKUP(TablaTransacciones[[#This Row],[ID Orden]],TablaEstatus[],2,0)</f>
        <v>Entregado</v>
      </c>
      <c r="I1980" t="str">
        <f>VLOOKUP(TablaTransacciones[[#This Row],[ID Orden]],TablaEstatus[],3,0)</f>
        <v>Otro</v>
      </c>
    </row>
    <row r="1981" spans="1:9" x14ac:dyDescent="0.25">
      <c r="A1981" t="s">
        <v>1790</v>
      </c>
      <c r="B1981" s="7">
        <v>43689</v>
      </c>
      <c r="C1981">
        <v>17</v>
      </c>
      <c r="D1981" t="s">
        <v>154</v>
      </c>
      <c r="E1981" t="s">
        <v>1704</v>
      </c>
      <c r="F1981" t="s">
        <v>12</v>
      </c>
      <c r="G1981" t="s">
        <v>58</v>
      </c>
      <c r="H1981" t="str">
        <f>VLOOKUP(TablaTransacciones[[#This Row],[ID Orden]],TablaEstatus[],2,0)</f>
        <v>Entregado</v>
      </c>
      <c r="I1981" t="str">
        <f>VLOOKUP(TablaTransacciones[[#This Row],[ID Orden]],TablaEstatus[],3,0)</f>
        <v>Otro</v>
      </c>
    </row>
    <row r="1982" spans="1:9" x14ac:dyDescent="0.25">
      <c r="A1982" t="s">
        <v>2029</v>
      </c>
      <c r="B1982" s="7">
        <v>43689</v>
      </c>
      <c r="C1982">
        <v>31</v>
      </c>
      <c r="D1982" t="s">
        <v>296</v>
      </c>
      <c r="E1982" t="s">
        <v>1704</v>
      </c>
      <c r="F1982" t="s">
        <v>18</v>
      </c>
      <c r="G1982" t="s">
        <v>58</v>
      </c>
      <c r="H1982" t="str">
        <f>VLOOKUP(TablaTransacciones[[#This Row],[ID Orden]],TablaEstatus[],2,0)</f>
        <v>Entregado</v>
      </c>
      <c r="I1982" t="str">
        <f>VLOOKUP(TablaTransacciones[[#This Row],[ID Orden]],TablaEstatus[],3,0)</f>
        <v>Otro</v>
      </c>
    </row>
    <row r="1983" spans="1:9" x14ac:dyDescent="0.25">
      <c r="A1983" t="s">
        <v>665</v>
      </c>
      <c r="B1983" s="7">
        <v>43690</v>
      </c>
      <c r="C1983">
        <v>49</v>
      </c>
      <c r="D1983" t="s">
        <v>296</v>
      </c>
      <c r="E1983" t="s">
        <v>11</v>
      </c>
      <c r="F1983" t="s">
        <v>12</v>
      </c>
      <c r="G1983" t="s">
        <v>13</v>
      </c>
      <c r="H1983" t="str">
        <f>VLOOKUP(TablaTransacciones[[#This Row],[ID Orden]],TablaEstatus[],2,0)</f>
        <v>Entregado</v>
      </c>
      <c r="I1983" t="str">
        <f>VLOOKUP(TablaTransacciones[[#This Row],[ID Orden]],TablaEstatus[],3,0)</f>
        <v>Otro</v>
      </c>
    </row>
    <row r="1984" spans="1:9" x14ac:dyDescent="0.25">
      <c r="A1984" t="s">
        <v>969</v>
      </c>
      <c r="B1984" s="7">
        <v>43690</v>
      </c>
      <c r="C1984">
        <v>32</v>
      </c>
      <c r="D1984" t="s">
        <v>10</v>
      </c>
      <c r="E1984" t="s">
        <v>11</v>
      </c>
      <c r="F1984" t="s">
        <v>18</v>
      </c>
      <c r="G1984" t="s">
        <v>22</v>
      </c>
      <c r="H1984" t="str">
        <f>VLOOKUP(TablaTransacciones[[#This Row],[ID Orden]],TablaEstatus[],2,0)</f>
        <v>Entregado</v>
      </c>
      <c r="I1984" t="str">
        <f>VLOOKUP(TablaTransacciones[[#This Row],[ID Orden]],TablaEstatus[],3,0)</f>
        <v>Otro</v>
      </c>
    </row>
    <row r="1985" spans="1:9" x14ac:dyDescent="0.25">
      <c r="A1985" t="s">
        <v>135</v>
      </c>
      <c r="B1985" s="7">
        <v>43691</v>
      </c>
      <c r="C1985">
        <v>16</v>
      </c>
      <c r="D1985" t="s">
        <v>10</v>
      </c>
      <c r="E1985" t="s">
        <v>11</v>
      </c>
      <c r="F1985" t="s">
        <v>16</v>
      </c>
      <c r="G1985" t="s">
        <v>58</v>
      </c>
      <c r="H1985" t="str">
        <f>VLOOKUP(TablaTransacciones[[#This Row],[ID Orden]],TablaEstatus[],2,0)</f>
        <v>Entregado</v>
      </c>
      <c r="I1985" t="str">
        <f>VLOOKUP(TablaTransacciones[[#This Row],[ID Orden]],TablaEstatus[],3,0)</f>
        <v>Otro</v>
      </c>
    </row>
    <row r="1986" spans="1:9" x14ac:dyDescent="0.25">
      <c r="A1986" t="s">
        <v>327</v>
      </c>
      <c r="B1986" s="7">
        <v>43691</v>
      </c>
      <c r="C1986">
        <v>19</v>
      </c>
      <c r="D1986" t="s">
        <v>296</v>
      </c>
      <c r="E1986" t="s">
        <v>11</v>
      </c>
      <c r="F1986" t="s">
        <v>18</v>
      </c>
      <c r="G1986" t="s">
        <v>13</v>
      </c>
      <c r="H1986" t="str">
        <f>VLOOKUP(TablaTransacciones[[#This Row],[ID Orden]],TablaEstatus[],2,0)</f>
        <v>Entregado</v>
      </c>
      <c r="I1986" t="str">
        <f>VLOOKUP(TablaTransacciones[[#This Row],[ID Orden]],TablaEstatus[],3,0)</f>
        <v>Otro</v>
      </c>
    </row>
    <row r="1987" spans="1:9" x14ac:dyDescent="0.25">
      <c r="A1987" t="s">
        <v>572</v>
      </c>
      <c r="B1987" s="7">
        <v>43691</v>
      </c>
      <c r="C1987">
        <v>14</v>
      </c>
      <c r="D1987" t="s">
        <v>300</v>
      </c>
      <c r="E1987" t="s">
        <v>11</v>
      </c>
      <c r="F1987" t="s">
        <v>12</v>
      </c>
      <c r="G1987" t="s">
        <v>20</v>
      </c>
      <c r="H1987" t="str">
        <f>VLOOKUP(TablaTransacciones[[#This Row],[ID Orden]],TablaEstatus[],2,0)</f>
        <v>Entregado</v>
      </c>
      <c r="I1987" t="str">
        <f>VLOOKUP(TablaTransacciones[[#This Row],[ID Orden]],TablaEstatus[],3,0)</f>
        <v>Otro</v>
      </c>
    </row>
    <row r="1988" spans="1:9" x14ac:dyDescent="0.25">
      <c r="A1988" t="s">
        <v>87</v>
      </c>
      <c r="B1988" s="7">
        <v>43692</v>
      </c>
      <c r="C1988">
        <v>31</v>
      </c>
      <c r="D1988" t="s">
        <v>10</v>
      </c>
      <c r="E1988" t="s">
        <v>11</v>
      </c>
      <c r="F1988" t="s">
        <v>12</v>
      </c>
      <c r="G1988" t="s">
        <v>58</v>
      </c>
      <c r="H1988" t="str">
        <f>VLOOKUP(TablaTransacciones[[#This Row],[ID Orden]],TablaEstatus[],2,0)</f>
        <v>Entregado</v>
      </c>
      <c r="I1988" t="str">
        <f>VLOOKUP(TablaTransacciones[[#This Row],[ID Orden]],TablaEstatus[],3,0)</f>
        <v>Otro</v>
      </c>
    </row>
    <row r="1989" spans="1:9" x14ac:dyDescent="0.25">
      <c r="A1989" t="s">
        <v>490</v>
      </c>
      <c r="B1989" s="7">
        <v>43692</v>
      </c>
      <c r="C1989">
        <v>10</v>
      </c>
      <c r="D1989" t="s">
        <v>300</v>
      </c>
      <c r="E1989" t="s">
        <v>11</v>
      </c>
      <c r="F1989" t="s">
        <v>12</v>
      </c>
      <c r="G1989" t="s">
        <v>58</v>
      </c>
      <c r="H1989" t="str">
        <f>VLOOKUP(TablaTransacciones[[#This Row],[ID Orden]],TablaEstatus[],2,0)</f>
        <v>Entregado</v>
      </c>
      <c r="I1989" t="str">
        <f>VLOOKUP(TablaTransacciones[[#This Row],[ID Orden]],TablaEstatus[],3,0)</f>
        <v>Otro</v>
      </c>
    </row>
    <row r="1990" spans="1:9" x14ac:dyDescent="0.25">
      <c r="A1990" t="s">
        <v>627</v>
      </c>
      <c r="B1990" s="7">
        <v>43692</v>
      </c>
      <c r="C1990">
        <v>13</v>
      </c>
      <c r="D1990" t="s">
        <v>296</v>
      </c>
      <c r="E1990" t="s">
        <v>11</v>
      </c>
      <c r="F1990" t="s">
        <v>12</v>
      </c>
      <c r="G1990" t="s">
        <v>22</v>
      </c>
      <c r="H1990" t="str">
        <f>VLOOKUP(TablaTransacciones[[#This Row],[ID Orden]],TablaEstatus[],2,0)</f>
        <v>Entregado</v>
      </c>
      <c r="I1990" t="str">
        <f>VLOOKUP(TablaTransacciones[[#This Row],[ID Orden]],TablaEstatus[],3,0)</f>
        <v>Otro</v>
      </c>
    </row>
    <row r="1991" spans="1:9" x14ac:dyDescent="0.25">
      <c r="A1991" t="s">
        <v>1431</v>
      </c>
      <c r="B1991" s="7">
        <v>43692</v>
      </c>
      <c r="C1991">
        <v>24</v>
      </c>
      <c r="D1991" t="s">
        <v>300</v>
      </c>
      <c r="E1991" t="s">
        <v>1255</v>
      </c>
      <c r="F1991" t="s">
        <v>12</v>
      </c>
      <c r="G1991" t="s">
        <v>58</v>
      </c>
      <c r="H1991" t="str">
        <f>VLOOKUP(TablaTransacciones[[#This Row],[ID Orden]],TablaEstatus[],2,0)</f>
        <v>Entregado</v>
      </c>
      <c r="I1991" t="str">
        <f>VLOOKUP(TablaTransacciones[[#This Row],[ID Orden]],TablaEstatus[],3,0)</f>
        <v>Otro</v>
      </c>
    </row>
    <row r="1992" spans="1:9" x14ac:dyDescent="0.25">
      <c r="A1992" t="s">
        <v>1992</v>
      </c>
      <c r="B1992" s="7">
        <v>43692</v>
      </c>
      <c r="C1992">
        <v>2</v>
      </c>
      <c r="D1992" t="s">
        <v>296</v>
      </c>
      <c r="E1992" t="s">
        <v>1704</v>
      </c>
      <c r="F1992" t="s">
        <v>18</v>
      </c>
      <c r="G1992" t="s">
        <v>22</v>
      </c>
      <c r="H1992" t="str">
        <f>VLOOKUP(TablaTransacciones[[#This Row],[ID Orden]],TablaEstatus[],2,0)</f>
        <v>Entregado</v>
      </c>
      <c r="I1992" t="str">
        <f>VLOOKUP(TablaTransacciones[[#This Row],[ID Orden]],TablaEstatus[],3,0)</f>
        <v>Otro</v>
      </c>
    </row>
    <row r="1993" spans="1:9" x14ac:dyDescent="0.25">
      <c r="A1993" t="s">
        <v>2062</v>
      </c>
      <c r="B1993" s="7">
        <v>43692</v>
      </c>
      <c r="C1993">
        <v>32</v>
      </c>
      <c r="D1993" t="s">
        <v>296</v>
      </c>
      <c r="E1993" t="s">
        <v>1704</v>
      </c>
      <c r="F1993" t="s">
        <v>12</v>
      </c>
      <c r="G1993" t="s">
        <v>13</v>
      </c>
      <c r="H1993" t="str">
        <f>VLOOKUP(TablaTransacciones[[#This Row],[ID Orden]],TablaEstatus[],2,0)</f>
        <v>Entregado</v>
      </c>
      <c r="I1993" t="str">
        <f>VLOOKUP(TablaTransacciones[[#This Row],[ID Orden]],TablaEstatus[],3,0)</f>
        <v>Otro</v>
      </c>
    </row>
    <row r="1994" spans="1:9" x14ac:dyDescent="0.25">
      <c r="A1994" t="s">
        <v>504</v>
      </c>
      <c r="B1994" s="7">
        <v>43693</v>
      </c>
      <c r="C1994">
        <v>6</v>
      </c>
      <c r="D1994" t="s">
        <v>300</v>
      </c>
      <c r="E1994" t="s">
        <v>11</v>
      </c>
      <c r="F1994" t="s">
        <v>12</v>
      </c>
      <c r="G1994" t="s">
        <v>20</v>
      </c>
      <c r="H1994" t="str">
        <f>VLOOKUP(TablaTransacciones[[#This Row],[ID Orden]],TablaEstatus[],2,0)</f>
        <v>Entregado</v>
      </c>
      <c r="I1994" t="str">
        <f>VLOOKUP(TablaTransacciones[[#This Row],[ID Orden]],TablaEstatus[],3,0)</f>
        <v>Otro</v>
      </c>
    </row>
    <row r="1995" spans="1:9" x14ac:dyDescent="0.25">
      <c r="A1995" t="s">
        <v>1772</v>
      </c>
      <c r="B1995" s="7">
        <v>43693</v>
      </c>
      <c r="C1995">
        <v>39</v>
      </c>
      <c r="D1995" t="s">
        <v>10</v>
      </c>
      <c r="E1995" t="s">
        <v>1704</v>
      </c>
      <c r="F1995" t="s">
        <v>12</v>
      </c>
      <c r="G1995" t="s">
        <v>58</v>
      </c>
      <c r="H1995" t="str">
        <f>VLOOKUP(TablaTransacciones[[#This Row],[ID Orden]],TablaEstatus[],2,0)</f>
        <v>Entregado</v>
      </c>
      <c r="I1995" t="str">
        <f>VLOOKUP(TablaTransacciones[[#This Row],[ID Orden]],TablaEstatus[],3,0)</f>
        <v>Otro</v>
      </c>
    </row>
    <row r="1996" spans="1:9" x14ac:dyDescent="0.25">
      <c r="A1996" t="s">
        <v>1079</v>
      </c>
      <c r="B1996" s="7">
        <v>43694</v>
      </c>
      <c r="C1996">
        <v>2</v>
      </c>
      <c r="D1996" t="s">
        <v>300</v>
      </c>
      <c r="E1996" t="s">
        <v>11</v>
      </c>
      <c r="F1996" t="s">
        <v>12</v>
      </c>
      <c r="G1996" t="s">
        <v>22</v>
      </c>
      <c r="H1996" t="str">
        <f>VLOOKUP(TablaTransacciones[[#This Row],[ID Orden]],TablaEstatus[],2,0)</f>
        <v>Entregado</v>
      </c>
      <c r="I1996" t="str">
        <f>VLOOKUP(TablaTransacciones[[#This Row],[ID Orden]],TablaEstatus[],3,0)</f>
        <v>Otro</v>
      </c>
    </row>
    <row r="1997" spans="1:9" x14ac:dyDescent="0.25">
      <c r="A1997" t="s">
        <v>1147</v>
      </c>
      <c r="B1997" s="7">
        <v>43695</v>
      </c>
      <c r="C1997">
        <v>12</v>
      </c>
      <c r="D1997" t="s">
        <v>154</v>
      </c>
      <c r="E1997" t="s">
        <v>11</v>
      </c>
      <c r="F1997" t="s">
        <v>18</v>
      </c>
      <c r="G1997" t="s">
        <v>22</v>
      </c>
      <c r="H1997" t="str">
        <f>VLOOKUP(TablaTransacciones[[#This Row],[ID Orden]],TablaEstatus[],2,0)</f>
        <v>Devuelto</v>
      </c>
      <c r="I1997" t="str">
        <f>VLOOKUP(TablaTransacciones[[#This Row],[ID Orden]],TablaEstatus[],3,0)</f>
        <v>Defectuoso</v>
      </c>
    </row>
    <row r="1998" spans="1:9" x14ac:dyDescent="0.25">
      <c r="A1998" t="s">
        <v>1642</v>
      </c>
      <c r="B1998" s="7">
        <v>43695</v>
      </c>
      <c r="C1998">
        <v>7</v>
      </c>
      <c r="D1998" t="s">
        <v>300</v>
      </c>
      <c r="E1998" t="s">
        <v>1255</v>
      </c>
      <c r="F1998" t="s">
        <v>12</v>
      </c>
      <c r="G1998" t="s">
        <v>22</v>
      </c>
      <c r="H1998" t="str">
        <f>VLOOKUP(TablaTransacciones[[#This Row],[ID Orden]],TablaEstatus[],2,0)</f>
        <v>Entregado</v>
      </c>
      <c r="I1998" t="str">
        <f>VLOOKUP(TablaTransacciones[[#This Row],[ID Orden]],TablaEstatus[],3,0)</f>
        <v>Otro</v>
      </c>
    </row>
    <row r="1999" spans="1:9" x14ac:dyDescent="0.25">
      <c r="A1999" t="s">
        <v>2223</v>
      </c>
      <c r="B1999" s="7">
        <v>43695</v>
      </c>
      <c r="C1999">
        <v>3</v>
      </c>
      <c r="D1999" t="s">
        <v>10</v>
      </c>
      <c r="E1999" t="s">
        <v>1704</v>
      </c>
      <c r="F1999" t="s">
        <v>12</v>
      </c>
      <c r="G1999" t="s">
        <v>13</v>
      </c>
      <c r="H1999" t="str">
        <f>VLOOKUP(TablaTransacciones[[#This Row],[ID Orden]],TablaEstatus[],2,0)</f>
        <v>Devuelto</v>
      </c>
      <c r="I1999" t="str">
        <f>VLOOKUP(TablaTransacciones[[#This Row],[ID Orden]],TablaEstatus[],3,0)</f>
        <v>Defectuoso</v>
      </c>
    </row>
    <row r="2000" spans="1:9" x14ac:dyDescent="0.25">
      <c r="A2000" t="s">
        <v>753</v>
      </c>
      <c r="B2000" s="7">
        <v>43696</v>
      </c>
      <c r="C2000">
        <v>27</v>
      </c>
      <c r="D2000" t="s">
        <v>10</v>
      </c>
      <c r="E2000" t="s">
        <v>11</v>
      </c>
      <c r="F2000" t="s">
        <v>18</v>
      </c>
      <c r="G2000" t="s">
        <v>13</v>
      </c>
      <c r="H2000" t="str">
        <f>VLOOKUP(TablaTransacciones[[#This Row],[ID Orden]],TablaEstatus[],2,0)</f>
        <v>Entregado</v>
      </c>
      <c r="I2000" t="str">
        <f>VLOOKUP(TablaTransacciones[[#This Row],[ID Orden]],TablaEstatus[],3,0)</f>
        <v>Otro</v>
      </c>
    </row>
    <row r="2001" spans="1:9" x14ac:dyDescent="0.25">
      <c r="A2001" t="s">
        <v>768</v>
      </c>
      <c r="B2001" s="7">
        <v>43696</v>
      </c>
      <c r="C2001">
        <v>5</v>
      </c>
      <c r="D2001" t="s">
        <v>10</v>
      </c>
      <c r="E2001" t="s">
        <v>11</v>
      </c>
      <c r="F2001" t="s">
        <v>12</v>
      </c>
      <c r="G2001" t="s">
        <v>13</v>
      </c>
      <c r="H2001" t="str">
        <f>VLOOKUP(TablaTransacciones[[#This Row],[ID Orden]],TablaEstatus[],2,0)</f>
        <v>Entregado</v>
      </c>
      <c r="I2001" t="str">
        <f>VLOOKUP(TablaTransacciones[[#This Row],[ID Orden]],TablaEstatus[],3,0)</f>
        <v>Otro</v>
      </c>
    </row>
    <row r="2002" spans="1:9" x14ac:dyDescent="0.25">
      <c r="A2002" t="s">
        <v>1831</v>
      </c>
      <c r="B2002" s="7">
        <v>43696</v>
      </c>
      <c r="C2002">
        <v>4</v>
      </c>
      <c r="D2002" t="s">
        <v>154</v>
      </c>
      <c r="E2002" t="s">
        <v>1704</v>
      </c>
      <c r="F2002" t="s">
        <v>12</v>
      </c>
      <c r="G2002" t="s">
        <v>58</v>
      </c>
      <c r="H2002" t="str">
        <f>VLOOKUP(TablaTransacciones[[#This Row],[ID Orden]],TablaEstatus[],2,0)</f>
        <v>Entregado</v>
      </c>
      <c r="I2002" t="str">
        <f>VLOOKUP(TablaTransacciones[[#This Row],[ID Orden]],TablaEstatus[],3,0)</f>
        <v>Otro</v>
      </c>
    </row>
    <row r="2003" spans="1:9" x14ac:dyDescent="0.25">
      <c r="A2003" t="s">
        <v>903</v>
      </c>
      <c r="B2003" s="7">
        <v>43697</v>
      </c>
      <c r="C2003">
        <v>26</v>
      </c>
      <c r="D2003" t="s">
        <v>300</v>
      </c>
      <c r="E2003" t="s">
        <v>11</v>
      </c>
      <c r="F2003" t="s">
        <v>12</v>
      </c>
      <c r="G2003" t="s">
        <v>20</v>
      </c>
      <c r="H2003" t="str">
        <f>VLOOKUP(TablaTransacciones[[#This Row],[ID Orden]],TablaEstatus[],2,0)</f>
        <v>Entregado</v>
      </c>
      <c r="I2003" t="str">
        <f>VLOOKUP(TablaTransacciones[[#This Row],[ID Orden]],TablaEstatus[],3,0)</f>
        <v>Otro</v>
      </c>
    </row>
    <row r="2004" spans="1:9" x14ac:dyDescent="0.25">
      <c r="A2004" t="s">
        <v>997</v>
      </c>
      <c r="B2004" s="7">
        <v>43697</v>
      </c>
      <c r="C2004">
        <v>29</v>
      </c>
      <c r="D2004" t="s">
        <v>154</v>
      </c>
      <c r="E2004" t="s">
        <v>11</v>
      </c>
      <c r="F2004" t="s">
        <v>18</v>
      </c>
      <c r="G2004" t="s">
        <v>22</v>
      </c>
      <c r="H2004" t="str">
        <f>VLOOKUP(TablaTransacciones[[#This Row],[ID Orden]],TablaEstatus[],2,0)</f>
        <v>Entregado</v>
      </c>
      <c r="I2004" t="str">
        <f>VLOOKUP(TablaTransacciones[[#This Row],[ID Orden]],TablaEstatus[],3,0)</f>
        <v>Otro</v>
      </c>
    </row>
    <row r="2005" spans="1:9" x14ac:dyDescent="0.25">
      <c r="A2005" t="s">
        <v>1660</v>
      </c>
      <c r="B2005" s="7">
        <v>43697</v>
      </c>
      <c r="C2005">
        <v>31</v>
      </c>
      <c r="D2005" t="s">
        <v>296</v>
      </c>
      <c r="E2005" t="s">
        <v>1255</v>
      </c>
      <c r="F2005" t="s">
        <v>12</v>
      </c>
      <c r="G2005" t="s">
        <v>22</v>
      </c>
      <c r="H2005" t="str">
        <f>VLOOKUP(TablaTransacciones[[#This Row],[ID Orden]],TablaEstatus[],2,0)</f>
        <v>Entregado</v>
      </c>
      <c r="I2005" t="str">
        <f>VLOOKUP(TablaTransacciones[[#This Row],[ID Orden]],TablaEstatus[],3,0)</f>
        <v>Otro</v>
      </c>
    </row>
    <row r="2006" spans="1:9" x14ac:dyDescent="0.25">
      <c r="A2006" t="s">
        <v>1729</v>
      </c>
      <c r="B2006" s="7">
        <v>43697</v>
      </c>
      <c r="C2006">
        <v>28</v>
      </c>
      <c r="D2006" t="s">
        <v>10</v>
      </c>
      <c r="E2006" t="s">
        <v>1704</v>
      </c>
      <c r="F2006" t="s">
        <v>12</v>
      </c>
      <c r="G2006" t="s">
        <v>58</v>
      </c>
      <c r="H2006" t="str">
        <f>VLOOKUP(TablaTransacciones[[#This Row],[ID Orden]],TablaEstatus[],2,0)</f>
        <v>Entregado</v>
      </c>
      <c r="I2006" t="str">
        <f>VLOOKUP(TablaTransacciones[[#This Row],[ID Orden]],TablaEstatus[],3,0)</f>
        <v>Otro</v>
      </c>
    </row>
    <row r="2007" spans="1:9" x14ac:dyDescent="0.25">
      <c r="A2007" t="s">
        <v>1896</v>
      </c>
      <c r="B2007" s="7">
        <v>43698</v>
      </c>
      <c r="C2007">
        <v>5</v>
      </c>
      <c r="D2007" t="s">
        <v>296</v>
      </c>
      <c r="E2007" t="s">
        <v>1704</v>
      </c>
      <c r="F2007" t="s">
        <v>18</v>
      </c>
      <c r="G2007" t="s">
        <v>58</v>
      </c>
      <c r="H2007" t="str">
        <f>VLOOKUP(TablaTransacciones[[#This Row],[ID Orden]],TablaEstatus[],2,0)</f>
        <v>Entregado</v>
      </c>
      <c r="I2007" t="str">
        <f>VLOOKUP(TablaTransacciones[[#This Row],[ID Orden]],TablaEstatus[],3,0)</f>
        <v>Otro</v>
      </c>
    </row>
    <row r="2008" spans="1:9" x14ac:dyDescent="0.25">
      <c r="A2008" t="s">
        <v>2068</v>
      </c>
      <c r="B2008" s="7">
        <v>43698</v>
      </c>
      <c r="C2008">
        <v>7</v>
      </c>
      <c r="D2008" t="s">
        <v>296</v>
      </c>
      <c r="E2008" t="s">
        <v>1704</v>
      </c>
      <c r="F2008" t="s">
        <v>12</v>
      </c>
      <c r="G2008" t="s">
        <v>13</v>
      </c>
      <c r="H2008" t="str">
        <f>VLOOKUP(TablaTransacciones[[#This Row],[ID Orden]],TablaEstatus[],2,0)</f>
        <v>Entregado</v>
      </c>
      <c r="I2008" t="str">
        <f>VLOOKUP(TablaTransacciones[[#This Row],[ID Orden]],TablaEstatus[],3,0)</f>
        <v>Otro</v>
      </c>
    </row>
    <row r="2009" spans="1:9" x14ac:dyDescent="0.25">
      <c r="A2009" t="s">
        <v>2030</v>
      </c>
      <c r="B2009" s="7">
        <v>43718</v>
      </c>
      <c r="C2009">
        <v>48</v>
      </c>
      <c r="D2009" t="s">
        <v>296</v>
      </c>
      <c r="E2009" t="s">
        <v>1704</v>
      </c>
      <c r="F2009" t="s">
        <v>12</v>
      </c>
      <c r="G2009" t="s">
        <v>58</v>
      </c>
      <c r="H2009" t="str">
        <f>VLOOKUP(TablaTransacciones[[#This Row],[ID Orden]],TablaEstatus[],2,0)</f>
        <v>Entregado</v>
      </c>
      <c r="I2009" t="str">
        <f>VLOOKUP(TablaTransacciones[[#This Row],[ID Orden]],TablaEstatus[],3,0)</f>
        <v>Otro</v>
      </c>
    </row>
    <row r="2010" spans="1:9" x14ac:dyDescent="0.25">
      <c r="A2010" t="s">
        <v>2080</v>
      </c>
      <c r="B2010" s="7">
        <v>43718</v>
      </c>
      <c r="C2010">
        <v>11</v>
      </c>
      <c r="D2010" t="s">
        <v>10</v>
      </c>
      <c r="E2010" t="s">
        <v>1704</v>
      </c>
      <c r="F2010" t="s">
        <v>12</v>
      </c>
      <c r="G2010" t="s">
        <v>20</v>
      </c>
      <c r="H2010" t="str">
        <f>VLOOKUP(TablaTransacciones[[#This Row],[ID Orden]],TablaEstatus[],2,0)</f>
        <v>Entregado</v>
      </c>
      <c r="I2010" t="str">
        <f>VLOOKUP(TablaTransacciones[[#This Row],[ID Orden]],TablaEstatus[],3,0)</f>
        <v>Otro</v>
      </c>
    </row>
    <row r="2011" spans="1:9" x14ac:dyDescent="0.25">
      <c r="A2011" t="s">
        <v>2198</v>
      </c>
      <c r="B2011" s="7">
        <v>43718</v>
      </c>
      <c r="C2011">
        <v>39</v>
      </c>
      <c r="D2011" t="s">
        <v>10</v>
      </c>
      <c r="E2011" t="s">
        <v>1704</v>
      </c>
      <c r="F2011" t="s">
        <v>16</v>
      </c>
      <c r="G2011" t="s">
        <v>13</v>
      </c>
      <c r="H2011" t="str">
        <f>VLOOKUP(TablaTransacciones[[#This Row],[ID Orden]],TablaEstatus[],2,0)</f>
        <v>Devuelto</v>
      </c>
      <c r="I2011" t="str">
        <f>VLOOKUP(TablaTransacciones[[#This Row],[ID Orden]],TablaEstatus[],3,0)</f>
        <v>Contenedor Dañado</v>
      </c>
    </row>
    <row r="2012" spans="1:9" x14ac:dyDescent="0.25">
      <c r="A2012" t="s">
        <v>328</v>
      </c>
      <c r="B2012" s="7">
        <v>43719</v>
      </c>
      <c r="C2012">
        <v>33</v>
      </c>
      <c r="D2012" t="s">
        <v>296</v>
      </c>
      <c r="E2012" t="s">
        <v>11</v>
      </c>
      <c r="F2012" t="s">
        <v>18</v>
      </c>
      <c r="G2012" t="s">
        <v>13</v>
      </c>
      <c r="H2012" t="str">
        <f>VLOOKUP(TablaTransacciones[[#This Row],[ID Orden]],TablaEstatus[],2,0)</f>
        <v>Entregado</v>
      </c>
      <c r="I2012" t="str">
        <f>VLOOKUP(TablaTransacciones[[#This Row],[ID Orden]],TablaEstatus[],3,0)</f>
        <v>Otro</v>
      </c>
    </row>
    <row r="2013" spans="1:9" x14ac:dyDescent="0.25">
      <c r="A2013" t="s">
        <v>998</v>
      </c>
      <c r="B2013" s="7">
        <v>43719</v>
      </c>
      <c r="C2013">
        <v>2</v>
      </c>
      <c r="D2013" t="s">
        <v>154</v>
      </c>
      <c r="E2013" t="s">
        <v>11</v>
      </c>
      <c r="F2013" t="s">
        <v>12</v>
      </c>
      <c r="G2013" t="s">
        <v>22</v>
      </c>
      <c r="H2013" t="str">
        <f>VLOOKUP(TablaTransacciones[[#This Row],[ID Orden]],TablaEstatus[],2,0)</f>
        <v>Entregado</v>
      </c>
      <c r="I2013" t="str">
        <f>VLOOKUP(TablaTransacciones[[#This Row],[ID Orden]],TablaEstatus[],3,0)</f>
        <v>Otro</v>
      </c>
    </row>
    <row r="2014" spans="1:9" x14ac:dyDescent="0.25">
      <c r="A2014" t="s">
        <v>1331</v>
      </c>
      <c r="B2014" s="7">
        <v>43719</v>
      </c>
      <c r="C2014">
        <v>14</v>
      </c>
      <c r="D2014" t="s">
        <v>154</v>
      </c>
      <c r="E2014" t="s">
        <v>1255</v>
      </c>
      <c r="F2014" t="s">
        <v>18</v>
      </c>
      <c r="G2014" t="s">
        <v>58</v>
      </c>
      <c r="H2014" t="str">
        <f>VLOOKUP(TablaTransacciones[[#This Row],[ID Orden]],TablaEstatus[],2,0)</f>
        <v>Entregado</v>
      </c>
      <c r="I2014" t="str">
        <f>VLOOKUP(TablaTransacciones[[#This Row],[ID Orden]],TablaEstatus[],3,0)</f>
        <v>Otro</v>
      </c>
    </row>
    <row r="2015" spans="1:9" x14ac:dyDescent="0.25">
      <c r="A2015" t="s">
        <v>2188</v>
      </c>
      <c r="B2015" s="7">
        <v>43719</v>
      </c>
      <c r="C2015">
        <v>1</v>
      </c>
      <c r="D2015" t="s">
        <v>296</v>
      </c>
      <c r="E2015" t="s">
        <v>1704</v>
      </c>
      <c r="F2015" t="s">
        <v>12</v>
      </c>
      <c r="G2015" t="s">
        <v>22</v>
      </c>
      <c r="H2015" t="str">
        <f>VLOOKUP(TablaTransacciones[[#This Row],[ID Orden]],TablaEstatus[],2,0)</f>
        <v>Entregado</v>
      </c>
      <c r="I2015" t="str">
        <f>VLOOKUP(TablaTransacciones[[#This Row],[ID Orden]],TablaEstatus[],3,0)</f>
        <v>Otro</v>
      </c>
    </row>
    <row r="2016" spans="1:9" x14ac:dyDescent="0.25">
      <c r="A2016" t="s">
        <v>1339</v>
      </c>
      <c r="B2016" s="7">
        <v>43720</v>
      </c>
      <c r="C2016">
        <v>23</v>
      </c>
      <c r="D2016" t="s">
        <v>154</v>
      </c>
      <c r="E2016" t="s">
        <v>1255</v>
      </c>
      <c r="F2016" t="s">
        <v>12</v>
      </c>
      <c r="G2016" t="s">
        <v>13</v>
      </c>
      <c r="H2016" t="str">
        <f>VLOOKUP(TablaTransacciones[[#This Row],[ID Orden]],TablaEstatus[],2,0)</f>
        <v>Entregado</v>
      </c>
      <c r="I2016" t="str">
        <f>VLOOKUP(TablaTransacciones[[#This Row],[ID Orden]],TablaEstatus[],3,0)</f>
        <v>Otro</v>
      </c>
    </row>
    <row r="2017" spans="1:9" x14ac:dyDescent="0.25">
      <c r="A2017" t="s">
        <v>1801</v>
      </c>
      <c r="B2017" s="7">
        <v>43720</v>
      </c>
      <c r="C2017">
        <v>41</v>
      </c>
      <c r="D2017" t="s">
        <v>154</v>
      </c>
      <c r="E2017" t="s">
        <v>1704</v>
      </c>
      <c r="F2017" t="s">
        <v>12</v>
      </c>
      <c r="G2017" t="s">
        <v>58</v>
      </c>
      <c r="H2017" t="str">
        <f>VLOOKUP(TablaTransacciones[[#This Row],[ID Orden]],TablaEstatus[],2,0)</f>
        <v>Entregado</v>
      </c>
      <c r="I2017" t="str">
        <f>VLOOKUP(TablaTransacciones[[#This Row],[ID Orden]],TablaEstatus[],3,0)</f>
        <v>Otro</v>
      </c>
    </row>
    <row r="2018" spans="1:9" x14ac:dyDescent="0.25">
      <c r="A2018" t="s">
        <v>1897</v>
      </c>
      <c r="B2018" s="7">
        <v>43720</v>
      </c>
      <c r="C2018">
        <v>35</v>
      </c>
      <c r="D2018" t="s">
        <v>300</v>
      </c>
      <c r="E2018" t="s">
        <v>1704</v>
      </c>
      <c r="F2018" t="s">
        <v>18</v>
      </c>
      <c r="G2018" t="s">
        <v>58</v>
      </c>
      <c r="H2018" t="str">
        <f>VLOOKUP(TablaTransacciones[[#This Row],[ID Orden]],TablaEstatus[],2,0)</f>
        <v>Entregado</v>
      </c>
      <c r="I2018" t="str">
        <f>VLOOKUP(TablaTransacciones[[#This Row],[ID Orden]],TablaEstatus[],3,0)</f>
        <v>Otro</v>
      </c>
    </row>
    <row r="2019" spans="1:9" x14ac:dyDescent="0.25">
      <c r="A2019" t="s">
        <v>329</v>
      </c>
      <c r="B2019" s="7">
        <v>43721</v>
      </c>
      <c r="C2019">
        <v>48</v>
      </c>
      <c r="D2019" t="s">
        <v>296</v>
      </c>
      <c r="E2019" t="s">
        <v>11</v>
      </c>
      <c r="F2019" t="s">
        <v>18</v>
      </c>
      <c r="G2019" t="s">
        <v>13</v>
      </c>
      <c r="H2019" t="str">
        <f>VLOOKUP(TablaTransacciones[[#This Row],[ID Orden]],TablaEstatus[],2,0)</f>
        <v>Entregado</v>
      </c>
      <c r="I2019" t="str">
        <f>VLOOKUP(TablaTransacciones[[#This Row],[ID Orden]],TablaEstatus[],3,0)</f>
        <v>Otro</v>
      </c>
    </row>
    <row r="2020" spans="1:9" x14ac:dyDescent="0.25">
      <c r="A2020" t="s">
        <v>491</v>
      </c>
      <c r="B2020" s="7">
        <v>43721</v>
      </c>
      <c r="C2020">
        <v>8</v>
      </c>
      <c r="D2020" t="s">
        <v>300</v>
      </c>
      <c r="E2020" t="s">
        <v>11</v>
      </c>
      <c r="F2020" t="s">
        <v>12</v>
      </c>
      <c r="G2020" t="s">
        <v>58</v>
      </c>
      <c r="H2020" t="str">
        <f>VLOOKUP(TablaTransacciones[[#This Row],[ID Orden]],TablaEstatus[],2,0)</f>
        <v>Entregado</v>
      </c>
      <c r="I2020" t="str">
        <f>VLOOKUP(TablaTransacciones[[#This Row],[ID Orden]],TablaEstatus[],3,0)</f>
        <v>Otro</v>
      </c>
    </row>
    <row r="2021" spans="1:9" x14ac:dyDescent="0.25">
      <c r="A2021" t="s">
        <v>922</v>
      </c>
      <c r="B2021" s="7">
        <v>43721</v>
      </c>
      <c r="C2021">
        <v>8</v>
      </c>
      <c r="D2021" t="s">
        <v>296</v>
      </c>
      <c r="E2021" t="s">
        <v>11</v>
      </c>
      <c r="F2021" t="s">
        <v>12</v>
      </c>
      <c r="G2021" t="s">
        <v>20</v>
      </c>
      <c r="H2021" t="str">
        <f>VLOOKUP(TablaTransacciones[[#This Row],[ID Orden]],TablaEstatus[],2,0)</f>
        <v>Entregado</v>
      </c>
      <c r="I2021" t="str">
        <f>VLOOKUP(TablaTransacciones[[#This Row],[ID Orden]],TablaEstatus[],3,0)</f>
        <v>Otro</v>
      </c>
    </row>
    <row r="2022" spans="1:9" x14ac:dyDescent="0.25">
      <c r="A2022" t="s">
        <v>1172</v>
      </c>
      <c r="B2022" s="7">
        <v>43721</v>
      </c>
      <c r="C2022">
        <v>47</v>
      </c>
      <c r="D2022" t="s">
        <v>296</v>
      </c>
      <c r="E2022" t="s">
        <v>11</v>
      </c>
      <c r="F2022" t="s">
        <v>12</v>
      </c>
      <c r="G2022" t="s">
        <v>20</v>
      </c>
      <c r="H2022" t="str">
        <f>VLOOKUP(TablaTransacciones[[#This Row],[ID Orden]],TablaEstatus[],2,0)</f>
        <v>Devuelto</v>
      </c>
      <c r="I2022" t="str">
        <f>VLOOKUP(TablaTransacciones[[#This Row],[ID Orden]],TablaEstatus[],3,0)</f>
        <v>Contenedor Dañado</v>
      </c>
    </row>
    <row r="2023" spans="1:9" x14ac:dyDescent="0.25">
      <c r="A2023" t="s">
        <v>1791</v>
      </c>
      <c r="B2023" s="7">
        <v>43721</v>
      </c>
      <c r="C2023">
        <v>3</v>
      </c>
      <c r="D2023" t="s">
        <v>154</v>
      </c>
      <c r="E2023" t="s">
        <v>1704</v>
      </c>
      <c r="F2023" t="s">
        <v>18</v>
      </c>
      <c r="G2023" t="s">
        <v>58</v>
      </c>
      <c r="H2023" t="str">
        <f>VLOOKUP(TablaTransacciones[[#This Row],[ID Orden]],TablaEstatus[],2,0)</f>
        <v>Entregado</v>
      </c>
      <c r="I2023" t="str">
        <f>VLOOKUP(TablaTransacciones[[#This Row],[ID Orden]],TablaEstatus[],3,0)</f>
        <v>Otro</v>
      </c>
    </row>
    <row r="2024" spans="1:9" x14ac:dyDescent="0.25">
      <c r="A2024" t="s">
        <v>1927</v>
      </c>
      <c r="B2024" s="7">
        <v>43721</v>
      </c>
      <c r="C2024">
        <v>27</v>
      </c>
      <c r="D2024" t="s">
        <v>300</v>
      </c>
      <c r="E2024" t="s">
        <v>1704</v>
      </c>
      <c r="F2024" t="s">
        <v>12</v>
      </c>
      <c r="G2024" t="s">
        <v>58</v>
      </c>
      <c r="H2024" t="str">
        <f>VLOOKUP(TablaTransacciones[[#This Row],[ID Orden]],TablaEstatus[],2,0)</f>
        <v>Entregado</v>
      </c>
      <c r="I2024" t="str">
        <f>VLOOKUP(TablaTransacciones[[#This Row],[ID Orden]],TablaEstatus[],3,0)</f>
        <v>Otro</v>
      </c>
    </row>
    <row r="2025" spans="1:9" x14ac:dyDescent="0.25">
      <c r="A2025" t="s">
        <v>1928</v>
      </c>
      <c r="B2025" s="7">
        <v>43721</v>
      </c>
      <c r="C2025">
        <v>49</v>
      </c>
      <c r="D2025" t="s">
        <v>300</v>
      </c>
      <c r="E2025" t="s">
        <v>1704</v>
      </c>
      <c r="F2025" t="s">
        <v>12</v>
      </c>
      <c r="G2025" t="s">
        <v>58</v>
      </c>
      <c r="H2025" t="str">
        <f>VLOOKUP(TablaTransacciones[[#This Row],[ID Orden]],TablaEstatus[],2,0)</f>
        <v>Entregado</v>
      </c>
      <c r="I2025" t="str">
        <f>VLOOKUP(TablaTransacciones[[#This Row],[ID Orden]],TablaEstatus[],3,0)</f>
        <v>Otro</v>
      </c>
    </row>
    <row r="2026" spans="1:9" x14ac:dyDescent="0.25">
      <c r="A2026" t="s">
        <v>1993</v>
      </c>
      <c r="B2026" s="7">
        <v>43721</v>
      </c>
      <c r="C2026">
        <v>33</v>
      </c>
      <c r="D2026" t="s">
        <v>296</v>
      </c>
      <c r="E2026" t="s">
        <v>1704</v>
      </c>
      <c r="F2026" t="s">
        <v>12</v>
      </c>
      <c r="G2026" t="s">
        <v>58</v>
      </c>
      <c r="H2026" t="str">
        <f>VLOOKUP(TablaTransacciones[[#This Row],[ID Orden]],TablaEstatus[],2,0)</f>
        <v>Entregado</v>
      </c>
      <c r="I2026" t="str">
        <f>VLOOKUP(TablaTransacciones[[#This Row],[ID Orden]],TablaEstatus[],3,0)</f>
        <v>Otro</v>
      </c>
    </row>
    <row r="2027" spans="1:9" x14ac:dyDescent="0.25">
      <c r="A2027" t="s">
        <v>274</v>
      </c>
      <c r="B2027" s="7">
        <v>43722</v>
      </c>
      <c r="C2027">
        <v>22</v>
      </c>
      <c r="D2027" t="s">
        <v>154</v>
      </c>
      <c r="E2027" t="s">
        <v>11</v>
      </c>
      <c r="F2027" t="s">
        <v>12</v>
      </c>
      <c r="G2027" t="s">
        <v>13</v>
      </c>
      <c r="H2027" t="str">
        <f>VLOOKUP(TablaTransacciones[[#This Row],[ID Orden]],TablaEstatus[],2,0)</f>
        <v>Entregado</v>
      </c>
      <c r="I2027" t="str">
        <f>VLOOKUP(TablaTransacciones[[#This Row],[ID Orden]],TablaEstatus[],3,0)</f>
        <v>Otro</v>
      </c>
    </row>
    <row r="2028" spans="1:9" x14ac:dyDescent="0.25">
      <c r="A2028" t="s">
        <v>505</v>
      </c>
      <c r="B2028" s="7">
        <v>43722</v>
      </c>
      <c r="C2028">
        <v>28</v>
      </c>
      <c r="D2028" t="s">
        <v>300</v>
      </c>
      <c r="E2028" t="s">
        <v>11</v>
      </c>
      <c r="F2028" t="s">
        <v>16</v>
      </c>
      <c r="G2028" t="s">
        <v>20</v>
      </c>
      <c r="H2028" t="str">
        <f>VLOOKUP(TablaTransacciones[[#This Row],[ID Orden]],TablaEstatus[],2,0)</f>
        <v>Entregado</v>
      </c>
      <c r="I2028" t="str">
        <f>VLOOKUP(TablaTransacciones[[#This Row],[ID Orden]],TablaEstatus[],3,0)</f>
        <v>Otro</v>
      </c>
    </row>
    <row r="2029" spans="1:9" x14ac:dyDescent="0.25">
      <c r="A2029" t="s">
        <v>785</v>
      </c>
      <c r="B2029" s="7">
        <v>43722</v>
      </c>
      <c r="C2029">
        <v>6</v>
      </c>
      <c r="D2029" t="s">
        <v>10</v>
      </c>
      <c r="E2029" t="s">
        <v>11</v>
      </c>
      <c r="F2029" t="s">
        <v>12</v>
      </c>
      <c r="G2029" t="s">
        <v>13</v>
      </c>
      <c r="H2029" t="str">
        <f>VLOOKUP(TablaTransacciones[[#This Row],[ID Orden]],TablaEstatus[],2,0)</f>
        <v>Entregado</v>
      </c>
      <c r="I2029" t="str">
        <f>VLOOKUP(TablaTransacciones[[#This Row],[ID Orden]],TablaEstatus[],3,0)</f>
        <v>Otro</v>
      </c>
    </row>
    <row r="2030" spans="1:9" x14ac:dyDescent="0.25">
      <c r="A2030" t="s">
        <v>2031</v>
      </c>
      <c r="B2030" s="7">
        <v>43723</v>
      </c>
      <c r="C2030">
        <v>24</v>
      </c>
      <c r="D2030" t="s">
        <v>296</v>
      </c>
      <c r="E2030" t="s">
        <v>1704</v>
      </c>
      <c r="F2030" t="s">
        <v>12</v>
      </c>
      <c r="G2030" t="s">
        <v>58</v>
      </c>
      <c r="H2030" t="str">
        <f>VLOOKUP(TablaTransacciones[[#This Row],[ID Orden]],TablaEstatus[],2,0)</f>
        <v>Entregado</v>
      </c>
      <c r="I2030" t="str">
        <f>VLOOKUP(TablaTransacciones[[#This Row],[ID Orden]],TablaEstatus[],3,0)</f>
        <v>Otro</v>
      </c>
    </row>
    <row r="2031" spans="1:9" x14ac:dyDescent="0.25">
      <c r="A2031" t="s">
        <v>59</v>
      </c>
      <c r="B2031" s="7">
        <v>43724</v>
      </c>
      <c r="C2031">
        <v>27</v>
      </c>
      <c r="D2031" t="s">
        <v>10</v>
      </c>
      <c r="E2031" t="s">
        <v>11</v>
      </c>
      <c r="F2031" t="s">
        <v>12</v>
      </c>
      <c r="G2031" t="s">
        <v>58</v>
      </c>
      <c r="H2031" t="str">
        <f>VLOOKUP(TablaTransacciones[[#This Row],[ID Orden]],TablaEstatus[],2,0)</f>
        <v>Entregado</v>
      </c>
      <c r="I2031" t="str">
        <f>VLOOKUP(TablaTransacciones[[#This Row],[ID Orden]],TablaEstatus[],3,0)</f>
        <v>Otro</v>
      </c>
    </row>
    <row r="2032" spans="1:9" x14ac:dyDescent="0.25">
      <c r="A2032" t="s">
        <v>275</v>
      </c>
      <c r="B2032" s="7">
        <v>43724</v>
      </c>
      <c r="C2032">
        <v>34</v>
      </c>
      <c r="D2032" t="s">
        <v>154</v>
      </c>
      <c r="E2032" t="s">
        <v>11</v>
      </c>
      <c r="F2032" t="s">
        <v>16</v>
      </c>
      <c r="G2032" t="s">
        <v>13</v>
      </c>
      <c r="H2032" t="str">
        <f>VLOOKUP(TablaTransacciones[[#This Row],[ID Orden]],TablaEstatus[],2,0)</f>
        <v>Entregado</v>
      </c>
      <c r="I2032" t="str">
        <f>VLOOKUP(TablaTransacciones[[#This Row],[ID Orden]],TablaEstatus[],3,0)</f>
        <v>Otro</v>
      </c>
    </row>
    <row r="2033" spans="1:9" x14ac:dyDescent="0.25">
      <c r="A2033" t="s">
        <v>923</v>
      </c>
      <c r="B2033" s="7">
        <v>43724</v>
      </c>
      <c r="C2033">
        <v>2</v>
      </c>
      <c r="D2033" t="s">
        <v>296</v>
      </c>
      <c r="E2033" t="s">
        <v>11</v>
      </c>
      <c r="F2033" t="s">
        <v>12</v>
      </c>
      <c r="G2033" t="s">
        <v>20</v>
      </c>
      <c r="H2033" t="str">
        <f>VLOOKUP(TablaTransacciones[[#This Row],[ID Orden]],TablaEstatus[],2,0)</f>
        <v>Entregado</v>
      </c>
      <c r="I2033" t="str">
        <f>VLOOKUP(TablaTransacciones[[#This Row],[ID Orden]],TablaEstatus[],3,0)</f>
        <v>Otro</v>
      </c>
    </row>
    <row r="2034" spans="1:9" x14ac:dyDescent="0.25">
      <c r="A2034" t="s">
        <v>1173</v>
      </c>
      <c r="B2034" s="7">
        <v>43724</v>
      </c>
      <c r="C2034">
        <v>36</v>
      </c>
      <c r="D2034" t="s">
        <v>296</v>
      </c>
      <c r="E2034" t="s">
        <v>11</v>
      </c>
      <c r="F2034" t="s">
        <v>12</v>
      </c>
      <c r="G2034" t="s">
        <v>20</v>
      </c>
      <c r="H2034" t="str">
        <f>VLOOKUP(TablaTransacciones[[#This Row],[ID Orden]],TablaEstatus[],2,0)</f>
        <v>Devuelto</v>
      </c>
      <c r="I2034" t="str">
        <f>VLOOKUP(TablaTransacciones[[#This Row],[ID Orden]],TablaEstatus[],3,0)</f>
        <v>Contenedor Dañado</v>
      </c>
    </row>
    <row r="2035" spans="1:9" x14ac:dyDescent="0.25">
      <c r="A2035" t="s">
        <v>1232</v>
      </c>
      <c r="B2035" s="7">
        <v>43724</v>
      </c>
      <c r="C2035">
        <v>4</v>
      </c>
      <c r="D2035" t="s">
        <v>10</v>
      </c>
      <c r="E2035" t="s">
        <v>11</v>
      </c>
      <c r="F2035" t="s">
        <v>12</v>
      </c>
      <c r="G2035" t="s">
        <v>22</v>
      </c>
      <c r="H2035" t="str">
        <f>VLOOKUP(TablaTransacciones[[#This Row],[ID Orden]],TablaEstatus[],2,0)</f>
        <v>Devuelto</v>
      </c>
      <c r="I2035" t="str">
        <f>VLOOKUP(TablaTransacciones[[#This Row],[ID Orden]],TablaEstatus[],3,0)</f>
        <v>Contenedor Dañado</v>
      </c>
    </row>
    <row r="2036" spans="1:9" x14ac:dyDescent="0.25">
      <c r="A2036" t="s">
        <v>1275</v>
      </c>
      <c r="B2036" s="7">
        <v>43724</v>
      </c>
      <c r="C2036">
        <v>27</v>
      </c>
      <c r="D2036" t="s">
        <v>10</v>
      </c>
      <c r="E2036" t="s">
        <v>1255</v>
      </c>
      <c r="F2036" t="s">
        <v>18</v>
      </c>
      <c r="G2036" t="s">
        <v>58</v>
      </c>
      <c r="H2036" t="str">
        <f>VLOOKUP(TablaTransacciones[[#This Row],[ID Orden]],TablaEstatus[],2,0)</f>
        <v>Entregado</v>
      </c>
      <c r="I2036" t="str">
        <f>VLOOKUP(TablaTransacciones[[#This Row],[ID Orden]],TablaEstatus[],3,0)</f>
        <v>Otro</v>
      </c>
    </row>
    <row r="2037" spans="1:9" x14ac:dyDescent="0.25">
      <c r="A2037" t="s">
        <v>1416</v>
      </c>
      <c r="B2037" s="7">
        <v>43724</v>
      </c>
      <c r="C2037">
        <v>37</v>
      </c>
      <c r="D2037" t="s">
        <v>154</v>
      </c>
      <c r="E2037" t="s">
        <v>1255</v>
      </c>
      <c r="F2037" t="s">
        <v>12</v>
      </c>
      <c r="G2037" t="s">
        <v>58</v>
      </c>
      <c r="H2037" t="str">
        <f>VLOOKUP(TablaTransacciones[[#This Row],[ID Orden]],TablaEstatus[],2,0)</f>
        <v>Entregado</v>
      </c>
      <c r="I2037" t="str">
        <f>VLOOKUP(TablaTransacciones[[#This Row],[ID Orden]],TablaEstatus[],3,0)</f>
        <v>Otro</v>
      </c>
    </row>
    <row r="2038" spans="1:9" x14ac:dyDescent="0.25">
      <c r="A2038" t="s">
        <v>88</v>
      </c>
      <c r="B2038" s="7">
        <v>43725</v>
      </c>
      <c r="C2038">
        <v>31</v>
      </c>
      <c r="D2038" t="s">
        <v>10</v>
      </c>
      <c r="E2038" t="s">
        <v>11</v>
      </c>
      <c r="F2038" t="s">
        <v>18</v>
      </c>
      <c r="G2038" t="s">
        <v>58</v>
      </c>
      <c r="H2038" t="str">
        <f>VLOOKUP(TablaTransacciones[[#This Row],[ID Orden]],TablaEstatus[],2,0)</f>
        <v>Entregado</v>
      </c>
      <c r="I2038" t="str">
        <f>VLOOKUP(TablaTransacciones[[#This Row],[ID Orden]],TablaEstatus[],3,0)</f>
        <v>Otro</v>
      </c>
    </row>
    <row r="2039" spans="1:9" x14ac:dyDescent="0.25">
      <c r="A2039" t="s">
        <v>136</v>
      </c>
      <c r="B2039" s="7">
        <v>43725</v>
      </c>
      <c r="C2039">
        <v>11</v>
      </c>
      <c r="D2039" t="s">
        <v>10</v>
      </c>
      <c r="E2039" t="s">
        <v>11</v>
      </c>
      <c r="F2039" t="s">
        <v>12</v>
      </c>
      <c r="G2039" t="s">
        <v>58</v>
      </c>
      <c r="H2039" t="str">
        <f>VLOOKUP(TablaTransacciones[[#This Row],[ID Orden]],TablaEstatus[],2,0)</f>
        <v>Entregado</v>
      </c>
      <c r="I2039" t="str">
        <f>VLOOKUP(TablaTransacciones[[#This Row],[ID Orden]],TablaEstatus[],3,0)</f>
        <v>Otro</v>
      </c>
    </row>
    <row r="2040" spans="1:9" x14ac:dyDescent="0.25">
      <c r="A2040" t="s">
        <v>221</v>
      </c>
      <c r="B2040" s="7">
        <v>43725</v>
      </c>
      <c r="C2040">
        <v>31</v>
      </c>
      <c r="D2040" t="s">
        <v>154</v>
      </c>
      <c r="E2040" t="s">
        <v>11</v>
      </c>
      <c r="F2040" t="s">
        <v>12</v>
      </c>
      <c r="G2040" t="s">
        <v>13</v>
      </c>
      <c r="H2040" t="str">
        <f>VLOOKUP(TablaTransacciones[[#This Row],[ID Orden]],TablaEstatus[],2,0)</f>
        <v>Entregado</v>
      </c>
      <c r="I2040" t="str">
        <f>VLOOKUP(TablaTransacciones[[#This Row],[ID Orden]],TablaEstatus[],3,0)</f>
        <v>Otro</v>
      </c>
    </row>
    <row r="2041" spans="1:9" x14ac:dyDescent="0.25">
      <c r="A2041" t="s">
        <v>869</v>
      </c>
      <c r="B2041" s="7">
        <v>43725</v>
      </c>
      <c r="C2041">
        <v>5</v>
      </c>
      <c r="D2041" t="s">
        <v>296</v>
      </c>
      <c r="E2041" t="s">
        <v>11</v>
      </c>
      <c r="F2041" t="s">
        <v>18</v>
      </c>
      <c r="G2041" t="s">
        <v>20</v>
      </c>
      <c r="H2041" t="str">
        <f>VLOOKUP(TablaTransacciones[[#This Row],[ID Orden]],TablaEstatus[],2,0)</f>
        <v>Entregado</v>
      </c>
      <c r="I2041" t="str">
        <f>VLOOKUP(TablaTransacciones[[#This Row],[ID Orden]],TablaEstatus[],3,0)</f>
        <v>Otro</v>
      </c>
    </row>
    <row r="2042" spans="1:9" x14ac:dyDescent="0.25">
      <c r="A2042" t="s">
        <v>1180</v>
      </c>
      <c r="B2042" s="7">
        <v>43725</v>
      </c>
      <c r="C2042">
        <v>30</v>
      </c>
      <c r="D2042" t="s">
        <v>296</v>
      </c>
      <c r="E2042" t="s">
        <v>11</v>
      </c>
      <c r="F2042" t="s">
        <v>18</v>
      </c>
      <c r="G2042" t="s">
        <v>22</v>
      </c>
      <c r="H2042" t="str">
        <f>VLOOKUP(TablaTransacciones[[#This Row],[ID Orden]],TablaEstatus[],2,0)</f>
        <v>Devuelto</v>
      </c>
      <c r="I2042" t="str">
        <f>VLOOKUP(TablaTransacciones[[#This Row],[ID Orden]],TablaEstatus[],3,0)</f>
        <v>Defectuoso</v>
      </c>
    </row>
    <row r="2043" spans="1:9" x14ac:dyDescent="0.25">
      <c r="A2043" t="s">
        <v>2139</v>
      </c>
      <c r="B2043" s="7">
        <v>43725</v>
      </c>
      <c r="C2043">
        <v>44</v>
      </c>
      <c r="D2043" t="s">
        <v>154</v>
      </c>
      <c r="E2043" t="s">
        <v>1704</v>
      </c>
      <c r="F2043" t="s">
        <v>12</v>
      </c>
      <c r="G2043" t="s">
        <v>22</v>
      </c>
      <c r="H2043" t="str">
        <f>VLOOKUP(TablaTransacciones[[#This Row],[ID Orden]],TablaEstatus[],2,0)</f>
        <v>Entregado</v>
      </c>
      <c r="I2043" t="str">
        <f>VLOOKUP(TablaTransacciones[[#This Row],[ID Orden]],TablaEstatus[],3,0)</f>
        <v>Otro</v>
      </c>
    </row>
    <row r="2044" spans="1:9" x14ac:dyDescent="0.25">
      <c r="A2044" t="s">
        <v>492</v>
      </c>
      <c r="B2044" s="7">
        <v>43726</v>
      </c>
      <c r="C2044">
        <v>1</v>
      </c>
      <c r="D2044" t="s">
        <v>300</v>
      </c>
      <c r="E2044" t="s">
        <v>11</v>
      </c>
      <c r="F2044" t="s">
        <v>12</v>
      </c>
      <c r="G2044" t="s">
        <v>58</v>
      </c>
      <c r="H2044" t="str">
        <f>VLOOKUP(TablaTransacciones[[#This Row],[ID Orden]],TablaEstatus[],2,0)</f>
        <v>Entregado</v>
      </c>
      <c r="I2044" t="str">
        <f>VLOOKUP(TablaTransacciones[[#This Row],[ID Orden]],TablaEstatus[],3,0)</f>
        <v>Otro</v>
      </c>
    </row>
    <row r="2045" spans="1:9" x14ac:dyDescent="0.25">
      <c r="A2045" t="s">
        <v>1080</v>
      </c>
      <c r="B2045" s="7">
        <v>43726</v>
      </c>
      <c r="C2045">
        <v>49</v>
      </c>
      <c r="D2045" t="s">
        <v>300</v>
      </c>
      <c r="E2045" t="s">
        <v>11</v>
      </c>
      <c r="F2045" t="s">
        <v>12</v>
      </c>
      <c r="G2045" t="s">
        <v>22</v>
      </c>
      <c r="H2045" t="str">
        <f>VLOOKUP(TablaTransacciones[[#This Row],[ID Orden]],TablaEstatus[],2,0)</f>
        <v>Entregado</v>
      </c>
      <c r="I2045" t="str">
        <f>VLOOKUP(TablaTransacciones[[#This Row],[ID Orden]],TablaEstatus[],3,0)</f>
        <v>Otro</v>
      </c>
    </row>
    <row r="2046" spans="1:9" x14ac:dyDescent="0.25">
      <c r="A2046" t="s">
        <v>1536</v>
      </c>
      <c r="B2046" s="7">
        <v>43726</v>
      </c>
      <c r="C2046">
        <v>12</v>
      </c>
      <c r="D2046" t="s">
        <v>300</v>
      </c>
      <c r="E2046" t="s">
        <v>1255</v>
      </c>
      <c r="F2046" t="s">
        <v>12</v>
      </c>
      <c r="G2046" t="s">
        <v>13</v>
      </c>
      <c r="H2046" t="str">
        <f>VLOOKUP(TablaTransacciones[[#This Row],[ID Orden]],TablaEstatus[],2,0)</f>
        <v>Entregado</v>
      </c>
      <c r="I2046" t="str">
        <f>VLOOKUP(TablaTransacciones[[#This Row],[ID Orden]],TablaEstatus[],3,0)</f>
        <v>Otro</v>
      </c>
    </row>
    <row r="2047" spans="1:9" x14ac:dyDescent="0.25">
      <c r="A2047" t="s">
        <v>1950</v>
      </c>
      <c r="B2047" s="7">
        <v>43726</v>
      </c>
      <c r="C2047">
        <v>28</v>
      </c>
      <c r="D2047" t="s">
        <v>300</v>
      </c>
      <c r="E2047" t="s">
        <v>1704</v>
      </c>
      <c r="F2047" t="s">
        <v>12</v>
      </c>
      <c r="G2047" t="s">
        <v>20</v>
      </c>
      <c r="H2047" t="str">
        <f>VLOOKUP(TablaTransacciones[[#This Row],[ID Orden]],TablaEstatus[],2,0)</f>
        <v>Entregado</v>
      </c>
      <c r="I2047" t="str">
        <f>VLOOKUP(TablaTransacciones[[#This Row],[ID Orden]],TablaEstatus[],3,0)</f>
        <v>Otro</v>
      </c>
    </row>
    <row r="2048" spans="1:9" x14ac:dyDescent="0.25">
      <c r="A2048" t="s">
        <v>798</v>
      </c>
      <c r="B2048" s="7">
        <v>43727</v>
      </c>
      <c r="C2048">
        <v>37</v>
      </c>
      <c r="D2048" t="s">
        <v>300</v>
      </c>
      <c r="E2048" t="s">
        <v>11</v>
      </c>
      <c r="F2048" t="s">
        <v>12</v>
      </c>
      <c r="G2048" t="s">
        <v>13</v>
      </c>
      <c r="H2048" t="str">
        <f>VLOOKUP(TablaTransacciones[[#This Row],[ID Orden]],TablaEstatus[],2,0)</f>
        <v>Entregado</v>
      </c>
      <c r="I2048" t="str">
        <f>VLOOKUP(TablaTransacciones[[#This Row],[ID Orden]],TablaEstatus[],3,0)</f>
        <v>Otro</v>
      </c>
    </row>
    <row r="2049" spans="1:9" x14ac:dyDescent="0.25">
      <c r="A2049" t="s">
        <v>957</v>
      </c>
      <c r="B2049" s="7">
        <v>43727</v>
      </c>
      <c r="C2049">
        <v>42</v>
      </c>
      <c r="D2049" t="s">
        <v>10</v>
      </c>
      <c r="E2049" t="s">
        <v>11</v>
      </c>
      <c r="F2049" t="s">
        <v>12</v>
      </c>
      <c r="G2049" t="s">
        <v>22</v>
      </c>
      <c r="H2049" t="str">
        <f>VLOOKUP(TablaTransacciones[[#This Row],[ID Orden]],TablaEstatus[],2,0)</f>
        <v>Entregado</v>
      </c>
      <c r="I2049" t="str">
        <f>VLOOKUP(TablaTransacciones[[#This Row],[ID Orden]],TablaEstatus[],3,0)</f>
        <v>Otro</v>
      </c>
    </row>
    <row r="2050" spans="1:9" x14ac:dyDescent="0.25">
      <c r="A2050" t="s">
        <v>1898</v>
      </c>
      <c r="B2050" s="7">
        <v>43727</v>
      </c>
      <c r="C2050">
        <v>40</v>
      </c>
      <c r="D2050" t="s">
        <v>10</v>
      </c>
      <c r="E2050" t="s">
        <v>1704</v>
      </c>
      <c r="F2050" t="s">
        <v>12</v>
      </c>
      <c r="G2050" t="s">
        <v>58</v>
      </c>
      <c r="H2050" t="str">
        <f>VLOOKUP(TablaTransacciones[[#This Row],[ID Orden]],TablaEstatus[],2,0)</f>
        <v>Entregado</v>
      </c>
      <c r="I2050" t="str">
        <f>VLOOKUP(TablaTransacciones[[#This Row],[ID Orden]],TablaEstatus[],3,0)</f>
        <v>Otro</v>
      </c>
    </row>
    <row r="2051" spans="1:9" x14ac:dyDescent="0.25">
      <c r="A2051" t="s">
        <v>734</v>
      </c>
      <c r="B2051" s="7">
        <v>43728</v>
      </c>
      <c r="C2051">
        <v>25</v>
      </c>
      <c r="D2051" t="s">
        <v>296</v>
      </c>
      <c r="E2051" t="s">
        <v>11</v>
      </c>
      <c r="F2051" t="s">
        <v>12</v>
      </c>
      <c r="G2051" t="s">
        <v>58</v>
      </c>
      <c r="H2051" t="str">
        <f>VLOOKUP(TablaTransacciones[[#This Row],[ID Orden]],TablaEstatus[],2,0)</f>
        <v>Entregado</v>
      </c>
      <c r="I2051" t="str">
        <f>VLOOKUP(TablaTransacciones[[#This Row],[ID Orden]],TablaEstatus[],3,0)</f>
        <v>Otro</v>
      </c>
    </row>
    <row r="2052" spans="1:9" x14ac:dyDescent="0.25">
      <c r="A2052" t="s">
        <v>825</v>
      </c>
      <c r="B2052" s="7">
        <v>43728</v>
      </c>
      <c r="C2052">
        <v>29</v>
      </c>
      <c r="D2052" t="s">
        <v>10</v>
      </c>
      <c r="E2052" t="s">
        <v>11</v>
      </c>
      <c r="F2052" t="s">
        <v>12</v>
      </c>
      <c r="G2052" t="s">
        <v>20</v>
      </c>
      <c r="H2052" t="str">
        <f>VLOOKUP(TablaTransacciones[[#This Row],[ID Orden]],TablaEstatus[],2,0)</f>
        <v>Entregado</v>
      </c>
      <c r="I2052" t="str">
        <f>VLOOKUP(TablaTransacciones[[#This Row],[ID Orden]],TablaEstatus[],3,0)</f>
        <v>Otro</v>
      </c>
    </row>
    <row r="2053" spans="1:9" x14ac:dyDescent="0.25">
      <c r="A2053" t="s">
        <v>1899</v>
      </c>
      <c r="B2053" s="7">
        <v>43728</v>
      </c>
      <c r="C2053">
        <v>19</v>
      </c>
      <c r="D2053" t="s">
        <v>10</v>
      </c>
      <c r="E2053" t="s">
        <v>1704</v>
      </c>
      <c r="F2053" t="s">
        <v>12</v>
      </c>
      <c r="G2053" t="s">
        <v>58</v>
      </c>
      <c r="H2053" t="str">
        <f>VLOOKUP(TablaTransacciones[[#This Row],[ID Orden]],TablaEstatus[],2,0)</f>
        <v>Entregado</v>
      </c>
      <c r="I2053" t="str">
        <f>VLOOKUP(TablaTransacciones[[#This Row],[ID Orden]],TablaEstatus[],3,0)</f>
        <v>Otro</v>
      </c>
    </row>
    <row r="2054" spans="1:9" x14ac:dyDescent="0.25">
      <c r="A2054" t="s">
        <v>1994</v>
      </c>
      <c r="B2054" s="7">
        <v>43728</v>
      </c>
      <c r="C2054">
        <v>7</v>
      </c>
      <c r="D2054" t="s">
        <v>296</v>
      </c>
      <c r="E2054" t="s">
        <v>1704</v>
      </c>
      <c r="F2054" t="s">
        <v>12</v>
      </c>
      <c r="G2054" t="s">
        <v>58</v>
      </c>
      <c r="H2054" t="str">
        <f>VLOOKUP(TablaTransacciones[[#This Row],[ID Orden]],TablaEstatus[],2,0)</f>
        <v>Entregado</v>
      </c>
      <c r="I2054" t="str">
        <f>VLOOKUP(TablaTransacciones[[#This Row],[ID Orden]],TablaEstatus[],3,0)</f>
        <v>Otro</v>
      </c>
    </row>
    <row r="2055" spans="1:9" x14ac:dyDescent="0.25">
      <c r="A2055" t="s">
        <v>426</v>
      </c>
      <c r="B2055" s="7">
        <v>43729</v>
      </c>
      <c r="C2055">
        <v>39</v>
      </c>
      <c r="D2055" t="s">
        <v>10</v>
      </c>
      <c r="E2055" t="s">
        <v>11</v>
      </c>
      <c r="F2055" t="s">
        <v>12</v>
      </c>
      <c r="G2055" t="s">
        <v>58</v>
      </c>
      <c r="H2055" t="str">
        <f>VLOOKUP(TablaTransacciones[[#This Row],[ID Orden]],TablaEstatus[],2,0)</f>
        <v>Entregado</v>
      </c>
      <c r="I2055" t="str">
        <f>VLOOKUP(TablaTransacciones[[#This Row],[ID Orden]],TablaEstatus[],3,0)</f>
        <v>Otro</v>
      </c>
    </row>
    <row r="2056" spans="1:9" x14ac:dyDescent="0.25">
      <c r="A2056" t="s">
        <v>904</v>
      </c>
      <c r="B2056" s="7">
        <v>43729</v>
      </c>
      <c r="C2056">
        <v>4</v>
      </c>
      <c r="D2056" t="s">
        <v>300</v>
      </c>
      <c r="E2056" t="s">
        <v>11</v>
      </c>
      <c r="F2056" t="s">
        <v>18</v>
      </c>
      <c r="G2056" t="s">
        <v>20</v>
      </c>
      <c r="H2056" t="str">
        <f>VLOOKUP(TablaTransacciones[[#This Row],[ID Orden]],TablaEstatus[],2,0)</f>
        <v>Entregado</v>
      </c>
      <c r="I2056" t="str">
        <f>VLOOKUP(TablaTransacciones[[#This Row],[ID Orden]],TablaEstatus[],3,0)</f>
        <v>Otro</v>
      </c>
    </row>
    <row r="2057" spans="1:9" x14ac:dyDescent="0.25">
      <c r="A2057" t="s">
        <v>999</v>
      </c>
      <c r="B2057" s="7">
        <v>43729</v>
      </c>
      <c r="C2057">
        <v>48</v>
      </c>
      <c r="D2057" t="s">
        <v>154</v>
      </c>
      <c r="E2057" t="s">
        <v>11</v>
      </c>
      <c r="F2057" t="s">
        <v>12</v>
      </c>
      <c r="G2057" t="s">
        <v>22</v>
      </c>
      <c r="H2057" t="str">
        <f>VLOOKUP(TablaTransacciones[[#This Row],[ID Orden]],TablaEstatus[],2,0)</f>
        <v>Entregado</v>
      </c>
      <c r="I2057" t="str">
        <f>VLOOKUP(TablaTransacciones[[#This Row],[ID Orden]],TablaEstatus[],3,0)</f>
        <v>Otro</v>
      </c>
    </row>
    <row r="2058" spans="1:9" x14ac:dyDescent="0.25">
      <c r="A2058" t="s">
        <v>1099</v>
      </c>
      <c r="B2058" s="7">
        <v>43729</v>
      </c>
      <c r="C2058">
        <v>27</v>
      </c>
      <c r="D2058" t="s">
        <v>296</v>
      </c>
      <c r="E2058" t="s">
        <v>11</v>
      </c>
      <c r="F2058" t="s">
        <v>12</v>
      </c>
      <c r="G2058" t="s">
        <v>22</v>
      </c>
      <c r="H2058" t="str">
        <f>VLOOKUP(TablaTransacciones[[#This Row],[ID Orden]],TablaEstatus[],2,0)</f>
        <v>Entregado</v>
      </c>
      <c r="I2058" t="str">
        <f>VLOOKUP(TablaTransacciones[[#This Row],[ID Orden]],TablaEstatus[],3,0)</f>
        <v>Otro</v>
      </c>
    </row>
    <row r="2059" spans="1:9" x14ac:dyDescent="0.25">
      <c r="A2059" t="s">
        <v>1177</v>
      </c>
      <c r="B2059" s="7">
        <v>43729</v>
      </c>
      <c r="C2059">
        <v>4</v>
      </c>
      <c r="D2059" t="s">
        <v>10</v>
      </c>
      <c r="E2059" t="s">
        <v>11</v>
      </c>
      <c r="F2059" t="s">
        <v>12</v>
      </c>
      <c r="G2059" t="s">
        <v>58</v>
      </c>
      <c r="H2059" t="str">
        <f>VLOOKUP(TablaTransacciones[[#This Row],[ID Orden]],TablaEstatus[],2,0)</f>
        <v>Devuelto</v>
      </c>
      <c r="I2059" t="str">
        <f>VLOOKUP(TablaTransacciones[[#This Row],[ID Orden]],TablaEstatus[],3,0)</f>
        <v>Defectuoso</v>
      </c>
    </row>
    <row r="2060" spans="1:9" x14ac:dyDescent="0.25">
      <c r="A2060" t="s">
        <v>2032</v>
      </c>
      <c r="B2060" s="7">
        <v>43729</v>
      </c>
      <c r="C2060">
        <v>50</v>
      </c>
      <c r="D2060" t="s">
        <v>296</v>
      </c>
      <c r="E2060" t="s">
        <v>1704</v>
      </c>
      <c r="F2060" t="s">
        <v>12</v>
      </c>
      <c r="G2060" t="s">
        <v>58</v>
      </c>
      <c r="H2060" t="str">
        <f>VLOOKUP(TablaTransacciones[[#This Row],[ID Orden]],TablaEstatus[],2,0)</f>
        <v>Entregado</v>
      </c>
      <c r="I2060" t="str">
        <f>VLOOKUP(TablaTransacciones[[#This Row],[ID Orden]],TablaEstatus[],3,0)</f>
        <v>Otro</v>
      </c>
    </row>
    <row r="2061" spans="1:9" x14ac:dyDescent="0.25">
      <c r="A2061" t="s">
        <v>72</v>
      </c>
      <c r="B2061" s="7">
        <v>43748</v>
      </c>
      <c r="C2061">
        <v>31</v>
      </c>
      <c r="D2061" t="s">
        <v>10</v>
      </c>
      <c r="E2061" t="s">
        <v>11</v>
      </c>
      <c r="F2061" t="s">
        <v>12</v>
      </c>
      <c r="G2061" t="s">
        <v>22</v>
      </c>
      <c r="H2061" t="str">
        <f>VLOOKUP(TablaTransacciones[[#This Row],[ID Orden]],TablaEstatus[],2,0)</f>
        <v>Entregado</v>
      </c>
      <c r="I2061" t="str">
        <f>VLOOKUP(TablaTransacciones[[#This Row],[ID Orden]],TablaEstatus[],3,0)</f>
        <v>Otro</v>
      </c>
    </row>
    <row r="2062" spans="1:9" x14ac:dyDescent="0.25">
      <c r="A2062" t="s">
        <v>289</v>
      </c>
      <c r="B2062" s="7">
        <v>43748</v>
      </c>
      <c r="C2062">
        <v>25</v>
      </c>
      <c r="D2062" t="s">
        <v>154</v>
      </c>
      <c r="E2062" t="s">
        <v>11</v>
      </c>
      <c r="F2062" t="s">
        <v>12</v>
      </c>
      <c r="G2062" t="s">
        <v>58</v>
      </c>
      <c r="H2062" t="str">
        <f>VLOOKUP(TablaTransacciones[[#This Row],[ID Orden]],TablaEstatus[],2,0)</f>
        <v>Entregado</v>
      </c>
      <c r="I2062" t="str">
        <f>VLOOKUP(TablaTransacciones[[#This Row],[ID Orden]],TablaEstatus[],3,0)</f>
        <v>Otro</v>
      </c>
    </row>
    <row r="2063" spans="1:9" x14ac:dyDescent="0.25">
      <c r="A2063" t="s">
        <v>362</v>
      </c>
      <c r="B2063" s="7">
        <v>43748</v>
      </c>
      <c r="C2063">
        <v>45</v>
      </c>
      <c r="D2063" t="s">
        <v>10</v>
      </c>
      <c r="E2063" t="s">
        <v>11</v>
      </c>
      <c r="F2063" t="s">
        <v>18</v>
      </c>
      <c r="G2063" t="s">
        <v>58</v>
      </c>
      <c r="H2063" t="str">
        <f>VLOOKUP(TablaTransacciones[[#This Row],[ID Orden]],TablaEstatus[],2,0)</f>
        <v>Entregado</v>
      </c>
      <c r="I2063" t="str">
        <f>VLOOKUP(TablaTransacciones[[#This Row],[ID Orden]],TablaEstatus[],3,0)</f>
        <v>Otro</v>
      </c>
    </row>
    <row r="2064" spans="1:9" x14ac:dyDescent="0.25">
      <c r="A2064" t="s">
        <v>1399</v>
      </c>
      <c r="B2064" s="7">
        <v>43748</v>
      </c>
      <c r="C2064">
        <v>35</v>
      </c>
      <c r="D2064" t="s">
        <v>10</v>
      </c>
      <c r="E2064" t="s">
        <v>1255</v>
      </c>
      <c r="F2064" t="s">
        <v>18</v>
      </c>
      <c r="G2064" t="s">
        <v>58</v>
      </c>
      <c r="H2064" t="str">
        <f>VLOOKUP(TablaTransacciones[[#This Row],[ID Orden]],TablaEstatus[],2,0)</f>
        <v>Entregado</v>
      </c>
      <c r="I2064" t="str">
        <f>VLOOKUP(TablaTransacciones[[#This Row],[ID Orden]],TablaEstatus[],3,0)</f>
        <v>Otro</v>
      </c>
    </row>
    <row r="2065" spans="1:9" x14ac:dyDescent="0.25">
      <c r="A2065" t="s">
        <v>628</v>
      </c>
      <c r="B2065" s="7">
        <v>43749</v>
      </c>
      <c r="C2065">
        <v>23</v>
      </c>
      <c r="D2065" t="s">
        <v>296</v>
      </c>
      <c r="E2065" t="s">
        <v>11</v>
      </c>
      <c r="F2065" t="s">
        <v>12</v>
      </c>
      <c r="G2065" t="s">
        <v>58</v>
      </c>
      <c r="H2065" t="str">
        <f>VLOOKUP(TablaTransacciones[[#This Row],[ID Orden]],TablaEstatus[],2,0)</f>
        <v>Entregado</v>
      </c>
      <c r="I2065" t="str">
        <f>VLOOKUP(TablaTransacciones[[#This Row],[ID Orden]],TablaEstatus[],3,0)</f>
        <v>Otro</v>
      </c>
    </row>
    <row r="2066" spans="1:9" x14ac:dyDescent="0.25">
      <c r="A2066" t="s">
        <v>835</v>
      </c>
      <c r="B2066" s="7">
        <v>43749</v>
      </c>
      <c r="C2066">
        <v>20</v>
      </c>
      <c r="D2066" t="s">
        <v>10</v>
      </c>
      <c r="E2066" t="s">
        <v>11</v>
      </c>
      <c r="F2066" t="s">
        <v>12</v>
      </c>
      <c r="G2066" t="s">
        <v>20</v>
      </c>
      <c r="H2066" t="str">
        <f>VLOOKUP(TablaTransacciones[[#This Row],[ID Orden]],TablaEstatus[],2,0)</f>
        <v>Entregado</v>
      </c>
      <c r="I2066" t="str">
        <f>VLOOKUP(TablaTransacciones[[#This Row],[ID Orden]],TablaEstatus[],3,0)</f>
        <v>Otro</v>
      </c>
    </row>
    <row r="2067" spans="1:9" x14ac:dyDescent="0.25">
      <c r="A2067" t="s">
        <v>1100</v>
      </c>
      <c r="B2067" s="7">
        <v>43749</v>
      </c>
      <c r="C2067">
        <v>9</v>
      </c>
      <c r="D2067" t="s">
        <v>296</v>
      </c>
      <c r="E2067" t="s">
        <v>11</v>
      </c>
      <c r="F2067" t="s">
        <v>12</v>
      </c>
      <c r="G2067" t="s">
        <v>22</v>
      </c>
      <c r="H2067" t="str">
        <f>VLOOKUP(TablaTransacciones[[#This Row],[ID Orden]],TablaEstatus[],2,0)</f>
        <v>Entregado</v>
      </c>
      <c r="I2067" t="str">
        <f>VLOOKUP(TablaTransacciones[[#This Row],[ID Orden]],TablaEstatus[],3,0)</f>
        <v>Otro</v>
      </c>
    </row>
    <row r="2068" spans="1:9" x14ac:dyDescent="0.25">
      <c r="A2068" t="s">
        <v>1174</v>
      </c>
      <c r="B2068" s="7">
        <v>43749</v>
      </c>
      <c r="C2068">
        <v>14</v>
      </c>
      <c r="D2068" t="s">
        <v>300</v>
      </c>
      <c r="E2068" t="s">
        <v>11</v>
      </c>
      <c r="F2068" t="s">
        <v>16</v>
      </c>
      <c r="G2068" t="s">
        <v>22</v>
      </c>
      <c r="H2068" t="str">
        <f>VLOOKUP(TablaTransacciones[[#This Row],[ID Orden]],TablaEstatus[],2,0)</f>
        <v>Devuelto</v>
      </c>
      <c r="I2068" t="str">
        <f>VLOOKUP(TablaTransacciones[[#This Row],[ID Orden]],TablaEstatus[],3,0)</f>
        <v>Contenedor Dañado</v>
      </c>
    </row>
    <row r="2069" spans="1:9" x14ac:dyDescent="0.25">
      <c r="A2069" t="s">
        <v>1193</v>
      </c>
      <c r="B2069" s="7">
        <v>43749</v>
      </c>
      <c r="C2069">
        <v>36</v>
      </c>
      <c r="D2069" t="s">
        <v>300</v>
      </c>
      <c r="E2069" t="s">
        <v>11</v>
      </c>
      <c r="F2069" t="s">
        <v>16</v>
      </c>
      <c r="G2069" t="s">
        <v>13</v>
      </c>
      <c r="H2069" t="str">
        <f>VLOOKUP(TablaTransacciones[[#This Row],[ID Orden]],TablaEstatus[],2,0)</f>
        <v>Devuelto</v>
      </c>
      <c r="I2069" t="str">
        <f>VLOOKUP(TablaTransacciones[[#This Row],[ID Orden]],TablaEstatus[],3,0)</f>
        <v>Contenedor Dañado</v>
      </c>
    </row>
    <row r="2070" spans="1:9" x14ac:dyDescent="0.25">
      <c r="A2070" t="s">
        <v>493</v>
      </c>
      <c r="B2070" s="7">
        <v>43750</v>
      </c>
      <c r="C2070">
        <v>26</v>
      </c>
      <c r="D2070" t="s">
        <v>300</v>
      </c>
      <c r="E2070" t="s">
        <v>11</v>
      </c>
      <c r="F2070" t="s">
        <v>12</v>
      </c>
      <c r="G2070" t="s">
        <v>13</v>
      </c>
      <c r="H2070" t="str">
        <f>VLOOKUP(TablaTransacciones[[#This Row],[ID Orden]],TablaEstatus[],2,0)</f>
        <v>Entregado</v>
      </c>
      <c r="I2070" t="str">
        <f>VLOOKUP(TablaTransacciones[[#This Row],[ID Orden]],TablaEstatus[],3,0)</f>
        <v>Otro</v>
      </c>
    </row>
    <row r="2071" spans="1:9" x14ac:dyDescent="0.25">
      <c r="A2071" t="s">
        <v>924</v>
      </c>
      <c r="B2071" s="7">
        <v>43750</v>
      </c>
      <c r="C2071">
        <v>47</v>
      </c>
      <c r="D2071" t="s">
        <v>296</v>
      </c>
      <c r="E2071" t="s">
        <v>11</v>
      </c>
      <c r="F2071" t="s">
        <v>12</v>
      </c>
      <c r="G2071" t="s">
        <v>20</v>
      </c>
      <c r="H2071" t="str">
        <f>VLOOKUP(TablaTransacciones[[#This Row],[ID Orden]],TablaEstatus[],2,0)</f>
        <v>Entregado</v>
      </c>
      <c r="I2071" t="str">
        <f>VLOOKUP(TablaTransacciones[[#This Row],[ID Orden]],TablaEstatus[],3,0)</f>
        <v>Otro</v>
      </c>
    </row>
    <row r="2072" spans="1:9" x14ac:dyDescent="0.25">
      <c r="A2072" t="s">
        <v>1190</v>
      </c>
      <c r="B2072" s="7">
        <v>43750</v>
      </c>
      <c r="C2072">
        <v>14</v>
      </c>
      <c r="D2072" t="s">
        <v>300</v>
      </c>
      <c r="E2072" t="s">
        <v>11</v>
      </c>
      <c r="F2072" t="s">
        <v>12</v>
      </c>
      <c r="G2072" t="s">
        <v>20</v>
      </c>
      <c r="H2072" t="str">
        <f>VLOOKUP(TablaTransacciones[[#This Row],[ID Orden]],TablaEstatus[],2,0)</f>
        <v>Devuelto</v>
      </c>
      <c r="I2072" t="str">
        <f>VLOOKUP(TablaTransacciones[[#This Row],[ID Orden]],TablaEstatus[],3,0)</f>
        <v>Otro</v>
      </c>
    </row>
    <row r="2073" spans="1:9" x14ac:dyDescent="0.25">
      <c r="A2073" t="s">
        <v>1276</v>
      </c>
      <c r="B2073" s="7">
        <v>43750</v>
      </c>
      <c r="C2073">
        <v>46</v>
      </c>
      <c r="D2073" t="s">
        <v>10</v>
      </c>
      <c r="E2073" t="s">
        <v>1255</v>
      </c>
      <c r="F2073" t="s">
        <v>12</v>
      </c>
      <c r="G2073" t="s">
        <v>58</v>
      </c>
      <c r="H2073" t="str">
        <f>VLOOKUP(TablaTransacciones[[#This Row],[ID Orden]],TablaEstatus[],2,0)</f>
        <v>Entregado</v>
      </c>
      <c r="I2073" t="str">
        <f>VLOOKUP(TablaTransacciones[[#This Row],[ID Orden]],TablaEstatus[],3,0)</f>
        <v>Otro</v>
      </c>
    </row>
    <row r="2074" spans="1:9" x14ac:dyDescent="0.25">
      <c r="A2074" t="s">
        <v>1519</v>
      </c>
      <c r="B2074" s="7">
        <v>43750</v>
      </c>
      <c r="C2074">
        <v>10</v>
      </c>
      <c r="D2074" t="s">
        <v>296</v>
      </c>
      <c r="E2074" t="s">
        <v>1255</v>
      </c>
      <c r="F2074" t="s">
        <v>12</v>
      </c>
      <c r="G2074" t="s">
        <v>58</v>
      </c>
      <c r="H2074" t="str">
        <f>VLOOKUP(TablaTransacciones[[#This Row],[ID Orden]],TablaEstatus[],2,0)</f>
        <v>Entregado</v>
      </c>
      <c r="I2074" t="str">
        <f>VLOOKUP(TablaTransacciones[[#This Row],[ID Orden]],TablaEstatus[],3,0)</f>
        <v>Otro</v>
      </c>
    </row>
    <row r="2075" spans="1:9" x14ac:dyDescent="0.25">
      <c r="A2075" t="s">
        <v>1861</v>
      </c>
      <c r="B2075" s="7">
        <v>43750</v>
      </c>
      <c r="C2075">
        <v>26</v>
      </c>
      <c r="D2075" t="s">
        <v>300</v>
      </c>
      <c r="E2075" t="s">
        <v>1704</v>
      </c>
      <c r="F2075" t="s">
        <v>18</v>
      </c>
      <c r="G2075" t="s">
        <v>13</v>
      </c>
      <c r="H2075" t="str">
        <f>VLOOKUP(TablaTransacciones[[#This Row],[ID Orden]],TablaEstatus[],2,0)</f>
        <v>Entregado</v>
      </c>
      <c r="I2075" t="str">
        <f>VLOOKUP(TablaTransacciones[[#This Row],[ID Orden]],TablaEstatus[],3,0)</f>
        <v>Otro</v>
      </c>
    </row>
    <row r="2076" spans="1:9" x14ac:dyDescent="0.25">
      <c r="A2076" t="s">
        <v>573</v>
      </c>
      <c r="B2076" s="7">
        <v>43751</v>
      </c>
      <c r="C2076">
        <v>8</v>
      </c>
      <c r="D2076" t="s">
        <v>300</v>
      </c>
      <c r="E2076" t="s">
        <v>11</v>
      </c>
      <c r="F2076" t="s">
        <v>12</v>
      </c>
      <c r="G2076" t="s">
        <v>20</v>
      </c>
      <c r="H2076" t="str">
        <f>VLOOKUP(TablaTransacciones[[#This Row],[ID Orden]],TablaEstatus[],2,0)</f>
        <v>Entregado</v>
      </c>
      <c r="I2076" t="str">
        <f>VLOOKUP(TablaTransacciones[[#This Row],[ID Orden]],TablaEstatus[],3,0)</f>
        <v>Otro</v>
      </c>
    </row>
    <row r="2077" spans="1:9" x14ac:dyDescent="0.25">
      <c r="A2077" t="s">
        <v>1340</v>
      </c>
      <c r="B2077" s="7">
        <v>43751</v>
      </c>
      <c r="C2077">
        <v>8</v>
      </c>
      <c r="D2077" t="s">
        <v>154</v>
      </c>
      <c r="E2077" t="s">
        <v>1255</v>
      </c>
      <c r="F2077" t="s">
        <v>12</v>
      </c>
      <c r="G2077" t="s">
        <v>13</v>
      </c>
      <c r="H2077" t="str">
        <f>VLOOKUP(TablaTransacciones[[#This Row],[ID Orden]],TablaEstatus[],2,0)</f>
        <v>Entregado</v>
      </c>
      <c r="I2077" t="str">
        <f>VLOOKUP(TablaTransacciones[[#This Row],[ID Orden]],TablaEstatus[],3,0)</f>
        <v>Otro</v>
      </c>
    </row>
    <row r="2078" spans="1:9" x14ac:dyDescent="0.25">
      <c r="A2078" t="s">
        <v>1929</v>
      </c>
      <c r="B2078" s="7">
        <v>43751</v>
      </c>
      <c r="C2078">
        <v>31</v>
      </c>
      <c r="D2078" t="s">
        <v>300</v>
      </c>
      <c r="E2078" t="s">
        <v>1704</v>
      </c>
      <c r="F2078" t="s">
        <v>12</v>
      </c>
      <c r="G2078" t="s">
        <v>13</v>
      </c>
      <c r="H2078" t="str">
        <f>VLOOKUP(TablaTransacciones[[#This Row],[ID Orden]],TablaEstatus[],2,0)</f>
        <v>Entregado</v>
      </c>
      <c r="I2078" t="str">
        <f>VLOOKUP(TablaTransacciones[[#This Row],[ID Orden]],TablaEstatus[],3,0)</f>
        <v>Otro</v>
      </c>
    </row>
    <row r="2079" spans="1:9" x14ac:dyDescent="0.25">
      <c r="A2079" t="s">
        <v>73</v>
      </c>
      <c r="B2079" s="7">
        <v>43752</v>
      </c>
      <c r="C2079">
        <v>22</v>
      </c>
      <c r="D2079" t="s">
        <v>10</v>
      </c>
      <c r="E2079" t="s">
        <v>11</v>
      </c>
      <c r="F2079" t="s">
        <v>12</v>
      </c>
      <c r="G2079" t="s">
        <v>22</v>
      </c>
      <c r="H2079" t="str">
        <f>VLOOKUP(TablaTransacciones[[#This Row],[ID Orden]],TablaEstatus[],2,0)</f>
        <v>Entregado</v>
      </c>
      <c r="I2079" t="str">
        <f>VLOOKUP(TablaTransacciones[[#This Row],[ID Orden]],TablaEstatus[],3,0)</f>
        <v>Otro</v>
      </c>
    </row>
    <row r="2080" spans="1:9" x14ac:dyDescent="0.25">
      <c r="A2080" t="s">
        <v>713</v>
      </c>
      <c r="B2080" s="7">
        <v>43752</v>
      </c>
      <c r="C2080">
        <v>45</v>
      </c>
      <c r="D2080" t="s">
        <v>296</v>
      </c>
      <c r="E2080" t="s">
        <v>11</v>
      </c>
      <c r="F2080" t="s">
        <v>12</v>
      </c>
      <c r="G2080" t="s">
        <v>58</v>
      </c>
      <c r="H2080" t="str">
        <f>VLOOKUP(TablaTransacciones[[#This Row],[ID Orden]],TablaEstatus[],2,0)</f>
        <v>Entregado</v>
      </c>
      <c r="I2080" t="str">
        <f>VLOOKUP(TablaTransacciones[[#This Row],[ID Orden]],TablaEstatus[],3,0)</f>
        <v>Otro</v>
      </c>
    </row>
    <row r="2081" spans="1:9" x14ac:dyDescent="0.25">
      <c r="A2081" t="s">
        <v>1970</v>
      </c>
      <c r="B2081" s="7">
        <v>43752</v>
      </c>
      <c r="C2081">
        <v>25</v>
      </c>
      <c r="D2081" t="s">
        <v>300</v>
      </c>
      <c r="E2081" t="s">
        <v>1704</v>
      </c>
      <c r="F2081" t="s">
        <v>12</v>
      </c>
      <c r="G2081" t="s">
        <v>20</v>
      </c>
      <c r="H2081" t="str">
        <f>VLOOKUP(TablaTransacciones[[#This Row],[ID Orden]],TablaEstatus[],2,0)</f>
        <v>Entregado</v>
      </c>
      <c r="I2081" t="str">
        <f>VLOOKUP(TablaTransacciones[[#This Row],[ID Orden]],TablaEstatus[],3,0)</f>
        <v>Otro</v>
      </c>
    </row>
    <row r="2082" spans="1:9" x14ac:dyDescent="0.25">
      <c r="A2082" t="s">
        <v>2140</v>
      </c>
      <c r="B2082" s="7">
        <v>43752</v>
      </c>
      <c r="C2082">
        <v>8</v>
      </c>
      <c r="D2082" t="s">
        <v>154</v>
      </c>
      <c r="E2082" t="s">
        <v>1704</v>
      </c>
      <c r="F2082" t="s">
        <v>12</v>
      </c>
      <c r="G2082" t="s">
        <v>22</v>
      </c>
      <c r="H2082" t="str">
        <f>VLOOKUP(TablaTransacciones[[#This Row],[ID Orden]],TablaEstatus[],2,0)</f>
        <v>Entregado</v>
      </c>
      <c r="I2082" t="str">
        <f>VLOOKUP(TablaTransacciones[[#This Row],[ID Orden]],TablaEstatus[],3,0)</f>
        <v>Otro</v>
      </c>
    </row>
    <row r="2083" spans="1:9" x14ac:dyDescent="0.25">
      <c r="A2083" t="s">
        <v>151</v>
      </c>
      <c r="B2083" s="7">
        <v>43753</v>
      </c>
      <c r="C2083">
        <v>5</v>
      </c>
      <c r="D2083" t="s">
        <v>10</v>
      </c>
      <c r="E2083" t="s">
        <v>11</v>
      </c>
      <c r="F2083" t="s">
        <v>12</v>
      </c>
      <c r="G2083" t="s">
        <v>58</v>
      </c>
      <c r="H2083" t="str">
        <f>VLOOKUP(TablaTransacciones[[#This Row],[ID Orden]],TablaEstatus[],2,0)</f>
        <v>Entregado</v>
      </c>
      <c r="I2083" t="str">
        <f>VLOOKUP(TablaTransacciones[[#This Row],[ID Orden]],TablaEstatus[],3,0)</f>
        <v>Otro</v>
      </c>
    </row>
    <row r="2084" spans="1:9" x14ac:dyDescent="0.25">
      <c r="A2084" t="s">
        <v>1028</v>
      </c>
      <c r="B2084" s="7">
        <v>43753</v>
      </c>
      <c r="C2084">
        <v>1</v>
      </c>
      <c r="D2084" t="s">
        <v>296</v>
      </c>
      <c r="E2084" t="s">
        <v>11</v>
      </c>
      <c r="F2084" t="s">
        <v>12</v>
      </c>
      <c r="G2084" t="s">
        <v>22</v>
      </c>
      <c r="H2084" t="str">
        <f>VLOOKUP(TablaTransacciones[[#This Row],[ID Orden]],TablaEstatus[],2,0)</f>
        <v>Entregado</v>
      </c>
      <c r="I2084" t="str">
        <f>VLOOKUP(TablaTransacciones[[#This Row],[ID Orden]],TablaEstatus[],3,0)</f>
        <v>Otro</v>
      </c>
    </row>
    <row r="2085" spans="1:9" x14ac:dyDescent="0.25">
      <c r="A2085" t="s">
        <v>1564</v>
      </c>
      <c r="B2085" s="7">
        <v>43753</v>
      </c>
      <c r="C2085">
        <v>3</v>
      </c>
      <c r="D2085" t="s">
        <v>300</v>
      </c>
      <c r="E2085" t="s">
        <v>1255</v>
      </c>
      <c r="F2085" t="s">
        <v>12</v>
      </c>
      <c r="G2085" t="s">
        <v>20</v>
      </c>
      <c r="H2085" t="str">
        <f>VLOOKUP(TablaTransacciones[[#This Row],[ID Orden]],TablaEstatus[],2,0)</f>
        <v>Entregado</v>
      </c>
      <c r="I2085" t="str">
        <f>VLOOKUP(TablaTransacciones[[#This Row],[ID Orden]],TablaEstatus[],3,0)</f>
        <v>Otro</v>
      </c>
    </row>
    <row r="2086" spans="1:9" x14ac:dyDescent="0.25">
      <c r="A2086" t="s">
        <v>1730</v>
      </c>
      <c r="B2086" s="7">
        <v>43753</v>
      </c>
      <c r="C2086">
        <v>46</v>
      </c>
      <c r="D2086" t="s">
        <v>10</v>
      </c>
      <c r="E2086" t="s">
        <v>1704</v>
      </c>
      <c r="F2086" t="s">
        <v>12</v>
      </c>
      <c r="G2086" t="s">
        <v>13</v>
      </c>
      <c r="H2086" t="str">
        <f>VLOOKUP(TablaTransacciones[[#This Row],[ID Orden]],TablaEstatus[],2,0)</f>
        <v>Entregado</v>
      </c>
      <c r="I2086" t="str">
        <f>VLOOKUP(TablaTransacciones[[#This Row],[ID Orden]],TablaEstatus[],3,0)</f>
        <v>Otro</v>
      </c>
    </row>
    <row r="2087" spans="1:9" x14ac:dyDescent="0.25">
      <c r="A2087" t="s">
        <v>1235</v>
      </c>
      <c r="B2087" s="7">
        <v>43754</v>
      </c>
      <c r="C2087">
        <v>49</v>
      </c>
      <c r="D2087" t="s">
        <v>10</v>
      </c>
      <c r="E2087" t="s">
        <v>11</v>
      </c>
      <c r="F2087" t="s">
        <v>16</v>
      </c>
      <c r="G2087" t="s">
        <v>22</v>
      </c>
      <c r="H2087" t="str">
        <f>VLOOKUP(TablaTransacciones[[#This Row],[ID Orden]],TablaEstatus[],2,0)</f>
        <v>Devuelto</v>
      </c>
      <c r="I2087" t="str">
        <f>VLOOKUP(TablaTransacciones[[#This Row],[ID Orden]],TablaEstatus[],3,0)</f>
        <v>Defectuoso</v>
      </c>
    </row>
    <row r="2088" spans="1:9" x14ac:dyDescent="0.25">
      <c r="A2088" t="s">
        <v>1248</v>
      </c>
      <c r="B2088" s="7">
        <v>43754</v>
      </c>
      <c r="C2088">
        <v>8</v>
      </c>
      <c r="D2088" t="s">
        <v>300</v>
      </c>
      <c r="E2088" t="s">
        <v>11</v>
      </c>
      <c r="F2088" t="s">
        <v>16</v>
      </c>
      <c r="G2088" t="s">
        <v>22</v>
      </c>
      <c r="H2088" t="str">
        <f>VLOOKUP(TablaTransacciones[[#This Row],[ID Orden]],TablaEstatus[],2,0)</f>
        <v>Devuelto</v>
      </c>
      <c r="I2088" t="str">
        <f>VLOOKUP(TablaTransacciones[[#This Row],[ID Orden]],TablaEstatus[],3,0)</f>
        <v>Otro</v>
      </c>
    </row>
    <row r="2089" spans="1:9" x14ac:dyDescent="0.25">
      <c r="A2089" t="s">
        <v>1513</v>
      </c>
      <c r="B2089" s="7">
        <v>43754</v>
      </c>
      <c r="C2089">
        <v>23</v>
      </c>
      <c r="D2089" t="s">
        <v>296</v>
      </c>
      <c r="E2089" t="s">
        <v>1255</v>
      </c>
      <c r="F2089" t="s">
        <v>12</v>
      </c>
      <c r="G2089" t="s">
        <v>58</v>
      </c>
      <c r="H2089" t="str">
        <f>VLOOKUP(TablaTransacciones[[#This Row],[ID Orden]],TablaEstatus[],2,0)</f>
        <v>Entregado</v>
      </c>
      <c r="I2089" t="str">
        <f>VLOOKUP(TablaTransacciones[[#This Row],[ID Orden]],TablaEstatus[],3,0)</f>
        <v>Otro</v>
      </c>
    </row>
    <row r="2090" spans="1:9" x14ac:dyDescent="0.25">
      <c r="A2090" t="s">
        <v>1792</v>
      </c>
      <c r="B2090" s="7">
        <v>43754</v>
      </c>
      <c r="C2090">
        <v>10</v>
      </c>
      <c r="D2090" t="s">
        <v>154</v>
      </c>
      <c r="E2090" t="s">
        <v>1704</v>
      </c>
      <c r="F2090" t="s">
        <v>18</v>
      </c>
      <c r="G2090" t="s">
        <v>58</v>
      </c>
      <c r="H2090" t="str">
        <f>VLOOKUP(TablaTransacciones[[#This Row],[ID Orden]],TablaEstatus[],2,0)</f>
        <v>Entregado</v>
      </c>
      <c r="I2090" t="str">
        <f>VLOOKUP(TablaTransacciones[[#This Row],[ID Orden]],TablaEstatus[],3,0)</f>
        <v>Otro</v>
      </c>
    </row>
    <row r="2091" spans="1:9" x14ac:dyDescent="0.25">
      <c r="A2091" t="s">
        <v>2205</v>
      </c>
      <c r="B2091" s="7">
        <v>43754</v>
      </c>
      <c r="C2091">
        <v>41</v>
      </c>
      <c r="D2091" t="s">
        <v>10</v>
      </c>
      <c r="E2091" t="s">
        <v>1704</v>
      </c>
      <c r="F2091" t="s">
        <v>16</v>
      </c>
      <c r="G2091" t="s">
        <v>20</v>
      </c>
      <c r="H2091" t="str">
        <f>VLOOKUP(TablaTransacciones[[#This Row],[ID Orden]],TablaEstatus[],2,0)</f>
        <v>Devuelto</v>
      </c>
      <c r="I2091" t="str">
        <f>VLOOKUP(TablaTransacciones[[#This Row],[ID Orden]],TablaEstatus[],3,0)</f>
        <v>Defectuoso</v>
      </c>
    </row>
    <row r="2092" spans="1:9" x14ac:dyDescent="0.25">
      <c r="A2092" t="s">
        <v>808</v>
      </c>
      <c r="B2092" s="7">
        <v>43755</v>
      </c>
      <c r="C2092">
        <v>41</v>
      </c>
      <c r="D2092" t="s">
        <v>296</v>
      </c>
      <c r="E2092" t="s">
        <v>11</v>
      </c>
      <c r="F2092" t="s">
        <v>12</v>
      </c>
      <c r="G2092" t="s">
        <v>13</v>
      </c>
      <c r="H2092" t="str">
        <f>VLOOKUP(TablaTransacciones[[#This Row],[ID Orden]],TablaEstatus[],2,0)</f>
        <v>Entregado</v>
      </c>
      <c r="I2092" t="str">
        <f>VLOOKUP(TablaTransacciones[[#This Row],[ID Orden]],TablaEstatus[],3,0)</f>
        <v>Otro</v>
      </c>
    </row>
    <row r="2093" spans="1:9" x14ac:dyDescent="0.25">
      <c r="A2093" t="s">
        <v>1069</v>
      </c>
      <c r="B2093" s="7">
        <v>43755</v>
      </c>
      <c r="C2093">
        <v>2</v>
      </c>
      <c r="D2093" t="s">
        <v>300</v>
      </c>
      <c r="E2093" t="s">
        <v>11</v>
      </c>
      <c r="F2093" t="s">
        <v>12</v>
      </c>
      <c r="G2093" t="s">
        <v>22</v>
      </c>
      <c r="H2093" t="str">
        <f>VLOOKUP(TablaTransacciones[[#This Row],[ID Orden]],TablaEstatus[],2,0)</f>
        <v>Entregado</v>
      </c>
      <c r="I2093" t="str">
        <f>VLOOKUP(TablaTransacciones[[#This Row],[ID Orden]],TablaEstatus[],3,0)</f>
        <v>Otro</v>
      </c>
    </row>
    <row r="2094" spans="1:9" x14ac:dyDescent="0.25">
      <c r="A2094" t="s">
        <v>1123</v>
      </c>
      <c r="B2094" s="7">
        <v>43755</v>
      </c>
      <c r="C2094">
        <v>26</v>
      </c>
      <c r="D2094" t="s">
        <v>10</v>
      </c>
      <c r="E2094" t="s">
        <v>11</v>
      </c>
      <c r="F2094" t="s">
        <v>18</v>
      </c>
      <c r="G2094" t="s">
        <v>20</v>
      </c>
      <c r="H2094" t="str">
        <f>VLOOKUP(TablaTransacciones[[#This Row],[ID Orden]],TablaEstatus[],2,0)</f>
        <v>Devuelto</v>
      </c>
      <c r="I2094" t="str">
        <f>VLOOKUP(TablaTransacciones[[#This Row],[ID Orden]],TablaEstatus[],3,0)</f>
        <v>Fuera de Tiempo</v>
      </c>
    </row>
    <row r="2095" spans="1:9" x14ac:dyDescent="0.25">
      <c r="A2095" t="s">
        <v>1150</v>
      </c>
      <c r="B2095" s="7">
        <v>43755</v>
      </c>
      <c r="C2095">
        <v>50</v>
      </c>
      <c r="D2095" t="s">
        <v>154</v>
      </c>
      <c r="E2095" t="s">
        <v>11</v>
      </c>
      <c r="F2095" t="s">
        <v>12</v>
      </c>
      <c r="G2095" t="s">
        <v>58</v>
      </c>
      <c r="H2095" t="str">
        <f>VLOOKUP(TablaTransacciones[[#This Row],[ID Orden]],TablaEstatus[],2,0)</f>
        <v>Devuelto</v>
      </c>
      <c r="I2095" t="str">
        <f>VLOOKUP(TablaTransacciones[[#This Row],[ID Orden]],TablaEstatus[],3,0)</f>
        <v>Defectuoso</v>
      </c>
    </row>
    <row r="2096" spans="1:9" x14ac:dyDescent="0.25">
      <c r="A2096" t="s">
        <v>1361</v>
      </c>
      <c r="B2096" s="7">
        <v>43755</v>
      </c>
      <c r="C2096">
        <v>13</v>
      </c>
      <c r="D2096" t="s">
        <v>154</v>
      </c>
      <c r="E2096" t="s">
        <v>1255</v>
      </c>
      <c r="F2096" t="s">
        <v>12</v>
      </c>
      <c r="G2096" t="s">
        <v>13</v>
      </c>
      <c r="H2096" t="str">
        <f>VLOOKUP(TablaTransacciones[[#This Row],[ID Orden]],TablaEstatus[],2,0)</f>
        <v>Entregado</v>
      </c>
      <c r="I2096" t="str">
        <f>VLOOKUP(TablaTransacciones[[#This Row],[ID Orden]],TablaEstatus[],3,0)</f>
        <v>Otro</v>
      </c>
    </row>
    <row r="2097" spans="1:9" x14ac:dyDescent="0.25">
      <c r="A2097" t="s">
        <v>1362</v>
      </c>
      <c r="B2097" s="7">
        <v>43755</v>
      </c>
      <c r="C2097">
        <v>32</v>
      </c>
      <c r="D2097" t="s">
        <v>154</v>
      </c>
      <c r="E2097" t="s">
        <v>1255</v>
      </c>
      <c r="F2097" t="s">
        <v>16</v>
      </c>
      <c r="G2097" t="s">
        <v>13</v>
      </c>
      <c r="H2097" t="str">
        <f>VLOOKUP(TablaTransacciones[[#This Row],[ID Orden]],TablaEstatus[],2,0)</f>
        <v>Entregado</v>
      </c>
      <c r="I2097" t="str">
        <f>VLOOKUP(TablaTransacciones[[#This Row],[ID Orden]],TablaEstatus[],3,0)</f>
        <v>Otro</v>
      </c>
    </row>
    <row r="2098" spans="1:9" x14ac:dyDescent="0.25">
      <c r="A2098" t="s">
        <v>1842</v>
      </c>
      <c r="B2098" s="7">
        <v>43755</v>
      </c>
      <c r="C2098">
        <v>11</v>
      </c>
      <c r="D2098" t="s">
        <v>154</v>
      </c>
      <c r="E2098" t="s">
        <v>1704</v>
      </c>
      <c r="F2098" t="s">
        <v>12</v>
      </c>
      <c r="G2098" t="s">
        <v>13</v>
      </c>
      <c r="H2098" t="str">
        <f>VLOOKUP(TablaTransacciones[[#This Row],[ID Orden]],TablaEstatus[],2,0)</f>
        <v>Entregado</v>
      </c>
      <c r="I2098" t="str">
        <f>VLOOKUP(TablaTransacciones[[#This Row],[ID Orden]],TablaEstatus[],3,0)</f>
        <v>Otro</v>
      </c>
    </row>
    <row r="2099" spans="1:9" x14ac:dyDescent="0.25">
      <c r="A2099" t="s">
        <v>427</v>
      </c>
      <c r="B2099" s="7">
        <v>43756</v>
      </c>
      <c r="C2099">
        <v>47</v>
      </c>
      <c r="D2099" t="s">
        <v>10</v>
      </c>
      <c r="E2099" t="s">
        <v>11</v>
      </c>
      <c r="F2099" t="s">
        <v>12</v>
      </c>
      <c r="G2099" t="s">
        <v>58</v>
      </c>
      <c r="H2099" t="str">
        <f>VLOOKUP(TablaTransacciones[[#This Row],[ID Orden]],TablaEstatus[],2,0)</f>
        <v>Entregado</v>
      </c>
      <c r="I2099" t="str">
        <f>VLOOKUP(TablaTransacciones[[#This Row],[ID Orden]],TablaEstatus[],3,0)</f>
        <v>Otro</v>
      </c>
    </row>
    <row r="2100" spans="1:9" x14ac:dyDescent="0.25">
      <c r="A2100" t="s">
        <v>836</v>
      </c>
      <c r="B2100" s="7">
        <v>43756</v>
      </c>
      <c r="C2100">
        <v>37</v>
      </c>
      <c r="D2100" t="s">
        <v>10</v>
      </c>
      <c r="E2100" t="s">
        <v>11</v>
      </c>
      <c r="F2100" t="s">
        <v>12</v>
      </c>
      <c r="G2100" t="s">
        <v>20</v>
      </c>
      <c r="H2100" t="str">
        <f>VLOOKUP(TablaTransacciones[[#This Row],[ID Orden]],TablaEstatus[],2,0)</f>
        <v>Entregado</v>
      </c>
      <c r="I2100" t="str">
        <f>VLOOKUP(TablaTransacciones[[#This Row],[ID Orden]],TablaEstatus[],3,0)</f>
        <v>Otro</v>
      </c>
    </row>
    <row r="2101" spans="1:9" x14ac:dyDescent="0.25">
      <c r="A2101" t="s">
        <v>1000</v>
      </c>
      <c r="B2101" s="7">
        <v>43756</v>
      </c>
      <c r="C2101">
        <v>32</v>
      </c>
      <c r="D2101" t="s">
        <v>154</v>
      </c>
      <c r="E2101" t="s">
        <v>11</v>
      </c>
      <c r="F2101" t="s">
        <v>12</v>
      </c>
      <c r="G2101" t="s">
        <v>22</v>
      </c>
      <c r="H2101" t="str">
        <f>VLOOKUP(TablaTransacciones[[#This Row],[ID Orden]],TablaEstatus[],2,0)</f>
        <v>Entregado</v>
      </c>
      <c r="I2101" t="str">
        <f>VLOOKUP(TablaTransacciones[[#This Row],[ID Orden]],TablaEstatus[],3,0)</f>
        <v>Otro</v>
      </c>
    </row>
    <row r="2102" spans="1:9" x14ac:dyDescent="0.25">
      <c r="A2102" t="s">
        <v>1745</v>
      </c>
      <c r="B2102" s="7">
        <v>43756</v>
      </c>
      <c r="C2102">
        <v>31</v>
      </c>
      <c r="D2102" t="s">
        <v>10</v>
      </c>
      <c r="E2102" t="s">
        <v>1704</v>
      </c>
      <c r="F2102" t="s">
        <v>16</v>
      </c>
      <c r="G2102" t="s">
        <v>58</v>
      </c>
      <c r="H2102" t="str">
        <f>VLOOKUP(TablaTransacciones[[#This Row],[ID Orden]],TablaEstatus[],2,0)</f>
        <v>Entregado</v>
      </c>
      <c r="I2102" t="str">
        <f>VLOOKUP(TablaTransacciones[[#This Row],[ID Orden]],TablaEstatus[],3,0)</f>
        <v>Otro</v>
      </c>
    </row>
    <row r="2103" spans="1:9" x14ac:dyDescent="0.25">
      <c r="A2103" t="s">
        <v>870</v>
      </c>
      <c r="B2103" s="7">
        <v>43757</v>
      </c>
      <c r="C2103">
        <v>7</v>
      </c>
      <c r="D2103" t="s">
        <v>296</v>
      </c>
      <c r="E2103" t="s">
        <v>11</v>
      </c>
      <c r="F2103" t="s">
        <v>12</v>
      </c>
      <c r="G2103" t="s">
        <v>20</v>
      </c>
      <c r="H2103" t="str">
        <f>VLOOKUP(TablaTransacciones[[#This Row],[ID Orden]],TablaEstatus[],2,0)</f>
        <v>Entregado</v>
      </c>
      <c r="I2103" t="str">
        <f>VLOOKUP(TablaTransacciones[[#This Row],[ID Orden]],TablaEstatus[],3,0)</f>
        <v>Otro</v>
      </c>
    </row>
    <row r="2104" spans="1:9" x14ac:dyDescent="0.25">
      <c r="A2104" t="s">
        <v>2194</v>
      </c>
      <c r="B2104" s="7">
        <v>43757</v>
      </c>
      <c r="C2104">
        <v>12</v>
      </c>
      <c r="D2104" t="s">
        <v>296</v>
      </c>
      <c r="E2104" t="s">
        <v>1704</v>
      </c>
      <c r="F2104" t="s">
        <v>12</v>
      </c>
      <c r="G2104" t="s">
        <v>22</v>
      </c>
      <c r="H2104" t="str">
        <f>VLOOKUP(TablaTransacciones[[#This Row],[ID Orden]],TablaEstatus[],2,0)</f>
        <v>Entregado</v>
      </c>
      <c r="I2104" t="str">
        <f>VLOOKUP(TablaTransacciones[[#This Row],[ID Orden]],TablaEstatus[],3,0)</f>
        <v>Otro</v>
      </c>
    </row>
    <row r="2105" spans="1:9" x14ac:dyDescent="0.25">
      <c r="A2105" t="s">
        <v>189</v>
      </c>
      <c r="B2105" s="7">
        <v>43758</v>
      </c>
      <c r="C2105">
        <v>47</v>
      </c>
      <c r="D2105" t="s">
        <v>154</v>
      </c>
      <c r="E2105" t="s">
        <v>11</v>
      </c>
      <c r="F2105" t="s">
        <v>12</v>
      </c>
      <c r="G2105" t="s">
        <v>58</v>
      </c>
      <c r="H2105" t="str">
        <f>VLOOKUP(TablaTransacciones[[#This Row],[ID Orden]],TablaEstatus[],2,0)</f>
        <v>Entregado</v>
      </c>
      <c r="I2105" t="str">
        <f>VLOOKUP(TablaTransacciones[[#This Row],[ID Orden]],TablaEstatus[],3,0)</f>
        <v>Otro</v>
      </c>
    </row>
    <row r="2106" spans="1:9" x14ac:dyDescent="0.25">
      <c r="A2106" t="s">
        <v>714</v>
      </c>
      <c r="B2106" s="7">
        <v>43758</v>
      </c>
      <c r="C2106">
        <v>6</v>
      </c>
      <c r="D2106" t="s">
        <v>296</v>
      </c>
      <c r="E2106" t="s">
        <v>11</v>
      </c>
      <c r="F2106" t="s">
        <v>12</v>
      </c>
      <c r="G2106" t="s">
        <v>58</v>
      </c>
      <c r="H2106" t="str">
        <f>VLOOKUP(TablaTransacciones[[#This Row],[ID Orden]],TablaEstatus[],2,0)</f>
        <v>Entregado</v>
      </c>
      <c r="I2106" t="str">
        <f>VLOOKUP(TablaTransacciones[[#This Row],[ID Orden]],TablaEstatus[],3,0)</f>
        <v>Otro</v>
      </c>
    </row>
    <row r="2107" spans="1:9" x14ac:dyDescent="0.25">
      <c r="A2107" t="s">
        <v>1163</v>
      </c>
      <c r="B2107" s="7">
        <v>43758</v>
      </c>
      <c r="C2107">
        <v>16</v>
      </c>
      <c r="D2107" t="s">
        <v>154</v>
      </c>
      <c r="E2107" t="s">
        <v>11</v>
      </c>
      <c r="F2107" t="s">
        <v>12</v>
      </c>
      <c r="G2107" t="s">
        <v>22</v>
      </c>
      <c r="H2107" t="str">
        <f>VLOOKUP(TablaTransacciones[[#This Row],[ID Orden]],TablaEstatus[],2,0)</f>
        <v>Devuelto</v>
      </c>
      <c r="I2107" t="str">
        <f>VLOOKUP(TablaTransacciones[[#This Row],[ID Orden]],TablaEstatus[],3,0)</f>
        <v>Defectuoso</v>
      </c>
    </row>
    <row r="2108" spans="1:9" x14ac:dyDescent="0.25">
      <c r="A2108" t="s">
        <v>1625</v>
      </c>
      <c r="B2108" s="7">
        <v>43758</v>
      </c>
      <c r="C2108">
        <v>27</v>
      </c>
      <c r="D2108" t="s">
        <v>300</v>
      </c>
      <c r="E2108" t="s">
        <v>1255</v>
      </c>
      <c r="F2108" t="s">
        <v>18</v>
      </c>
      <c r="G2108" t="s">
        <v>22</v>
      </c>
      <c r="H2108" t="str">
        <f>VLOOKUP(TablaTransacciones[[#This Row],[ID Orden]],TablaEstatus[],2,0)</f>
        <v>Entregado</v>
      </c>
      <c r="I2108" t="str">
        <f>VLOOKUP(TablaTransacciones[[#This Row],[ID Orden]],TablaEstatus[],3,0)</f>
        <v>Otro</v>
      </c>
    </row>
    <row r="2109" spans="1:9" x14ac:dyDescent="0.25">
      <c r="A2109" t="s">
        <v>1877</v>
      </c>
      <c r="B2109" s="7">
        <v>43758</v>
      </c>
      <c r="C2109">
        <v>12</v>
      </c>
      <c r="D2109" t="s">
        <v>10</v>
      </c>
      <c r="E2109" t="s">
        <v>1704</v>
      </c>
      <c r="F2109" t="s">
        <v>12</v>
      </c>
      <c r="G2109" t="s">
        <v>58</v>
      </c>
      <c r="H2109" t="str">
        <f>VLOOKUP(TablaTransacciones[[#This Row],[ID Orden]],TablaEstatus[],2,0)</f>
        <v>Entregado</v>
      </c>
      <c r="I2109" t="str">
        <f>VLOOKUP(TablaTransacciones[[#This Row],[ID Orden]],TablaEstatus[],3,0)</f>
        <v>Otro</v>
      </c>
    </row>
    <row r="2110" spans="1:9" x14ac:dyDescent="0.25">
      <c r="A2110" t="s">
        <v>2121</v>
      </c>
      <c r="B2110" s="7">
        <v>43758</v>
      </c>
      <c r="C2110">
        <v>1</v>
      </c>
      <c r="D2110" t="s">
        <v>10</v>
      </c>
      <c r="E2110" t="s">
        <v>1704</v>
      </c>
      <c r="F2110" t="s">
        <v>12</v>
      </c>
      <c r="G2110" t="s">
        <v>22</v>
      </c>
      <c r="H2110" t="str">
        <f>VLOOKUP(TablaTransacciones[[#This Row],[ID Orden]],TablaEstatus[],2,0)</f>
        <v>Entregado</v>
      </c>
      <c r="I2110" t="str">
        <f>VLOOKUP(TablaTransacciones[[#This Row],[ID Orden]],TablaEstatus[],3,0)</f>
        <v>Otro</v>
      </c>
    </row>
    <row r="2111" spans="1:9" x14ac:dyDescent="0.25">
      <c r="A2111" t="s">
        <v>494</v>
      </c>
      <c r="B2111" s="7">
        <v>43759</v>
      </c>
      <c r="C2111">
        <v>23</v>
      </c>
      <c r="D2111" t="s">
        <v>300</v>
      </c>
      <c r="E2111" t="s">
        <v>11</v>
      </c>
      <c r="F2111" t="s">
        <v>12</v>
      </c>
      <c r="G2111" t="s">
        <v>13</v>
      </c>
      <c r="H2111" t="str">
        <f>VLOOKUP(TablaTransacciones[[#This Row],[ID Orden]],TablaEstatus[],2,0)</f>
        <v>Entregado</v>
      </c>
      <c r="I2111" t="str">
        <f>VLOOKUP(TablaTransacciones[[#This Row],[ID Orden]],TablaEstatus[],3,0)</f>
        <v>Otro</v>
      </c>
    </row>
    <row r="2112" spans="1:9" x14ac:dyDescent="0.25">
      <c r="A2112" t="s">
        <v>715</v>
      </c>
      <c r="B2112" s="7">
        <v>43759</v>
      </c>
      <c r="C2112">
        <v>14</v>
      </c>
      <c r="D2112" t="s">
        <v>296</v>
      </c>
      <c r="E2112" t="s">
        <v>11</v>
      </c>
      <c r="F2112" t="s">
        <v>12</v>
      </c>
      <c r="G2112" t="s">
        <v>58</v>
      </c>
      <c r="H2112" t="str">
        <f>VLOOKUP(TablaTransacciones[[#This Row],[ID Orden]],TablaEstatus[],2,0)</f>
        <v>Entregado</v>
      </c>
      <c r="I2112" t="str">
        <f>VLOOKUP(TablaTransacciones[[#This Row],[ID Orden]],TablaEstatus[],3,0)</f>
        <v>Otro</v>
      </c>
    </row>
    <row r="2113" spans="1:9" x14ac:dyDescent="0.25">
      <c r="A2113" t="s">
        <v>1387</v>
      </c>
      <c r="B2113" s="7">
        <v>43759</v>
      </c>
      <c r="C2113">
        <v>12</v>
      </c>
      <c r="D2113" t="s">
        <v>154</v>
      </c>
      <c r="E2113" t="s">
        <v>1255</v>
      </c>
      <c r="F2113" t="s">
        <v>12</v>
      </c>
      <c r="G2113" t="s">
        <v>20</v>
      </c>
      <c r="H2113" t="str">
        <f>VLOOKUP(TablaTransacciones[[#This Row],[ID Orden]],TablaEstatus[],2,0)</f>
        <v>Entregado</v>
      </c>
      <c r="I2113" t="str">
        <f>VLOOKUP(TablaTransacciones[[#This Row],[ID Orden]],TablaEstatus[],3,0)</f>
        <v>Otro</v>
      </c>
    </row>
    <row r="2114" spans="1:9" x14ac:dyDescent="0.25">
      <c r="A2114" t="s">
        <v>1731</v>
      </c>
      <c r="B2114" s="7">
        <v>43759</v>
      </c>
      <c r="C2114">
        <v>17</v>
      </c>
      <c r="D2114" t="s">
        <v>10</v>
      </c>
      <c r="E2114" t="s">
        <v>1704</v>
      </c>
      <c r="F2114" t="s">
        <v>16</v>
      </c>
      <c r="G2114" t="s">
        <v>13</v>
      </c>
      <c r="H2114" t="str">
        <f>VLOOKUP(TablaTransacciones[[#This Row],[ID Orden]],TablaEstatus[],2,0)</f>
        <v>Entregado</v>
      </c>
      <c r="I2114" t="str">
        <f>VLOOKUP(TablaTransacciones[[#This Row],[ID Orden]],TablaEstatus[],3,0)</f>
        <v>Otro</v>
      </c>
    </row>
    <row r="2115" spans="1:9" x14ac:dyDescent="0.25">
      <c r="A2115" t="s">
        <v>2033</v>
      </c>
      <c r="B2115" s="7">
        <v>43759</v>
      </c>
      <c r="C2115">
        <v>29</v>
      </c>
      <c r="D2115" t="s">
        <v>296</v>
      </c>
      <c r="E2115" t="s">
        <v>1704</v>
      </c>
      <c r="F2115" t="s">
        <v>12</v>
      </c>
      <c r="G2115" t="s">
        <v>58</v>
      </c>
      <c r="H2115" t="str">
        <f>VLOOKUP(TablaTransacciones[[#This Row],[ID Orden]],TablaEstatus[],2,0)</f>
        <v>Entregado</v>
      </c>
      <c r="I2115" t="str">
        <f>VLOOKUP(TablaTransacciones[[#This Row],[ID Orden]],TablaEstatus[],3,0)</f>
        <v>Otro</v>
      </c>
    </row>
    <row r="2116" spans="1:9" x14ac:dyDescent="0.25">
      <c r="A2116" t="s">
        <v>2051</v>
      </c>
      <c r="B2116" s="7">
        <v>43759</v>
      </c>
      <c r="C2116">
        <v>12</v>
      </c>
      <c r="D2116" t="s">
        <v>154</v>
      </c>
      <c r="E2116" t="s">
        <v>1704</v>
      </c>
      <c r="F2116" t="s">
        <v>12</v>
      </c>
      <c r="G2116" t="s">
        <v>13</v>
      </c>
      <c r="H2116" t="str">
        <f>VLOOKUP(TablaTransacciones[[#This Row],[ID Orden]],TablaEstatus[],2,0)</f>
        <v>Entregado</v>
      </c>
      <c r="I2116" t="str">
        <f>VLOOKUP(TablaTransacciones[[#This Row],[ID Orden]],TablaEstatus[],3,0)</f>
        <v>Otro</v>
      </c>
    </row>
    <row r="2117" spans="1:9" x14ac:dyDescent="0.25">
      <c r="A2117" t="s">
        <v>201</v>
      </c>
      <c r="B2117" s="7">
        <v>43779</v>
      </c>
      <c r="C2117">
        <v>35</v>
      </c>
      <c r="D2117" t="s">
        <v>154</v>
      </c>
      <c r="E2117" t="s">
        <v>11</v>
      </c>
      <c r="F2117" t="s">
        <v>18</v>
      </c>
      <c r="G2117" t="s">
        <v>58</v>
      </c>
      <c r="H2117" t="str">
        <f>VLOOKUP(TablaTransacciones[[#This Row],[ID Orden]],TablaEstatus[],2,0)</f>
        <v>Entregado</v>
      </c>
      <c r="I2117" t="str">
        <f>VLOOKUP(TablaTransacciones[[#This Row],[ID Orden]],TablaEstatus[],3,0)</f>
        <v>Otro</v>
      </c>
    </row>
    <row r="2118" spans="1:9" x14ac:dyDescent="0.25">
      <c r="A2118" t="s">
        <v>428</v>
      </c>
      <c r="B2118" s="7">
        <v>43779</v>
      </c>
      <c r="C2118">
        <v>19</v>
      </c>
      <c r="D2118" t="s">
        <v>10</v>
      </c>
      <c r="E2118" t="s">
        <v>11</v>
      </c>
      <c r="F2118" t="s">
        <v>12</v>
      </c>
      <c r="G2118" t="s">
        <v>58</v>
      </c>
      <c r="H2118" t="str">
        <f>VLOOKUP(TablaTransacciones[[#This Row],[ID Orden]],TablaEstatus[],2,0)</f>
        <v>Entregado</v>
      </c>
      <c r="I2118" t="str">
        <f>VLOOKUP(TablaTransacciones[[#This Row],[ID Orden]],TablaEstatus[],3,0)</f>
        <v>Otro</v>
      </c>
    </row>
    <row r="2119" spans="1:9" x14ac:dyDescent="0.25">
      <c r="A2119" t="s">
        <v>925</v>
      </c>
      <c r="B2119" s="7">
        <v>43779</v>
      </c>
      <c r="C2119">
        <v>1</v>
      </c>
      <c r="D2119" t="s">
        <v>296</v>
      </c>
      <c r="E2119" t="s">
        <v>11</v>
      </c>
      <c r="F2119" t="s">
        <v>18</v>
      </c>
      <c r="G2119" t="s">
        <v>20</v>
      </c>
      <c r="H2119" t="str">
        <f>VLOOKUP(TablaTransacciones[[#This Row],[ID Orden]],TablaEstatus[],2,0)</f>
        <v>Entregado</v>
      </c>
      <c r="I2119" t="str">
        <f>VLOOKUP(TablaTransacciones[[#This Row],[ID Orden]],TablaEstatus[],3,0)</f>
        <v>Otro</v>
      </c>
    </row>
    <row r="2120" spans="1:9" x14ac:dyDescent="0.25">
      <c r="A2120" t="s">
        <v>1292</v>
      </c>
      <c r="B2120" s="7">
        <v>43779</v>
      </c>
      <c r="C2120">
        <v>40</v>
      </c>
      <c r="D2120" t="s">
        <v>10</v>
      </c>
      <c r="E2120" t="s">
        <v>1255</v>
      </c>
      <c r="F2120" t="s">
        <v>16</v>
      </c>
      <c r="G2120" t="s">
        <v>58</v>
      </c>
      <c r="H2120" t="str">
        <f>VLOOKUP(TablaTransacciones[[#This Row],[ID Orden]],TablaEstatus[],2,0)</f>
        <v>Entregado</v>
      </c>
      <c r="I2120" t="str">
        <f>VLOOKUP(TablaTransacciones[[#This Row],[ID Orden]],TablaEstatus[],3,0)</f>
        <v>Otro</v>
      </c>
    </row>
    <row r="2121" spans="1:9" x14ac:dyDescent="0.25">
      <c r="A2121" t="s">
        <v>2004</v>
      </c>
      <c r="B2121" s="7">
        <v>43779</v>
      </c>
      <c r="C2121">
        <v>30</v>
      </c>
      <c r="D2121" t="s">
        <v>296</v>
      </c>
      <c r="E2121" t="s">
        <v>1704</v>
      </c>
      <c r="F2121" t="s">
        <v>12</v>
      </c>
      <c r="G2121" t="s">
        <v>13</v>
      </c>
      <c r="H2121" t="str">
        <f>VLOOKUP(TablaTransacciones[[#This Row],[ID Orden]],TablaEstatus[],2,0)</f>
        <v>Entregado</v>
      </c>
      <c r="I2121" t="str">
        <f>VLOOKUP(TablaTransacciones[[#This Row],[ID Orden]],TablaEstatus[],3,0)</f>
        <v>Otro</v>
      </c>
    </row>
    <row r="2122" spans="1:9" x14ac:dyDescent="0.25">
      <c r="A2122" t="s">
        <v>2081</v>
      </c>
      <c r="B2122" s="7">
        <v>43779</v>
      </c>
      <c r="C2122">
        <v>42</v>
      </c>
      <c r="D2122" t="s">
        <v>10</v>
      </c>
      <c r="E2122" t="s">
        <v>1704</v>
      </c>
      <c r="F2122" t="s">
        <v>12</v>
      </c>
      <c r="G2122" t="s">
        <v>20</v>
      </c>
      <c r="H2122" t="str">
        <f>VLOOKUP(TablaTransacciones[[#This Row],[ID Orden]],TablaEstatus[],2,0)</f>
        <v>Entregado</v>
      </c>
      <c r="I2122" t="str">
        <f>VLOOKUP(TablaTransacciones[[#This Row],[ID Orden]],TablaEstatus[],3,0)</f>
        <v>Otro</v>
      </c>
    </row>
    <row r="2123" spans="1:9" x14ac:dyDescent="0.25">
      <c r="A2123" t="s">
        <v>587</v>
      </c>
      <c r="B2123" s="7">
        <v>43780</v>
      </c>
      <c r="C2123">
        <v>2</v>
      </c>
      <c r="D2123" t="s">
        <v>300</v>
      </c>
      <c r="E2123" t="s">
        <v>11</v>
      </c>
      <c r="F2123" t="s">
        <v>12</v>
      </c>
      <c r="G2123" t="s">
        <v>58</v>
      </c>
      <c r="H2123" t="str">
        <f>VLOOKUP(TablaTransacciones[[#This Row],[ID Orden]],TablaEstatus[],2,0)</f>
        <v>Entregado</v>
      </c>
      <c r="I2123" t="str">
        <f>VLOOKUP(TablaTransacciones[[#This Row],[ID Orden]],TablaEstatus[],3,0)</f>
        <v>Otro</v>
      </c>
    </row>
    <row r="2124" spans="1:9" x14ac:dyDescent="0.25">
      <c r="A2124" t="s">
        <v>735</v>
      </c>
      <c r="B2124" s="7">
        <v>43780</v>
      </c>
      <c r="C2124">
        <v>50</v>
      </c>
      <c r="D2124" t="s">
        <v>296</v>
      </c>
      <c r="E2124" t="s">
        <v>11</v>
      </c>
      <c r="F2124" t="s">
        <v>18</v>
      </c>
      <c r="G2124" t="s">
        <v>58</v>
      </c>
      <c r="H2124" t="str">
        <f>VLOOKUP(TablaTransacciones[[#This Row],[ID Orden]],TablaEstatus[],2,0)</f>
        <v>Entregado</v>
      </c>
      <c r="I2124" t="str">
        <f>VLOOKUP(TablaTransacciones[[#This Row],[ID Orden]],TablaEstatus[],3,0)</f>
        <v>Otro</v>
      </c>
    </row>
    <row r="2125" spans="1:9" x14ac:dyDescent="0.25">
      <c r="A2125" t="s">
        <v>799</v>
      </c>
      <c r="B2125" s="7">
        <v>43780</v>
      </c>
      <c r="C2125">
        <v>44</v>
      </c>
      <c r="D2125" t="s">
        <v>300</v>
      </c>
      <c r="E2125" t="s">
        <v>11</v>
      </c>
      <c r="F2125" t="s">
        <v>18</v>
      </c>
      <c r="G2125" t="s">
        <v>13</v>
      </c>
      <c r="H2125" t="str">
        <f>VLOOKUP(TablaTransacciones[[#This Row],[ID Orden]],TablaEstatus[],2,0)</f>
        <v>Entregado</v>
      </c>
      <c r="I2125" t="str">
        <f>VLOOKUP(TablaTransacciones[[#This Row],[ID Orden]],TablaEstatus[],3,0)</f>
        <v>Otro</v>
      </c>
    </row>
    <row r="2126" spans="1:9" x14ac:dyDescent="0.25">
      <c r="A2126" t="s">
        <v>1001</v>
      </c>
      <c r="B2126" s="7">
        <v>43780</v>
      </c>
      <c r="C2126">
        <v>5</v>
      </c>
      <c r="D2126" t="s">
        <v>154</v>
      </c>
      <c r="E2126" t="s">
        <v>11</v>
      </c>
      <c r="F2126" t="s">
        <v>12</v>
      </c>
      <c r="G2126" t="s">
        <v>22</v>
      </c>
      <c r="H2126" t="str">
        <f>VLOOKUP(TablaTransacciones[[#This Row],[ID Orden]],TablaEstatus[],2,0)</f>
        <v>Entregado</v>
      </c>
      <c r="I2126" t="str">
        <f>VLOOKUP(TablaTransacciones[[#This Row],[ID Orden]],TablaEstatus[],3,0)</f>
        <v>Otro</v>
      </c>
    </row>
    <row r="2127" spans="1:9" x14ac:dyDescent="0.25">
      <c r="A2127" t="s">
        <v>1151</v>
      </c>
      <c r="B2127" s="7">
        <v>43780</v>
      </c>
      <c r="C2127">
        <v>3</v>
      </c>
      <c r="D2127" t="s">
        <v>154</v>
      </c>
      <c r="E2127" t="s">
        <v>11</v>
      </c>
      <c r="F2127" t="s">
        <v>12</v>
      </c>
      <c r="G2127" t="s">
        <v>58</v>
      </c>
      <c r="H2127" t="str">
        <f>VLOOKUP(TablaTransacciones[[#This Row],[ID Orden]],TablaEstatus[],2,0)</f>
        <v>Devuelto</v>
      </c>
      <c r="I2127" t="str">
        <f>VLOOKUP(TablaTransacciones[[#This Row],[ID Orden]],TablaEstatus[],3,0)</f>
        <v>Contenedor Dañado</v>
      </c>
    </row>
    <row r="2128" spans="1:9" x14ac:dyDescent="0.25">
      <c r="A2128" t="s">
        <v>1746</v>
      </c>
      <c r="B2128" s="7">
        <v>43780</v>
      </c>
      <c r="C2128">
        <v>31</v>
      </c>
      <c r="D2128" t="s">
        <v>10</v>
      </c>
      <c r="E2128" t="s">
        <v>1704</v>
      </c>
      <c r="F2128" t="s">
        <v>12</v>
      </c>
      <c r="G2128" t="s">
        <v>58</v>
      </c>
      <c r="H2128" t="str">
        <f>VLOOKUP(TablaTransacciones[[#This Row],[ID Orden]],TablaEstatus[],2,0)</f>
        <v>Entregado</v>
      </c>
      <c r="I2128" t="str">
        <f>VLOOKUP(TablaTransacciones[[#This Row],[ID Orden]],TablaEstatus[],3,0)</f>
        <v>Otro</v>
      </c>
    </row>
    <row r="2129" spans="1:9" x14ac:dyDescent="0.25">
      <c r="A2129" t="s">
        <v>190</v>
      </c>
      <c r="B2129" s="7">
        <v>43781</v>
      </c>
      <c r="C2129">
        <v>7</v>
      </c>
      <c r="D2129" t="s">
        <v>154</v>
      </c>
      <c r="E2129" t="s">
        <v>11</v>
      </c>
      <c r="F2129" t="s">
        <v>18</v>
      </c>
      <c r="G2129" t="s">
        <v>58</v>
      </c>
      <c r="H2129" t="str">
        <f>VLOOKUP(TablaTransacciones[[#This Row],[ID Orden]],TablaEstatus[],2,0)</f>
        <v>Entregado</v>
      </c>
      <c r="I2129" t="str">
        <f>VLOOKUP(TablaTransacciones[[#This Row],[ID Orden]],TablaEstatus[],3,0)</f>
        <v>Otro</v>
      </c>
    </row>
    <row r="2130" spans="1:9" x14ac:dyDescent="0.25">
      <c r="A2130" t="s">
        <v>716</v>
      </c>
      <c r="B2130" s="7">
        <v>43781</v>
      </c>
      <c r="C2130">
        <v>39</v>
      </c>
      <c r="D2130" t="s">
        <v>296</v>
      </c>
      <c r="E2130" t="s">
        <v>11</v>
      </c>
      <c r="F2130" t="s">
        <v>12</v>
      </c>
      <c r="G2130" t="s">
        <v>58</v>
      </c>
      <c r="H2130" t="str">
        <f>VLOOKUP(TablaTransacciones[[#This Row],[ID Orden]],TablaEstatus[],2,0)</f>
        <v>Entregado</v>
      </c>
      <c r="I2130" t="str">
        <f>VLOOKUP(TablaTransacciones[[#This Row],[ID Orden]],TablaEstatus[],3,0)</f>
        <v>Otro</v>
      </c>
    </row>
    <row r="2131" spans="1:9" x14ac:dyDescent="0.25">
      <c r="A2131" t="s">
        <v>905</v>
      </c>
      <c r="B2131" s="7">
        <v>43781</v>
      </c>
      <c r="C2131">
        <v>42</v>
      </c>
      <c r="D2131" t="s">
        <v>300</v>
      </c>
      <c r="E2131" t="s">
        <v>11</v>
      </c>
      <c r="F2131" t="s">
        <v>12</v>
      </c>
      <c r="G2131" t="s">
        <v>20</v>
      </c>
      <c r="H2131" t="str">
        <f>VLOOKUP(TablaTransacciones[[#This Row],[ID Orden]],TablaEstatus[],2,0)</f>
        <v>Entregado</v>
      </c>
      <c r="I2131" t="str">
        <f>VLOOKUP(TablaTransacciones[[#This Row],[ID Orden]],TablaEstatus[],3,0)</f>
        <v>Otro</v>
      </c>
    </row>
    <row r="2132" spans="1:9" x14ac:dyDescent="0.25">
      <c r="A2132" t="s">
        <v>276</v>
      </c>
      <c r="B2132" s="7">
        <v>43782</v>
      </c>
      <c r="C2132">
        <v>32</v>
      </c>
      <c r="D2132" t="s">
        <v>154</v>
      </c>
      <c r="E2132" t="s">
        <v>11</v>
      </c>
      <c r="F2132" t="s">
        <v>12</v>
      </c>
      <c r="G2132" t="s">
        <v>13</v>
      </c>
      <c r="H2132" t="str">
        <f>VLOOKUP(TablaTransacciones[[#This Row],[ID Orden]],TablaEstatus[],2,0)</f>
        <v>Entregado</v>
      </c>
      <c r="I2132" t="str">
        <f>VLOOKUP(TablaTransacciones[[#This Row],[ID Orden]],TablaEstatus[],3,0)</f>
        <v>Otro</v>
      </c>
    </row>
    <row r="2133" spans="1:9" x14ac:dyDescent="0.25">
      <c r="A2133" t="s">
        <v>871</v>
      </c>
      <c r="B2133" s="7">
        <v>43782</v>
      </c>
      <c r="C2133">
        <v>1</v>
      </c>
      <c r="D2133" t="s">
        <v>296</v>
      </c>
      <c r="E2133" t="s">
        <v>11</v>
      </c>
      <c r="F2133" t="s">
        <v>18</v>
      </c>
      <c r="G2133" t="s">
        <v>20</v>
      </c>
      <c r="H2133" t="str">
        <f>VLOOKUP(TablaTransacciones[[#This Row],[ID Orden]],TablaEstatus[],2,0)</f>
        <v>Entregado</v>
      </c>
      <c r="I2133" t="str">
        <f>VLOOKUP(TablaTransacciones[[#This Row],[ID Orden]],TablaEstatus[],3,0)</f>
        <v>Otro</v>
      </c>
    </row>
    <row r="2134" spans="1:9" x14ac:dyDescent="0.25">
      <c r="A2134" t="s">
        <v>1042</v>
      </c>
      <c r="B2134" s="7">
        <v>43782</v>
      </c>
      <c r="C2134">
        <v>34</v>
      </c>
      <c r="D2134" t="s">
        <v>10</v>
      </c>
      <c r="E2134" t="s">
        <v>11</v>
      </c>
      <c r="F2134" t="s">
        <v>12</v>
      </c>
      <c r="G2134" t="s">
        <v>22</v>
      </c>
      <c r="H2134" t="str">
        <f>VLOOKUP(TablaTransacciones[[#This Row],[ID Orden]],TablaEstatus[],2,0)</f>
        <v>Entregado</v>
      </c>
      <c r="I2134" t="str">
        <f>VLOOKUP(TablaTransacciones[[#This Row],[ID Orden]],TablaEstatus[],3,0)</f>
        <v>Otro</v>
      </c>
    </row>
    <row r="2135" spans="1:9" x14ac:dyDescent="0.25">
      <c r="A2135" t="s">
        <v>1439</v>
      </c>
      <c r="B2135" s="7">
        <v>43782</v>
      </c>
      <c r="C2135">
        <v>5</v>
      </c>
      <c r="D2135" t="s">
        <v>300</v>
      </c>
      <c r="E2135" t="s">
        <v>1255</v>
      </c>
      <c r="F2135" t="s">
        <v>16</v>
      </c>
      <c r="G2135" t="s">
        <v>22</v>
      </c>
      <c r="H2135" t="str">
        <f>VLOOKUP(TablaTransacciones[[#This Row],[ID Orden]],TablaEstatus[],2,0)</f>
        <v>Entregado</v>
      </c>
      <c r="I2135" t="str">
        <f>VLOOKUP(TablaTransacciones[[#This Row],[ID Orden]],TablaEstatus[],3,0)</f>
        <v>Otro</v>
      </c>
    </row>
    <row r="2136" spans="1:9" x14ac:dyDescent="0.25">
      <c r="A2136" t="s">
        <v>1930</v>
      </c>
      <c r="B2136" s="7">
        <v>43782</v>
      </c>
      <c r="C2136">
        <v>25</v>
      </c>
      <c r="D2136" t="s">
        <v>300</v>
      </c>
      <c r="E2136" t="s">
        <v>1704</v>
      </c>
      <c r="F2136" t="s">
        <v>12</v>
      </c>
      <c r="G2136" t="s">
        <v>13</v>
      </c>
      <c r="H2136" t="str">
        <f>VLOOKUP(TablaTransacciones[[#This Row],[ID Orden]],TablaEstatus[],2,0)</f>
        <v>Entregado</v>
      </c>
      <c r="I2136" t="str">
        <f>VLOOKUP(TablaTransacciones[[#This Row],[ID Orden]],TablaEstatus[],3,0)</f>
        <v>Otro</v>
      </c>
    </row>
    <row r="2137" spans="1:9" x14ac:dyDescent="0.25">
      <c r="A2137" t="s">
        <v>2146</v>
      </c>
      <c r="B2137" s="7">
        <v>43782</v>
      </c>
      <c r="C2137">
        <v>33</v>
      </c>
      <c r="D2137" t="s">
        <v>154</v>
      </c>
      <c r="E2137" t="s">
        <v>1704</v>
      </c>
      <c r="F2137" t="s">
        <v>12</v>
      </c>
      <c r="G2137" t="s">
        <v>22</v>
      </c>
      <c r="H2137" t="str">
        <f>VLOOKUP(TablaTransacciones[[#This Row],[ID Orden]],TablaEstatus[],2,0)</f>
        <v>Entregado</v>
      </c>
      <c r="I2137" t="str">
        <f>VLOOKUP(TablaTransacciones[[#This Row],[ID Orden]],TablaEstatus[],3,0)</f>
        <v>Otro</v>
      </c>
    </row>
    <row r="2138" spans="1:9" x14ac:dyDescent="0.25">
      <c r="A2138" t="s">
        <v>736</v>
      </c>
      <c r="B2138" s="7">
        <v>43783</v>
      </c>
      <c r="C2138">
        <v>6</v>
      </c>
      <c r="D2138" t="s">
        <v>296</v>
      </c>
      <c r="E2138" t="s">
        <v>11</v>
      </c>
      <c r="F2138" t="s">
        <v>12</v>
      </c>
      <c r="G2138" t="s">
        <v>58</v>
      </c>
      <c r="H2138" t="str">
        <f>VLOOKUP(TablaTransacciones[[#This Row],[ID Orden]],TablaEstatus[],2,0)</f>
        <v>Entregado</v>
      </c>
      <c r="I2138" t="str">
        <f>VLOOKUP(TablaTransacciones[[#This Row],[ID Orden]],TablaEstatus[],3,0)</f>
        <v>Otro</v>
      </c>
    </row>
    <row r="2139" spans="1:9" x14ac:dyDescent="0.25">
      <c r="A2139" t="s">
        <v>872</v>
      </c>
      <c r="B2139" s="7">
        <v>43783</v>
      </c>
      <c r="C2139">
        <v>4</v>
      </c>
      <c r="D2139" t="s">
        <v>300</v>
      </c>
      <c r="E2139" t="s">
        <v>11</v>
      </c>
      <c r="F2139" t="s">
        <v>12</v>
      </c>
      <c r="G2139" t="s">
        <v>20</v>
      </c>
      <c r="H2139" t="str">
        <f>VLOOKUP(TablaTransacciones[[#This Row],[ID Orden]],TablaEstatus[],2,0)</f>
        <v>Entregado</v>
      </c>
      <c r="I2139" t="str">
        <f>VLOOKUP(TablaTransacciones[[#This Row],[ID Orden]],TablaEstatus[],3,0)</f>
        <v>Otro</v>
      </c>
    </row>
    <row r="2140" spans="1:9" x14ac:dyDescent="0.25">
      <c r="A2140" t="s">
        <v>1647</v>
      </c>
      <c r="B2140" s="7">
        <v>43783</v>
      </c>
      <c r="C2140">
        <v>27</v>
      </c>
      <c r="D2140" t="s">
        <v>300</v>
      </c>
      <c r="E2140" t="s">
        <v>1255</v>
      </c>
      <c r="F2140" t="s">
        <v>12</v>
      </c>
      <c r="G2140" t="s">
        <v>22</v>
      </c>
      <c r="H2140" t="str">
        <f>VLOOKUP(TablaTransacciones[[#This Row],[ID Orden]],TablaEstatus[],2,0)</f>
        <v>Entregado</v>
      </c>
      <c r="I2140" t="str">
        <f>VLOOKUP(TablaTransacciones[[#This Row],[ID Orden]],TablaEstatus[],3,0)</f>
        <v>Otro</v>
      </c>
    </row>
    <row r="2141" spans="1:9" x14ac:dyDescent="0.25">
      <c r="A2141" t="s">
        <v>1931</v>
      </c>
      <c r="B2141" s="7">
        <v>43783</v>
      </c>
      <c r="C2141">
        <v>12</v>
      </c>
      <c r="D2141" t="s">
        <v>300</v>
      </c>
      <c r="E2141" t="s">
        <v>1704</v>
      </c>
      <c r="F2141" t="s">
        <v>12</v>
      </c>
      <c r="G2141" t="s">
        <v>13</v>
      </c>
      <c r="H2141" t="str">
        <f>VLOOKUP(TablaTransacciones[[#This Row],[ID Orden]],TablaEstatus[],2,0)</f>
        <v>Entregado</v>
      </c>
      <c r="I2141" t="str">
        <f>VLOOKUP(TablaTransacciones[[#This Row],[ID Orden]],TablaEstatus[],3,0)</f>
        <v>Otro</v>
      </c>
    </row>
    <row r="2142" spans="1:9" x14ac:dyDescent="0.25">
      <c r="A2142" t="s">
        <v>137</v>
      </c>
      <c r="B2142" s="7">
        <v>43784</v>
      </c>
      <c r="C2142">
        <v>23</v>
      </c>
      <c r="D2142" t="s">
        <v>10</v>
      </c>
      <c r="E2142" t="s">
        <v>11</v>
      </c>
      <c r="F2142" t="s">
        <v>12</v>
      </c>
      <c r="G2142" t="s">
        <v>58</v>
      </c>
      <c r="H2142" t="str">
        <f>VLOOKUP(TablaTransacciones[[#This Row],[ID Orden]],TablaEstatus[],2,0)</f>
        <v>Entregado</v>
      </c>
      <c r="I2142" t="str">
        <f>VLOOKUP(TablaTransacciones[[#This Row],[ID Orden]],TablaEstatus[],3,0)</f>
        <v>Otro</v>
      </c>
    </row>
    <row r="2143" spans="1:9" x14ac:dyDescent="0.25">
      <c r="A2143" t="s">
        <v>191</v>
      </c>
      <c r="B2143" s="7">
        <v>43784</v>
      </c>
      <c r="C2143">
        <v>46</v>
      </c>
      <c r="D2143" t="s">
        <v>154</v>
      </c>
      <c r="E2143" t="s">
        <v>11</v>
      </c>
      <c r="F2143" t="s">
        <v>12</v>
      </c>
      <c r="G2143" t="s">
        <v>58</v>
      </c>
      <c r="H2143" t="str">
        <f>VLOOKUP(TablaTransacciones[[#This Row],[ID Orden]],TablaEstatus[],2,0)</f>
        <v>Entregado</v>
      </c>
      <c r="I2143" t="str">
        <f>VLOOKUP(TablaTransacciones[[#This Row],[ID Orden]],TablaEstatus[],3,0)</f>
        <v>Otro</v>
      </c>
    </row>
    <row r="2144" spans="1:9" x14ac:dyDescent="0.25">
      <c r="A2144" t="s">
        <v>1070</v>
      </c>
      <c r="B2144" s="7">
        <v>43784</v>
      </c>
      <c r="C2144">
        <v>2</v>
      </c>
      <c r="D2144" t="s">
        <v>300</v>
      </c>
      <c r="E2144" t="s">
        <v>11</v>
      </c>
      <c r="F2144" t="s">
        <v>12</v>
      </c>
      <c r="G2144" t="s">
        <v>22</v>
      </c>
      <c r="H2144" t="str">
        <f>VLOOKUP(TablaTransacciones[[#This Row],[ID Orden]],TablaEstatus[],2,0)</f>
        <v>Entregado</v>
      </c>
      <c r="I2144" t="str">
        <f>VLOOKUP(TablaTransacciones[[#This Row],[ID Orden]],TablaEstatus[],3,0)</f>
        <v>Otro</v>
      </c>
    </row>
    <row r="2145" spans="1:9" x14ac:dyDescent="0.25">
      <c r="A2145" t="s">
        <v>1363</v>
      </c>
      <c r="B2145" s="7">
        <v>43784</v>
      </c>
      <c r="C2145">
        <v>1</v>
      </c>
      <c r="D2145" t="s">
        <v>154</v>
      </c>
      <c r="E2145" t="s">
        <v>1255</v>
      </c>
      <c r="F2145" t="s">
        <v>16</v>
      </c>
      <c r="G2145" t="s">
        <v>20</v>
      </c>
      <c r="H2145" t="str">
        <f>VLOOKUP(TablaTransacciones[[#This Row],[ID Orden]],TablaEstatus[],2,0)</f>
        <v>Entregado</v>
      </c>
      <c r="I2145" t="str">
        <f>VLOOKUP(TablaTransacciones[[#This Row],[ID Orden]],TablaEstatus[],3,0)</f>
        <v>Otro</v>
      </c>
    </row>
    <row r="2146" spans="1:9" x14ac:dyDescent="0.25">
      <c r="A2146" t="s">
        <v>1464</v>
      </c>
      <c r="B2146" s="7">
        <v>43784</v>
      </c>
      <c r="C2146">
        <v>7</v>
      </c>
      <c r="D2146" t="s">
        <v>300</v>
      </c>
      <c r="E2146" t="s">
        <v>1255</v>
      </c>
      <c r="F2146" t="s">
        <v>18</v>
      </c>
      <c r="G2146" t="s">
        <v>22</v>
      </c>
      <c r="H2146" t="str">
        <f>VLOOKUP(TablaTransacciones[[#This Row],[ID Orden]],TablaEstatus[],2,0)</f>
        <v>Entregado</v>
      </c>
      <c r="I2146" t="str">
        <f>VLOOKUP(TablaTransacciones[[#This Row],[ID Orden]],TablaEstatus[],3,0)</f>
        <v>Otro</v>
      </c>
    </row>
    <row r="2147" spans="1:9" x14ac:dyDescent="0.25">
      <c r="A2147" t="s">
        <v>1556</v>
      </c>
      <c r="B2147" s="7">
        <v>43784</v>
      </c>
      <c r="C2147">
        <v>27</v>
      </c>
      <c r="D2147" t="s">
        <v>154</v>
      </c>
      <c r="E2147" t="s">
        <v>1255</v>
      </c>
      <c r="F2147" t="s">
        <v>16</v>
      </c>
      <c r="G2147" t="s">
        <v>20</v>
      </c>
      <c r="H2147" t="str">
        <f>VLOOKUP(TablaTransacciones[[#This Row],[ID Orden]],TablaEstatus[],2,0)</f>
        <v>Entregado</v>
      </c>
      <c r="I2147" t="str">
        <f>VLOOKUP(TablaTransacciones[[#This Row],[ID Orden]],TablaEstatus[],3,0)</f>
        <v>Otro</v>
      </c>
    </row>
    <row r="2148" spans="1:9" x14ac:dyDescent="0.25">
      <c r="A2148" t="s">
        <v>277</v>
      </c>
      <c r="B2148" s="7">
        <v>43785</v>
      </c>
      <c r="C2148">
        <v>9</v>
      </c>
      <c r="D2148" t="s">
        <v>154</v>
      </c>
      <c r="E2148" t="s">
        <v>11</v>
      </c>
      <c r="F2148" t="s">
        <v>18</v>
      </c>
      <c r="G2148" t="s">
        <v>20</v>
      </c>
      <c r="H2148" t="str">
        <f>VLOOKUP(TablaTransacciones[[#This Row],[ID Orden]],TablaEstatus[],2,0)</f>
        <v>Entregado</v>
      </c>
      <c r="I2148" t="str">
        <f>VLOOKUP(TablaTransacciones[[#This Row],[ID Orden]],TablaEstatus[],3,0)</f>
        <v>Otro</v>
      </c>
    </row>
    <row r="2149" spans="1:9" x14ac:dyDescent="0.25">
      <c r="A2149" t="s">
        <v>429</v>
      </c>
      <c r="B2149" s="7">
        <v>43785</v>
      </c>
      <c r="C2149">
        <v>22</v>
      </c>
      <c r="D2149" t="s">
        <v>10</v>
      </c>
      <c r="E2149" t="s">
        <v>11</v>
      </c>
      <c r="F2149" t="s">
        <v>16</v>
      </c>
      <c r="G2149" t="s">
        <v>58</v>
      </c>
      <c r="H2149" t="str">
        <f>VLOOKUP(TablaTransacciones[[#This Row],[ID Orden]],TablaEstatus[],2,0)</f>
        <v>Entregado</v>
      </c>
      <c r="I2149" t="str">
        <f>VLOOKUP(TablaTransacciones[[#This Row],[ID Orden]],TablaEstatus[],3,0)</f>
        <v>Otro</v>
      </c>
    </row>
    <row r="2150" spans="1:9" x14ac:dyDescent="0.25">
      <c r="A2150" t="s">
        <v>641</v>
      </c>
      <c r="B2150" s="7">
        <v>43785</v>
      </c>
      <c r="C2150">
        <v>5</v>
      </c>
      <c r="D2150" t="s">
        <v>296</v>
      </c>
      <c r="E2150" t="s">
        <v>11</v>
      </c>
      <c r="F2150" t="s">
        <v>12</v>
      </c>
      <c r="G2150" t="s">
        <v>13</v>
      </c>
      <c r="H2150" t="str">
        <f>VLOOKUP(TablaTransacciones[[#This Row],[ID Orden]],TablaEstatus[],2,0)</f>
        <v>Entregado</v>
      </c>
      <c r="I2150" t="str">
        <f>VLOOKUP(TablaTransacciones[[#This Row],[ID Orden]],TablaEstatus[],3,0)</f>
        <v>Otro</v>
      </c>
    </row>
    <row r="2151" spans="1:9" x14ac:dyDescent="0.25">
      <c r="A2151" t="s">
        <v>1793</v>
      </c>
      <c r="B2151" s="7">
        <v>43785</v>
      </c>
      <c r="C2151">
        <v>25</v>
      </c>
      <c r="D2151" t="s">
        <v>154</v>
      </c>
      <c r="E2151" t="s">
        <v>1704</v>
      </c>
      <c r="F2151" t="s">
        <v>12</v>
      </c>
      <c r="G2151" t="s">
        <v>58</v>
      </c>
      <c r="H2151" t="str">
        <f>VLOOKUP(TablaTransacciones[[#This Row],[ID Orden]],TablaEstatus[],2,0)</f>
        <v>Entregado</v>
      </c>
      <c r="I2151" t="str">
        <f>VLOOKUP(TablaTransacciones[[#This Row],[ID Orden]],TablaEstatus[],3,0)</f>
        <v>Otro</v>
      </c>
    </row>
    <row r="2152" spans="1:9" x14ac:dyDescent="0.25">
      <c r="A2152" t="s">
        <v>1995</v>
      </c>
      <c r="B2152" s="7">
        <v>43785</v>
      </c>
      <c r="C2152">
        <v>36</v>
      </c>
      <c r="D2152" t="s">
        <v>296</v>
      </c>
      <c r="E2152" t="s">
        <v>1704</v>
      </c>
      <c r="F2152" t="s">
        <v>12</v>
      </c>
      <c r="G2152" t="s">
        <v>58</v>
      </c>
      <c r="H2152" t="str">
        <f>VLOOKUP(TablaTransacciones[[#This Row],[ID Orden]],TablaEstatus[],2,0)</f>
        <v>Entregado</v>
      </c>
      <c r="I2152" t="str">
        <f>VLOOKUP(TablaTransacciones[[#This Row],[ID Orden]],TablaEstatus[],3,0)</f>
        <v>Otro</v>
      </c>
    </row>
    <row r="2153" spans="1:9" x14ac:dyDescent="0.25">
      <c r="A2153" t="s">
        <v>958</v>
      </c>
      <c r="B2153" s="7">
        <v>43786</v>
      </c>
      <c r="C2153">
        <v>5</v>
      </c>
      <c r="D2153" t="s">
        <v>10</v>
      </c>
      <c r="E2153" t="s">
        <v>11</v>
      </c>
      <c r="F2153" t="s">
        <v>12</v>
      </c>
      <c r="G2153" t="s">
        <v>22</v>
      </c>
      <c r="H2153" t="str">
        <f>VLOOKUP(TablaTransacciones[[#This Row],[ID Orden]],TablaEstatus[],2,0)</f>
        <v>Entregado</v>
      </c>
      <c r="I2153" t="str">
        <f>VLOOKUP(TablaTransacciones[[#This Row],[ID Orden]],TablaEstatus[],3,0)</f>
        <v>Otro</v>
      </c>
    </row>
    <row r="2154" spans="1:9" x14ac:dyDescent="0.25">
      <c r="A2154" t="s">
        <v>1699</v>
      </c>
      <c r="B2154" s="7">
        <v>43786</v>
      </c>
      <c r="C2154">
        <v>20</v>
      </c>
      <c r="D2154" t="s">
        <v>10</v>
      </c>
      <c r="E2154" t="s">
        <v>1255</v>
      </c>
      <c r="F2154" t="s">
        <v>12</v>
      </c>
      <c r="G2154" t="s">
        <v>22</v>
      </c>
      <c r="H2154" t="str">
        <f>VLOOKUP(TablaTransacciones[[#This Row],[ID Orden]],TablaEstatus[],2,0)</f>
        <v>Devuelto</v>
      </c>
      <c r="I2154" t="str">
        <f>VLOOKUP(TablaTransacciones[[#This Row],[ID Orden]],TablaEstatus[],3,0)</f>
        <v>Contenedor Dañado</v>
      </c>
    </row>
    <row r="2155" spans="1:9" x14ac:dyDescent="0.25">
      <c r="A2155" t="s">
        <v>1029</v>
      </c>
      <c r="B2155" s="7">
        <v>43787</v>
      </c>
      <c r="C2155">
        <v>7</v>
      </c>
      <c r="D2155" t="s">
        <v>154</v>
      </c>
      <c r="E2155" t="s">
        <v>11</v>
      </c>
      <c r="F2155" t="s">
        <v>12</v>
      </c>
      <c r="G2155" t="s">
        <v>22</v>
      </c>
      <c r="H2155" t="str">
        <f>VLOOKUP(TablaTransacciones[[#This Row],[ID Orden]],TablaEstatus[],2,0)</f>
        <v>Entregado</v>
      </c>
      <c r="I2155" t="str">
        <f>VLOOKUP(TablaTransacciones[[#This Row],[ID Orden]],TablaEstatus[],3,0)</f>
        <v>Otro</v>
      </c>
    </row>
    <row r="2156" spans="1:9" x14ac:dyDescent="0.25">
      <c r="A2156" t="s">
        <v>1996</v>
      </c>
      <c r="B2156" s="7">
        <v>43787</v>
      </c>
      <c r="C2156">
        <v>34</v>
      </c>
      <c r="D2156" t="s">
        <v>296</v>
      </c>
      <c r="E2156" t="s">
        <v>1704</v>
      </c>
      <c r="F2156" t="s">
        <v>12</v>
      </c>
      <c r="G2156" t="s">
        <v>58</v>
      </c>
      <c r="H2156" t="str">
        <f>VLOOKUP(TablaTransacciones[[#This Row],[ID Orden]],TablaEstatus[],2,0)</f>
        <v>Entregado</v>
      </c>
      <c r="I2156" t="str">
        <f>VLOOKUP(TablaTransacciones[[#This Row],[ID Orden]],TablaEstatus[],3,0)</f>
        <v>Otro</v>
      </c>
    </row>
    <row r="2157" spans="1:9" x14ac:dyDescent="0.25">
      <c r="A2157" t="s">
        <v>430</v>
      </c>
      <c r="B2157" s="7">
        <v>43788</v>
      </c>
      <c r="C2157">
        <v>45</v>
      </c>
      <c r="D2157" t="s">
        <v>10</v>
      </c>
      <c r="E2157" t="s">
        <v>11</v>
      </c>
      <c r="F2157" t="s">
        <v>18</v>
      </c>
      <c r="G2157" t="s">
        <v>58</v>
      </c>
      <c r="H2157" t="str">
        <f>VLOOKUP(TablaTransacciones[[#This Row],[ID Orden]],TablaEstatus[],2,0)</f>
        <v>Entregado</v>
      </c>
      <c r="I2157" t="str">
        <f>VLOOKUP(TablaTransacciones[[#This Row],[ID Orden]],TablaEstatus[],3,0)</f>
        <v>Otro</v>
      </c>
    </row>
    <row r="2158" spans="1:9" x14ac:dyDescent="0.25">
      <c r="A2158" t="s">
        <v>809</v>
      </c>
      <c r="B2158" s="7">
        <v>43788</v>
      </c>
      <c r="C2158">
        <v>3</v>
      </c>
      <c r="D2158" t="s">
        <v>296</v>
      </c>
      <c r="E2158" t="s">
        <v>11</v>
      </c>
      <c r="F2158" t="s">
        <v>12</v>
      </c>
      <c r="G2158" t="s">
        <v>13</v>
      </c>
      <c r="H2158" t="str">
        <f>VLOOKUP(TablaTransacciones[[#This Row],[ID Orden]],TablaEstatus[],2,0)</f>
        <v>Entregado</v>
      </c>
      <c r="I2158" t="str">
        <f>VLOOKUP(TablaTransacciones[[#This Row],[ID Orden]],TablaEstatus[],3,0)</f>
        <v>Otro</v>
      </c>
    </row>
    <row r="2159" spans="1:9" x14ac:dyDescent="0.25">
      <c r="A2159" t="s">
        <v>1997</v>
      </c>
      <c r="B2159" s="7">
        <v>43788</v>
      </c>
      <c r="C2159">
        <v>48</v>
      </c>
      <c r="D2159" t="s">
        <v>296</v>
      </c>
      <c r="E2159" t="s">
        <v>1704</v>
      </c>
      <c r="F2159" t="s">
        <v>12</v>
      </c>
      <c r="G2159" t="s">
        <v>13</v>
      </c>
      <c r="H2159" t="str">
        <f>VLOOKUP(TablaTransacciones[[#This Row],[ID Orden]],TablaEstatus[],2,0)</f>
        <v>Entregado</v>
      </c>
      <c r="I2159" t="str">
        <f>VLOOKUP(TablaTransacciones[[#This Row],[ID Orden]],TablaEstatus[],3,0)</f>
        <v>Otro</v>
      </c>
    </row>
    <row r="2160" spans="1:9" x14ac:dyDescent="0.25">
      <c r="A2160" t="s">
        <v>60</v>
      </c>
      <c r="B2160" s="7">
        <v>43789</v>
      </c>
      <c r="C2160">
        <v>17</v>
      </c>
      <c r="D2160" t="s">
        <v>10</v>
      </c>
      <c r="E2160" t="s">
        <v>11</v>
      </c>
      <c r="F2160" t="s">
        <v>12</v>
      </c>
      <c r="G2160" t="s">
        <v>13</v>
      </c>
      <c r="H2160" t="str">
        <f>VLOOKUP(TablaTransacciones[[#This Row],[ID Orden]],TablaEstatus[],2,0)</f>
        <v>Entregado</v>
      </c>
      <c r="I2160" t="str">
        <f>VLOOKUP(TablaTransacciones[[#This Row],[ID Orden]],TablaEstatus[],3,0)</f>
        <v>Otro</v>
      </c>
    </row>
    <row r="2161" spans="1:9" x14ac:dyDescent="0.25">
      <c r="A2161" t="s">
        <v>278</v>
      </c>
      <c r="B2161" s="7">
        <v>43789</v>
      </c>
      <c r="C2161">
        <v>41</v>
      </c>
      <c r="D2161" t="s">
        <v>154</v>
      </c>
      <c r="E2161" t="s">
        <v>11</v>
      </c>
      <c r="F2161" t="s">
        <v>16</v>
      </c>
      <c r="G2161" t="s">
        <v>20</v>
      </c>
      <c r="H2161" t="str">
        <f>VLOOKUP(TablaTransacciones[[#This Row],[ID Orden]],TablaEstatus[],2,0)</f>
        <v>Entregado</v>
      </c>
      <c r="I2161" t="str">
        <f>VLOOKUP(TablaTransacciones[[#This Row],[ID Orden]],TablaEstatus[],3,0)</f>
        <v>Otro</v>
      </c>
    </row>
    <row r="2162" spans="1:9" x14ac:dyDescent="0.25">
      <c r="A2162" t="s">
        <v>1223</v>
      </c>
      <c r="B2162" s="7">
        <v>43789</v>
      </c>
      <c r="C2162">
        <v>32</v>
      </c>
      <c r="D2162" t="s">
        <v>10</v>
      </c>
      <c r="E2162" t="s">
        <v>11</v>
      </c>
      <c r="F2162" t="s">
        <v>12</v>
      </c>
      <c r="G2162" t="s">
        <v>20</v>
      </c>
      <c r="H2162" t="str">
        <f>VLOOKUP(TablaTransacciones[[#This Row],[ID Orden]],TablaEstatus[],2,0)</f>
        <v>Devuelto</v>
      </c>
      <c r="I2162" t="str">
        <f>VLOOKUP(TablaTransacciones[[#This Row],[ID Orden]],TablaEstatus[],3,0)</f>
        <v>Contenedor Dañado</v>
      </c>
    </row>
    <row r="2163" spans="1:9" x14ac:dyDescent="0.25">
      <c r="A2163" t="s">
        <v>61</v>
      </c>
      <c r="B2163" s="7">
        <v>43790</v>
      </c>
      <c r="C2163">
        <v>4</v>
      </c>
      <c r="D2163" t="s">
        <v>10</v>
      </c>
      <c r="E2163" t="s">
        <v>11</v>
      </c>
      <c r="F2163" t="s">
        <v>12</v>
      </c>
      <c r="G2163" t="s">
        <v>13</v>
      </c>
      <c r="H2163" t="str">
        <f>VLOOKUP(TablaTransacciones[[#This Row],[ID Orden]],TablaEstatus[],2,0)</f>
        <v>Entregado</v>
      </c>
      <c r="I2163" t="str">
        <f>VLOOKUP(TablaTransacciones[[#This Row],[ID Orden]],TablaEstatus[],3,0)</f>
        <v>Otro</v>
      </c>
    </row>
    <row r="2164" spans="1:9" x14ac:dyDescent="0.25">
      <c r="A2164" t="s">
        <v>152</v>
      </c>
      <c r="B2164" s="7">
        <v>43790</v>
      </c>
      <c r="C2164">
        <v>29</v>
      </c>
      <c r="D2164" t="s">
        <v>10</v>
      </c>
      <c r="E2164" t="s">
        <v>11</v>
      </c>
      <c r="F2164" t="s">
        <v>12</v>
      </c>
      <c r="G2164" t="s">
        <v>58</v>
      </c>
      <c r="H2164" t="str">
        <f>VLOOKUP(TablaTransacciones[[#This Row],[ID Orden]],TablaEstatus[],2,0)</f>
        <v>Entregado</v>
      </c>
      <c r="I2164" t="str">
        <f>VLOOKUP(TablaTransacciones[[#This Row],[ID Orden]],TablaEstatus[],3,0)</f>
        <v>Otro</v>
      </c>
    </row>
    <row r="2165" spans="1:9" x14ac:dyDescent="0.25">
      <c r="A2165" t="s">
        <v>717</v>
      </c>
      <c r="B2165" s="7">
        <v>43790</v>
      </c>
      <c r="C2165">
        <v>29</v>
      </c>
      <c r="D2165" t="s">
        <v>296</v>
      </c>
      <c r="E2165" t="s">
        <v>11</v>
      </c>
      <c r="F2165" t="s">
        <v>12</v>
      </c>
      <c r="G2165" t="s">
        <v>58</v>
      </c>
      <c r="H2165" t="str">
        <f>VLOOKUP(TablaTransacciones[[#This Row],[ID Orden]],TablaEstatus[],2,0)</f>
        <v>Entregado</v>
      </c>
      <c r="I2165" t="str">
        <f>VLOOKUP(TablaTransacciones[[#This Row],[ID Orden]],TablaEstatus[],3,0)</f>
        <v>Otro</v>
      </c>
    </row>
    <row r="2166" spans="1:9" x14ac:dyDescent="0.25">
      <c r="A2166" t="s">
        <v>887</v>
      </c>
      <c r="B2166" s="7">
        <v>43790</v>
      </c>
      <c r="C2166">
        <v>20</v>
      </c>
      <c r="D2166" t="s">
        <v>10</v>
      </c>
      <c r="E2166" t="s">
        <v>11</v>
      </c>
      <c r="F2166" t="s">
        <v>12</v>
      </c>
      <c r="G2166" t="s">
        <v>20</v>
      </c>
      <c r="H2166" t="str">
        <f>VLOOKUP(TablaTransacciones[[#This Row],[ID Orden]],TablaEstatus[],2,0)</f>
        <v>Entregado</v>
      </c>
      <c r="I2166" t="str">
        <f>VLOOKUP(TablaTransacciones[[#This Row],[ID Orden]],TablaEstatus[],3,0)</f>
        <v>Otro</v>
      </c>
    </row>
    <row r="2167" spans="1:9" x14ac:dyDescent="0.25">
      <c r="A2167" t="s">
        <v>1164</v>
      </c>
      <c r="B2167" s="7">
        <v>43790</v>
      </c>
      <c r="C2167">
        <v>41</v>
      </c>
      <c r="D2167" t="s">
        <v>154</v>
      </c>
      <c r="E2167" t="s">
        <v>11</v>
      </c>
      <c r="F2167" t="s">
        <v>16</v>
      </c>
      <c r="G2167" t="s">
        <v>22</v>
      </c>
      <c r="H2167" t="str">
        <f>VLOOKUP(TablaTransacciones[[#This Row],[ID Orden]],TablaEstatus[],2,0)</f>
        <v>Devuelto</v>
      </c>
      <c r="I2167" t="str">
        <f>VLOOKUP(TablaTransacciones[[#This Row],[ID Orden]],TablaEstatus[],3,0)</f>
        <v>Contenedor Dañado</v>
      </c>
    </row>
    <row r="2168" spans="1:9" x14ac:dyDescent="0.25">
      <c r="A2168" t="s">
        <v>1971</v>
      </c>
      <c r="B2168" s="7">
        <v>43790</v>
      </c>
      <c r="C2168">
        <v>10</v>
      </c>
      <c r="D2168" t="s">
        <v>300</v>
      </c>
      <c r="E2168" t="s">
        <v>1704</v>
      </c>
      <c r="F2168" t="s">
        <v>16</v>
      </c>
      <c r="G2168" t="s">
        <v>22</v>
      </c>
      <c r="H2168" t="str">
        <f>VLOOKUP(TablaTransacciones[[#This Row],[ID Orden]],TablaEstatus[],2,0)</f>
        <v>Entregado</v>
      </c>
      <c r="I2168" t="str">
        <f>VLOOKUP(TablaTransacciones[[#This Row],[ID Orden]],TablaEstatus[],3,0)</f>
        <v>Otro</v>
      </c>
    </row>
    <row r="2169" spans="1:9" x14ac:dyDescent="0.25">
      <c r="A2169" t="s">
        <v>138</v>
      </c>
      <c r="B2169" s="7">
        <v>43809</v>
      </c>
      <c r="C2169">
        <v>2</v>
      </c>
      <c r="D2169" t="s">
        <v>10</v>
      </c>
      <c r="E2169" t="s">
        <v>11</v>
      </c>
      <c r="F2169" t="s">
        <v>12</v>
      </c>
      <c r="G2169" t="s">
        <v>58</v>
      </c>
      <c r="H2169" t="str">
        <f>VLOOKUP(TablaTransacciones[[#This Row],[ID Orden]],TablaEstatus[],2,0)</f>
        <v>Entregado</v>
      </c>
      <c r="I2169" t="str">
        <f>VLOOKUP(TablaTransacciones[[#This Row],[ID Orden]],TablaEstatus[],3,0)</f>
        <v>Otro</v>
      </c>
    </row>
    <row r="2170" spans="1:9" x14ac:dyDescent="0.25">
      <c r="A2170" t="s">
        <v>330</v>
      </c>
      <c r="B2170" s="7">
        <v>43809</v>
      </c>
      <c r="C2170">
        <v>27</v>
      </c>
      <c r="D2170" t="s">
        <v>10</v>
      </c>
      <c r="E2170" t="s">
        <v>11</v>
      </c>
      <c r="F2170" t="s">
        <v>12</v>
      </c>
      <c r="G2170" t="s">
        <v>20</v>
      </c>
      <c r="H2170" t="str">
        <f>VLOOKUP(TablaTransacciones[[#This Row],[ID Orden]],TablaEstatus[],2,0)</f>
        <v>Entregado</v>
      </c>
      <c r="I2170" t="str">
        <f>VLOOKUP(TablaTransacciones[[#This Row],[ID Orden]],TablaEstatus[],3,0)</f>
        <v>Otro</v>
      </c>
    </row>
    <row r="2171" spans="1:9" x14ac:dyDescent="0.25">
      <c r="A2171" t="s">
        <v>506</v>
      </c>
      <c r="B2171" s="7">
        <v>43809</v>
      </c>
      <c r="C2171">
        <v>3</v>
      </c>
      <c r="D2171" t="s">
        <v>300</v>
      </c>
      <c r="E2171" t="s">
        <v>11</v>
      </c>
      <c r="F2171" t="s">
        <v>12</v>
      </c>
      <c r="G2171" t="s">
        <v>22</v>
      </c>
      <c r="H2171" t="str">
        <f>VLOOKUP(TablaTransacciones[[#This Row],[ID Orden]],TablaEstatus[],2,0)</f>
        <v>Entregado</v>
      </c>
      <c r="I2171" t="str">
        <f>VLOOKUP(TablaTransacciones[[#This Row],[ID Orden]],TablaEstatus[],3,0)</f>
        <v>Otro</v>
      </c>
    </row>
    <row r="2172" spans="1:9" x14ac:dyDescent="0.25">
      <c r="A2172" t="s">
        <v>1318</v>
      </c>
      <c r="B2172" s="7">
        <v>43809</v>
      </c>
      <c r="C2172">
        <v>12</v>
      </c>
      <c r="D2172" t="s">
        <v>10</v>
      </c>
      <c r="E2172" t="s">
        <v>1255</v>
      </c>
      <c r="F2172" t="s">
        <v>12</v>
      </c>
      <c r="G2172" t="s">
        <v>58</v>
      </c>
      <c r="H2172" t="str">
        <f>VLOOKUP(TablaTransacciones[[#This Row],[ID Orden]],TablaEstatus[],2,0)</f>
        <v>Entregado</v>
      </c>
      <c r="I2172" t="str">
        <f>VLOOKUP(TablaTransacciones[[#This Row],[ID Orden]],TablaEstatus[],3,0)</f>
        <v>Otro</v>
      </c>
    </row>
    <row r="2173" spans="1:9" x14ac:dyDescent="0.25">
      <c r="A2173" t="s">
        <v>1341</v>
      </c>
      <c r="B2173" s="7">
        <v>43809</v>
      </c>
      <c r="C2173">
        <v>30</v>
      </c>
      <c r="D2173" t="s">
        <v>154</v>
      </c>
      <c r="E2173" t="s">
        <v>1255</v>
      </c>
      <c r="F2173" t="s">
        <v>12</v>
      </c>
      <c r="G2173" t="s">
        <v>13</v>
      </c>
      <c r="H2173" t="str">
        <f>VLOOKUP(TablaTransacciones[[#This Row],[ID Orden]],TablaEstatus[],2,0)</f>
        <v>Entregado</v>
      </c>
      <c r="I2173" t="str">
        <f>VLOOKUP(TablaTransacciones[[#This Row],[ID Orden]],TablaEstatus[],3,0)</f>
        <v>Otro</v>
      </c>
    </row>
    <row r="2174" spans="1:9" x14ac:dyDescent="0.25">
      <c r="A2174" t="s">
        <v>1526</v>
      </c>
      <c r="B2174" s="7">
        <v>43809</v>
      </c>
      <c r="C2174">
        <v>43</v>
      </c>
      <c r="D2174" t="s">
        <v>10</v>
      </c>
      <c r="E2174" t="s">
        <v>1255</v>
      </c>
      <c r="F2174" t="s">
        <v>12</v>
      </c>
      <c r="G2174" t="s">
        <v>13</v>
      </c>
      <c r="H2174" t="str">
        <f>VLOOKUP(TablaTransacciones[[#This Row],[ID Orden]],TablaEstatus[],2,0)</f>
        <v>Entregado</v>
      </c>
      <c r="I2174" t="str">
        <f>VLOOKUP(TablaTransacciones[[#This Row],[ID Orden]],TablaEstatus[],3,0)</f>
        <v>Otro</v>
      </c>
    </row>
    <row r="2175" spans="1:9" x14ac:dyDescent="0.25">
      <c r="A2175" t="s">
        <v>431</v>
      </c>
      <c r="B2175" s="7">
        <v>43810</v>
      </c>
      <c r="C2175">
        <v>43</v>
      </c>
      <c r="D2175" t="s">
        <v>10</v>
      </c>
      <c r="E2175" t="s">
        <v>11</v>
      </c>
      <c r="F2175" t="s">
        <v>16</v>
      </c>
      <c r="G2175" t="s">
        <v>58</v>
      </c>
      <c r="H2175" t="str">
        <f>VLOOKUP(TablaTransacciones[[#This Row],[ID Orden]],TablaEstatus[],2,0)</f>
        <v>Entregado</v>
      </c>
      <c r="I2175" t="str">
        <f>VLOOKUP(TablaTransacciones[[#This Row],[ID Orden]],TablaEstatus[],3,0)</f>
        <v>Otro</v>
      </c>
    </row>
    <row r="2176" spans="1:9" x14ac:dyDescent="0.25">
      <c r="A2176" t="s">
        <v>1134</v>
      </c>
      <c r="B2176" s="7">
        <v>43810</v>
      </c>
      <c r="C2176">
        <v>48</v>
      </c>
      <c r="D2176" t="s">
        <v>10</v>
      </c>
      <c r="E2176" t="s">
        <v>11</v>
      </c>
      <c r="F2176" t="s">
        <v>12</v>
      </c>
      <c r="G2176" t="s">
        <v>58</v>
      </c>
      <c r="H2176" t="str">
        <f>VLOOKUP(TablaTransacciones[[#This Row],[ID Orden]],TablaEstatus[],2,0)</f>
        <v>Devuelto</v>
      </c>
      <c r="I2176" t="str">
        <f>VLOOKUP(TablaTransacciones[[#This Row],[ID Orden]],TablaEstatus[],3,0)</f>
        <v>Defectuoso</v>
      </c>
    </row>
    <row r="2177" spans="1:9" x14ac:dyDescent="0.25">
      <c r="A2177" t="s">
        <v>1951</v>
      </c>
      <c r="B2177" s="7">
        <v>43810</v>
      </c>
      <c r="C2177">
        <v>32</v>
      </c>
      <c r="D2177" t="s">
        <v>300</v>
      </c>
      <c r="E2177" t="s">
        <v>1704</v>
      </c>
      <c r="F2177" t="s">
        <v>12</v>
      </c>
      <c r="G2177" t="s">
        <v>20</v>
      </c>
      <c r="H2177" t="str">
        <f>VLOOKUP(TablaTransacciones[[#This Row],[ID Orden]],TablaEstatus[],2,0)</f>
        <v>Entregado</v>
      </c>
      <c r="I2177" t="str">
        <f>VLOOKUP(TablaTransacciones[[#This Row],[ID Orden]],TablaEstatus[],3,0)</f>
        <v>Otro</v>
      </c>
    </row>
    <row r="2178" spans="1:9" x14ac:dyDescent="0.25">
      <c r="A2178" t="s">
        <v>2122</v>
      </c>
      <c r="B2178" s="7">
        <v>43810</v>
      </c>
      <c r="C2178">
        <v>27</v>
      </c>
      <c r="D2178" t="s">
        <v>10</v>
      </c>
      <c r="E2178" t="s">
        <v>1704</v>
      </c>
      <c r="F2178" t="s">
        <v>12</v>
      </c>
      <c r="G2178" t="s">
        <v>22</v>
      </c>
      <c r="H2178" t="str">
        <f>VLOOKUP(TablaTransacciones[[#This Row],[ID Orden]],TablaEstatus[],2,0)</f>
        <v>Entregado</v>
      </c>
      <c r="I2178" t="str">
        <f>VLOOKUP(TablaTransacciones[[#This Row],[ID Orden]],TablaEstatus[],3,0)</f>
        <v>Otro</v>
      </c>
    </row>
    <row r="2179" spans="1:9" x14ac:dyDescent="0.25">
      <c r="A2179" t="s">
        <v>62</v>
      </c>
      <c r="B2179" s="7">
        <v>43811</v>
      </c>
      <c r="C2179">
        <v>27</v>
      </c>
      <c r="D2179" t="s">
        <v>10</v>
      </c>
      <c r="E2179" t="s">
        <v>11</v>
      </c>
      <c r="F2179" t="s">
        <v>12</v>
      </c>
      <c r="G2179" t="s">
        <v>13</v>
      </c>
      <c r="H2179" t="str">
        <f>VLOOKUP(TablaTransacciones[[#This Row],[ID Orden]],TablaEstatus[],2,0)</f>
        <v>Entregado</v>
      </c>
      <c r="I2179" t="str">
        <f>VLOOKUP(TablaTransacciones[[#This Row],[ID Orden]],TablaEstatus[],3,0)</f>
        <v>Otro</v>
      </c>
    </row>
    <row r="2180" spans="1:9" x14ac:dyDescent="0.25">
      <c r="A2180" t="s">
        <v>574</v>
      </c>
      <c r="B2180" s="7">
        <v>43811</v>
      </c>
      <c r="C2180">
        <v>34</v>
      </c>
      <c r="D2180" t="s">
        <v>300</v>
      </c>
      <c r="E2180" t="s">
        <v>11</v>
      </c>
      <c r="F2180" t="s">
        <v>12</v>
      </c>
      <c r="G2180" t="s">
        <v>22</v>
      </c>
      <c r="H2180" t="str">
        <f>VLOOKUP(TablaTransacciones[[#This Row],[ID Orden]],TablaEstatus[],2,0)</f>
        <v>Entregado</v>
      </c>
      <c r="I2180" t="str">
        <f>VLOOKUP(TablaTransacciones[[#This Row],[ID Orden]],TablaEstatus[],3,0)</f>
        <v>Otro</v>
      </c>
    </row>
    <row r="2181" spans="1:9" x14ac:dyDescent="0.25">
      <c r="A2181" t="s">
        <v>873</v>
      </c>
      <c r="B2181" s="7">
        <v>43811</v>
      </c>
      <c r="C2181">
        <v>14</v>
      </c>
      <c r="D2181" t="s">
        <v>10</v>
      </c>
      <c r="E2181" t="s">
        <v>11</v>
      </c>
      <c r="F2181" t="s">
        <v>18</v>
      </c>
      <c r="G2181" t="s">
        <v>20</v>
      </c>
      <c r="H2181" t="str">
        <f>VLOOKUP(TablaTransacciones[[#This Row],[ID Orden]],TablaEstatus[],2,0)</f>
        <v>Entregado</v>
      </c>
      <c r="I2181" t="str">
        <f>VLOOKUP(TablaTransacciones[[#This Row],[ID Orden]],TablaEstatus[],3,0)</f>
        <v>Otro</v>
      </c>
    </row>
    <row r="2182" spans="1:9" x14ac:dyDescent="0.25">
      <c r="A2182" t="s">
        <v>1732</v>
      </c>
      <c r="B2182" s="7">
        <v>43811</v>
      </c>
      <c r="C2182">
        <v>32</v>
      </c>
      <c r="D2182" t="s">
        <v>10</v>
      </c>
      <c r="E2182" t="s">
        <v>1704</v>
      </c>
      <c r="F2182" t="s">
        <v>12</v>
      </c>
      <c r="G2182" t="s">
        <v>20</v>
      </c>
      <c r="H2182" t="str">
        <f>VLOOKUP(TablaTransacciones[[#This Row],[ID Orden]],TablaEstatus[],2,0)</f>
        <v>Entregado</v>
      </c>
      <c r="I2182" t="str">
        <f>VLOOKUP(TablaTransacciones[[#This Row],[ID Orden]],TablaEstatus[],3,0)</f>
        <v>Otro</v>
      </c>
    </row>
    <row r="2183" spans="1:9" x14ac:dyDescent="0.25">
      <c r="A2183" t="s">
        <v>331</v>
      </c>
      <c r="B2183" s="7">
        <v>43812</v>
      </c>
      <c r="C2183">
        <v>47</v>
      </c>
      <c r="D2183" t="s">
        <v>10</v>
      </c>
      <c r="E2183" t="s">
        <v>11</v>
      </c>
      <c r="F2183" t="s">
        <v>12</v>
      </c>
      <c r="G2183" t="s">
        <v>20</v>
      </c>
      <c r="H2183" t="str">
        <f>VLOOKUP(TablaTransacciones[[#This Row],[ID Orden]],TablaEstatus[],2,0)</f>
        <v>Entregado</v>
      </c>
      <c r="I2183" t="str">
        <f>VLOOKUP(TablaTransacciones[[#This Row],[ID Orden]],TablaEstatus[],3,0)</f>
        <v>Otro</v>
      </c>
    </row>
    <row r="2184" spans="1:9" x14ac:dyDescent="0.25">
      <c r="A2184" t="s">
        <v>363</v>
      </c>
      <c r="B2184" s="7">
        <v>43812</v>
      </c>
      <c r="C2184">
        <v>35</v>
      </c>
      <c r="D2184" t="s">
        <v>10</v>
      </c>
      <c r="E2184" t="s">
        <v>11</v>
      </c>
      <c r="F2184" t="s">
        <v>12</v>
      </c>
      <c r="G2184" t="s">
        <v>58</v>
      </c>
      <c r="H2184" t="str">
        <f>VLOOKUP(TablaTransacciones[[#This Row],[ID Orden]],TablaEstatus[],2,0)</f>
        <v>Entregado</v>
      </c>
      <c r="I2184" t="str">
        <f>VLOOKUP(TablaTransacciones[[#This Row],[ID Orden]],TablaEstatus[],3,0)</f>
        <v>Otro</v>
      </c>
    </row>
    <row r="2185" spans="1:9" x14ac:dyDescent="0.25">
      <c r="A2185" t="s">
        <v>1043</v>
      </c>
      <c r="B2185" s="7">
        <v>43812</v>
      </c>
      <c r="C2185">
        <v>10</v>
      </c>
      <c r="D2185" t="s">
        <v>10</v>
      </c>
      <c r="E2185" t="s">
        <v>11</v>
      </c>
      <c r="F2185" t="s">
        <v>12</v>
      </c>
      <c r="G2185" t="s">
        <v>22</v>
      </c>
      <c r="H2185" t="str">
        <f>VLOOKUP(TablaTransacciones[[#This Row],[ID Orden]],TablaEstatus[],2,0)</f>
        <v>Entregado</v>
      </c>
      <c r="I2185" t="str">
        <f>VLOOKUP(TablaTransacciones[[#This Row],[ID Orden]],TablaEstatus[],3,0)</f>
        <v>Otro</v>
      </c>
    </row>
    <row r="2186" spans="1:9" x14ac:dyDescent="0.25">
      <c r="A2186" t="s">
        <v>1044</v>
      </c>
      <c r="B2186" s="7">
        <v>43812</v>
      </c>
      <c r="C2186">
        <v>46</v>
      </c>
      <c r="D2186" t="s">
        <v>10</v>
      </c>
      <c r="E2186" t="s">
        <v>11</v>
      </c>
      <c r="F2186" t="s">
        <v>12</v>
      </c>
      <c r="G2186" t="s">
        <v>22</v>
      </c>
      <c r="H2186" t="str">
        <f>VLOOKUP(TablaTransacciones[[#This Row],[ID Orden]],TablaEstatus[],2,0)</f>
        <v>Entregado</v>
      </c>
      <c r="I2186" t="str">
        <f>VLOOKUP(TablaTransacciones[[#This Row],[ID Orden]],TablaEstatus[],3,0)</f>
        <v>Otro</v>
      </c>
    </row>
    <row r="2187" spans="1:9" x14ac:dyDescent="0.25">
      <c r="A2187" t="s">
        <v>1136</v>
      </c>
      <c r="B2187" s="7">
        <v>43812</v>
      </c>
      <c r="C2187">
        <v>23</v>
      </c>
      <c r="D2187" t="s">
        <v>10</v>
      </c>
      <c r="E2187" t="s">
        <v>11</v>
      </c>
      <c r="F2187" t="s">
        <v>12</v>
      </c>
      <c r="G2187" t="s">
        <v>20</v>
      </c>
      <c r="H2187" t="str">
        <f>VLOOKUP(TablaTransacciones[[#This Row],[ID Orden]],TablaEstatus[],2,0)</f>
        <v>Devuelto</v>
      </c>
      <c r="I2187" t="str">
        <f>VLOOKUP(TablaTransacciones[[#This Row],[ID Orden]],TablaEstatus[],3,0)</f>
        <v>Defectuoso</v>
      </c>
    </row>
    <row r="2188" spans="1:9" x14ac:dyDescent="0.25">
      <c r="A2188" t="s">
        <v>629</v>
      </c>
      <c r="B2188" s="7">
        <v>43813</v>
      </c>
      <c r="C2188">
        <v>9</v>
      </c>
      <c r="D2188" t="s">
        <v>296</v>
      </c>
      <c r="E2188" t="s">
        <v>11</v>
      </c>
      <c r="F2188" t="s">
        <v>12</v>
      </c>
      <c r="G2188" t="s">
        <v>13</v>
      </c>
      <c r="H2188" t="str">
        <f>VLOOKUP(TablaTransacciones[[#This Row],[ID Orden]],TablaEstatus[],2,0)</f>
        <v>Entregado</v>
      </c>
      <c r="I2188" t="str">
        <f>VLOOKUP(TablaTransacciones[[#This Row],[ID Orden]],TablaEstatus[],3,0)</f>
        <v>Otro</v>
      </c>
    </row>
    <row r="2189" spans="1:9" x14ac:dyDescent="0.25">
      <c r="A2189" t="s">
        <v>810</v>
      </c>
      <c r="B2189" s="7">
        <v>43813</v>
      </c>
      <c r="C2189">
        <v>22</v>
      </c>
      <c r="D2189" t="s">
        <v>296</v>
      </c>
      <c r="E2189" t="s">
        <v>11</v>
      </c>
      <c r="F2189" t="s">
        <v>12</v>
      </c>
      <c r="G2189" t="s">
        <v>13</v>
      </c>
      <c r="H2189" t="str">
        <f>VLOOKUP(TablaTransacciones[[#This Row],[ID Orden]],TablaEstatus[],2,0)</f>
        <v>Entregado</v>
      </c>
      <c r="I2189" t="str">
        <f>VLOOKUP(TablaTransacciones[[#This Row],[ID Orden]],TablaEstatus[],3,0)</f>
        <v>Otro</v>
      </c>
    </row>
    <row r="2190" spans="1:9" x14ac:dyDescent="0.25">
      <c r="A2190" t="s">
        <v>1071</v>
      </c>
      <c r="B2190" s="7">
        <v>43813</v>
      </c>
      <c r="C2190">
        <v>14</v>
      </c>
      <c r="D2190" t="s">
        <v>300</v>
      </c>
      <c r="E2190" t="s">
        <v>11</v>
      </c>
      <c r="F2190" t="s">
        <v>12</v>
      </c>
      <c r="G2190" t="s">
        <v>22</v>
      </c>
      <c r="H2190" t="str">
        <f>VLOOKUP(TablaTransacciones[[#This Row],[ID Orden]],TablaEstatus[],2,0)</f>
        <v>Entregado</v>
      </c>
      <c r="I2190" t="str">
        <f>VLOOKUP(TablaTransacciones[[#This Row],[ID Orden]],TablaEstatus[],3,0)</f>
        <v>Otro</v>
      </c>
    </row>
    <row r="2191" spans="1:9" x14ac:dyDescent="0.25">
      <c r="A2191" t="s">
        <v>1293</v>
      </c>
      <c r="B2191" s="7">
        <v>43813</v>
      </c>
      <c r="C2191">
        <v>34</v>
      </c>
      <c r="D2191" t="s">
        <v>10</v>
      </c>
      <c r="E2191" t="s">
        <v>1255</v>
      </c>
      <c r="F2191" t="s">
        <v>12</v>
      </c>
      <c r="G2191" t="s">
        <v>13</v>
      </c>
      <c r="H2191" t="str">
        <f>VLOOKUP(TablaTransacciones[[#This Row],[ID Orden]],TablaEstatus[],2,0)</f>
        <v>Entregado</v>
      </c>
      <c r="I2191" t="str">
        <f>VLOOKUP(TablaTransacciones[[#This Row],[ID Orden]],TablaEstatus[],3,0)</f>
        <v>Otro</v>
      </c>
    </row>
    <row r="2192" spans="1:9" x14ac:dyDescent="0.25">
      <c r="A2192" t="s">
        <v>1465</v>
      </c>
      <c r="B2192" s="7">
        <v>43813</v>
      </c>
      <c r="C2192">
        <v>8</v>
      </c>
      <c r="D2192" t="s">
        <v>300</v>
      </c>
      <c r="E2192" t="s">
        <v>1255</v>
      </c>
      <c r="F2192" t="s">
        <v>12</v>
      </c>
      <c r="G2192" t="s">
        <v>58</v>
      </c>
      <c r="H2192" t="str">
        <f>VLOOKUP(TablaTransacciones[[#This Row],[ID Orden]],TablaEstatus[],2,0)</f>
        <v>Entregado</v>
      </c>
      <c r="I2192" t="str">
        <f>VLOOKUP(TablaTransacciones[[#This Row],[ID Orden]],TablaEstatus[],3,0)</f>
        <v>Otro</v>
      </c>
    </row>
    <row r="2193" spans="1:9" x14ac:dyDescent="0.25">
      <c r="A2193" t="s">
        <v>1551</v>
      </c>
      <c r="B2193" s="7">
        <v>43813</v>
      </c>
      <c r="C2193">
        <v>28</v>
      </c>
      <c r="D2193" t="s">
        <v>154</v>
      </c>
      <c r="E2193" t="s">
        <v>1255</v>
      </c>
      <c r="F2193" t="s">
        <v>12</v>
      </c>
      <c r="G2193" t="s">
        <v>20</v>
      </c>
      <c r="H2193" t="str">
        <f>VLOOKUP(TablaTransacciones[[#This Row],[ID Orden]],TablaEstatus[],2,0)</f>
        <v>Entregado</v>
      </c>
      <c r="I2193" t="str">
        <f>VLOOKUP(TablaTransacciones[[#This Row],[ID Orden]],TablaEstatus[],3,0)</f>
        <v>Otro</v>
      </c>
    </row>
    <row r="2194" spans="1:9" x14ac:dyDescent="0.25">
      <c r="A2194" t="s">
        <v>1794</v>
      </c>
      <c r="B2194" s="7">
        <v>43813</v>
      </c>
      <c r="C2194">
        <v>3</v>
      </c>
      <c r="D2194" t="s">
        <v>154</v>
      </c>
      <c r="E2194" t="s">
        <v>1704</v>
      </c>
      <c r="F2194" t="s">
        <v>12</v>
      </c>
      <c r="G2194" t="s">
        <v>58</v>
      </c>
      <c r="H2194" t="str">
        <f>VLOOKUP(TablaTransacciones[[#This Row],[ID Orden]],TablaEstatus[],2,0)</f>
        <v>Entregado</v>
      </c>
      <c r="I2194" t="str">
        <f>VLOOKUP(TablaTransacciones[[#This Row],[ID Orden]],TablaEstatus[],3,0)</f>
        <v>Otro</v>
      </c>
    </row>
    <row r="2195" spans="1:9" x14ac:dyDescent="0.25">
      <c r="A2195" t="s">
        <v>2085</v>
      </c>
      <c r="B2195" s="7">
        <v>43813</v>
      </c>
      <c r="C2195">
        <v>24</v>
      </c>
      <c r="D2195" t="s">
        <v>154</v>
      </c>
      <c r="E2195" t="s">
        <v>1704</v>
      </c>
      <c r="F2195" t="s">
        <v>12</v>
      </c>
      <c r="G2195" t="s">
        <v>20</v>
      </c>
      <c r="H2195" t="str">
        <f>VLOOKUP(TablaTransacciones[[#This Row],[ID Orden]],TablaEstatus[],2,0)</f>
        <v>Entregado</v>
      </c>
      <c r="I2195" t="str">
        <f>VLOOKUP(TablaTransacciones[[#This Row],[ID Orden]],TablaEstatus[],3,0)</f>
        <v>Otro</v>
      </c>
    </row>
    <row r="2196" spans="1:9" x14ac:dyDescent="0.25">
      <c r="A2196" t="s">
        <v>192</v>
      </c>
      <c r="B2196" s="7">
        <v>43814</v>
      </c>
      <c r="C2196">
        <v>21</v>
      </c>
      <c r="D2196" t="s">
        <v>154</v>
      </c>
      <c r="E2196" t="s">
        <v>11</v>
      </c>
      <c r="F2196" t="s">
        <v>12</v>
      </c>
      <c r="G2196" t="s">
        <v>58</v>
      </c>
      <c r="H2196" t="str">
        <f>VLOOKUP(TablaTransacciones[[#This Row],[ID Orden]],TablaEstatus[],2,0)</f>
        <v>Entregado</v>
      </c>
      <c r="I2196" t="str">
        <f>VLOOKUP(TablaTransacciones[[#This Row],[ID Orden]],TablaEstatus[],3,0)</f>
        <v>Otro</v>
      </c>
    </row>
    <row r="2197" spans="1:9" x14ac:dyDescent="0.25">
      <c r="A2197" t="s">
        <v>575</v>
      </c>
      <c r="B2197" s="7">
        <v>43814</v>
      </c>
      <c r="C2197">
        <v>27</v>
      </c>
      <c r="D2197" t="s">
        <v>300</v>
      </c>
      <c r="E2197" t="s">
        <v>11</v>
      </c>
      <c r="F2197" t="s">
        <v>12</v>
      </c>
      <c r="G2197" t="s">
        <v>58</v>
      </c>
      <c r="H2197" t="str">
        <f>VLOOKUP(TablaTransacciones[[#This Row],[ID Orden]],TablaEstatus[],2,0)</f>
        <v>Entregado</v>
      </c>
      <c r="I2197" t="str">
        <f>VLOOKUP(TablaTransacciones[[#This Row],[ID Orden]],TablaEstatus[],3,0)</f>
        <v>Otro</v>
      </c>
    </row>
    <row r="2198" spans="1:9" x14ac:dyDescent="0.25">
      <c r="A2198" t="s">
        <v>737</v>
      </c>
      <c r="B2198" s="7">
        <v>43814</v>
      </c>
      <c r="C2198">
        <v>41</v>
      </c>
      <c r="D2198" t="s">
        <v>296</v>
      </c>
      <c r="E2198" t="s">
        <v>11</v>
      </c>
      <c r="F2198" t="s">
        <v>12</v>
      </c>
      <c r="G2198" t="s">
        <v>58</v>
      </c>
      <c r="H2198" t="str">
        <f>VLOOKUP(TablaTransacciones[[#This Row],[ID Orden]],TablaEstatus[],2,0)</f>
        <v>Entregado</v>
      </c>
      <c r="I2198" t="str">
        <f>VLOOKUP(TablaTransacciones[[#This Row],[ID Orden]],TablaEstatus[],3,0)</f>
        <v>Otro</v>
      </c>
    </row>
    <row r="2199" spans="1:9" x14ac:dyDescent="0.25">
      <c r="A2199" t="s">
        <v>769</v>
      </c>
      <c r="B2199" s="7">
        <v>43814</v>
      </c>
      <c r="C2199">
        <v>11</v>
      </c>
      <c r="D2199" t="s">
        <v>10</v>
      </c>
      <c r="E2199" t="s">
        <v>11</v>
      </c>
      <c r="F2199" t="s">
        <v>16</v>
      </c>
      <c r="G2199" t="s">
        <v>13</v>
      </c>
      <c r="H2199" t="str">
        <f>VLOOKUP(TablaTransacciones[[#This Row],[ID Orden]],TablaEstatus[],2,0)</f>
        <v>Entregado</v>
      </c>
      <c r="I2199" t="str">
        <f>VLOOKUP(TablaTransacciones[[#This Row],[ID Orden]],TablaEstatus[],3,0)</f>
        <v>Otro</v>
      </c>
    </row>
    <row r="2200" spans="1:9" x14ac:dyDescent="0.25">
      <c r="A2200" t="s">
        <v>1810</v>
      </c>
      <c r="B2200" s="7">
        <v>43814</v>
      </c>
      <c r="C2200">
        <v>3</v>
      </c>
      <c r="D2200" t="s">
        <v>154</v>
      </c>
      <c r="E2200" t="s">
        <v>1704</v>
      </c>
      <c r="F2200" t="s">
        <v>12</v>
      </c>
      <c r="G2200" t="s">
        <v>20</v>
      </c>
      <c r="H2200" t="str">
        <f>VLOOKUP(TablaTransacciones[[#This Row],[ID Orden]],TablaEstatus[],2,0)</f>
        <v>Entregado</v>
      </c>
      <c r="I2200" t="str">
        <f>VLOOKUP(TablaTransacciones[[#This Row],[ID Orden]],TablaEstatus[],3,0)</f>
        <v>Otro</v>
      </c>
    </row>
    <row r="2201" spans="1:9" x14ac:dyDescent="0.25">
      <c r="A2201" t="s">
        <v>495</v>
      </c>
      <c r="B2201" s="7">
        <v>43815</v>
      </c>
      <c r="C2201">
        <v>17</v>
      </c>
      <c r="D2201" t="s">
        <v>300</v>
      </c>
      <c r="E2201" t="s">
        <v>11</v>
      </c>
      <c r="F2201" t="s">
        <v>16</v>
      </c>
      <c r="G2201" t="s">
        <v>20</v>
      </c>
      <c r="H2201" t="str">
        <f>VLOOKUP(TablaTransacciones[[#This Row],[ID Orden]],TablaEstatus[],2,0)</f>
        <v>Entregado</v>
      </c>
      <c r="I2201" t="str">
        <f>VLOOKUP(TablaTransacciones[[#This Row],[ID Orden]],TablaEstatus[],3,0)</f>
        <v>Otro</v>
      </c>
    </row>
    <row r="2202" spans="1:9" x14ac:dyDescent="0.25">
      <c r="A2202" t="s">
        <v>1332</v>
      </c>
      <c r="B2202" s="7">
        <v>43815</v>
      </c>
      <c r="C2202">
        <v>45</v>
      </c>
      <c r="D2202" t="s">
        <v>154</v>
      </c>
      <c r="E2202" t="s">
        <v>1255</v>
      </c>
      <c r="F2202" t="s">
        <v>12</v>
      </c>
      <c r="G2202" t="s">
        <v>58</v>
      </c>
      <c r="H2202" t="str">
        <f>VLOOKUP(TablaTransacciones[[#This Row],[ID Orden]],TablaEstatus[],2,0)</f>
        <v>Entregado</v>
      </c>
      <c r="I2202" t="str">
        <f>VLOOKUP(TablaTransacciones[[#This Row],[ID Orden]],TablaEstatus[],3,0)</f>
        <v>Otro</v>
      </c>
    </row>
    <row r="2203" spans="1:9" x14ac:dyDescent="0.25">
      <c r="A2203" t="s">
        <v>1388</v>
      </c>
      <c r="B2203" s="7">
        <v>43815</v>
      </c>
      <c r="C2203">
        <v>13</v>
      </c>
      <c r="D2203" t="s">
        <v>10</v>
      </c>
      <c r="E2203" t="s">
        <v>1255</v>
      </c>
      <c r="F2203" t="s">
        <v>12</v>
      </c>
      <c r="G2203" t="s">
        <v>20</v>
      </c>
      <c r="H2203" t="str">
        <f>VLOOKUP(TablaTransacciones[[#This Row],[ID Orden]],TablaEstatus[],2,0)</f>
        <v>Entregado</v>
      </c>
      <c r="I2203" t="str">
        <f>VLOOKUP(TablaTransacciones[[#This Row],[ID Orden]],TablaEstatus[],3,0)</f>
        <v>Otro</v>
      </c>
    </row>
    <row r="2204" spans="1:9" x14ac:dyDescent="0.25">
      <c r="A2204" t="s">
        <v>2189</v>
      </c>
      <c r="B2204" s="7">
        <v>43815</v>
      </c>
      <c r="C2204">
        <v>3</v>
      </c>
      <c r="D2204" t="s">
        <v>296</v>
      </c>
      <c r="E2204" t="s">
        <v>1704</v>
      </c>
      <c r="F2204" t="s">
        <v>12</v>
      </c>
      <c r="G2204" t="s">
        <v>22</v>
      </c>
      <c r="H2204" t="str">
        <f>VLOOKUP(TablaTransacciones[[#This Row],[ID Orden]],TablaEstatus[],2,0)</f>
        <v>Entregado</v>
      </c>
      <c r="I2204" t="str">
        <f>VLOOKUP(TablaTransacciones[[#This Row],[ID Orden]],TablaEstatus[],3,0)</f>
        <v>Otro</v>
      </c>
    </row>
    <row r="2205" spans="1:9" x14ac:dyDescent="0.25">
      <c r="A2205" t="s">
        <v>202</v>
      </c>
      <c r="B2205" s="7">
        <v>43816</v>
      </c>
      <c r="C2205">
        <v>36</v>
      </c>
      <c r="D2205" t="s">
        <v>154</v>
      </c>
      <c r="E2205" t="s">
        <v>11</v>
      </c>
      <c r="F2205" t="s">
        <v>12</v>
      </c>
      <c r="G2205" t="s">
        <v>58</v>
      </c>
      <c r="H2205" t="str">
        <f>VLOOKUP(TablaTransacciones[[#This Row],[ID Orden]],TablaEstatus[],2,0)</f>
        <v>Entregado</v>
      </c>
      <c r="I2205" t="str">
        <f>VLOOKUP(TablaTransacciones[[#This Row],[ID Orden]],TablaEstatus[],3,0)</f>
        <v>Otro</v>
      </c>
    </row>
    <row r="2206" spans="1:9" x14ac:dyDescent="0.25">
      <c r="A2206" t="s">
        <v>588</v>
      </c>
      <c r="B2206" s="7">
        <v>43816</v>
      </c>
      <c r="C2206">
        <v>9</v>
      </c>
      <c r="D2206" t="s">
        <v>300</v>
      </c>
      <c r="E2206" t="s">
        <v>11</v>
      </c>
      <c r="F2206" t="s">
        <v>12</v>
      </c>
      <c r="G2206" t="s">
        <v>13</v>
      </c>
      <c r="H2206" t="str">
        <f>VLOOKUP(TablaTransacciones[[#This Row],[ID Orden]],TablaEstatus[],2,0)</f>
        <v>Entregado</v>
      </c>
      <c r="I2206" t="str">
        <f>VLOOKUP(TablaTransacciones[[#This Row],[ID Orden]],TablaEstatus[],3,0)</f>
        <v>Otro</v>
      </c>
    </row>
    <row r="2207" spans="1:9" x14ac:dyDescent="0.25">
      <c r="A2207" t="s">
        <v>906</v>
      </c>
      <c r="B2207" s="7">
        <v>43816</v>
      </c>
      <c r="C2207">
        <v>50</v>
      </c>
      <c r="D2207" t="s">
        <v>300</v>
      </c>
      <c r="E2207" t="s">
        <v>11</v>
      </c>
      <c r="F2207" t="s">
        <v>12</v>
      </c>
      <c r="G2207" t="s">
        <v>20</v>
      </c>
      <c r="H2207" t="str">
        <f>VLOOKUP(TablaTransacciones[[#This Row],[ID Orden]],TablaEstatus[],2,0)</f>
        <v>Entregado</v>
      </c>
      <c r="I2207" t="str">
        <f>VLOOKUP(TablaTransacciones[[#This Row],[ID Orden]],TablaEstatus[],3,0)</f>
        <v>Otro</v>
      </c>
    </row>
    <row r="2208" spans="1:9" x14ac:dyDescent="0.25">
      <c r="A2208" t="s">
        <v>1101</v>
      </c>
      <c r="B2208" s="7">
        <v>43816</v>
      </c>
      <c r="C2208">
        <v>22</v>
      </c>
      <c r="D2208" t="s">
        <v>296</v>
      </c>
      <c r="E2208" t="s">
        <v>11</v>
      </c>
      <c r="F2208" t="s">
        <v>12</v>
      </c>
      <c r="G2208" t="s">
        <v>22</v>
      </c>
      <c r="H2208" t="str">
        <f>VLOOKUP(TablaTransacciones[[#This Row],[ID Orden]],TablaEstatus[],2,0)</f>
        <v>Entregado</v>
      </c>
      <c r="I2208" t="str">
        <f>VLOOKUP(TablaTransacciones[[#This Row],[ID Orden]],TablaEstatus[],3,0)</f>
        <v>Otro</v>
      </c>
    </row>
    <row r="2209" spans="1:9" x14ac:dyDescent="0.25">
      <c r="A2209" t="s">
        <v>1168</v>
      </c>
      <c r="B2209" s="7">
        <v>43816</v>
      </c>
      <c r="C2209">
        <v>38</v>
      </c>
      <c r="D2209" t="s">
        <v>154</v>
      </c>
      <c r="E2209" t="s">
        <v>11</v>
      </c>
      <c r="F2209" t="s">
        <v>12</v>
      </c>
      <c r="G2209" t="s">
        <v>58</v>
      </c>
      <c r="H2209" t="str">
        <f>VLOOKUP(TablaTransacciones[[#This Row],[ID Orden]],TablaEstatus[],2,0)</f>
        <v>Devuelto</v>
      </c>
      <c r="I2209" t="str">
        <f>VLOOKUP(TablaTransacciones[[#This Row],[ID Orden]],TablaEstatus[],3,0)</f>
        <v>Contenedor Dañado</v>
      </c>
    </row>
    <row r="2210" spans="1:9" x14ac:dyDescent="0.25">
      <c r="A2210" t="s">
        <v>1336</v>
      </c>
      <c r="B2210" s="7">
        <v>43816</v>
      </c>
      <c r="C2210">
        <v>12</v>
      </c>
      <c r="D2210" t="s">
        <v>154</v>
      </c>
      <c r="E2210" t="s">
        <v>1255</v>
      </c>
      <c r="F2210" t="s">
        <v>12</v>
      </c>
      <c r="G2210" t="s">
        <v>58</v>
      </c>
      <c r="H2210" t="str">
        <f>VLOOKUP(TablaTransacciones[[#This Row],[ID Orden]],TablaEstatus[],2,0)</f>
        <v>Entregado</v>
      </c>
      <c r="I2210" t="str">
        <f>VLOOKUP(TablaTransacciones[[#This Row],[ID Orden]],TablaEstatus[],3,0)</f>
        <v>Otro</v>
      </c>
    </row>
    <row r="2211" spans="1:9" x14ac:dyDescent="0.25">
      <c r="A2211" t="s">
        <v>1695</v>
      </c>
      <c r="B2211" s="7">
        <v>43816</v>
      </c>
      <c r="C2211">
        <v>22</v>
      </c>
      <c r="D2211" t="s">
        <v>10</v>
      </c>
      <c r="E2211" t="s">
        <v>1255</v>
      </c>
      <c r="F2211" t="s">
        <v>12</v>
      </c>
      <c r="G2211" t="s">
        <v>22</v>
      </c>
      <c r="H2211" t="str">
        <f>VLOOKUP(TablaTransacciones[[#This Row],[ID Orden]],TablaEstatus[],2,0)</f>
        <v>Devuelto</v>
      </c>
      <c r="I2211" t="str">
        <f>VLOOKUP(TablaTransacciones[[#This Row],[ID Orden]],TablaEstatus[],3,0)</f>
        <v>Contenedor Dañado</v>
      </c>
    </row>
    <row r="2212" spans="1:9" x14ac:dyDescent="0.25">
      <c r="A2212" t="s">
        <v>2163</v>
      </c>
      <c r="B2212" s="7">
        <v>43816</v>
      </c>
      <c r="C2212">
        <v>20</v>
      </c>
      <c r="D2212" t="s">
        <v>10</v>
      </c>
      <c r="E2212" t="s">
        <v>1704</v>
      </c>
      <c r="F2212" t="s">
        <v>12</v>
      </c>
      <c r="G2212" t="s">
        <v>22</v>
      </c>
      <c r="H2212" t="str">
        <f>VLOOKUP(TablaTransacciones[[#This Row],[ID Orden]],TablaEstatus[],2,0)</f>
        <v>Entregado</v>
      </c>
      <c r="I2212" t="str">
        <f>VLOOKUP(TablaTransacciones[[#This Row],[ID Orden]],TablaEstatus[],3,0)</f>
        <v>Otro</v>
      </c>
    </row>
    <row r="2213" spans="1:9" x14ac:dyDescent="0.25">
      <c r="A2213" t="s">
        <v>766</v>
      </c>
      <c r="B2213" s="7">
        <v>43817</v>
      </c>
      <c r="C2213">
        <v>45</v>
      </c>
      <c r="D2213" t="s">
        <v>154</v>
      </c>
      <c r="E2213" t="s">
        <v>11</v>
      </c>
      <c r="F2213" t="s">
        <v>12</v>
      </c>
      <c r="G2213" t="s">
        <v>13</v>
      </c>
      <c r="H2213" t="str">
        <f>VLOOKUP(TablaTransacciones[[#This Row],[ID Orden]],TablaEstatus[],2,0)</f>
        <v>Entregado</v>
      </c>
      <c r="I2213" t="str">
        <f>VLOOKUP(TablaTransacciones[[#This Row],[ID Orden]],TablaEstatus[],3,0)</f>
        <v>Otro</v>
      </c>
    </row>
    <row r="2214" spans="1:9" x14ac:dyDescent="0.25">
      <c r="A2214" t="s">
        <v>844</v>
      </c>
      <c r="B2214" s="7">
        <v>43817</v>
      </c>
      <c r="C2214">
        <v>35</v>
      </c>
      <c r="D2214" t="s">
        <v>154</v>
      </c>
      <c r="E2214" t="s">
        <v>11</v>
      </c>
      <c r="F2214" t="s">
        <v>18</v>
      </c>
      <c r="G2214" t="s">
        <v>20</v>
      </c>
      <c r="H2214" t="str">
        <f>VLOOKUP(TablaTransacciones[[#This Row],[ID Orden]],TablaEstatus[],2,0)</f>
        <v>Entregado</v>
      </c>
      <c r="I2214" t="str">
        <f>VLOOKUP(TablaTransacciones[[#This Row],[ID Orden]],TablaEstatus[],3,0)</f>
        <v>Otro</v>
      </c>
    </row>
    <row r="2215" spans="1:9" x14ac:dyDescent="0.25">
      <c r="A2215" t="s">
        <v>853</v>
      </c>
      <c r="B2215" s="7">
        <v>43817</v>
      </c>
      <c r="C2215">
        <v>16</v>
      </c>
      <c r="D2215" t="s">
        <v>154</v>
      </c>
      <c r="E2215" t="s">
        <v>11</v>
      </c>
      <c r="F2215" t="s">
        <v>12</v>
      </c>
      <c r="G2215" t="s">
        <v>20</v>
      </c>
      <c r="H2215" t="str">
        <f>VLOOKUP(TablaTransacciones[[#This Row],[ID Orden]],TablaEstatus[],2,0)</f>
        <v>Entregado</v>
      </c>
      <c r="I2215" t="str">
        <f>VLOOKUP(TablaTransacciones[[#This Row],[ID Orden]],TablaEstatus[],3,0)</f>
        <v>Otro</v>
      </c>
    </row>
    <row r="2216" spans="1:9" x14ac:dyDescent="0.25">
      <c r="A2216" t="s">
        <v>1102</v>
      </c>
      <c r="B2216" s="7">
        <v>43817</v>
      </c>
      <c r="C2216">
        <v>24</v>
      </c>
      <c r="D2216" t="s">
        <v>296</v>
      </c>
      <c r="E2216" t="s">
        <v>11</v>
      </c>
      <c r="F2216" t="s">
        <v>12</v>
      </c>
      <c r="G2216" t="s">
        <v>22</v>
      </c>
      <c r="H2216" t="str">
        <f>VLOOKUP(TablaTransacciones[[#This Row],[ID Orden]],TablaEstatus[],2,0)</f>
        <v>Entregado</v>
      </c>
      <c r="I2216" t="str">
        <f>VLOOKUP(TablaTransacciones[[#This Row],[ID Orden]],TablaEstatus[],3,0)</f>
        <v>Otro</v>
      </c>
    </row>
    <row r="2217" spans="1:9" x14ac:dyDescent="0.25">
      <c r="A2217" t="s">
        <v>1115</v>
      </c>
      <c r="B2217" s="7">
        <v>43817</v>
      </c>
      <c r="C2217">
        <v>41</v>
      </c>
      <c r="D2217" t="s">
        <v>296</v>
      </c>
      <c r="E2217" t="s">
        <v>11</v>
      </c>
      <c r="F2217" t="s">
        <v>12</v>
      </c>
      <c r="G2217" t="s">
        <v>22</v>
      </c>
      <c r="H2217" t="str">
        <f>VLOOKUP(TablaTransacciones[[#This Row],[ID Orden]],TablaEstatus[],2,0)</f>
        <v>Entregado</v>
      </c>
      <c r="I2217" t="str">
        <f>VLOOKUP(TablaTransacciones[[#This Row],[ID Orden]],TablaEstatus[],3,0)</f>
        <v>Otro</v>
      </c>
    </row>
    <row r="2218" spans="1:9" x14ac:dyDescent="0.25">
      <c r="A2218" t="s">
        <v>1487</v>
      </c>
      <c r="B2218" s="7">
        <v>43817</v>
      </c>
      <c r="C2218">
        <v>7</v>
      </c>
      <c r="D2218" t="s">
        <v>296</v>
      </c>
      <c r="E2218" t="s">
        <v>1255</v>
      </c>
      <c r="F2218" t="s">
        <v>18</v>
      </c>
      <c r="G2218" t="s">
        <v>13</v>
      </c>
      <c r="H2218" t="str">
        <f>VLOOKUP(TablaTransacciones[[#This Row],[ID Orden]],TablaEstatus[],2,0)</f>
        <v>Entregado</v>
      </c>
      <c r="I2218" t="str">
        <f>VLOOKUP(TablaTransacciones[[#This Row],[ID Orden]],TablaEstatus[],3,0)</f>
        <v>Otro</v>
      </c>
    </row>
    <row r="2219" spans="1:9" x14ac:dyDescent="0.25">
      <c r="A2219" t="s">
        <v>959</v>
      </c>
      <c r="B2219" s="7">
        <v>43818</v>
      </c>
      <c r="C2219">
        <v>3</v>
      </c>
      <c r="D2219" t="s">
        <v>10</v>
      </c>
      <c r="E2219" t="s">
        <v>11</v>
      </c>
      <c r="F2219" t="s">
        <v>12</v>
      </c>
      <c r="G2219" t="s">
        <v>22</v>
      </c>
      <c r="H2219" t="str">
        <f>VLOOKUP(TablaTransacciones[[#This Row],[ID Orden]],TablaEstatus[],2,0)</f>
        <v>Entregado</v>
      </c>
      <c r="I2219" t="str">
        <f>VLOOKUP(TablaTransacciones[[#This Row],[ID Orden]],TablaEstatus[],3,0)</f>
        <v>Otro</v>
      </c>
    </row>
    <row r="2220" spans="1:9" x14ac:dyDescent="0.25">
      <c r="A2220" t="s">
        <v>1795</v>
      </c>
      <c r="B2220" s="7">
        <v>43818</v>
      </c>
      <c r="C2220">
        <v>26</v>
      </c>
      <c r="D2220" t="s">
        <v>154</v>
      </c>
      <c r="E2220" t="s">
        <v>1704</v>
      </c>
      <c r="F2220" t="s">
        <v>12</v>
      </c>
      <c r="G2220" t="s">
        <v>58</v>
      </c>
      <c r="H2220" t="str">
        <f>VLOOKUP(TablaTransacciones[[#This Row],[ID Orden]],TablaEstatus[],2,0)</f>
        <v>Entregado</v>
      </c>
      <c r="I2220" t="str">
        <f>VLOOKUP(TablaTransacciones[[#This Row],[ID Orden]],TablaEstatus[],3,0)</f>
        <v>Otro</v>
      </c>
    </row>
    <row r="2221" spans="1:9" x14ac:dyDescent="0.25">
      <c r="A2221" t="s">
        <v>2226</v>
      </c>
      <c r="B2221" s="7">
        <v>43818</v>
      </c>
      <c r="C2221">
        <v>15</v>
      </c>
      <c r="D2221" t="s">
        <v>10</v>
      </c>
      <c r="E2221" t="s">
        <v>1704</v>
      </c>
      <c r="F2221" t="s">
        <v>12</v>
      </c>
      <c r="G2221" t="s">
        <v>58</v>
      </c>
      <c r="H2221" t="str">
        <f>VLOOKUP(TablaTransacciones[[#This Row],[ID Orden]],TablaEstatus[],2,0)</f>
        <v>Devuelto</v>
      </c>
      <c r="I2221" t="str">
        <f>VLOOKUP(TablaTransacciones[[#This Row],[ID Orden]],TablaEstatus[],3,0)</f>
        <v>Otro</v>
      </c>
    </row>
    <row r="2222" spans="1:9" x14ac:dyDescent="0.25">
      <c r="A2222" t="s">
        <v>1906</v>
      </c>
      <c r="B2222" s="7">
        <v>43819</v>
      </c>
      <c r="C2222">
        <v>49</v>
      </c>
      <c r="D2222" t="s">
        <v>154</v>
      </c>
      <c r="E2222" t="s">
        <v>1704</v>
      </c>
      <c r="F2222" t="s">
        <v>12</v>
      </c>
      <c r="G2222" t="s">
        <v>58</v>
      </c>
      <c r="H2222" t="str">
        <f>VLOOKUP(TablaTransacciones[[#This Row],[ID Orden]],TablaEstatus[],2,0)</f>
        <v>Entregado</v>
      </c>
      <c r="I2222" t="str">
        <f>VLOOKUP(TablaTransacciones[[#This Row],[ID Orden]],TablaEstatus[],3,0)</f>
        <v>Otro</v>
      </c>
    </row>
    <row r="2223" spans="1:9" x14ac:dyDescent="0.25">
      <c r="A2223" t="s">
        <v>1103</v>
      </c>
      <c r="B2223" s="7">
        <v>43820</v>
      </c>
      <c r="C2223">
        <v>24</v>
      </c>
      <c r="D2223" t="s">
        <v>296</v>
      </c>
      <c r="E2223" t="s">
        <v>11</v>
      </c>
      <c r="F2223" t="s">
        <v>18</v>
      </c>
      <c r="G2223" t="s">
        <v>22</v>
      </c>
      <c r="H2223" t="str">
        <f>VLOOKUP(TablaTransacciones[[#This Row],[ID Orden]],TablaEstatus[],2,0)</f>
        <v>Entregado</v>
      </c>
      <c r="I2223" t="str">
        <f>VLOOKUP(TablaTransacciones[[#This Row],[ID Orden]],TablaEstatus[],3,0)</f>
        <v>Otro</v>
      </c>
    </row>
    <row r="2224" spans="1:9" x14ac:dyDescent="0.25">
      <c r="A2224" t="s">
        <v>1862</v>
      </c>
      <c r="B2224" s="7">
        <v>43820</v>
      </c>
      <c r="C2224">
        <v>47</v>
      </c>
      <c r="D2224" t="s">
        <v>10</v>
      </c>
      <c r="E2224" t="s">
        <v>1704</v>
      </c>
      <c r="F2224" t="s">
        <v>12</v>
      </c>
      <c r="G2224" t="s">
        <v>22</v>
      </c>
      <c r="H2224" t="str">
        <f>VLOOKUP(TablaTransacciones[[#This Row],[ID Orden]],TablaEstatus[],2,0)</f>
        <v>Entregado</v>
      </c>
      <c r="I2224" t="str">
        <f>VLOOKUP(TablaTransacciones[[#This Row],[ID Orden]],TablaEstatus[],3,0)</f>
        <v>Otro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24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12.5703125" bestFit="1" customWidth="1"/>
    <col min="2" max="2" width="10" bestFit="1" customWidth="1"/>
    <col min="3" max="3" width="18.85546875" bestFit="1" customWidth="1"/>
  </cols>
  <sheetData>
    <row r="1" spans="1:3" x14ac:dyDescent="0.25">
      <c r="A1" s="1" t="s">
        <v>0</v>
      </c>
      <c r="B1" s="1" t="s">
        <v>7</v>
      </c>
      <c r="C1" s="1" t="s">
        <v>8</v>
      </c>
    </row>
    <row r="2" spans="1:3" x14ac:dyDescent="0.25">
      <c r="A2" t="s">
        <v>970</v>
      </c>
      <c r="B2" s="2" t="s">
        <v>2249</v>
      </c>
      <c r="C2" s="2" t="s">
        <v>2250</v>
      </c>
    </row>
    <row r="3" spans="1:3" x14ac:dyDescent="0.25">
      <c r="A3" t="s">
        <v>1009</v>
      </c>
      <c r="B3" s="2" t="s">
        <v>2249</v>
      </c>
      <c r="C3" s="2" t="s">
        <v>2250</v>
      </c>
    </row>
    <row r="4" spans="1:3" x14ac:dyDescent="0.25">
      <c r="A4" t="s">
        <v>1010</v>
      </c>
      <c r="B4" s="2" t="s">
        <v>2249</v>
      </c>
      <c r="C4" s="2" t="s">
        <v>2250</v>
      </c>
    </row>
    <row r="5" spans="1:3" x14ac:dyDescent="0.25">
      <c r="A5" t="s">
        <v>1045</v>
      </c>
      <c r="B5" s="2" t="s">
        <v>2249</v>
      </c>
      <c r="C5" s="2" t="s">
        <v>2250</v>
      </c>
    </row>
    <row r="6" spans="1:3" x14ac:dyDescent="0.25">
      <c r="A6" t="s">
        <v>1573</v>
      </c>
      <c r="B6" s="2" t="s">
        <v>2249</v>
      </c>
      <c r="C6" s="2" t="s">
        <v>2250</v>
      </c>
    </row>
    <row r="7" spans="1:3" x14ac:dyDescent="0.25">
      <c r="A7" t="s">
        <v>1046</v>
      </c>
      <c r="B7" s="2" t="s">
        <v>2249</v>
      </c>
      <c r="C7" s="2" t="s">
        <v>2250</v>
      </c>
    </row>
    <row r="8" spans="1:3" x14ac:dyDescent="0.25">
      <c r="A8" t="s">
        <v>1701</v>
      </c>
      <c r="B8" s="2" t="s">
        <v>2246</v>
      </c>
      <c r="C8" s="2" t="s">
        <v>2251</v>
      </c>
    </row>
    <row r="9" spans="1:3" x14ac:dyDescent="0.25">
      <c r="A9" t="s">
        <v>1574</v>
      </c>
      <c r="B9" s="2" t="s">
        <v>2249</v>
      </c>
      <c r="C9" s="2" t="s">
        <v>2250</v>
      </c>
    </row>
    <row r="10" spans="1:3" x14ac:dyDescent="0.25">
      <c r="A10" t="s">
        <v>971</v>
      </c>
      <c r="B10" s="2" t="s">
        <v>2249</v>
      </c>
      <c r="C10" s="2" t="s">
        <v>2250</v>
      </c>
    </row>
    <row r="11" spans="1:3" x14ac:dyDescent="0.25">
      <c r="A11" t="s">
        <v>1081</v>
      </c>
      <c r="B11" s="2" t="s">
        <v>2249</v>
      </c>
      <c r="C11" s="2" t="s">
        <v>2250</v>
      </c>
    </row>
    <row r="12" spans="1:3" x14ac:dyDescent="0.25">
      <c r="A12" t="s">
        <v>2147</v>
      </c>
      <c r="B12" s="2" t="s">
        <v>2249</v>
      </c>
      <c r="C12" s="2" t="s">
        <v>2250</v>
      </c>
    </row>
    <row r="13" spans="1:3" x14ac:dyDescent="0.25">
      <c r="A13" t="s">
        <v>1611</v>
      </c>
      <c r="B13" s="2" t="s">
        <v>2249</v>
      </c>
      <c r="C13" s="2" t="s">
        <v>2250</v>
      </c>
    </row>
    <row r="14" spans="1:3" x14ac:dyDescent="0.25">
      <c r="A14" t="s">
        <v>1082</v>
      </c>
      <c r="B14" s="2" t="s">
        <v>2249</v>
      </c>
      <c r="C14" s="2" t="s">
        <v>2250</v>
      </c>
    </row>
    <row r="15" spans="1:3" x14ac:dyDescent="0.25">
      <c r="A15" t="s">
        <v>1083</v>
      </c>
      <c r="B15" s="2" t="s">
        <v>2249</v>
      </c>
      <c r="C15" s="2" t="s">
        <v>2250</v>
      </c>
    </row>
    <row r="16" spans="1:3" x14ac:dyDescent="0.25">
      <c r="A16" t="s">
        <v>1648</v>
      </c>
      <c r="B16" s="2" t="s">
        <v>2249</v>
      </c>
      <c r="C16" s="2" t="s">
        <v>2250</v>
      </c>
    </row>
    <row r="17" spans="1:3" x14ac:dyDescent="0.25">
      <c r="A17" t="s">
        <v>1011</v>
      </c>
      <c r="B17" s="2" t="s">
        <v>2249</v>
      </c>
      <c r="C17" s="2" t="s">
        <v>2250</v>
      </c>
    </row>
    <row r="18" spans="1:3" x14ac:dyDescent="0.25">
      <c r="A18" t="s">
        <v>1084</v>
      </c>
      <c r="B18" s="2" t="s">
        <v>2249</v>
      </c>
      <c r="C18" s="2" t="s">
        <v>2250</v>
      </c>
    </row>
    <row r="19" spans="1:3" x14ac:dyDescent="0.25">
      <c r="A19" t="s">
        <v>2128</v>
      </c>
      <c r="B19" s="2" t="s">
        <v>2249</v>
      </c>
      <c r="C19" s="2" t="s">
        <v>2250</v>
      </c>
    </row>
    <row r="20" spans="1:3" x14ac:dyDescent="0.25">
      <c r="A20" t="s">
        <v>1575</v>
      </c>
      <c r="B20" s="2" t="s">
        <v>2249</v>
      </c>
      <c r="C20" s="2" t="s">
        <v>2250</v>
      </c>
    </row>
    <row r="21" spans="1:3" x14ac:dyDescent="0.25">
      <c r="A21" t="s">
        <v>2244</v>
      </c>
      <c r="B21" s="2" t="s">
        <v>2246</v>
      </c>
      <c r="C21" s="2" t="s">
        <v>2248</v>
      </c>
    </row>
    <row r="22" spans="1:3" x14ac:dyDescent="0.25">
      <c r="A22" t="s">
        <v>1594</v>
      </c>
      <c r="B22" s="2" t="s">
        <v>2249</v>
      </c>
      <c r="C22" s="2" t="s">
        <v>2250</v>
      </c>
    </row>
    <row r="23" spans="1:3" x14ac:dyDescent="0.25">
      <c r="A23" t="s">
        <v>2115</v>
      </c>
      <c r="B23" s="2" t="s">
        <v>2249</v>
      </c>
      <c r="C23" s="2" t="s">
        <v>2250</v>
      </c>
    </row>
    <row r="24" spans="1:3" x14ac:dyDescent="0.25">
      <c r="A24" t="s">
        <v>972</v>
      </c>
      <c r="B24" s="2" t="s">
        <v>2249</v>
      </c>
      <c r="C24" s="2" t="s">
        <v>2250</v>
      </c>
    </row>
    <row r="25" spans="1:3" x14ac:dyDescent="0.25">
      <c r="A25" t="s">
        <v>1629</v>
      </c>
      <c r="B25" s="2" t="s">
        <v>2249</v>
      </c>
      <c r="C25" s="2" t="s">
        <v>2250</v>
      </c>
    </row>
    <row r="26" spans="1:3" x14ac:dyDescent="0.25">
      <c r="A26" t="s">
        <v>1243</v>
      </c>
      <c r="B26" s="2" t="s">
        <v>2246</v>
      </c>
      <c r="C26" s="2" t="s">
        <v>2247</v>
      </c>
    </row>
    <row r="27" spans="1:3" x14ac:dyDescent="0.25">
      <c r="A27" t="s">
        <v>1649</v>
      </c>
      <c r="B27" s="2" t="s">
        <v>2249</v>
      </c>
      <c r="C27" s="2" t="s">
        <v>2250</v>
      </c>
    </row>
    <row r="28" spans="1:3" x14ac:dyDescent="0.25">
      <c r="A28" t="s">
        <v>1236</v>
      </c>
      <c r="B28" s="2" t="s">
        <v>2246</v>
      </c>
      <c r="C28" s="2" t="s">
        <v>2247</v>
      </c>
    </row>
    <row r="29" spans="1:3" x14ac:dyDescent="0.25">
      <c r="A29" t="s">
        <v>2148</v>
      </c>
      <c r="B29" s="2" t="s">
        <v>2249</v>
      </c>
      <c r="C29" s="2" t="s">
        <v>2250</v>
      </c>
    </row>
    <row r="30" spans="1:3" x14ac:dyDescent="0.25">
      <c r="A30" t="s">
        <v>1012</v>
      </c>
      <c r="B30" s="2" t="s">
        <v>2249</v>
      </c>
      <c r="C30" s="2" t="s">
        <v>2250</v>
      </c>
    </row>
    <row r="31" spans="1:3" x14ac:dyDescent="0.25">
      <c r="A31" t="s">
        <v>2149</v>
      </c>
      <c r="B31" s="2" t="s">
        <v>2249</v>
      </c>
      <c r="C31" s="2" t="s">
        <v>2250</v>
      </c>
    </row>
    <row r="32" spans="1:3" x14ac:dyDescent="0.25">
      <c r="A32" t="s">
        <v>2129</v>
      </c>
      <c r="B32" s="2" t="s">
        <v>2249</v>
      </c>
      <c r="C32" s="2" t="s">
        <v>2250</v>
      </c>
    </row>
    <row r="33" spans="1:3" x14ac:dyDescent="0.25">
      <c r="A33" t="s">
        <v>1085</v>
      </c>
      <c r="B33" s="2" t="s">
        <v>2249</v>
      </c>
      <c r="C33" s="2" t="s">
        <v>2250</v>
      </c>
    </row>
    <row r="34" spans="1:3" x14ac:dyDescent="0.25">
      <c r="A34" t="s">
        <v>2172</v>
      </c>
      <c r="B34" s="2" t="s">
        <v>2249</v>
      </c>
      <c r="C34" s="2" t="s">
        <v>2250</v>
      </c>
    </row>
    <row r="35" spans="1:3" x14ac:dyDescent="0.25">
      <c r="A35" t="s">
        <v>1230</v>
      </c>
      <c r="B35" s="2" t="s">
        <v>2246</v>
      </c>
      <c r="C35" s="2" t="s">
        <v>2247</v>
      </c>
    </row>
    <row r="36" spans="1:3" x14ac:dyDescent="0.25">
      <c r="A36" t="s">
        <v>2173</v>
      </c>
      <c r="B36" s="2" t="s">
        <v>2249</v>
      </c>
      <c r="C36" s="2" t="s">
        <v>2250</v>
      </c>
    </row>
    <row r="37" spans="1:3" x14ac:dyDescent="0.25">
      <c r="A37" t="s">
        <v>973</v>
      </c>
      <c r="B37" s="2" t="s">
        <v>2249</v>
      </c>
      <c r="C37" s="2" t="s">
        <v>2250</v>
      </c>
    </row>
    <row r="38" spans="1:3" x14ac:dyDescent="0.25">
      <c r="A38" t="s">
        <v>974</v>
      </c>
      <c r="B38" s="2" t="s">
        <v>2249</v>
      </c>
      <c r="C38" s="2" t="s">
        <v>2250</v>
      </c>
    </row>
    <row r="39" spans="1:3" x14ac:dyDescent="0.25">
      <c r="A39" t="s">
        <v>1612</v>
      </c>
      <c r="B39" s="2" t="s">
        <v>2249</v>
      </c>
      <c r="C39" s="2" t="s">
        <v>2250</v>
      </c>
    </row>
    <row r="40" spans="1:3" x14ac:dyDescent="0.25">
      <c r="A40" t="s">
        <v>1702</v>
      </c>
      <c r="B40" s="2" t="s">
        <v>2246</v>
      </c>
      <c r="C40" s="2" t="s">
        <v>2251</v>
      </c>
    </row>
    <row r="41" spans="1:3" x14ac:dyDescent="0.25">
      <c r="A41" t="s">
        <v>1013</v>
      </c>
      <c r="B41" s="2" t="s">
        <v>2249</v>
      </c>
      <c r="C41" s="2" t="s">
        <v>2250</v>
      </c>
    </row>
    <row r="42" spans="1:3" x14ac:dyDescent="0.25">
      <c r="A42" t="s">
        <v>1576</v>
      </c>
      <c r="B42" s="2" t="s">
        <v>2249</v>
      </c>
      <c r="C42" s="2" t="s">
        <v>2250</v>
      </c>
    </row>
    <row r="43" spans="1:3" x14ac:dyDescent="0.25">
      <c r="A43" t="s">
        <v>1577</v>
      </c>
      <c r="B43" s="2" t="s">
        <v>2249</v>
      </c>
      <c r="C43" s="2" t="s">
        <v>2250</v>
      </c>
    </row>
    <row r="44" spans="1:3" x14ac:dyDescent="0.25">
      <c r="A44" t="s">
        <v>1613</v>
      </c>
      <c r="B44" s="2" t="s">
        <v>2249</v>
      </c>
      <c r="C44" s="2" t="s">
        <v>2250</v>
      </c>
    </row>
    <row r="45" spans="1:3" x14ac:dyDescent="0.25">
      <c r="A45" t="s">
        <v>2184</v>
      </c>
      <c r="B45" s="2" t="s">
        <v>2249</v>
      </c>
      <c r="C45" s="2" t="s">
        <v>2250</v>
      </c>
    </row>
    <row r="46" spans="1:3" x14ac:dyDescent="0.25">
      <c r="A46" t="s">
        <v>938</v>
      </c>
      <c r="B46" s="2" t="s">
        <v>2249</v>
      </c>
      <c r="C46" s="2" t="s">
        <v>2250</v>
      </c>
    </row>
    <row r="47" spans="1:3" x14ac:dyDescent="0.25">
      <c r="A47" t="s">
        <v>975</v>
      </c>
      <c r="B47" s="2" t="s">
        <v>2249</v>
      </c>
      <c r="C47" s="2" t="s">
        <v>2250</v>
      </c>
    </row>
    <row r="48" spans="1:3" x14ac:dyDescent="0.25">
      <c r="A48" t="s">
        <v>976</v>
      </c>
      <c r="B48" s="2" t="s">
        <v>2249</v>
      </c>
      <c r="C48" s="2" t="s">
        <v>2250</v>
      </c>
    </row>
    <row r="49" spans="1:3" x14ac:dyDescent="0.25">
      <c r="A49" t="s">
        <v>1237</v>
      </c>
      <c r="B49" s="2" t="s">
        <v>2246</v>
      </c>
      <c r="C49" s="2" t="s">
        <v>2250</v>
      </c>
    </row>
    <row r="50" spans="1:3" x14ac:dyDescent="0.25">
      <c r="A50" t="s">
        <v>1595</v>
      </c>
      <c r="B50" s="2" t="s">
        <v>2249</v>
      </c>
      <c r="C50" s="2" t="s">
        <v>2250</v>
      </c>
    </row>
    <row r="51" spans="1:3" x14ac:dyDescent="0.25">
      <c r="A51" t="s">
        <v>1614</v>
      </c>
      <c r="B51" s="2" t="s">
        <v>2249</v>
      </c>
      <c r="C51" s="2" t="s">
        <v>2250</v>
      </c>
    </row>
    <row r="52" spans="1:3" x14ac:dyDescent="0.25">
      <c r="A52" t="s">
        <v>1650</v>
      </c>
      <c r="B52" s="2" t="s">
        <v>2249</v>
      </c>
      <c r="C52" s="2" t="s">
        <v>2250</v>
      </c>
    </row>
    <row r="53" spans="1:3" x14ac:dyDescent="0.25">
      <c r="A53" t="s">
        <v>1596</v>
      </c>
      <c r="B53" s="2" t="s">
        <v>2249</v>
      </c>
      <c r="C53" s="2" t="s">
        <v>2250</v>
      </c>
    </row>
    <row r="54" spans="1:3" x14ac:dyDescent="0.25">
      <c r="A54" t="s">
        <v>1014</v>
      </c>
      <c r="B54" s="2" t="s">
        <v>2249</v>
      </c>
      <c r="C54" s="2" t="s">
        <v>2250</v>
      </c>
    </row>
    <row r="55" spans="1:3" x14ac:dyDescent="0.25">
      <c r="A55" t="s">
        <v>1597</v>
      </c>
      <c r="B55" s="2" t="s">
        <v>2249</v>
      </c>
      <c r="C55" s="2" t="s">
        <v>2250</v>
      </c>
    </row>
    <row r="56" spans="1:3" x14ac:dyDescent="0.25">
      <c r="A56" t="s">
        <v>977</v>
      </c>
      <c r="B56" s="2" t="s">
        <v>2249</v>
      </c>
      <c r="C56" s="2" t="s">
        <v>2250</v>
      </c>
    </row>
    <row r="57" spans="1:3" x14ac:dyDescent="0.25">
      <c r="A57" t="s">
        <v>2130</v>
      </c>
      <c r="B57" s="2" t="s">
        <v>2249</v>
      </c>
      <c r="C57" s="2" t="s">
        <v>2250</v>
      </c>
    </row>
    <row r="58" spans="1:3" x14ac:dyDescent="0.25">
      <c r="A58" t="s">
        <v>1086</v>
      </c>
      <c r="B58" s="2" t="s">
        <v>2249</v>
      </c>
      <c r="C58" s="2" t="s">
        <v>2250</v>
      </c>
    </row>
    <row r="59" spans="1:3" x14ac:dyDescent="0.25">
      <c r="A59" t="s">
        <v>2116</v>
      </c>
      <c r="B59" s="2" t="s">
        <v>2249</v>
      </c>
      <c r="C59" s="2" t="s">
        <v>2250</v>
      </c>
    </row>
    <row r="60" spans="1:3" x14ac:dyDescent="0.25">
      <c r="A60" t="s">
        <v>1241</v>
      </c>
      <c r="B60" s="2" t="s">
        <v>2246</v>
      </c>
      <c r="C60" s="2" t="s">
        <v>2247</v>
      </c>
    </row>
    <row r="61" spans="1:3" x14ac:dyDescent="0.25">
      <c r="A61" t="s">
        <v>978</v>
      </c>
      <c r="B61" s="2" t="s">
        <v>2249</v>
      </c>
      <c r="C61" s="2" t="s">
        <v>2250</v>
      </c>
    </row>
    <row r="62" spans="1:3" x14ac:dyDescent="0.25">
      <c r="A62" t="s">
        <v>2150</v>
      </c>
      <c r="B62" s="2" t="s">
        <v>2249</v>
      </c>
      <c r="C62" s="2" t="s">
        <v>2250</v>
      </c>
    </row>
    <row r="63" spans="1:3" x14ac:dyDescent="0.25">
      <c r="A63" t="s">
        <v>979</v>
      </c>
      <c r="B63" s="2" t="s">
        <v>2249</v>
      </c>
      <c r="C63" s="2" t="s">
        <v>2250</v>
      </c>
    </row>
    <row r="64" spans="1:3" x14ac:dyDescent="0.25">
      <c r="A64" t="s">
        <v>1615</v>
      </c>
      <c r="B64" s="2" t="s">
        <v>2249</v>
      </c>
      <c r="C64" s="2" t="s">
        <v>2250</v>
      </c>
    </row>
    <row r="65" spans="1:3" x14ac:dyDescent="0.25">
      <c r="A65" t="s">
        <v>2117</v>
      </c>
      <c r="B65" s="2" t="s">
        <v>2249</v>
      </c>
      <c r="C65" s="2" t="s">
        <v>2250</v>
      </c>
    </row>
    <row r="66" spans="1:3" x14ac:dyDescent="0.25">
      <c r="A66" t="s">
        <v>2174</v>
      </c>
      <c r="B66" s="2" t="s">
        <v>2249</v>
      </c>
      <c r="C66" s="2" t="s">
        <v>2250</v>
      </c>
    </row>
    <row r="67" spans="1:3" x14ac:dyDescent="0.25">
      <c r="A67" t="s">
        <v>1651</v>
      </c>
      <c r="B67" s="2" t="s">
        <v>2249</v>
      </c>
      <c r="C67" s="2" t="s">
        <v>2250</v>
      </c>
    </row>
    <row r="68" spans="1:3" x14ac:dyDescent="0.25">
      <c r="A68" t="s">
        <v>939</v>
      </c>
      <c r="B68" s="2" t="s">
        <v>2249</v>
      </c>
      <c r="C68" s="2" t="s">
        <v>2250</v>
      </c>
    </row>
    <row r="69" spans="1:3" x14ac:dyDescent="0.25">
      <c r="A69" t="s">
        <v>1578</v>
      </c>
      <c r="B69" s="2" t="s">
        <v>2249</v>
      </c>
      <c r="C69" s="2" t="s">
        <v>2250</v>
      </c>
    </row>
    <row r="70" spans="1:3" x14ac:dyDescent="0.25">
      <c r="A70" t="s">
        <v>1616</v>
      </c>
      <c r="B70" s="2" t="s">
        <v>2249</v>
      </c>
      <c r="C70" s="2" t="s">
        <v>2250</v>
      </c>
    </row>
    <row r="71" spans="1:3" x14ac:dyDescent="0.25">
      <c r="A71" t="s">
        <v>980</v>
      </c>
      <c r="B71" s="2" t="s">
        <v>2249</v>
      </c>
      <c r="C71" s="2" t="s">
        <v>2250</v>
      </c>
    </row>
    <row r="72" spans="1:3" x14ac:dyDescent="0.25">
      <c r="A72" t="s">
        <v>1087</v>
      </c>
      <c r="B72" s="2" t="s">
        <v>2249</v>
      </c>
      <c r="C72" s="2" t="s">
        <v>2250</v>
      </c>
    </row>
    <row r="73" spans="1:3" x14ac:dyDescent="0.25">
      <c r="A73" t="s">
        <v>1598</v>
      </c>
      <c r="B73" s="2" t="s">
        <v>2249</v>
      </c>
      <c r="C73" s="2" t="s">
        <v>2250</v>
      </c>
    </row>
    <row r="74" spans="1:3" x14ac:dyDescent="0.25">
      <c r="A74" t="s">
        <v>981</v>
      </c>
      <c r="B74" s="2" t="s">
        <v>2249</v>
      </c>
      <c r="C74" s="2" t="s">
        <v>2250</v>
      </c>
    </row>
    <row r="75" spans="1:3" x14ac:dyDescent="0.25">
      <c r="A75" t="s">
        <v>1242</v>
      </c>
      <c r="B75" s="2" t="s">
        <v>2246</v>
      </c>
      <c r="C75" s="2" t="s">
        <v>2247</v>
      </c>
    </row>
    <row r="76" spans="1:3" x14ac:dyDescent="0.25">
      <c r="A76" t="s">
        <v>1047</v>
      </c>
      <c r="B76" s="2" t="s">
        <v>2249</v>
      </c>
      <c r="C76" s="2" t="s">
        <v>2250</v>
      </c>
    </row>
    <row r="77" spans="1:3" x14ac:dyDescent="0.25">
      <c r="A77" t="s">
        <v>1048</v>
      </c>
      <c r="B77" s="2" t="s">
        <v>2249</v>
      </c>
      <c r="C77" s="2" t="s">
        <v>2250</v>
      </c>
    </row>
    <row r="78" spans="1:3" x14ac:dyDescent="0.25">
      <c r="A78" t="s">
        <v>982</v>
      </c>
      <c r="B78" s="2" t="s">
        <v>2249</v>
      </c>
      <c r="C78" s="2" t="s">
        <v>2250</v>
      </c>
    </row>
    <row r="79" spans="1:3" x14ac:dyDescent="0.25">
      <c r="A79" t="s">
        <v>2151</v>
      </c>
      <c r="B79" s="2" t="s">
        <v>2249</v>
      </c>
      <c r="C79" s="2" t="s">
        <v>2250</v>
      </c>
    </row>
    <row r="80" spans="1:3" x14ac:dyDescent="0.25">
      <c r="A80" t="s">
        <v>1652</v>
      </c>
      <c r="B80" s="2" t="s">
        <v>2249</v>
      </c>
      <c r="C80" s="2" t="s">
        <v>2250</v>
      </c>
    </row>
    <row r="81" spans="1:3" x14ac:dyDescent="0.25">
      <c r="A81" t="s">
        <v>1015</v>
      </c>
      <c r="B81" s="2" t="s">
        <v>2249</v>
      </c>
      <c r="C81" s="2" t="s">
        <v>2250</v>
      </c>
    </row>
    <row r="82" spans="1:3" x14ac:dyDescent="0.25">
      <c r="A82" t="s">
        <v>1599</v>
      </c>
      <c r="B82" s="2" t="s">
        <v>2249</v>
      </c>
      <c r="C82" s="2" t="s">
        <v>2250</v>
      </c>
    </row>
    <row r="83" spans="1:3" x14ac:dyDescent="0.25">
      <c r="A83" t="s">
        <v>1630</v>
      </c>
      <c r="B83" s="2" t="s">
        <v>2249</v>
      </c>
      <c r="C83" s="2" t="s">
        <v>2250</v>
      </c>
    </row>
    <row r="84" spans="1:3" x14ac:dyDescent="0.25">
      <c r="A84" t="s">
        <v>2131</v>
      </c>
      <c r="B84" s="2" t="s">
        <v>2249</v>
      </c>
      <c r="C84" s="2" t="s">
        <v>2250</v>
      </c>
    </row>
    <row r="85" spans="1:3" x14ac:dyDescent="0.25">
      <c r="A85" t="s">
        <v>1579</v>
      </c>
      <c r="B85" s="2" t="s">
        <v>2249</v>
      </c>
      <c r="C85" s="2" t="s">
        <v>2250</v>
      </c>
    </row>
    <row r="86" spans="1:3" x14ac:dyDescent="0.25">
      <c r="A86" t="s">
        <v>2132</v>
      </c>
      <c r="B86" s="2" t="s">
        <v>2249</v>
      </c>
      <c r="C86" s="2" t="s">
        <v>2250</v>
      </c>
    </row>
    <row r="87" spans="1:3" x14ac:dyDescent="0.25">
      <c r="A87" t="s">
        <v>1600</v>
      </c>
      <c r="B87" s="2" t="s">
        <v>2249</v>
      </c>
      <c r="C87" s="2" t="s">
        <v>2250</v>
      </c>
    </row>
    <row r="88" spans="1:3" x14ac:dyDescent="0.25">
      <c r="A88" t="s">
        <v>1249</v>
      </c>
      <c r="B88" s="2" t="s">
        <v>2246</v>
      </c>
      <c r="C88" s="2" t="s">
        <v>2250</v>
      </c>
    </row>
    <row r="89" spans="1:3" x14ac:dyDescent="0.25">
      <c r="A89" t="s">
        <v>1049</v>
      </c>
      <c r="B89" s="2" t="s">
        <v>2249</v>
      </c>
      <c r="C89" s="2" t="s">
        <v>2250</v>
      </c>
    </row>
    <row r="90" spans="1:3" x14ac:dyDescent="0.25">
      <c r="A90" t="s">
        <v>940</v>
      </c>
      <c r="B90" s="2" t="s">
        <v>2249</v>
      </c>
      <c r="C90" s="2" t="s">
        <v>2250</v>
      </c>
    </row>
    <row r="91" spans="1:3" x14ac:dyDescent="0.25">
      <c r="A91" t="s">
        <v>1601</v>
      </c>
      <c r="B91" s="2" t="s">
        <v>2249</v>
      </c>
      <c r="C91" s="2" t="s">
        <v>2250</v>
      </c>
    </row>
    <row r="92" spans="1:3" x14ac:dyDescent="0.25">
      <c r="A92" t="s">
        <v>1050</v>
      </c>
      <c r="B92" s="2" t="s">
        <v>2249</v>
      </c>
      <c r="C92" s="2" t="s">
        <v>2250</v>
      </c>
    </row>
    <row r="93" spans="1:3" x14ac:dyDescent="0.25">
      <c r="A93" t="s">
        <v>2175</v>
      </c>
      <c r="B93" s="2" t="s">
        <v>2249</v>
      </c>
      <c r="C93" s="2" t="s">
        <v>2250</v>
      </c>
    </row>
    <row r="94" spans="1:3" x14ac:dyDescent="0.25">
      <c r="A94" t="s">
        <v>1238</v>
      </c>
      <c r="B94" s="2" t="s">
        <v>2246</v>
      </c>
      <c r="C94" s="2" t="s">
        <v>2251</v>
      </c>
    </row>
    <row r="95" spans="1:3" x14ac:dyDescent="0.25">
      <c r="A95" t="s">
        <v>1580</v>
      </c>
      <c r="B95" s="2" t="s">
        <v>2249</v>
      </c>
      <c r="C95" s="2" t="s">
        <v>2250</v>
      </c>
    </row>
    <row r="96" spans="1:3" x14ac:dyDescent="0.25">
      <c r="A96" t="s">
        <v>2152</v>
      </c>
      <c r="B96" s="2" t="s">
        <v>2249</v>
      </c>
      <c r="C96" s="2" t="s">
        <v>2250</v>
      </c>
    </row>
    <row r="97" spans="1:3" x14ac:dyDescent="0.25">
      <c r="A97" t="s">
        <v>1617</v>
      </c>
      <c r="B97" s="2" t="s">
        <v>2249</v>
      </c>
      <c r="C97" s="2" t="s">
        <v>2250</v>
      </c>
    </row>
    <row r="98" spans="1:3" x14ac:dyDescent="0.25">
      <c r="A98" t="s">
        <v>1231</v>
      </c>
      <c r="B98" s="2" t="s">
        <v>2246</v>
      </c>
      <c r="C98" s="2" t="s">
        <v>2247</v>
      </c>
    </row>
    <row r="99" spans="1:3" x14ac:dyDescent="0.25">
      <c r="A99" t="s">
        <v>1631</v>
      </c>
      <c r="B99" s="2" t="s">
        <v>2249</v>
      </c>
      <c r="C99" s="2" t="s">
        <v>2250</v>
      </c>
    </row>
    <row r="100" spans="1:3" x14ac:dyDescent="0.25">
      <c r="A100" t="s">
        <v>2153</v>
      </c>
      <c r="B100" s="2" t="s">
        <v>2249</v>
      </c>
      <c r="C100" s="2" t="s">
        <v>2250</v>
      </c>
    </row>
    <row r="101" spans="1:3" x14ac:dyDescent="0.25">
      <c r="A101" t="s">
        <v>941</v>
      </c>
      <c r="B101" s="2" t="s">
        <v>2249</v>
      </c>
      <c r="C101" s="2" t="s">
        <v>2250</v>
      </c>
    </row>
    <row r="102" spans="1:3" x14ac:dyDescent="0.25">
      <c r="A102" t="s">
        <v>1653</v>
      </c>
      <c r="B102" s="2" t="s">
        <v>2249</v>
      </c>
      <c r="C102" s="2" t="s">
        <v>2250</v>
      </c>
    </row>
    <row r="103" spans="1:3" x14ac:dyDescent="0.25">
      <c r="A103" t="s">
        <v>1016</v>
      </c>
      <c r="B103" s="2" t="s">
        <v>2249</v>
      </c>
      <c r="C103" s="2" t="s">
        <v>2250</v>
      </c>
    </row>
    <row r="104" spans="1:3" x14ac:dyDescent="0.25">
      <c r="A104" t="s">
        <v>1051</v>
      </c>
      <c r="B104" s="2" t="s">
        <v>2249</v>
      </c>
      <c r="C104" s="2" t="s">
        <v>2250</v>
      </c>
    </row>
    <row r="105" spans="1:3" x14ac:dyDescent="0.25">
      <c r="A105" t="s">
        <v>1618</v>
      </c>
      <c r="B105" s="2" t="s">
        <v>2249</v>
      </c>
      <c r="C105" s="2" t="s">
        <v>2250</v>
      </c>
    </row>
    <row r="106" spans="1:3" x14ac:dyDescent="0.25">
      <c r="A106" t="s">
        <v>1632</v>
      </c>
      <c r="B106" s="2" t="s">
        <v>2249</v>
      </c>
      <c r="C106" s="2" t="s">
        <v>2250</v>
      </c>
    </row>
    <row r="107" spans="1:3" x14ac:dyDescent="0.25">
      <c r="A107" t="s">
        <v>2133</v>
      </c>
      <c r="B107" s="2" t="s">
        <v>2249</v>
      </c>
      <c r="C107" s="2" t="s">
        <v>2250</v>
      </c>
    </row>
    <row r="108" spans="1:3" x14ac:dyDescent="0.25">
      <c r="A108" t="s">
        <v>942</v>
      </c>
      <c r="B108" s="2" t="s">
        <v>2249</v>
      </c>
      <c r="C108" s="2" t="s">
        <v>2250</v>
      </c>
    </row>
    <row r="109" spans="1:3" x14ac:dyDescent="0.25">
      <c r="A109" t="s">
        <v>1088</v>
      </c>
      <c r="B109" s="2" t="s">
        <v>2249</v>
      </c>
      <c r="C109" s="2" t="s">
        <v>2250</v>
      </c>
    </row>
    <row r="110" spans="1:3" x14ac:dyDescent="0.25">
      <c r="A110" t="s">
        <v>1017</v>
      </c>
      <c r="B110" s="2" t="s">
        <v>2249</v>
      </c>
      <c r="C110" s="2" t="s">
        <v>2250</v>
      </c>
    </row>
    <row r="111" spans="1:3" x14ac:dyDescent="0.25">
      <c r="A111" t="s">
        <v>1250</v>
      </c>
      <c r="B111" s="2" t="s">
        <v>2246</v>
      </c>
      <c r="C111" s="2" t="s">
        <v>2250</v>
      </c>
    </row>
    <row r="112" spans="1:3" x14ac:dyDescent="0.25">
      <c r="A112" t="s">
        <v>983</v>
      </c>
      <c r="B112" s="2" t="s">
        <v>2249</v>
      </c>
      <c r="C112" s="2" t="s">
        <v>2250</v>
      </c>
    </row>
    <row r="113" spans="1:3" x14ac:dyDescent="0.25">
      <c r="A113" t="s">
        <v>2134</v>
      </c>
      <c r="B113" s="2" t="s">
        <v>2249</v>
      </c>
      <c r="C113" s="2" t="s">
        <v>2250</v>
      </c>
    </row>
    <row r="114" spans="1:3" x14ac:dyDescent="0.25">
      <c r="A114" t="s">
        <v>1089</v>
      </c>
      <c r="B114" s="2" t="s">
        <v>2249</v>
      </c>
      <c r="C114" s="2" t="s">
        <v>2250</v>
      </c>
    </row>
    <row r="115" spans="1:3" x14ac:dyDescent="0.25">
      <c r="A115" t="s">
        <v>1090</v>
      </c>
      <c r="B115" s="2" t="s">
        <v>2249</v>
      </c>
      <c r="C115" s="2" t="s">
        <v>2250</v>
      </c>
    </row>
    <row r="116" spans="1:3" x14ac:dyDescent="0.25">
      <c r="A116" t="s">
        <v>1091</v>
      </c>
      <c r="B116" s="2" t="s">
        <v>2249</v>
      </c>
      <c r="C116" s="2" t="s">
        <v>2250</v>
      </c>
    </row>
    <row r="117" spans="1:3" x14ac:dyDescent="0.25">
      <c r="A117" t="s">
        <v>984</v>
      </c>
      <c r="B117" s="2" t="s">
        <v>2249</v>
      </c>
      <c r="C117" s="2" t="s">
        <v>2250</v>
      </c>
    </row>
    <row r="118" spans="1:3" x14ac:dyDescent="0.25">
      <c r="A118" t="s">
        <v>2176</v>
      </c>
      <c r="B118" s="2" t="s">
        <v>2249</v>
      </c>
      <c r="C118" s="2" t="s">
        <v>2250</v>
      </c>
    </row>
    <row r="119" spans="1:3" x14ac:dyDescent="0.25">
      <c r="A119" t="s">
        <v>1633</v>
      </c>
      <c r="B119" s="2" t="s">
        <v>2249</v>
      </c>
      <c r="C119" s="2" t="s">
        <v>2250</v>
      </c>
    </row>
    <row r="120" spans="1:3" x14ac:dyDescent="0.25">
      <c r="A120" t="s">
        <v>1018</v>
      </c>
      <c r="B120" s="2" t="s">
        <v>2249</v>
      </c>
      <c r="C120" s="2" t="s">
        <v>2250</v>
      </c>
    </row>
    <row r="121" spans="1:3" x14ac:dyDescent="0.25">
      <c r="A121" t="s">
        <v>2154</v>
      </c>
      <c r="B121" s="2" t="s">
        <v>2249</v>
      </c>
      <c r="C121" s="2" t="s">
        <v>2250</v>
      </c>
    </row>
    <row r="122" spans="1:3" x14ac:dyDescent="0.25">
      <c r="A122" t="s">
        <v>1092</v>
      </c>
      <c r="B122" s="2" t="s">
        <v>2249</v>
      </c>
      <c r="C122" s="2" t="s">
        <v>2250</v>
      </c>
    </row>
    <row r="123" spans="1:3" x14ac:dyDescent="0.25">
      <c r="A123" t="s">
        <v>1581</v>
      </c>
      <c r="B123" s="2" t="s">
        <v>2249</v>
      </c>
      <c r="C123" s="2" t="s">
        <v>2250</v>
      </c>
    </row>
    <row r="124" spans="1:3" x14ac:dyDescent="0.25">
      <c r="A124" t="s">
        <v>1619</v>
      </c>
      <c r="B124" s="2" t="s">
        <v>2249</v>
      </c>
      <c r="C124" s="2" t="s">
        <v>2250</v>
      </c>
    </row>
    <row r="125" spans="1:3" x14ac:dyDescent="0.25">
      <c r="A125" t="s">
        <v>1019</v>
      </c>
      <c r="B125" s="2" t="s">
        <v>2249</v>
      </c>
      <c r="C125" s="2" t="s">
        <v>2250</v>
      </c>
    </row>
    <row r="126" spans="1:3" x14ac:dyDescent="0.25">
      <c r="A126" t="s">
        <v>1244</v>
      </c>
      <c r="B126" s="2" t="s">
        <v>2246</v>
      </c>
      <c r="C126" s="2" t="s">
        <v>2247</v>
      </c>
    </row>
    <row r="127" spans="1:3" x14ac:dyDescent="0.25">
      <c r="A127" t="s">
        <v>2155</v>
      </c>
      <c r="B127" s="2" t="s">
        <v>2249</v>
      </c>
      <c r="C127" s="2" t="s">
        <v>2250</v>
      </c>
    </row>
    <row r="128" spans="1:3" x14ac:dyDescent="0.25">
      <c r="A128" t="s">
        <v>1634</v>
      </c>
      <c r="B128" s="2" t="s">
        <v>2249</v>
      </c>
      <c r="C128" s="2" t="s">
        <v>2250</v>
      </c>
    </row>
    <row r="129" spans="1:3" x14ac:dyDescent="0.25">
      <c r="A129" t="s">
        <v>1239</v>
      </c>
      <c r="B129" s="2" t="s">
        <v>2246</v>
      </c>
      <c r="C129" s="2" t="s">
        <v>2248</v>
      </c>
    </row>
    <row r="130" spans="1:3" x14ac:dyDescent="0.25">
      <c r="A130" t="s">
        <v>2177</v>
      </c>
      <c r="B130" s="2" t="s">
        <v>2249</v>
      </c>
      <c r="C130" s="2" t="s">
        <v>2250</v>
      </c>
    </row>
    <row r="131" spans="1:3" x14ac:dyDescent="0.25">
      <c r="A131" t="s">
        <v>2185</v>
      </c>
      <c r="B131" s="2" t="s">
        <v>2249</v>
      </c>
      <c r="C131" s="2" t="s">
        <v>2250</v>
      </c>
    </row>
    <row r="132" spans="1:3" x14ac:dyDescent="0.25">
      <c r="A132" t="s">
        <v>943</v>
      </c>
      <c r="B132" s="2" t="s">
        <v>2249</v>
      </c>
      <c r="C132" s="2" t="s">
        <v>2250</v>
      </c>
    </row>
    <row r="133" spans="1:3" x14ac:dyDescent="0.25">
      <c r="A133" t="s">
        <v>1635</v>
      </c>
      <c r="B133" s="2" t="s">
        <v>2249</v>
      </c>
      <c r="C133" s="2" t="s">
        <v>2250</v>
      </c>
    </row>
    <row r="134" spans="1:3" x14ac:dyDescent="0.25">
      <c r="A134" t="s">
        <v>944</v>
      </c>
      <c r="B134" s="2" t="s">
        <v>2249</v>
      </c>
      <c r="C134" s="2" t="s">
        <v>2250</v>
      </c>
    </row>
    <row r="135" spans="1:3" x14ac:dyDescent="0.25">
      <c r="A135" t="s">
        <v>1052</v>
      </c>
      <c r="B135" s="2" t="s">
        <v>2249</v>
      </c>
      <c r="C135" s="2" t="s">
        <v>2250</v>
      </c>
    </row>
    <row r="136" spans="1:3" x14ac:dyDescent="0.25">
      <c r="A136" t="s">
        <v>1582</v>
      </c>
      <c r="B136" s="2" t="s">
        <v>2249</v>
      </c>
      <c r="C136" s="2" t="s">
        <v>2250</v>
      </c>
    </row>
    <row r="137" spans="1:3" x14ac:dyDescent="0.25">
      <c r="A137" t="s">
        <v>945</v>
      </c>
      <c r="B137" s="2" t="s">
        <v>2249</v>
      </c>
      <c r="C137" s="2" t="s">
        <v>2250</v>
      </c>
    </row>
    <row r="138" spans="1:3" x14ac:dyDescent="0.25">
      <c r="A138" t="s">
        <v>2135</v>
      </c>
      <c r="B138" s="2" t="s">
        <v>2249</v>
      </c>
      <c r="C138" s="2" t="s">
        <v>2250</v>
      </c>
    </row>
    <row r="139" spans="1:3" x14ac:dyDescent="0.25">
      <c r="A139" t="s">
        <v>946</v>
      </c>
      <c r="B139" s="2" t="s">
        <v>2249</v>
      </c>
      <c r="C139" s="2" t="s">
        <v>2250</v>
      </c>
    </row>
    <row r="140" spans="1:3" x14ac:dyDescent="0.25">
      <c r="A140" t="s">
        <v>947</v>
      </c>
      <c r="B140" s="2" t="s">
        <v>2249</v>
      </c>
      <c r="C140" s="2" t="s">
        <v>2250</v>
      </c>
    </row>
    <row r="141" spans="1:3" x14ac:dyDescent="0.25">
      <c r="A141" t="s">
        <v>1053</v>
      </c>
      <c r="B141" s="2" t="s">
        <v>2249</v>
      </c>
      <c r="C141" s="2" t="s">
        <v>2250</v>
      </c>
    </row>
    <row r="142" spans="1:3" x14ac:dyDescent="0.25">
      <c r="A142" t="s">
        <v>1054</v>
      </c>
      <c r="B142" s="2" t="s">
        <v>2249</v>
      </c>
      <c r="C142" s="2" t="s">
        <v>2250</v>
      </c>
    </row>
    <row r="143" spans="1:3" x14ac:dyDescent="0.25">
      <c r="A143" t="s">
        <v>1055</v>
      </c>
      <c r="B143" s="2" t="s">
        <v>2249</v>
      </c>
      <c r="C143" s="2" t="s">
        <v>2250</v>
      </c>
    </row>
    <row r="144" spans="1:3" x14ac:dyDescent="0.25">
      <c r="A144" t="s">
        <v>1583</v>
      </c>
      <c r="B144" s="2" t="s">
        <v>2249</v>
      </c>
      <c r="C144" s="2" t="s">
        <v>2250</v>
      </c>
    </row>
    <row r="145" spans="1:3" x14ac:dyDescent="0.25">
      <c r="A145" t="s">
        <v>1602</v>
      </c>
      <c r="B145" s="2" t="s">
        <v>2249</v>
      </c>
      <c r="C145" s="2" t="s">
        <v>2250</v>
      </c>
    </row>
    <row r="146" spans="1:3" x14ac:dyDescent="0.25">
      <c r="A146" t="s">
        <v>1654</v>
      </c>
      <c r="B146" s="2" t="s">
        <v>2249</v>
      </c>
      <c r="C146" s="2" t="s">
        <v>2250</v>
      </c>
    </row>
    <row r="147" spans="1:3" x14ac:dyDescent="0.25">
      <c r="A147" t="s">
        <v>1603</v>
      </c>
      <c r="B147" s="2" t="s">
        <v>2249</v>
      </c>
      <c r="C147" s="2" t="s">
        <v>2250</v>
      </c>
    </row>
    <row r="148" spans="1:3" x14ac:dyDescent="0.25">
      <c r="A148" t="s">
        <v>985</v>
      </c>
      <c r="B148" s="2" t="s">
        <v>2249</v>
      </c>
      <c r="C148" s="2" t="s">
        <v>2250</v>
      </c>
    </row>
    <row r="149" spans="1:3" x14ac:dyDescent="0.25">
      <c r="A149" t="s">
        <v>948</v>
      </c>
      <c r="B149" s="2" t="s">
        <v>2249</v>
      </c>
      <c r="C149" s="2" t="s">
        <v>2250</v>
      </c>
    </row>
    <row r="150" spans="1:3" x14ac:dyDescent="0.25">
      <c r="A150" t="s">
        <v>986</v>
      </c>
      <c r="B150" s="2" t="s">
        <v>2249</v>
      </c>
      <c r="C150" s="2" t="s">
        <v>2250</v>
      </c>
    </row>
    <row r="151" spans="1:3" x14ac:dyDescent="0.25">
      <c r="A151" t="s">
        <v>2186</v>
      </c>
      <c r="B151" s="2" t="s">
        <v>2249</v>
      </c>
      <c r="C151" s="2" t="s">
        <v>2250</v>
      </c>
    </row>
    <row r="152" spans="1:3" x14ac:dyDescent="0.25">
      <c r="A152" t="s">
        <v>2136</v>
      </c>
      <c r="B152" s="2" t="s">
        <v>2249</v>
      </c>
      <c r="C152" s="2" t="s">
        <v>2250</v>
      </c>
    </row>
    <row r="153" spans="1:3" x14ac:dyDescent="0.25">
      <c r="A153" t="s">
        <v>2156</v>
      </c>
      <c r="B153" s="2" t="s">
        <v>2249</v>
      </c>
      <c r="C153" s="2" t="s">
        <v>2250</v>
      </c>
    </row>
    <row r="154" spans="1:3" x14ac:dyDescent="0.25">
      <c r="A154" t="s">
        <v>1620</v>
      </c>
      <c r="B154" s="2" t="s">
        <v>2249</v>
      </c>
      <c r="C154" s="2" t="s">
        <v>2250</v>
      </c>
    </row>
    <row r="155" spans="1:3" x14ac:dyDescent="0.25">
      <c r="A155" t="s">
        <v>1056</v>
      </c>
      <c r="B155" s="2" t="s">
        <v>2249</v>
      </c>
      <c r="C155" s="2" t="s">
        <v>2250</v>
      </c>
    </row>
    <row r="156" spans="1:3" x14ac:dyDescent="0.25">
      <c r="A156" t="s">
        <v>1020</v>
      </c>
      <c r="B156" s="2" t="s">
        <v>2249</v>
      </c>
      <c r="C156" s="2" t="s">
        <v>2250</v>
      </c>
    </row>
    <row r="157" spans="1:3" x14ac:dyDescent="0.25">
      <c r="A157" t="s">
        <v>1021</v>
      </c>
      <c r="B157" s="2" t="s">
        <v>2249</v>
      </c>
      <c r="C157" s="2" t="s">
        <v>2250</v>
      </c>
    </row>
    <row r="158" spans="1:3" x14ac:dyDescent="0.25">
      <c r="A158" t="s">
        <v>1240</v>
      </c>
      <c r="B158" s="2" t="s">
        <v>2246</v>
      </c>
      <c r="C158" s="2" t="s">
        <v>2247</v>
      </c>
    </row>
    <row r="159" spans="1:3" x14ac:dyDescent="0.25">
      <c r="A159" t="s">
        <v>987</v>
      </c>
      <c r="B159" s="2" t="s">
        <v>2249</v>
      </c>
      <c r="C159" s="2" t="s">
        <v>2250</v>
      </c>
    </row>
    <row r="160" spans="1:3" x14ac:dyDescent="0.25">
      <c r="A160" t="s">
        <v>1093</v>
      </c>
      <c r="B160" s="2" t="s">
        <v>2249</v>
      </c>
      <c r="C160" s="2" t="s">
        <v>2250</v>
      </c>
    </row>
    <row r="161" spans="1:3" x14ac:dyDescent="0.25">
      <c r="A161" t="s">
        <v>1022</v>
      </c>
      <c r="B161" s="2" t="s">
        <v>2249</v>
      </c>
      <c r="C161" s="2" t="s">
        <v>2250</v>
      </c>
    </row>
    <row r="162" spans="1:3" x14ac:dyDescent="0.25">
      <c r="A162" t="s">
        <v>1697</v>
      </c>
      <c r="B162" s="2" t="s">
        <v>2246</v>
      </c>
      <c r="C162" s="2" t="s">
        <v>2251</v>
      </c>
    </row>
    <row r="163" spans="1:3" x14ac:dyDescent="0.25">
      <c r="A163" t="s">
        <v>949</v>
      </c>
      <c r="B163" s="2" t="s">
        <v>2249</v>
      </c>
      <c r="C163" s="2" t="s">
        <v>2250</v>
      </c>
    </row>
    <row r="164" spans="1:3" x14ac:dyDescent="0.25">
      <c r="A164" t="s">
        <v>1094</v>
      </c>
      <c r="B164" s="2" t="s">
        <v>2249</v>
      </c>
      <c r="C164" s="2" t="s">
        <v>2250</v>
      </c>
    </row>
    <row r="165" spans="1:3" x14ac:dyDescent="0.25">
      <c r="A165" t="s">
        <v>1057</v>
      </c>
      <c r="B165" s="2" t="s">
        <v>2249</v>
      </c>
      <c r="C165" s="2" t="s">
        <v>2250</v>
      </c>
    </row>
    <row r="166" spans="1:3" x14ac:dyDescent="0.25">
      <c r="A166" t="s">
        <v>1655</v>
      </c>
      <c r="B166" s="2" t="s">
        <v>2249</v>
      </c>
      <c r="C166" s="2" t="s">
        <v>2250</v>
      </c>
    </row>
    <row r="167" spans="1:3" x14ac:dyDescent="0.25">
      <c r="A167" t="s">
        <v>2137</v>
      </c>
      <c r="B167" s="2" t="s">
        <v>2249</v>
      </c>
      <c r="C167" s="2" t="s">
        <v>2250</v>
      </c>
    </row>
    <row r="168" spans="1:3" x14ac:dyDescent="0.25">
      <c r="A168" t="s">
        <v>1656</v>
      </c>
      <c r="B168" s="2" t="s">
        <v>2249</v>
      </c>
      <c r="C168" s="2" t="s">
        <v>2250</v>
      </c>
    </row>
    <row r="169" spans="1:3" x14ac:dyDescent="0.25">
      <c r="A169" t="s">
        <v>1584</v>
      </c>
      <c r="B169" s="2" t="s">
        <v>2249</v>
      </c>
      <c r="C169" s="2" t="s">
        <v>2250</v>
      </c>
    </row>
    <row r="170" spans="1:3" x14ac:dyDescent="0.25">
      <c r="A170" t="s">
        <v>1621</v>
      </c>
      <c r="B170" s="2" t="s">
        <v>2249</v>
      </c>
      <c r="C170" s="2" t="s">
        <v>2250</v>
      </c>
    </row>
    <row r="171" spans="1:3" x14ac:dyDescent="0.25">
      <c r="A171" t="s">
        <v>2178</v>
      </c>
      <c r="B171" s="2" t="s">
        <v>2249</v>
      </c>
      <c r="C171" s="2" t="s">
        <v>2250</v>
      </c>
    </row>
    <row r="172" spans="1:3" x14ac:dyDescent="0.25">
      <c r="A172" t="s">
        <v>1585</v>
      </c>
      <c r="B172" s="2" t="s">
        <v>2249</v>
      </c>
      <c r="C172" s="2" t="s">
        <v>2250</v>
      </c>
    </row>
    <row r="173" spans="1:3" x14ac:dyDescent="0.25">
      <c r="A173" t="s">
        <v>950</v>
      </c>
      <c r="B173" s="2" t="s">
        <v>2249</v>
      </c>
      <c r="C173" s="2" t="s">
        <v>2250</v>
      </c>
    </row>
    <row r="174" spans="1:3" x14ac:dyDescent="0.25">
      <c r="A174" t="s">
        <v>1586</v>
      </c>
      <c r="B174" s="2" t="s">
        <v>2249</v>
      </c>
      <c r="C174" s="2" t="s">
        <v>2250</v>
      </c>
    </row>
    <row r="175" spans="1:3" x14ac:dyDescent="0.25">
      <c r="A175" t="s">
        <v>988</v>
      </c>
      <c r="B175" s="2" t="s">
        <v>2249</v>
      </c>
      <c r="C175" s="2" t="s">
        <v>2250</v>
      </c>
    </row>
    <row r="176" spans="1:3" x14ac:dyDescent="0.25">
      <c r="A176" t="s">
        <v>2138</v>
      </c>
      <c r="B176" s="2" t="s">
        <v>2249</v>
      </c>
      <c r="C176" s="2" t="s">
        <v>2250</v>
      </c>
    </row>
    <row r="177" spans="1:3" x14ac:dyDescent="0.25">
      <c r="A177" t="s">
        <v>951</v>
      </c>
      <c r="B177" s="2" t="s">
        <v>2249</v>
      </c>
      <c r="C177" s="2" t="s">
        <v>2250</v>
      </c>
    </row>
    <row r="178" spans="1:3" x14ac:dyDescent="0.25">
      <c r="A178" t="s">
        <v>1058</v>
      </c>
      <c r="B178" s="2" t="s">
        <v>2249</v>
      </c>
      <c r="C178" s="2" t="s">
        <v>2250</v>
      </c>
    </row>
    <row r="179" spans="1:3" x14ac:dyDescent="0.25">
      <c r="A179" t="s">
        <v>1657</v>
      </c>
      <c r="B179" s="2" t="s">
        <v>2249</v>
      </c>
      <c r="C179" s="2" t="s">
        <v>2250</v>
      </c>
    </row>
    <row r="180" spans="1:3" x14ac:dyDescent="0.25">
      <c r="A180" t="s">
        <v>1604</v>
      </c>
      <c r="B180" s="2" t="s">
        <v>2249</v>
      </c>
      <c r="C180" s="2" t="s">
        <v>2250</v>
      </c>
    </row>
    <row r="181" spans="1:3" x14ac:dyDescent="0.25">
      <c r="A181" t="s">
        <v>2157</v>
      </c>
      <c r="B181" s="2" t="s">
        <v>2249</v>
      </c>
      <c r="C181" s="2" t="s">
        <v>2250</v>
      </c>
    </row>
    <row r="182" spans="1:3" x14ac:dyDescent="0.25">
      <c r="A182" t="s">
        <v>952</v>
      </c>
      <c r="B182" s="2" t="s">
        <v>2249</v>
      </c>
      <c r="C182" s="2" t="s">
        <v>2250</v>
      </c>
    </row>
    <row r="183" spans="1:3" x14ac:dyDescent="0.25">
      <c r="A183" t="s">
        <v>1059</v>
      </c>
      <c r="B183" s="2" t="s">
        <v>2249</v>
      </c>
      <c r="C183" s="2" t="s">
        <v>2250</v>
      </c>
    </row>
    <row r="184" spans="1:3" x14ac:dyDescent="0.25">
      <c r="A184" t="s">
        <v>1060</v>
      </c>
      <c r="B184" s="2" t="s">
        <v>2249</v>
      </c>
      <c r="C184" s="2" t="s">
        <v>2250</v>
      </c>
    </row>
    <row r="185" spans="1:3" x14ac:dyDescent="0.25">
      <c r="A185" t="s">
        <v>2158</v>
      </c>
      <c r="B185" s="2" t="s">
        <v>2249</v>
      </c>
      <c r="C185" s="2" t="s">
        <v>2250</v>
      </c>
    </row>
    <row r="186" spans="1:3" x14ac:dyDescent="0.25">
      <c r="A186" t="s">
        <v>2159</v>
      </c>
      <c r="B186" s="2" t="s">
        <v>2249</v>
      </c>
      <c r="C186" s="2" t="s">
        <v>2250</v>
      </c>
    </row>
    <row r="187" spans="1:3" x14ac:dyDescent="0.25">
      <c r="A187" t="s">
        <v>1061</v>
      </c>
      <c r="B187" s="2" t="s">
        <v>2249</v>
      </c>
      <c r="C187" s="2" t="s">
        <v>2250</v>
      </c>
    </row>
    <row r="188" spans="1:3" x14ac:dyDescent="0.25">
      <c r="A188" t="s">
        <v>1694</v>
      </c>
      <c r="B188" s="2" t="s">
        <v>2246</v>
      </c>
      <c r="C188" s="2" t="s">
        <v>2251</v>
      </c>
    </row>
    <row r="189" spans="1:3" x14ac:dyDescent="0.25">
      <c r="A189" t="s">
        <v>1023</v>
      </c>
      <c r="B189" s="2" t="s">
        <v>2249</v>
      </c>
      <c r="C189" s="2" t="s">
        <v>2250</v>
      </c>
    </row>
    <row r="190" spans="1:3" x14ac:dyDescent="0.25">
      <c r="A190" t="s">
        <v>1024</v>
      </c>
      <c r="B190" s="2" t="s">
        <v>2249</v>
      </c>
      <c r="C190" s="2" t="s">
        <v>2250</v>
      </c>
    </row>
    <row r="191" spans="1:3" x14ac:dyDescent="0.25">
      <c r="A191" t="s">
        <v>1622</v>
      </c>
      <c r="B191" s="2" t="s">
        <v>2249</v>
      </c>
      <c r="C191" s="2" t="s">
        <v>2250</v>
      </c>
    </row>
    <row r="192" spans="1:3" x14ac:dyDescent="0.25">
      <c r="A192" t="s">
        <v>1636</v>
      </c>
      <c r="B192" s="2" t="s">
        <v>2249</v>
      </c>
      <c r="C192" s="2" t="s">
        <v>2250</v>
      </c>
    </row>
    <row r="193" spans="1:3" x14ac:dyDescent="0.25">
      <c r="A193" t="s">
        <v>1637</v>
      </c>
      <c r="B193" s="2" t="s">
        <v>2249</v>
      </c>
      <c r="C193" s="2" t="s">
        <v>2250</v>
      </c>
    </row>
    <row r="194" spans="1:3" x14ac:dyDescent="0.25">
      <c r="A194" t="s">
        <v>1062</v>
      </c>
      <c r="B194" s="2" t="s">
        <v>2249</v>
      </c>
      <c r="C194" s="2" t="s">
        <v>2250</v>
      </c>
    </row>
    <row r="195" spans="1:3" x14ac:dyDescent="0.25">
      <c r="A195" t="s">
        <v>989</v>
      </c>
      <c r="B195" s="2" t="s">
        <v>2249</v>
      </c>
      <c r="C195" s="2" t="s">
        <v>2250</v>
      </c>
    </row>
    <row r="196" spans="1:3" x14ac:dyDescent="0.25">
      <c r="A196" t="s">
        <v>1638</v>
      </c>
      <c r="B196" s="2" t="s">
        <v>2249</v>
      </c>
      <c r="C196" s="2" t="s">
        <v>2250</v>
      </c>
    </row>
    <row r="197" spans="1:3" x14ac:dyDescent="0.25">
      <c r="A197" t="s">
        <v>2160</v>
      </c>
      <c r="B197" s="2" t="s">
        <v>2249</v>
      </c>
      <c r="C197" s="2" t="s">
        <v>2250</v>
      </c>
    </row>
    <row r="198" spans="1:3" x14ac:dyDescent="0.25">
      <c r="A198" t="s">
        <v>1639</v>
      </c>
      <c r="B198" s="2" t="s">
        <v>2249</v>
      </c>
      <c r="C198" s="2" t="s">
        <v>2250</v>
      </c>
    </row>
    <row r="199" spans="1:3" x14ac:dyDescent="0.25">
      <c r="A199" t="s">
        <v>953</v>
      </c>
      <c r="B199" s="2" t="s">
        <v>2249</v>
      </c>
      <c r="C199" s="2" t="s">
        <v>2250</v>
      </c>
    </row>
    <row r="200" spans="1:3" x14ac:dyDescent="0.25">
      <c r="A200" t="s">
        <v>1095</v>
      </c>
      <c r="B200" s="2" t="s">
        <v>2249</v>
      </c>
      <c r="C200" s="2" t="s">
        <v>2250</v>
      </c>
    </row>
    <row r="201" spans="1:3" x14ac:dyDescent="0.25">
      <c r="A201" t="s">
        <v>990</v>
      </c>
      <c r="B201" s="2" t="s">
        <v>2249</v>
      </c>
      <c r="C201" s="2" t="s">
        <v>2250</v>
      </c>
    </row>
    <row r="202" spans="1:3" x14ac:dyDescent="0.25">
      <c r="A202" t="s">
        <v>1245</v>
      </c>
      <c r="B202" s="2" t="s">
        <v>2246</v>
      </c>
      <c r="C202" s="2" t="s">
        <v>2247</v>
      </c>
    </row>
    <row r="203" spans="1:3" x14ac:dyDescent="0.25">
      <c r="A203" t="s">
        <v>1063</v>
      </c>
      <c r="B203" s="2" t="s">
        <v>2249</v>
      </c>
      <c r="C203" s="2" t="s">
        <v>2250</v>
      </c>
    </row>
    <row r="204" spans="1:3" x14ac:dyDescent="0.25">
      <c r="A204" t="s">
        <v>991</v>
      </c>
      <c r="B204" s="2" t="s">
        <v>2249</v>
      </c>
      <c r="C204" s="2" t="s">
        <v>2250</v>
      </c>
    </row>
    <row r="205" spans="1:3" x14ac:dyDescent="0.25">
      <c r="A205" t="s">
        <v>954</v>
      </c>
      <c r="B205" s="2" t="s">
        <v>2249</v>
      </c>
      <c r="C205" s="2" t="s">
        <v>2250</v>
      </c>
    </row>
    <row r="206" spans="1:3" x14ac:dyDescent="0.25">
      <c r="A206" t="s">
        <v>2118</v>
      </c>
      <c r="B206" s="2" t="s">
        <v>2249</v>
      </c>
      <c r="C206" s="2" t="s">
        <v>2250</v>
      </c>
    </row>
    <row r="207" spans="1:3" x14ac:dyDescent="0.25">
      <c r="A207" t="s">
        <v>955</v>
      </c>
      <c r="B207" s="2" t="s">
        <v>2249</v>
      </c>
      <c r="C207" s="2" t="s">
        <v>2250</v>
      </c>
    </row>
    <row r="208" spans="1:3" x14ac:dyDescent="0.25">
      <c r="A208" t="s">
        <v>2179</v>
      </c>
      <c r="B208" s="2" t="s">
        <v>2249</v>
      </c>
      <c r="C208" s="2" t="s">
        <v>2250</v>
      </c>
    </row>
    <row r="209" spans="1:3" x14ac:dyDescent="0.25">
      <c r="A209" t="s">
        <v>1064</v>
      </c>
      <c r="B209" s="2" t="s">
        <v>2249</v>
      </c>
      <c r="C209" s="2" t="s">
        <v>2250</v>
      </c>
    </row>
    <row r="210" spans="1:3" x14ac:dyDescent="0.25">
      <c r="A210" t="s">
        <v>992</v>
      </c>
      <c r="B210" s="2" t="s">
        <v>2249</v>
      </c>
      <c r="C210" s="2" t="s">
        <v>2250</v>
      </c>
    </row>
    <row r="211" spans="1:3" x14ac:dyDescent="0.25">
      <c r="A211" t="s">
        <v>2180</v>
      </c>
      <c r="B211" s="2" t="s">
        <v>2249</v>
      </c>
      <c r="C211" s="2" t="s">
        <v>2250</v>
      </c>
    </row>
    <row r="212" spans="1:3" x14ac:dyDescent="0.25">
      <c r="A212" t="s">
        <v>993</v>
      </c>
      <c r="B212" s="2" t="s">
        <v>2249</v>
      </c>
      <c r="C212" s="2" t="s">
        <v>2250</v>
      </c>
    </row>
    <row r="213" spans="1:3" x14ac:dyDescent="0.25">
      <c r="A213" t="s">
        <v>1096</v>
      </c>
      <c r="B213" s="2" t="s">
        <v>2249</v>
      </c>
      <c r="C213" s="2" t="s">
        <v>2250</v>
      </c>
    </row>
    <row r="214" spans="1:3" x14ac:dyDescent="0.25">
      <c r="A214" t="s">
        <v>1097</v>
      </c>
      <c r="B214" s="2" t="s">
        <v>2249</v>
      </c>
      <c r="C214" s="2" t="s">
        <v>2250</v>
      </c>
    </row>
    <row r="215" spans="1:3" x14ac:dyDescent="0.25">
      <c r="A215" t="s">
        <v>1623</v>
      </c>
      <c r="B215" s="2" t="s">
        <v>2249</v>
      </c>
      <c r="C215" s="2" t="s">
        <v>2250</v>
      </c>
    </row>
    <row r="216" spans="1:3" x14ac:dyDescent="0.25">
      <c r="A216" t="s">
        <v>994</v>
      </c>
      <c r="B216" s="2" t="s">
        <v>2249</v>
      </c>
      <c r="C216" s="2" t="s">
        <v>2250</v>
      </c>
    </row>
    <row r="217" spans="1:3" x14ac:dyDescent="0.25">
      <c r="A217" t="s">
        <v>1065</v>
      </c>
      <c r="B217" s="2" t="s">
        <v>2249</v>
      </c>
      <c r="C217" s="2" t="s">
        <v>2250</v>
      </c>
    </row>
    <row r="218" spans="1:3" x14ac:dyDescent="0.25">
      <c r="A218" t="s">
        <v>2119</v>
      </c>
      <c r="B218" s="2" t="s">
        <v>2249</v>
      </c>
      <c r="C218" s="2" t="s">
        <v>2250</v>
      </c>
    </row>
    <row r="219" spans="1:3" x14ac:dyDescent="0.25">
      <c r="A219" t="s">
        <v>1587</v>
      </c>
      <c r="B219" s="2" t="s">
        <v>2249</v>
      </c>
      <c r="C219" s="2" t="s">
        <v>2250</v>
      </c>
    </row>
    <row r="220" spans="1:3" x14ac:dyDescent="0.25">
      <c r="A220" t="s">
        <v>1624</v>
      </c>
      <c r="B220" s="2" t="s">
        <v>2249</v>
      </c>
      <c r="C220" s="2" t="s">
        <v>2250</v>
      </c>
    </row>
    <row r="221" spans="1:3" x14ac:dyDescent="0.25">
      <c r="A221" t="s">
        <v>1025</v>
      </c>
      <c r="B221" s="2" t="s">
        <v>2249</v>
      </c>
      <c r="C221" s="2" t="s">
        <v>2250</v>
      </c>
    </row>
    <row r="222" spans="1:3" x14ac:dyDescent="0.25">
      <c r="A222" t="s">
        <v>1026</v>
      </c>
      <c r="B222" s="2" t="s">
        <v>2249</v>
      </c>
      <c r="C222" s="2" t="s">
        <v>2250</v>
      </c>
    </row>
    <row r="223" spans="1:3" x14ac:dyDescent="0.25">
      <c r="A223" t="s">
        <v>1640</v>
      </c>
      <c r="B223" s="2" t="s">
        <v>2249</v>
      </c>
      <c r="C223" s="2" t="s">
        <v>2250</v>
      </c>
    </row>
    <row r="224" spans="1:3" x14ac:dyDescent="0.25">
      <c r="A224" t="s">
        <v>2161</v>
      </c>
      <c r="B224" s="2" t="s">
        <v>2249</v>
      </c>
      <c r="C224" s="2" t="s">
        <v>2250</v>
      </c>
    </row>
    <row r="225" spans="1:3" x14ac:dyDescent="0.25">
      <c r="A225" t="s">
        <v>2187</v>
      </c>
      <c r="B225" s="2" t="s">
        <v>2249</v>
      </c>
      <c r="C225" s="2" t="s">
        <v>2250</v>
      </c>
    </row>
    <row r="226" spans="1:3" x14ac:dyDescent="0.25">
      <c r="A226" t="s">
        <v>1605</v>
      </c>
      <c r="B226" s="2" t="s">
        <v>2249</v>
      </c>
      <c r="C226" s="2" t="s">
        <v>2250</v>
      </c>
    </row>
    <row r="227" spans="1:3" x14ac:dyDescent="0.25">
      <c r="A227" t="s">
        <v>1098</v>
      </c>
      <c r="B227" s="2" t="s">
        <v>2249</v>
      </c>
      <c r="C227" s="2" t="s">
        <v>2250</v>
      </c>
    </row>
    <row r="228" spans="1:3" x14ac:dyDescent="0.25">
      <c r="A228" t="s">
        <v>1027</v>
      </c>
      <c r="B228" s="2" t="s">
        <v>2249</v>
      </c>
      <c r="C228" s="2" t="s">
        <v>2250</v>
      </c>
    </row>
    <row r="229" spans="1:3" x14ac:dyDescent="0.25">
      <c r="A229" t="s">
        <v>1066</v>
      </c>
      <c r="B229" s="2" t="s">
        <v>2249</v>
      </c>
      <c r="C229" s="2" t="s">
        <v>2250</v>
      </c>
    </row>
    <row r="230" spans="1:3" x14ac:dyDescent="0.25">
      <c r="A230" t="s">
        <v>2120</v>
      </c>
      <c r="B230" s="2" t="s">
        <v>2249</v>
      </c>
      <c r="C230" s="2" t="s">
        <v>2250</v>
      </c>
    </row>
    <row r="231" spans="1:3" x14ac:dyDescent="0.25">
      <c r="A231" t="s">
        <v>956</v>
      </c>
      <c r="B231" s="2" t="s">
        <v>2249</v>
      </c>
      <c r="C231" s="2" t="s">
        <v>2250</v>
      </c>
    </row>
    <row r="232" spans="1:3" x14ac:dyDescent="0.25">
      <c r="A232" t="s">
        <v>2162</v>
      </c>
      <c r="B232" s="2" t="s">
        <v>2249</v>
      </c>
      <c r="C232" s="2" t="s">
        <v>2250</v>
      </c>
    </row>
    <row r="233" spans="1:3" x14ac:dyDescent="0.25">
      <c r="A233" t="s">
        <v>1606</v>
      </c>
      <c r="B233" s="2" t="s">
        <v>2249</v>
      </c>
      <c r="C233" s="2" t="s">
        <v>2250</v>
      </c>
    </row>
    <row r="234" spans="1:3" x14ac:dyDescent="0.25">
      <c r="A234" t="s">
        <v>995</v>
      </c>
      <c r="B234" s="2" t="s">
        <v>2249</v>
      </c>
      <c r="C234" s="2" t="s">
        <v>2250</v>
      </c>
    </row>
    <row r="235" spans="1:3" x14ac:dyDescent="0.25">
      <c r="A235" t="s">
        <v>2181</v>
      </c>
      <c r="B235" s="2" t="s">
        <v>2249</v>
      </c>
      <c r="C235" s="2" t="s">
        <v>2250</v>
      </c>
    </row>
    <row r="236" spans="1:3" x14ac:dyDescent="0.25">
      <c r="A236" t="s">
        <v>1067</v>
      </c>
      <c r="B236" s="2" t="s">
        <v>2249</v>
      </c>
      <c r="C236" s="2" t="s">
        <v>2250</v>
      </c>
    </row>
    <row r="237" spans="1:3" x14ac:dyDescent="0.25">
      <c r="A237" t="s">
        <v>1607</v>
      </c>
      <c r="B237" s="2" t="s">
        <v>2249</v>
      </c>
      <c r="C237" s="2" t="s">
        <v>2250</v>
      </c>
    </row>
    <row r="238" spans="1:3" x14ac:dyDescent="0.25">
      <c r="A238" t="s">
        <v>1658</v>
      </c>
      <c r="B238" s="2" t="s">
        <v>2249</v>
      </c>
      <c r="C238" s="2" t="s">
        <v>2250</v>
      </c>
    </row>
    <row r="239" spans="1:3" x14ac:dyDescent="0.25">
      <c r="A239" t="s">
        <v>1068</v>
      </c>
      <c r="B239" s="2" t="s">
        <v>2249</v>
      </c>
      <c r="C239" s="2" t="s">
        <v>2250</v>
      </c>
    </row>
    <row r="240" spans="1:3" x14ac:dyDescent="0.25">
      <c r="A240" t="s">
        <v>996</v>
      </c>
      <c r="B240" s="2" t="s">
        <v>2249</v>
      </c>
      <c r="C240" s="2" t="s">
        <v>2250</v>
      </c>
    </row>
    <row r="241" spans="1:3" x14ac:dyDescent="0.25">
      <c r="A241" t="s">
        <v>1659</v>
      </c>
      <c r="B241" s="2" t="s">
        <v>2249</v>
      </c>
      <c r="C241" s="2" t="s">
        <v>2250</v>
      </c>
    </row>
    <row r="242" spans="1:3" x14ac:dyDescent="0.25">
      <c r="A242" t="s">
        <v>1641</v>
      </c>
      <c r="B242" s="2" t="s">
        <v>2249</v>
      </c>
      <c r="C242" s="2" t="s">
        <v>2250</v>
      </c>
    </row>
    <row r="243" spans="1:3" x14ac:dyDescent="0.25">
      <c r="A243" t="s">
        <v>1642</v>
      </c>
      <c r="B243" s="2" t="s">
        <v>2249</v>
      </c>
      <c r="C243" s="2" t="s">
        <v>2250</v>
      </c>
    </row>
    <row r="244" spans="1:3" x14ac:dyDescent="0.25">
      <c r="A244" t="s">
        <v>997</v>
      </c>
      <c r="B244" s="2" t="s">
        <v>2249</v>
      </c>
      <c r="C244" s="2" t="s">
        <v>2250</v>
      </c>
    </row>
    <row r="245" spans="1:3" x14ac:dyDescent="0.25">
      <c r="A245" t="s">
        <v>1660</v>
      </c>
      <c r="B245" s="2" t="s">
        <v>2249</v>
      </c>
      <c r="C245" s="2" t="s">
        <v>2250</v>
      </c>
    </row>
    <row r="246" spans="1:3" x14ac:dyDescent="0.25">
      <c r="A246" t="s">
        <v>2188</v>
      </c>
      <c r="B246" s="2" t="s">
        <v>2249</v>
      </c>
      <c r="C246" s="2" t="s">
        <v>2250</v>
      </c>
    </row>
    <row r="247" spans="1:3" x14ac:dyDescent="0.25">
      <c r="A247" t="s">
        <v>998</v>
      </c>
      <c r="B247" s="2" t="s">
        <v>2249</v>
      </c>
      <c r="C247" s="2" t="s">
        <v>2250</v>
      </c>
    </row>
    <row r="248" spans="1:3" x14ac:dyDescent="0.25">
      <c r="A248" t="s">
        <v>1232</v>
      </c>
      <c r="B248" s="2" t="s">
        <v>2246</v>
      </c>
      <c r="C248" s="2" t="s">
        <v>2247</v>
      </c>
    </row>
    <row r="249" spans="1:3" x14ac:dyDescent="0.25">
      <c r="A249" t="s">
        <v>2139</v>
      </c>
      <c r="B249" s="2" t="s">
        <v>2249</v>
      </c>
      <c r="C249" s="2" t="s">
        <v>2250</v>
      </c>
    </row>
    <row r="250" spans="1:3" x14ac:dyDescent="0.25">
      <c r="A250" t="s">
        <v>957</v>
      </c>
      <c r="B250" s="2" t="s">
        <v>2249</v>
      </c>
      <c r="C250" s="2" t="s">
        <v>2250</v>
      </c>
    </row>
    <row r="251" spans="1:3" x14ac:dyDescent="0.25">
      <c r="A251" t="s">
        <v>999</v>
      </c>
      <c r="B251" s="2" t="s">
        <v>2249</v>
      </c>
      <c r="C251" s="2" t="s">
        <v>2250</v>
      </c>
    </row>
    <row r="252" spans="1:3" x14ac:dyDescent="0.25">
      <c r="A252" t="s">
        <v>1099</v>
      </c>
      <c r="B252" s="2" t="s">
        <v>2249</v>
      </c>
      <c r="C252" s="2" t="s">
        <v>2250</v>
      </c>
    </row>
    <row r="253" spans="1:3" x14ac:dyDescent="0.25">
      <c r="A253" t="s">
        <v>1100</v>
      </c>
      <c r="B253" s="2" t="s">
        <v>2249</v>
      </c>
      <c r="C253" s="2" t="s">
        <v>2250</v>
      </c>
    </row>
    <row r="254" spans="1:3" x14ac:dyDescent="0.25">
      <c r="A254" t="s">
        <v>2140</v>
      </c>
      <c r="B254" s="2" t="s">
        <v>2249</v>
      </c>
      <c r="C254" s="2" t="s">
        <v>2250</v>
      </c>
    </row>
    <row r="255" spans="1:3" x14ac:dyDescent="0.25">
      <c r="A255" t="s">
        <v>1028</v>
      </c>
      <c r="B255" s="2" t="s">
        <v>2249</v>
      </c>
      <c r="C255" s="2" t="s">
        <v>2250</v>
      </c>
    </row>
    <row r="256" spans="1:3" x14ac:dyDescent="0.25">
      <c r="A256" t="s">
        <v>1069</v>
      </c>
      <c r="B256" s="2" t="s">
        <v>2249</v>
      </c>
      <c r="C256" s="2" t="s">
        <v>2250</v>
      </c>
    </row>
    <row r="257" spans="1:3" x14ac:dyDescent="0.25">
      <c r="A257" t="s">
        <v>1000</v>
      </c>
      <c r="B257" s="2" t="s">
        <v>2249</v>
      </c>
      <c r="C257" s="2" t="s">
        <v>2250</v>
      </c>
    </row>
    <row r="258" spans="1:3" x14ac:dyDescent="0.25">
      <c r="A258" t="s">
        <v>1625</v>
      </c>
      <c r="B258" s="2" t="s">
        <v>2249</v>
      </c>
      <c r="C258" s="2" t="s">
        <v>2250</v>
      </c>
    </row>
    <row r="259" spans="1:3" x14ac:dyDescent="0.25">
      <c r="A259" t="s">
        <v>2121</v>
      </c>
      <c r="B259" s="2" t="s">
        <v>2249</v>
      </c>
      <c r="C259" s="2" t="s">
        <v>2250</v>
      </c>
    </row>
    <row r="260" spans="1:3" x14ac:dyDescent="0.25">
      <c r="A260" t="s">
        <v>1001</v>
      </c>
      <c r="B260" s="2" t="s">
        <v>2249</v>
      </c>
      <c r="C260" s="2" t="s">
        <v>2250</v>
      </c>
    </row>
    <row r="261" spans="1:3" x14ac:dyDescent="0.25">
      <c r="A261" t="s">
        <v>1070</v>
      </c>
      <c r="B261" s="2" t="s">
        <v>2249</v>
      </c>
      <c r="C261" s="2" t="s">
        <v>2250</v>
      </c>
    </row>
    <row r="262" spans="1:3" x14ac:dyDescent="0.25">
      <c r="A262" t="s">
        <v>1699</v>
      </c>
      <c r="B262" s="2" t="s">
        <v>2246</v>
      </c>
      <c r="C262" s="2" t="s">
        <v>2247</v>
      </c>
    </row>
    <row r="263" spans="1:3" x14ac:dyDescent="0.25">
      <c r="A263" t="s">
        <v>958</v>
      </c>
      <c r="B263" s="2" t="s">
        <v>2249</v>
      </c>
      <c r="C263" s="2" t="s">
        <v>2250</v>
      </c>
    </row>
    <row r="264" spans="1:3" x14ac:dyDescent="0.25">
      <c r="A264" t="s">
        <v>1029</v>
      </c>
      <c r="B264" s="2" t="s">
        <v>2249</v>
      </c>
      <c r="C264" s="2" t="s">
        <v>2250</v>
      </c>
    </row>
    <row r="265" spans="1:3" x14ac:dyDescent="0.25">
      <c r="A265" t="s">
        <v>2122</v>
      </c>
      <c r="B265" s="2" t="s">
        <v>2249</v>
      </c>
      <c r="C265" s="2" t="s">
        <v>2250</v>
      </c>
    </row>
    <row r="266" spans="1:3" x14ac:dyDescent="0.25">
      <c r="A266" t="s">
        <v>1071</v>
      </c>
      <c r="B266" s="2" t="s">
        <v>2249</v>
      </c>
      <c r="C266" s="2" t="s">
        <v>2250</v>
      </c>
    </row>
    <row r="267" spans="1:3" x14ac:dyDescent="0.25">
      <c r="A267" t="s">
        <v>2189</v>
      </c>
      <c r="B267" s="2" t="s">
        <v>2249</v>
      </c>
      <c r="C267" s="2" t="s">
        <v>2250</v>
      </c>
    </row>
    <row r="268" spans="1:3" x14ac:dyDescent="0.25">
      <c r="A268" t="s">
        <v>1101</v>
      </c>
      <c r="B268" s="2" t="s">
        <v>2249</v>
      </c>
      <c r="C268" s="2" t="s">
        <v>2250</v>
      </c>
    </row>
    <row r="269" spans="1:3" x14ac:dyDescent="0.25">
      <c r="A269" t="s">
        <v>1695</v>
      </c>
      <c r="B269" s="2" t="s">
        <v>2246</v>
      </c>
      <c r="C269" s="2" t="s">
        <v>2247</v>
      </c>
    </row>
    <row r="270" spans="1:3" x14ac:dyDescent="0.25">
      <c r="A270" t="s">
        <v>2163</v>
      </c>
      <c r="B270" s="2" t="s">
        <v>2249</v>
      </c>
      <c r="C270" s="2" t="s">
        <v>2250</v>
      </c>
    </row>
    <row r="271" spans="1:3" x14ac:dyDescent="0.25">
      <c r="A271" t="s">
        <v>1102</v>
      </c>
      <c r="B271" s="2" t="s">
        <v>2249</v>
      </c>
      <c r="C271" s="2" t="s">
        <v>2250</v>
      </c>
    </row>
    <row r="272" spans="1:3" x14ac:dyDescent="0.25">
      <c r="A272" t="s">
        <v>959</v>
      </c>
      <c r="B272" s="2" t="s">
        <v>2249</v>
      </c>
      <c r="C272" s="2" t="s">
        <v>2250</v>
      </c>
    </row>
    <row r="273" spans="1:3" x14ac:dyDescent="0.25">
      <c r="A273" t="s">
        <v>1103</v>
      </c>
      <c r="B273" s="2" t="s">
        <v>2249</v>
      </c>
      <c r="C273" s="2" t="s">
        <v>2250</v>
      </c>
    </row>
    <row r="274" spans="1:3" x14ac:dyDescent="0.25">
      <c r="A274" t="s">
        <v>907</v>
      </c>
      <c r="B274" s="2" t="s">
        <v>2249</v>
      </c>
      <c r="C274" s="2" t="s">
        <v>2250</v>
      </c>
    </row>
    <row r="275" spans="1:3" x14ac:dyDescent="0.25">
      <c r="A275" t="s">
        <v>1552</v>
      </c>
      <c r="B275" s="2" t="s">
        <v>2249</v>
      </c>
      <c r="C275" s="2" t="s">
        <v>2250</v>
      </c>
    </row>
    <row r="276" spans="1:3" x14ac:dyDescent="0.25">
      <c r="A276" t="s">
        <v>854</v>
      </c>
      <c r="B276" s="2" t="s">
        <v>2249</v>
      </c>
      <c r="C276" s="2" t="s">
        <v>2250</v>
      </c>
    </row>
    <row r="277" spans="1:3" x14ac:dyDescent="0.25">
      <c r="A277" t="s">
        <v>888</v>
      </c>
      <c r="B277" s="2" t="s">
        <v>2249</v>
      </c>
      <c r="C277" s="2" t="s">
        <v>2250</v>
      </c>
    </row>
    <row r="278" spans="1:3" x14ac:dyDescent="0.25">
      <c r="A278" t="s">
        <v>1540</v>
      </c>
      <c r="B278" s="2" t="s">
        <v>2249</v>
      </c>
      <c r="C278" s="2" t="s">
        <v>2250</v>
      </c>
    </row>
    <row r="279" spans="1:3" x14ac:dyDescent="0.25">
      <c r="A279" t="s">
        <v>2103</v>
      </c>
      <c r="B279" s="2" t="s">
        <v>2249</v>
      </c>
      <c r="C279" s="2" t="s">
        <v>2250</v>
      </c>
    </row>
    <row r="280" spans="1:3" x14ac:dyDescent="0.25">
      <c r="A280" t="s">
        <v>855</v>
      </c>
      <c r="B280" s="2" t="s">
        <v>2249</v>
      </c>
      <c r="C280" s="2" t="s">
        <v>2250</v>
      </c>
    </row>
    <row r="281" spans="1:3" x14ac:dyDescent="0.25">
      <c r="A281" t="s">
        <v>889</v>
      </c>
      <c r="B281" s="2" t="s">
        <v>2249</v>
      </c>
      <c r="C281" s="2" t="s">
        <v>2250</v>
      </c>
    </row>
    <row r="282" spans="1:3" x14ac:dyDescent="0.25">
      <c r="A282" t="s">
        <v>837</v>
      </c>
      <c r="B282" s="2" t="s">
        <v>2249</v>
      </c>
      <c r="C282" s="2" t="s">
        <v>2250</v>
      </c>
    </row>
    <row r="283" spans="1:3" x14ac:dyDescent="0.25">
      <c r="A283" t="s">
        <v>838</v>
      </c>
      <c r="B283" s="2" t="s">
        <v>2249</v>
      </c>
      <c r="C283" s="2" t="s">
        <v>2250</v>
      </c>
    </row>
    <row r="284" spans="1:3" x14ac:dyDescent="0.25">
      <c r="A284" t="s">
        <v>856</v>
      </c>
      <c r="B284" s="2" t="s">
        <v>2249</v>
      </c>
      <c r="C284" s="2" t="s">
        <v>2250</v>
      </c>
    </row>
    <row r="285" spans="1:3" x14ac:dyDescent="0.25">
      <c r="A285" t="s">
        <v>2069</v>
      </c>
      <c r="B285" s="2" t="s">
        <v>2249</v>
      </c>
      <c r="C285" s="2" t="s">
        <v>2250</v>
      </c>
    </row>
    <row r="286" spans="1:3" x14ac:dyDescent="0.25">
      <c r="A286" t="s">
        <v>908</v>
      </c>
      <c r="B286" s="2" t="s">
        <v>2249</v>
      </c>
      <c r="C286" s="2" t="s">
        <v>2250</v>
      </c>
    </row>
    <row r="287" spans="1:3" x14ac:dyDescent="0.25">
      <c r="A287" t="s">
        <v>2242</v>
      </c>
      <c r="B287" s="2" t="s">
        <v>2246</v>
      </c>
      <c r="C287" s="2" t="s">
        <v>2250</v>
      </c>
    </row>
    <row r="288" spans="1:3" x14ac:dyDescent="0.25">
      <c r="A288" t="s">
        <v>2100</v>
      </c>
      <c r="B288" s="2" t="s">
        <v>2249</v>
      </c>
      <c r="C288" s="2" t="s">
        <v>2250</v>
      </c>
    </row>
    <row r="289" spans="1:3" x14ac:dyDescent="0.25">
      <c r="A289" t="s">
        <v>1220</v>
      </c>
      <c r="B289" s="2" t="s">
        <v>2246</v>
      </c>
      <c r="C289" s="2" t="s">
        <v>2250</v>
      </c>
    </row>
    <row r="290" spans="1:3" x14ac:dyDescent="0.25">
      <c r="A290" t="s">
        <v>2082</v>
      </c>
      <c r="B290" s="2" t="s">
        <v>2249</v>
      </c>
      <c r="C290" s="2" t="s">
        <v>2250</v>
      </c>
    </row>
    <row r="291" spans="1:3" x14ac:dyDescent="0.25">
      <c r="A291" t="s">
        <v>1553</v>
      </c>
      <c r="B291" s="2" t="s">
        <v>2249</v>
      </c>
      <c r="C291" s="2" t="s">
        <v>2250</v>
      </c>
    </row>
    <row r="292" spans="1:3" x14ac:dyDescent="0.25">
      <c r="A292" t="s">
        <v>909</v>
      </c>
      <c r="B292" s="2" t="s">
        <v>2249</v>
      </c>
      <c r="C292" s="2" t="s">
        <v>2250</v>
      </c>
    </row>
    <row r="293" spans="1:3" x14ac:dyDescent="0.25">
      <c r="A293" t="s">
        <v>910</v>
      </c>
      <c r="B293" s="2" t="s">
        <v>2249</v>
      </c>
      <c r="C293" s="2" t="s">
        <v>2250</v>
      </c>
    </row>
    <row r="294" spans="1:3" x14ac:dyDescent="0.25">
      <c r="A294" t="s">
        <v>1565</v>
      </c>
      <c r="B294" s="2" t="s">
        <v>2249</v>
      </c>
      <c r="C294" s="2" t="s">
        <v>2250</v>
      </c>
    </row>
    <row r="295" spans="1:3" x14ac:dyDescent="0.25">
      <c r="A295" t="s">
        <v>2083</v>
      </c>
      <c r="B295" s="2" t="s">
        <v>2249</v>
      </c>
      <c r="C295" s="2" t="s">
        <v>2250</v>
      </c>
    </row>
    <row r="296" spans="1:3" x14ac:dyDescent="0.25">
      <c r="A296" t="s">
        <v>811</v>
      </c>
      <c r="B296" s="2" t="s">
        <v>2249</v>
      </c>
      <c r="C296" s="2" t="s">
        <v>2250</v>
      </c>
    </row>
    <row r="297" spans="1:3" x14ac:dyDescent="0.25">
      <c r="A297" t="s">
        <v>2070</v>
      </c>
      <c r="B297" s="2" t="s">
        <v>2249</v>
      </c>
      <c r="C297" s="2" t="s">
        <v>2250</v>
      </c>
    </row>
    <row r="298" spans="1:3" x14ac:dyDescent="0.25">
      <c r="A298" t="s">
        <v>812</v>
      </c>
      <c r="B298" s="2" t="s">
        <v>2249</v>
      </c>
      <c r="C298" s="2" t="s">
        <v>2250</v>
      </c>
    </row>
    <row r="299" spans="1:3" x14ac:dyDescent="0.25">
      <c r="A299" t="s">
        <v>1545</v>
      </c>
      <c r="B299" s="2" t="s">
        <v>2249</v>
      </c>
      <c r="C299" s="2" t="s">
        <v>2250</v>
      </c>
    </row>
    <row r="300" spans="1:3" x14ac:dyDescent="0.25">
      <c r="A300" t="s">
        <v>1566</v>
      </c>
      <c r="B300" s="2" t="s">
        <v>2249</v>
      </c>
      <c r="C300" s="2" t="s">
        <v>2250</v>
      </c>
    </row>
    <row r="301" spans="1:3" x14ac:dyDescent="0.25">
      <c r="A301" t="s">
        <v>911</v>
      </c>
      <c r="B301" s="2" t="s">
        <v>2249</v>
      </c>
      <c r="C301" s="2" t="s">
        <v>2250</v>
      </c>
    </row>
    <row r="302" spans="1:3" x14ac:dyDescent="0.25">
      <c r="A302" t="s">
        <v>912</v>
      </c>
      <c r="B302" s="2" t="s">
        <v>2249</v>
      </c>
      <c r="C302" s="2" t="s">
        <v>2250</v>
      </c>
    </row>
    <row r="303" spans="1:3" x14ac:dyDescent="0.25">
      <c r="A303" t="s">
        <v>890</v>
      </c>
      <c r="B303" s="2" t="s">
        <v>2249</v>
      </c>
      <c r="C303" s="2" t="s">
        <v>2250</v>
      </c>
    </row>
    <row r="304" spans="1:3" x14ac:dyDescent="0.25">
      <c r="A304" t="s">
        <v>813</v>
      </c>
      <c r="B304" s="2" t="s">
        <v>2249</v>
      </c>
      <c r="C304" s="2" t="s">
        <v>2250</v>
      </c>
    </row>
    <row r="305" spans="1:3" x14ac:dyDescent="0.25">
      <c r="A305" t="s">
        <v>913</v>
      </c>
      <c r="B305" s="2" t="s">
        <v>2249</v>
      </c>
      <c r="C305" s="2" t="s">
        <v>2250</v>
      </c>
    </row>
    <row r="306" spans="1:3" x14ac:dyDescent="0.25">
      <c r="A306" t="s">
        <v>2071</v>
      </c>
      <c r="B306" s="2" t="s">
        <v>2249</v>
      </c>
      <c r="C306" s="2" t="s">
        <v>2250</v>
      </c>
    </row>
    <row r="307" spans="1:3" x14ac:dyDescent="0.25">
      <c r="A307" t="s">
        <v>914</v>
      </c>
      <c r="B307" s="2" t="s">
        <v>2249</v>
      </c>
      <c r="C307" s="2" t="s">
        <v>2250</v>
      </c>
    </row>
    <row r="308" spans="1:3" x14ac:dyDescent="0.25">
      <c r="A308" t="s">
        <v>915</v>
      </c>
      <c r="B308" s="2" t="s">
        <v>2249</v>
      </c>
      <c r="C308" s="2" t="s">
        <v>2250</v>
      </c>
    </row>
    <row r="309" spans="1:3" x14ac:dyDescent="0.25">
      <c r="A309" t="s">
        <v>1546</v>
      </c>
      <c r="B309" s="2" t="s">
        <v>2249</v>
      </c>
      <c r="C309" s="2" t="s">
        <v>2250</v>
      </c>
    </row>
    <row r="310" spans="1:3" x14ac:dyDescent="0.25">
      <c r="A310" t="s">
        <v>916</v>
      </c>
      <c r="B310" s="2" t="s">
        <v>2249</v>
      </c>
      <c r="C310" s="2" t="s">
        <v>2250</v>
      </c>
    </row>
    <row r="311" spans="1:3" x14ac:dyDescent="0.25">
      <c r="A311" t="s">
        <v>2092</v>
      </c>
      <c r="B311" s="2" t="s">
        <v>2249</v>
      </c>
      <c r="C311" s="2" t="s">
        <v>2250</v>
      </c>
    </row>
    <row r="312" spans="1:3" x14ac:dyDescent="0.25">
      <c r="A312" t="s">
        <v>891</v>
      </c>
      <c r="B312" s="2" t="s">
        <v>2249</v>
      </c>
      <c r="C312" s="2" t="s">
        <v>2250</v>
      </c>
    </row>
    <row r="313" spans="1:3" x14ac:dyDescent="0.25">
      <c r="A313" t="s">
        <v>857</v>
      </c>
      <c r="B313" s="2" t="s">
        <v>2249</v>
      </c>
      <c r="C313" s="2" t="s">
        <v>2250</v>
      </c>
    </row>
    <row r="314" spans="1:3" x14ac:dyDescent="0.25">
      <c r="A314" t="s">
        <v>2072</v>
      </c>
      <c r="B314" s="2" t="s">
        <v>2249</v>
      </c>
      <c r="C314" s="2" t="s">
        <v>2250</v>
      </c>
    </row>
    <row r="315" spans="1:3" x14ac:dyDescent="0.25">
      <c r="A315" t="s">
        <v>2104</v>
      </c>
      <c r="B315" s="2" t="s">
        <v>2249</v>
      </c>
      <c r="C315" s="2" t="s">
        <v>2250</v>
      </c>
    </row>
    <row r="316" spans="1:3" x14ac:dyDescent="0.25">
      <c r="A316" t="s">
        <v>2093</v>
      </c>
      <c r="B316" s="2" t="s">
        <v>2249</v>
      </c>
      <c r="C316" s="2" t="s">
        <v>2250</v>
      </c>
    </row>
    <row r="317" spans="1:3" x14ac:dyDescent="0.25">
      <c r="A317" t="s">
        <v>2094</v>
      </c>
      <c r="B317" s="2" t="s">
        <v>2249</v>
      </c>
      <c r="C317" s="2" t="s">
        <v>2250</v>
      </c>
    </row>
    <row r="318" spans="1:3" x14ac:dyDescent="0.25">
      <c r="A318" t="s">
        <v>858</v>
      </c>
      <c r="B318" s="2" t="s">
        <v>2249</v>
      </c>
      <c r="C318" s="2" t="s">
        <v>2250</v>
      </c>
    </row>
    <row r="319" spans="1:3" x14ac:dyDescent="0.25">
      <c r="A319" t="s">
        <v>892</v>
      </c>
      <c r="B319" s="2" t="s">
        <v>2249</v>
      </c>
      <c r="C319" s="2" t="s">
        <v>2250</v>
      </c>
    </row>
    <row r="320" spans="1:3" x14ac:dyDescent="0.25">
      <c r="A320" t="s">
        <v>1221</v>
      </c>
      <c r="B320" s="2" t="s">
        <v>2246</v>
      </c>
      <c r="C320" s="2" t="s">
        <v>2251</v>
      </c>
    </row>
    <row r="321" spans="1:3" x14ac:dyDescent="0.25">
      <c r="A321" t="s">
        <v>917</v>
      </c>
      <c r="B321" s="2" t="s">
        <v>2249</v>
      </c>
      <c r="C321" s="2" t="s">
        <v>2250</v>
      </c>
    </row>
    <row r="322" spans="1:3" x14ac:dyDescent="0.25">
      <c r="A322" t="s">
        <v>2243</v>
      </c>
      <c r="B322" s="2" t="s">
        <v>2246</v>
      </c>
      <c r="C322" s="2" t="s">
        <v>2250</v>
      </c>
    </row>
    <row r="323" spans="1:3" x14ac:dyDescent="0.25">
      <c r="A323" t="s">
        <v>859</v>
      </c>
      <c r="B323" s="2" t="s">
        <v>2249</v>
      </c>
      <c r="C323" s="2" t="s">
        <v>2250</v>
      </c>
    </row>
    <row r="324" spans="1:3" x14ac:dyDescent="0.25">
      <c r="A324" t="s">
        <v>860</v>
      </c>
      <c r="B324" s="2" t="s">
        <v>2249</v>
      </c>
      <c r="C324" s="2" t="s">
        <v>2250</v>
      </c>
    </row>
    <row r="325" spans="1:3" x14ac:dyDescent="0.25">
      <c r="A325" t="s">
        <v>1692</v>
      </c>
      <c r="B325" s="2" t="s">
        <v>2246</v>
      </c>
      <c r="C325" s="2" t="s">
        <v>2247</v>
      </c>
    </row>
    <row r="326" spans="1:3" x14ac:dyDescent="0.25">
      <c r="A326" t="s">
        <v>814</v>
      </c>
      <c r="B326" s="2" t="s">
        <v>2249</v>
      </c>
      <c r="C326" s="2" t="s">
        <v>2250</v>
      </c>
    </row>
    <row r="327" spans="1:3" x14ac:dyDescent="0.25">
      <c r="A327" t="s">
        <v>1557</v>
      </c>
      <c r="B327" s="2" t="s">
        <v>2249</v>
      </c>
      <c r="C327" s="2" t="s">
        <v>2250</v>
      </c>
    </row>
    <row r="328" spans="1:3" x14ac:dyDescent="0.25">
      <c r="A328" t="s">
        <v>839</v>
      </c>
      <c r="B328" s="2" t="s">
        <v>2249</v>
      </c>
      <c r="C328" s="2" t="s">
        <v>2250</v>
      </c>
    </row>
    <row r="329" spans="1:3" x14ac:dyDescent="0.25">
      <c r="A329" t="s">
        <v>861</v>
      </c>
      <c r="B329" s="2" t="s">
        <v>2249</v>
      </c>
      <c r="C329" s="2" t="s">
        <v>2250</v>
      </c>
    </row>
    <row r="330" spans="1:3" x14ac:dyDescent="0.25">
      <c r="A330" t="s">
        <v>2095</v>
      </c>
      <c r="B330" s="2" t="s">
        <v>2249</v>
      </c>
      <c r="C330" s="2" t="s">
        <v>2250</v>
      </c>
    </row>
    <row r="331" spans="1:3" x14ac:dyDescent="0.25">
      <c r="A331" t="s">
        <v>862</v>
      </c>
      <c r="B331" s="2" t="s">
        <v>2249</v>
      </c>
      <c r="C331" s="2" t="s">
        <v>2250</v>
      </c>
    </row>
    <row r="332" spans="1:3" x14ac:dyDescent="0.25">
      <c r="A332" t="s">
        <v>863</v>
      </c>
      <c r="B332" s="2" t="s">
        <v>2249</v>
      </c>
      <c r="C332" s="2" t="s">
        <v>2250</v>
      </c>
    </row>
    <row r="333" spans="1:3" x14ac:dyDescent="0.25">
      <c r="A333" t="s">
        <v>2105</v>
      </c>
      <c r="B333" s="2" t="s">
        <v>2249</v>
      </c>
      <c r="C333" s="2" t="s">
        <v>2250</v>
      </c>
    </row>
    <row r="334" spans="1:3" x14ac:dyDescent="0.25">
      <c r="A334" t="s">
        <v>1558</v>
      </c>
      <c r="B334" s="2" t="s">
        <v>2249</v>
      </c>
      <c r="C334" s="2" t="s">
        <v>2250</v>
      </c>
    </row>
    <row r="335" spans="1:3" x14ac:dyDescent="0.25">
      <c r="A335" t="s">
        <v>840</v>
      </c>
      <c r="B335" s="2" t="s">
        <v>2249</v>
      </c>
      <c r="C335" s="2" t="s">
        <v>2250</v>
      </c>
    </row>
    <row r="336" spans="1:3" x14ac:dyDescent="0.25">
      <c r="A336" t="s">
        <v>815</v>
      </c>
      <c r="B336" s="2" t="s">
        <v>2249</v>
      </c>
      <c r="C336" s="2" t="s">
        <v>2250</v>
      </c>
    </row>
    <row r="337" spans="1:3" x14ac:dyDescent="0.25">
      <c r="A337" t="s">
        <v>2240</v>
      </c>
      <c r="B337" s="2" t="s">
        <v>2246</v>
      </c>
      <c r="C337" s="2" t="s">
        <v>2250</v>
      </c>
    </row>
    <row r="338" spans="1:3" x14ac:dyDescent="0.25">
      <c r="A338" t="s">
        <v>816</v>
      </c>
      <c r="B338" s="2" t="s">
        <v>2249</v>
      </c>
      <c r="C338" s="2" t="s">
        <v>2250</v>
      </c>
    </row>
    <row r="339" spans="1:3" x14ac:dyDescent="0.25">
      <c r="A339" t="s">
        <v>864</v>
      </c>
      <c r="B339" s="2" t="s">
        <v>2249</v>
      </c>
      <c r="C339" s="2" t="s">
        <v>2250</v>
      </c>
    </row>
    <row r="340" spans="1:3" x14ac:dyDescent="0.25">
      <c r="A340" t="s">
        <v>1554</v>
      </c>
      <c r="B340" s="2" t="s">
        <v>2249</v>
      </c>
      <c r="C340" s="2" t="s">
        <v>2250</v>
      </c>
    </row>
    <row r="341" spans="1:3" x14ac:dyDescent="0.25">
      <c r="A341" t="s">
        <v>1227</v>
      </c>
      <c r="B341" s="2" t="s">
        <v>2246</v>
      </c>
      <c r="C341" s="2" t="s">
        <v>2247</v>
      </c>
    </row>
    <row r="342" spans="1:3" x14ac:dyDescent="0.25">
      <c r="A342" t="s">
        <v>817</v>
      </c>
      <c r="B342" s="2" t="s">
        <v>2249</v>
      </c>
      <c r="C342" s="2" t="s">
        <v>2250</v>
      </c>
    </row>
    <row r="343" spans="1:3" x14ac:dyDescent="0.25">
      <c r="A343" t="s">
        <v>2106</v>
      </c>
      <c r="B343" s="2" t="s">
        <v>2249</v>
      </c>
      <c r="C343" s="2" t="s">
        <v>2250</v>
      </c>
    </row>
    <row r="344" spans="1:3" x14ac:dyDescent="0.25">
      <c r="A344" t="s">
        <v>2107</v>
      </c>
      <c r="B344" s="2" t="s">
        <v>2249</v>
      </c>
      <c r="C344" s="2" t="s">
        <v>2250</v>
      </c>
    </row>
    <row r="345" spans="1:3" x14ac:dyDescent="0.25">
      <c r="A345" t="s">
        <v>2084</v>
      </c>
      <c r="B345" s="2" t="s">
        <v>2249</v>
      </c>
      <c r="C345" s="2" t="s">
        <v>2250</v>
      </c>
    </row>
    <row r="346" spans="1:3" x14ac:dyDescent="0.25">
      <c r="A346" t="s">
        <v>818</v>
      </c>
      <c r="B346" s="2" t="s">
        <v>2249</v>
      </c>
      <c r="C346" s="2" t="s">
        <v>2250</v>
      </c>
    </row>
    <row r="347" spans="1:3" x14ac:dyDescent="0.25">
      <c r="A347" t="s">
        <v>819</v>
      </c>
      <c r="B347" s="2" t="s">
        <v>2249</v>
      </c>
      <c r="C347" s="2" t="s">
        <v>2250</v>
      </c>
    </row>
    <row r="348" spans="1:3" x14ac:dyDescent="0.25">
      <c r="A348" t="s">
        <v>918</v>
      </c>
      <c r="B348" s="2" t="s">
        <v>2249</v>
      </c>
      <c r="C348" s="2" t="s">
        <v>2250</v>
      </c>
    </row>
    <row r="349" spans="1:3" x14ac:dyDescent="0.25">
      <c r="A349" t="s">
        <v>919</v>
      </c>
      <c r="B349" s="2" t="s">
        <v>2249</v>
      </c>
      <c r="C349" s="2" t="s">
        <v>2250</v>
      </c>
    </row>
    <row r="350" spans="1:3" x14ac:dyDescent="0.25">
      <c r="A350" t="s">
        <v>865</v>
      </c>
      <c r="B350" s="2" t="s">
        <v>2249</v>
      </c>
      <c r="C350" s="2" t="s">
        <v>2250</v>
      </c>
    </row>
    <row r="351" spans="1:3" x14ac:dyDescent="0.25">
      <c r="A351" t="s">
        <v>820</v>
      </c>
      <c r="B351" s="2" t="s">
        <v>2249</v>
      </c>
      <c r="C351" s="2" t="s">
        <v>2250</v>
      </c>
    </row>
    <row r="352" spans="1:3" x14ac:dyDescent="0.25">
      <c r="A352" t="s">
        <v>841</v>
      </c>
      <c r="B352" s="2" t="s">
        <v>2249</v>
      </c>
      <c r="C352" s="2" t="s">
        <v>2250</v>
      </c>
    </row>
    <row r="353" spans="1:3" x14ac:dyDescent="0.25">
      <c r="A353" t="s">
        <v>920</v>
      </c>
      <c r="B353" s="2" t="s">
        <v>2249</v>
      </c>
      <c r="C353" s="2" t="s">
        <v>2250</v>
      </c>
    </row>
    <row r="354" spans="1:3" x14ac:dyDescent="0.25">
      <c r="A354" t="s">
        <v>821</v>
      </c>
      <c r="B354" s="2" t="s">
        <v>2249</v>
      </c>
      <c r="C354" s="2" t="s">
        <v>2250</v>
      </c>
    </row>
    <row r="355" spans="1:3" x14ac:dyDescent="0.25">
      <c r="A355" t="s">
        <v>2073</v>
      </c>
      <c r="B355" s="2" t="s">
        <v>2249</v>
      </c>
      <c r="C355" s="2" t="s">
        <v>2250</v>
      </c>
    </row>
    <row r="356" spans="1:3" x14ac:dyDescent="0.25">
      <c r="A356" t="s">
        <v>866</v>
      </c>
      <c r="B356" s="2" t="s">
        <v>2249</v>
      </c>
      <c r="C356" s="2" t="s">
        <v>2250</v>
      </c>
    </row>
    <row r="357" spans="1:3" x14ac:dyDescent="0.25">
      <c r="A357" t="s">
        <v>893</v>
      </c>
      <c r="B357" s="2" t="s">
        <v>2249</v>
      </c>
      <c r="C357" s="2" t="s">
        <v>2250</v>
      </c>
    </row>
    <row r="358" spans="1:3" x14ac:dyDescent="0.25">
      <c r="A358" t="s">
        <v>2074</v>
      </c>
      <c r="B358" s="2" t="s">
        <v>2249</v>
      </c>
      <c r="C358" s="2" t="s">
        <v>2250</v>
      </c>
    </row>
    <row r="359" spans="1:3" x14ac:dyDescent="0.25">
      <c r="A359" t="s">
        <v>822</v>
      </c>
      <c r="B359" s="2" t="s">
        <v>2249</v>
      </c>
      <c r="C359" s="2" t="s">
        <v>2250</v>
      </c>
    </row>
    <row r="360" spans="1:3" x14ac:dyDescent="0.25">
      <c r="A360" t="s">
        <v>921</v>
      </c>
      <c r="B360" s="2" t="s">
        <v>2249</v>
      </c>
      <c r="C360" s="2" t="s">
        <v>2250</v>
      </c>
    </row>
    <row r="361" spans="1:3" x14ac:dyDescent="0.25">
      <c r="A361" t="s">
        <v>894</v>
      </c>
      <c r="B361" s="2" t="s">
        <v>2249</v>
      </c>
      <c r="C361" s="2" t="s">
        <v>2250</v>
      </c>
    </row>
    <row r="362" spans="1:3" x14ac:dyDescent="0.25">
      <c r="A362" t="s">
        <v>842</v>
      </c>
      <c r="B362" s="2" t="s">
        <v>2249</v>
      </c>
      <c r="C362" s="2" t="s">
        <v>2250</v>
      </c>
    </row>
    <row r="363" spans="1:3" x14ac:dyDescent="0.25">
      <c r="A363" t="s">
        <v>1559</v>
      </c>
      <c r="B363" s="2" t="s">
        <v>2249</v>
      </c>
      <c r="C363" s="2" t="s">
        <v>2250</v>
      </c>
    </row>
    <row r="364" spans="1:3" x14ac:dyDescent="0.25">
      <c r="A364" t="s">
        <v>823</v>
      </c>
      <c r="B364" s="2" t="s">
        <v>2249</v>
      </c>
      <c r="C364" s="2" t="s">
        <v>2250</v>
      </c>
    </row>
    <row r="365" spans="1:3" x14ac:dyDescent="0.25">
      <c r="A365" t="s">
        <v>1225</v>
      </c>
      <c r="B365" s="2" t="s">
        <v>2246</v>
      </c>
      <c r="C365" s="2" t="s">
        <v>2251</v>
      </c>
    </row>
    <row r="366" spans="1:3" x14ac:dyDescent="0.25">
      <c r="A366" t="s">
        <v>895</v>
      </c>
      <c r="B366" s="2" t="s">
        <v>2249</v>
      </c>
      <c r="C366" s="2" t="s">
        <v>2250</v>
      </c>
    </row>
    <row r="367" spans="1:3" x14ac:dyDescent="0.25">
      <c r="A367" t="s">
        <v>867</v>
      </c>
      <c r="B367" s="2" t="s">
        <v>2249</v>
      </c>
      <c r="C367" s="2" t="s">
        <v>2250</v>
      </c>
    </row>
    <row r="368" spans="1:3" x14ac:dyDescent="0.25">
      <c r="A368" t="s">
        <v>896</v>
      </c>
      <c r="B368" s="2" t="s">
        <v>2249</v>
      </c>
      <c r="C368" s="2" t="s">
        <v>2250</v>
      </c>
    </row>
    <row r="369" spans="1:3" x14ac:dyDescent="0.25">
      <c r="A369" t="s">
        <v>843</v>
      </c>
      <c r="B369" s="2" t="s">
        <v>2249</v>
      </c>
      <c r="C369" s="2" t="s">
        <v>2250</v>
      </c>
    </row>
    <row r="370" spans="1:3" x14ac:dyDescent="0.25">
      <c r="A370" t="s">
        <v>868</v>
      </c>
      <c r="B370" s="2" t="s">
        <v>2249</v>
      </c>
      <c r="C370" s="2" t="s">
        <v>2250</v>
      </c>
    </row>
    <row r="371" spans="1:3" x14ac:dyDescent="0.25">
      <c r="A371" t="s">
        <v>824</v>
      </c>
      <c r="B371" s="2" t="s">
        <v>2249</v>
      </c>
      <c r="C371" s="2" t="s">
        <v>2250</v>
      </c>
    </row>
    <row r="372" spans="1:3" x14ac:dyDescent="0.25">
      <c r="A372" t="s">
        <v>2108</v>
      </c>
      <c r="B372" s="2" t="s">
        <v>2249</v>
      </c>
      <c r="C372" s="2" t="s">
        <v>2250</v>
      </c>
    </row>
    <row r="373" spans="1:3" x14ac:dyDescent="0.25">
      <c r="A373" t="s">
        <v>1547</v>
      </c>
      <c r="B373" s="2" t="s">
        <v>2249</v>
      </c>
      <c r="C373" s="2" t="s">
        <v>2250</v>
      </c>
    </row>
    <row r="374" spans="1:3" x14ac:dyDescent="0.25">
      <c r="A374" t="s">
        <v>1555</v>
      </c>
      <c r="B374" s="2" t="s">
        <v>2249</v>
      </c>
      <c r="C374" s="2" t="s">
        <v>2250</v>
      </c>
    </row>
    <row r="375" spans="1:3" x14ac:dyDescent="0.25">
      <c r="A375" t="s">
        <v>922</v>
      </c>
      <c r="B375" s="2" t="s">
        <v>2249</v>
      </c>
      <c r="C375" s="2" t="s">
        <v>2250</v>
      </c>
    </row>
    <row r="376" spans="1:3" x14ac:dyDescent="0.25">
      <c r="A376" t="s">
        <v>923</v>
      </c>
      <c r="B376" s="2" t="s">
        <v>2249</v>
      </c>
      <c r="C376" s="2" t="s">
        <v>2250</v>
      </c>
    </row>
    <row r="377" spans="1:3" x14ac:dyDescent="0.25">
      <c r="A377" t="s">
        <v>869</v>
      </c>
      <c r="B377" s="2" t="s">
        <v>2249</v>
      </c>
      <c r="C377" s="2" t="s">
        <v>2250</v>
      </c>
    </row>
    <row r="378" spans="1:3" x14ac:dyDescent="0.25">
      <c r="A378" t="s">
        <v>825</v>
      </c>
      <c r="B378" s="2" t="s">
        <v>2249</v>
      </c>
      <c r="C378" s="2" t="s">
        <v>2250</v>
      </c>
    </row>
    <row r="379" spans="1:3" x14ac:dyDescent="0.25">
      <c r="A379" t="s">
        <v>924</v>
      </c>
      <c r="B379" s="2" t="s">
        <v>2249</v>
      </c>
      <c r="C379" s="2" t="s">
        <v>2250</v>
      </c>
    </row>
    <row r="380" spans="1:3" x14ac:dyDescent="0.25">
      <c r="A380" t="s">
        <v>870</v>
      </c>
      <c r="B380" s="2" t="s">
        <v>2249</v>
      </c>
      <c r="C380" s="2" t="s">
        <v>2250</v>
      </c>
    </row>
    <row r="381" spans="1:3" x14ac:dyDescent="0.25">
      <c r="A381" t="s">
        <v>925</v>
      </c>
      <c r="B381" s="2" t="s">
        <v>2249</v>
      </c>
      <c r="C381" s="2" t="s">
        <v>2250</v>
      </c>
    </row>
    <row r="382" spans="1:3" x14ac:dyDescent="0.25">
      <c r="A382" t="s">
        <v>871</v>
      </c>
      <c r="B382" s="2" t="s">
        <v>2249</v>
      </c>
      <c r="C382" s="2" t="s">
        <v>2250</v>
      </c>
    </row>
    <row r="383" spans="1:3" x14ac:dyDescent="0.25">
      <c r="A383" t="s">
        <v>872</v>
      </c>
      <c r="B383" s="2" t="s">
        <v>2249</v>
      </c>
      <c r="C383" s="2" t="s">
        <v>2250</v>
      </c>
    </row>
    <row r="384" spans="1:3" x14ac:dyDescent="0.25">
      <c r="A384" t="s">
        <v>1556</v>
      </c>
      <c r="B384" s="2" t="s">
        <v>2249</v>
      </c>
      <c r="C384" s="2" t="s">
        <v>2250</v>
      </c>
    </row>
    <row r="385" spans="1:3" x14ac:dyDescent="0.25">
      <c r="A385" t="s">
        <v>1223</v>
      </c>
      <c r="B385" s="2" t="s">
        <v>2246</v>
      </c>
      <c r="C385" s="2" t="s">
        <v>2247</v>
      </c>
    </row>
    <row r="386" spans="1:3" x14ac:dyDescent="0.25">
      <c r="A386" t="s">
        <v>873</v>
      </c>
      <c r="B386" s="2" t="s">
        <v>2249</v>
      </c>
      <c r="C386" s="2" t="s">
        <v>2250</v>
      </c>
    </row>
    <row r="387" spans="1:3" x14ac:dyDescent="0.25">
      <c r="A387" t="s">
        <v>2085</v>
      </c>
      <c r="B387" s="2" t="s">
        <v>2249</v>
      </c>
      <c r="C387" s="2" t="s">
        <v>2250</v>
      </c>
    </row>
    <row r="388" spans="1:3" x14ac:dyDescent="0.25">
      <c r="A388" t="s">
        <v>844</v>
      </c>
      <c r="B388" s="2" t="s">
        <v>2249</v>
      </c>
      <c r="C388" s="2" t="s">
        <v>2250</v>
      </c>
    </row>
    <row r="389" spans="1:3" x14ac:dyDescent="0.25">
      <c r="A389" t="s">
        <v>738</v>
      </c>
      <c r="B389" s="2" t="s">
        <v>2249</v>
      </c>
      <c r="C389" s="2" t="s">
        <v>2250</v>
      </c>
    </row>
    <row r="390" spans="1:3" x14ac:dyDescent="0.25">
      <c r="A390" t="s">
        <v>739</v>
      </c>
      <c r="B390" s="2" t="s">
        <v>2249</v>
      </c>
      <c r="C390" s="2" t="s">
        <v>2250</v>
      </c>
    </row>
    <row r="391" spans="1:3" x14ac:dyDescent="0.25">
      <c r="A391" t="s">
        <v>1527</v>
      </c>
      <c r="B391" s="2" t="s">
        <v>2249</v>
      </c>
      <c r="C391" s="2" t="s">
        <v>2250</v>
      </c>
    </row>
    <row r="392" spans="1:3" x14ac:dyDescent="0.25">
      <c r="A392" t="s">
        <v>767</v>
      </c>
      <c r="B392" s="2" t="s">
        <v>2249</v>
      </c>
      <c r="C392" s="2" t="s">
        <v>2250</v>
      </c>
    </row>
    <row r="393" spans="1:3" x14ac:dyDescent="0.25">
      <c r="A393" t="s">
        <v>786</v>
      </c>
      <c r="B393" s="2" t="s">
        <v>2249</v>
      </c>
      <c r="C393" s="2" t="s">
        <v>2250</v>
      </c>
    </row>
    <row r="394" spans="1:3" x14ac:dyDescent="0.25">
      <c r="A394" t="s">
        <v>787</v>
      </c>
      <c r="B394" s="2" t="s">
        <v>2249</v>
      </c>
      <c r="C394" s="2" t="s">
        <v>2250</v>
      </c>
    </row>
    <row r="395" spans="1:3" x14ac:dyDescent="0.25">
      <c r="A395" t="s">
        <v>1528</v>
      </c>
      <c r="B395" s="2" t="s">
        <v>2249</v>
      </c>
      <c r="C395" s="2" t="s">
        <v>2250</v>
      </c>
    </row>
    <row r="396" spans="1:3" x14ac:dyDescent="0.25">
      <c r="A396" t="s">
        <v>1537</v>
      </c>
      <c r="B396" s="2" t="s">
        <v>2249</v>
      </c>
      <c r="C396" s="2" t="s">
        <v>2250</v>
      </c>
    </row>
    <row r="397" spans="1:3" x14ac:dyDescent="0.25">
      <c r="A397" t="s">
        <v>1538</v>
      </c>
      <c r="B397" s="2" t="s">
        <v>2249</v>
      </c>
      <c r="C397" s="2" t="s">
        <v>2250</v>
      </c>
    </row>
    <row r="398" spans="1:3" x14ac:dyDescent="0.25">
      <c r="A398" t="s">
        <v>2060</v>
      </c>
      <c r="B398" s="2" t="s">
        <v>2249</v>
      </c>
      <c r="C398" s="2" t="s">
        <v>2250</v>
      </c>
    </row>
    <row r="399" spans="1:3" x14ac:dyDescent="0.25">
      <c r="A399" t="s">
        <v>2040</v>
      </c>
      <c r="B399" s="2" t="s">
        <v>2249</v>
      </c>
      <c r="C399" s="2" t="s">
        <v>2250</v>
      </c>
    </row>
    <row r="400" spans="1:3" x14ac:dyDescent="0.25">
      <c r="A400" t="s">
        <v>754</v>
      </c>
      <c r="B400" s="2" t="s">
        <v>2249</v>
      </c>
      <c r="C400" s="2" t="s">
        <v>2250</v>
      </c>
    </row>
    <row r="401" spans="1:3" x14ac:dyDescent="0.25">
      <c r="A401" t="s">
        <v>2061</v>
      </c>
      <c r="B401" s="2" t="s">
        <v>2249</v>
      </c>
      <c r="C401" s="2" t="s">
        <v>2250</v>
      </c>
    </row>
    <row r="402" spans="1:3" x14ac:dyDescent="0.25">
      <c r="A402" t="s">
        <v>755</v>
      </c>
      <c r="B402" s="2" t="s">
        <v>2249</v>
      </c>
      <c r="C402" s="2" t="s">
        <v>2250</v>
      </c>
    </row>
    <row r="403" spans="1:3" x14ac:dyDescent="0.25">
      <c r="A403" t="s">
        <v>740</v>
      </c>
      <c r="B403" s="2" t="s">
        <v>2249</v>
      </c>
      <c r="C403" s="2" t="s">
        <v>2250</v>
      </c>
    </row>
    <row r="404" spans="1:3" x14ac:dyDescent="0.25">
      <c r="A404" t="s">
        <v>741</v>
      </c>
      <c r="B404" s="2" t="s">
        <v>2249</v>
      </c>
      <c r="C404" s="2" t="s">
        <v>2250</v>
      </c>
    </row>
    <row r="405" spans="1:3" x14ac:dyDescent="0.25">
      <c r="A405" t="s">
        <v>2047</v>
      </c>
      <c r="B405" s="2" t="s">
        <v>2249</v>
      </c>
      <c r="C405" s="2" t="s">
        <v>2250</v>
      </c>
    </row>
    <row r="406" spans="1:3" x14ac:dyDescent="0.25">
      <c r="A406" t="s">
        <v>1520</v>
      </c>
      <c r="B406" s="2" t="s">
        <v>2249</v>
      </c>
      <c r="C406" s="2" t="s">
        <v>2250</v>
      </c>
    </row>
    <row r="407" spans="1:3" x14ac:dyDescent="0.25">
      <c r="A407" t="s">
        <v>742</v>
      </c>
      <c r="B407" s="2" t="s">
        <v>2249</v>
      </c>
      <c r="C407" s="2" t="s">
        <v>2250</v>
      </c>
    </row>
    <row r="408" spans="1:3" x14ac:dyDescent="0.25">
      <c r="A408" t="s">
        <v>756</v>
      </c>
      <c r="B408" s="2" t="s">
        <v>2249</v>
      </c>
      <c r="C408" s="2" t="s">
        <v>2250</v>
      </c>
    </row>
    <row r="409" spans="1:3" x14ac:dyDescent="0.25">
      <c r="A409" t="s">
        <v>2041</v>
      </c>
      <c r="B409" s="2" t="s">
        <v>2249</v>
      </c>
      <c r="C409" s="2" t="s">
        <v>2250</v>
      </c>
    </row>
    <row r="410" spans="1:3" x14ac:dyDescent="0.25">
      <c r="A410" t="s">
        <v>800</v>
      </c>
      <c r="B410" s="2" t="s">
        <v>2249</v>
      </c>
      <c r="C410" s="2" t="s">
        <v>2250</v>
      </c>
    </row>
    <row r="411" spans="1:3" x14ac:dyDescent="0.25">
      <c r="A411" t="s">
        <v>757</v>
      </c>
      <c r="B411" s="2" t="s">
        <v>2249</v>
      </c>
      <c r="C411" s="2" t="s">
        <v>2250</v>
      </c>
    </row>
    <row r="412" spans="1:3" x14ac:dyDescent="0.25">
      <c r="A412" t="s">
        <v>2062</v>
      </c>
      <c r="B412" s="2" t="s">
        <v>2249</v>
      </c>
      <c r="C412" s="2" t="s">
        <v>2250</v>
      </c>
    </row>
    <row r="413" spans="1:3" x14ac:dyDescent="0.25">
      <c r="A413" t="s">
        <v>768</v>
      </c>
      <c r="B413" s="2" t="s">
        <v>2249</v>
      </c>
      <c r="C413" s="2" t="s">
        <v>2250</v>
      </c>
    </row>
    <row r="414" spans="1:3" x14ac:dyDescent="0.25">
      <c r="A414" t="s">
        <v>769</v>
      </c>
      <c r="B414" s="2" t="s">
        <v>2249</v>
      </c>
      <c r="C414" s="2" t="s">
        <v>2250</v>
      </c>
    </row>
    <row r="415" spans="1:3" x14ac:dyDescent="0.25">
      <c r="A415" t="s">
        <v>9</v>
      </c>
      <c r="B415" s="2" t="s">
        <v>2249</v>
      </c>
      <c r="C415" s="2" t="s">
        <v>2250</v>
      </c>
    </row>
    <row r="416" spans="1:3" x14ac:dyDescent="0.25">
      <c r="A416" t="s">
        <v>14</v>
      </c>
      <c r="B416" s="2" t="s">
        <v>2249</v>
      </c>
      <c r="C416" s="2" t="s">
        <v>2250</v>
      </c>
    </row>
    <row r="417" spans="1:3" x14ac:dyDescent="0.25">
      <c r="A417" t="s">
        <v>1773</v>
      </c>
      <c r="B417" s="2" t="s">
        <v>2249</v>
      </c>
      <c r="C417" s="2" t="s">
        <v>2250</v>
      </c>
    </row>
    <row r="418" spans="1:3" x14ac:dyDescent="0.25">
      <c r="A418" t="s">
        <v>589</v>
      </c>
      <c r="B418" s="2" t="s">
        <v>2249</v>
      </c>
      <c r="C418" s="2" t="s">
        <v>2250</v>
      </c>
    </row>
    <row r="419" spans="1:3" x14ac:dyDescent="0.25">
      <c r="A419" t="s">
        <v>449</v>
      </c>
      <c r="B419" s="2" t="s">
        <v>2249</v>
      </c>
      <c r="C419" s="2" t="s">
        <v>2250</v>
      </c>
    </row>
    <row r="420" spans="1:3" x14ac:dyDescent="0.25">
      <c r="A420" t="s">
        <v>15</v>
      </c>
      <c r="B420" s="2" t="s">
        <v>2249</v>
      </c>
      <c r="C420" s="2" t="s">
        <v>2250</v>
      </c>
    </row>
    <row r="421" spans="1:3" x14ac:dyDescent="0.25">
      <c r="A421" t="s">
        <v>1319</v>
      </c>
      <c r="B421" s="2" t="s">
        <v>2249</v>
      </c>
      <c r="C421" s="2" t="s">
        <v>2250</v>
      </c>
    </row>
    <row r="422" spans="1:3" x14ac:dyDescent="0.25">
      <c r="A422" t="s">
        <v>590</v>
      </c>
      <c r="B422" s="2" t="s">
        <v>2249</v>
      </c>
      <c r="C422" s="2" t="s">
        <v>2250</v>
      </c>
    </row>
    <row r="423" spans="1:3" x14ac:dyDescent="0.25">
      <c r="A423" t="s">
        <v>290</v>
      </c>
      <c r="B423" s="2" t="s">
        <v>2249</v>
      </c>
      <c r="C423" s="2" t="s">
        <v>2250</v>
      </c>
    </row>
    <row r="424" spans="1:3" x14ac:dyDescent="0.25">
      <c r="A424" t="s">
        <v>17</v>
      </c>
      <c r="B424" s="2" t="s">
        <v>2249</v>
      </c>
      <c r="C424" s="2" t="s">
        <v>2250</v>
      </c>
    </row>
    <row r="425" spans="1:3" x14ac:dyDescent="0.25">
      <c r="A425" t="s">
        <v>1687</v>
      </c>
      <c r="B425" s="2" t="s">
        <v>2246</v>
      </c>
      <c r="C425" s="2" t="s">
        <v>2247</v>
      </c>
    </row>
    <row r="426" spans="1:3" x14ac:dyDescent="0.25">
      <c r="A426" t="s">
        <v>1471</v>
      </c>
      <c r="B426" s="2" t="s">
        <v>2249</v>
      </c>
      <c r="C426" s="2" t="s">
        <v>2250</v>
      </c>
    </row>
    <row r="427" spans="1:3" x14ac:dyDescent="0.25">
      <c r="A427" t="s">
        <v>291</v>
      </c>
      <c r="B427" s="2" t="s">
        <v>2249</v>
      </c>
      <c r="C427" s="2" t="s">
        <v>2250</v>
      </c>
    </row>
    <row r="428" spans="1:3" x14ac:dyDescent="0.25">
      <c r="A428" t="s">
        <v>450</v>
      </c>
      <c r="B428" s="2" t="s">
        <v>2249</v>
      </c>
      <c r="C428" s="2" t="s">
        <v>2250</v>
      </c>
    </row>
    <row r="429" spans="1:3" x14ac:dyDescent="0.25">
      <c r="A429" t="s">
        <v>1703</v>
      </c>
      <c r="B429" s="2" t="s">
        <v>2249</v>
      </c>
      <c r="C429" s="2" t="s">
        <v>2250</v>
      </c>
    </row>
    <row r="430" spans="1:3" x14ac:dyDescent="0.25">
      <c r="A430" t="s">
        <v>1472</v>
      </c>
      <c r="B430" s="2" t="s">
        <v>2249</v>
      </c>
      <c r="C430" s="2" t="s">
        <v>2250</v>
      </c>
    </row>
    <row r="431" spans="1:3" x14ac:dyDescent="0.25">
      <c r="A431" t="s">
        <v>292</v>
      </c>
      <c r="B431" s="2" t="s">
        <v>2249</v>
      </c>
      <c r="C431" s="2" t="s">
        <v>2250</v>
      </c>
    </row>
    <row r="432" spans="1:3" x14ac:dyDescent="0.25">
      <c r="A432" t="s">
        <v>1843</v>
      </c>
      <c r="B432" s="2" t="s">
        <v>2249</v>
      </c>
      <c r="C432" s="2" t="s">
        <v>2250</v>
      </c>
    </row>
    <row r="433" spans="1:3" x14ac:dyDescent="0.25">
      <c r="A433" t="s">
        <v>1176</v>
      </c>
      <c r="B433" s="2" t="s">
        <v>2246</v>
      </c>
      <c r="C433" s="2" t="s">
        <v>2251</v>
      </c>
    </row>
    <row r="434" spans="1:3" x14ac:dyDescent="0.25">
      <c r="A434" t="s">
        <v>1473</v>
      </c>
      <c r="B434" s="2" t="s">
        <v>2249</v>
      </c>
      <c r="C434" s="2" t="s">
        <v>2250</v>
      </c>
    </row>
    <row r="435" spans="1:3" x14ac:dyDescent="0.25">
      <c r="A435" t="s">
        <v>153</v>
      </c>
      <c r="B435" s="2" t="s">
        <v>2249</v>
      </c>
      <c r="C435" s="2" t="s">
        <v>2250</v>
      </c>
    </row>
    <row r="436" spans="1:3" x14ac:dyDescent="0.25">
      <c r="A436" t="s">
        <v>155</v>
      </c>
      <c r="B436" s="2" t="s">
        <v>2249</v>
      </c>
      <c r="C436" s="2" t="s">
        <v>2250</v>
      </c>
    </row>
    <row r="437" spans="1:3" x14ac:dyDescent="0.25">
      <c r="A437" t="s">
        <v>2209</v>
      </c>
      <c r="B437" s="2" t="s">
        <v>2246</v>
      </c>
      <c r="C437" s="2" t="s">
        <v>2251</v>
      </c>
    </row>
    <row r="438" spans="1:3" x14ac:dyDescent="0.25">
      <c r="A438" t="s">
        <v>293</v>
      </c>
      <c r="B438" s="2" t="s">
        <v>2249</v>
      </c>
      <c r="C438" s="2" t="s">
        <v>2250</v>
      </c>
    </row>
    <row r="439" spans="1:3" x14ac:dyDescent="0.25">
      <c r="A439" t="s">
        <v>1320</v>
      </c>
      <c r="B439" s="2" t="s">
        <v>2249</v>
      </c>
      <c r="C439" s="2" t="s">
        <v>2250</v>
      </c>
    </row>
    <row r="440" spans="1:3" x14ac:dyDescent="0.25">
      <c r="A440" t="s">
        <v>1907</v>
      </c>
      <c r="B440" s="2" t="s">
        <v>2249</v>
      </c>
      <c r="C440" s="2" t="s">
        <v>2250</v>
      </c>
    </row>
    <row r="441" spans="1:3" x14ac:dyDescent="0.25">
      <c r="A441" t="s">
        <v>1705</v>
      </c>
      <c r="B441" s="2" t="s">
        <v>2249</v>
      </c>
      <c r="C441" s="2" t="s">
        <v>2250</v>
      </c>
    </row>
    <row r="442" spans="1:3" x14ac:dyDescent="0.25">
      <c r="A442" t="s">
        <v>294</v>
      </c>
      <c r="B442" s="2" t="s">
        <v>2249</v>
      </c>
      <c r="C442" s="2" t="s">
        <v>2250</v>
      </c>
    </row>
    <row r="443" spans="1:3" x14ac:dyDescent="0.25">
      <c r="A443" t="s">
        <v>295</v>
      </c>
      <c r="B443" s="2" t="s">
        <v>2249</v>
      </c>
      <c r="C443" s="2" t="s">
        <v>2250</v>
      </c>
    </row>
    <row r="444" spans="1:3" x14ac:dyDescent="0.25">
      <c r="A444" t="s">
        <v>1706</v>
      </c>
      <c r="B444" s="2" t="s">
        <v>2249</v>
      </c>
      <c r="C444" s="2" t="s">
        <v>2250</v>
      </c>
    </row>
    <row r="445" spans="1:3" x14ac:dyDescent="0.25">
      <c r="A445" t="s">
        <v>451</v>
      </c>
      <c r="B445" s="2" t="s">
        <v>2249</v>
      </c>
      <c r="C445" s="2" t="s">
        <v>2250</v>
      </c>
    </row>
    <row r="446" spans="1:3" x14ac:dyDescent="0.25">
      <c r="A446" t="s">
        <v>156</v>
      </c>
      <c r="B446" s="2" t="s">
        <v>2249</v>
      </c>
      <c r="C446" s="2" t="s">
        <v>2250</v>
      </c>
    </row>
    <row r="447" spans="1:3" x14ac:dyDescent="0.25">
      <c r="A447" t="s">
        <v>19</v>
      </c>
      <c r="B447" s="2" t="s">
        <v>2249</v>
      </c>
      <c r="C447" s="2" t="s">
        <v>2250</v>
      </c>
    </row>
    <row r="448" spans="1:3" x14ac:dyDescent="0.25">
      <c r="A448" t="s">
        <v>297</v>
      </c>
      <c r="B448" s="2" t="s">
        <v>2249</v>
      </c>
      <c r="C448" s="2" t="s">
        <v>2250</v>
      </c>
    </row>
    <row r="449" spans="1:3" x14ac:dyDescent="0.25">
      <c r="A449" t="s">
        <v>157</v>
      </c>
      <c r="B449" s="2" t="s">
        <v>2249</v>
      </c>
      <c r="C449" s="2" t="s">
        <v>2250</v>
      </c>
    </row>
    <row r="450" spans="1:3" x14ac:dyDescent="0.25">
      <c r="A450" t="s">
        <v>1418</v>
      </c>
      <c r="B450" s="2" t="s">
        <v>2249</v>
      </c>
      <c r="C450" s="2" t="s">
        <v>2250</v>
      </c>
    </row>
    <row r="451" spans="1:3" x14ac:dyDescent="0.25">
      <c r="A451" t="s">
        <v>1908</v>
      </c>
      <c r="B451" s="2" t="s">
        <v>2249</v>
      </c>
      <c r="C451" s="2" t="s">
        <v>2250</v>
      </c>
    </row>
    <row r="452" spans="1:3" x14ac:dyDescent="0.25">
      <c r="A452" t="s">
        <v>298</v>
      </c>
      <c r="B452" s="2" t="s">
        <v>2249</v>
      </c>
      <c r="C452" s="2" t="s">
        <v>2250</v>
      </c>
    </row>
    <row r="453" spans="1:3" x14ac:dyDescent="0.25">
      <c r="A453" t="s">
        <v>452</v>
      </c>
      <c r="B453" s="2" t="s">
        <v>2249</v>
      </c>
      <c r="C453" s="2" t="s">
        <v>2250</v>
      </c>
    </row>
    <row r="454" spans="1:3" x14ac:dyDescent="0.25">
      <c r="A454" t="s">
        <v>453</v>
      </c>
      <c r="B454" s="2" t="s">
        <v>2249</v>
      </c>
      <c r="C454" s="2" t="s">
        <v>2250</v>
      </c>
    </row>
    <row r="455" spans="1:3" x14ac:dyDescent="0.25">
      <c r="A455" t="s">
        <v>1474</v>
      </c>
      <c r="B455" s="2" t="s">
        <v>2249</v>
      </c>
      <c r="C455" s="2" t="s">
        <v>2250</v>
      </c>
    </row>
    <row r="456" spans="1:3" x14ac:dyDescent="0.25">
      <c r="A456" t="s">
        <v>299</v>
      </c>
      <c r="B456" s="2" t="s">
        <v>2249</v>
      </c>
      <c r="C456" s="2" t="s">
        <v>2250</v>
      </c>
    </row>
    <row r="457" spans="1:3" x14ac:dyDescent="0.25">
      <c r="A457" t="s">
        <v>1254</v>
      </c>
      <c r="B457" s="2" t="s">
        <v>2249</v>
      </c>
      <c r="C457" s="2" t="s">
        <v>2250</v>
      </c>
    </row>
    <row r="458" spans="1:3" x14ac:dyDescent="0.25">
      <c r="A458" t="s">
        <v>591</v>
      </c>
      <c r="B458" s="2" t="s">
        <v>2249</v>
      </c>
      <c r="C458" s="2" t="s">
        <v>2250</v>
      </c>
    </row>
    <row r="459" spans="1:3" x14ac:dyDescent="0.25">
      <c r="A459" t="s">
        <v>1681</v>
      </c>
      <c r="B459" s="2" t="s">
        <v>2246</v>
      </c>
      <c r="C459" s="2" t="s">
        <v>2248</v>
      </c>
    </row>
    <row r="460" spans="1:3" x14ac:dyDescent="0.25">
      <c r="A460" t="s">
        <v>301</v>
      </c>
      <c r="B460" s="2" t="s">
        <v>2249</v>
      </c>
      <c r="C460" s="2" t="s">
        <v>2250</v>
      </c>
    </row>
    <row r="461" spans="1:3" x14ac:dyDescent="0.25">
      <c r="A461" t="s">
        <v>454</v>
      </c>
      <c r="B461" s="2" t="s">
        <v>2249</v>
      </c>
      <c r="C461" s="2" t="s">
        <v>2250</v>
      </c>
    </row>
    <row r="462" spans="1:3" x14ac:dyDescent="0.25">
      <c r="A462" t="s">
        <v>1707</v>
      </c>
      <c r="B462" s="2" t="s">
        <v>2249</v>
      </c>
      <c r="C462" s="2" t="s">
        <v>2250</v>
      </c>
    </row>
    <row r="463" spans="1:3" x14ac:dyDescent="0.25">
      <c r="A463" t="s">
        <v>158</v>
      </c>
      <c r="B463" s="2" t="s">
        <v>2249</v>
      </c>
      <c r="C463" s="2" t="s">
        <v>2250</v>
      </c>
    </row>
    <row r="464" spans="1:3" x14ac:dyDescent="0.25">
      <c r="A464" t="s">
        <v>1256</v>
      </c>
      <c r="B464" s="2" t="s">
        <v>2249</v>
      </c>
      <c r="C464" s="2" t="s">
        <v>2250</v>
      </c>
    </row>
    <row r="465" spans="1:3" x14ac:dyDescent="0.25">
      <c r="A465" t="s">
        <v>455</v>
      </c>
      <c r="B465" s="2" t="s">
        <v>2249</v>
      </c>
      <c r="C465" s="2" t="s">
        <v>2250</v>
      </c>
    </row>
    <row r="466" spans="1:3" x14ac:dyDescent="0.25">
      <c r="A466" t="s">
        <v>1909</v>
      </c>
      <c r="B466" s="2" t="s">
        <v>2249</v>
      </c>
      <c r="C466" s="2" t="s">
        <v>2250</v>
      </c>
    </row>
    <row r="467" spans="1:3" x14ac:dyDescent="0.25">
      <c r="A467" t="s">
        <v>1974</v>
      </c>
      <c r="B467" s="2" t="s">
        <v>2249</v>
      </c>
      <c r="C467" s="2" t="s">
        <v>2250</v>
      </c>
    </row>
    <row r="468" spans="1:3" x14ac:dyDescent="0.25">
      <c r="A468" t="s">
        <v>159</v>
      </c>
      <c r="B468" s="2" t="s">
        <v>2249</v>
      </c>
      <c r="C468" s="2" t="s">
        <v>2250</v>
      </c>
    </row>
    <row r="469" spans="1:3" x14ac:dyDescent="0.25">
      <c r="A469" t="s">
        <v>1321</v>
      </c>
      <c r="B469" s="2" t="s">
        <v>2249</v>
      </c>
      <c r="C469" s="2" t="s">
        <v>2250</v>
      </c>
    </row>
    <row r="470" spans="1:3" x14ac:dyDescent="0.25">
      <c r="A470" t="s">
        <v>1774</v>
      </c>
      <c r="B470" s="2" t="s">
        <v>2249</v>
      </c>
      <c r="C470" s="2" t="s">
        <v>2250</v>
      </c>
    </row>
    <row r="471" spans="1:3" x14ac:dyDescent="0.25">
      <c r="A471" t="s">
        <v>2232</v>
      </c>
      <c r="B471" s="2" t="s">
        <v>2246</v>
      </c>
      <c r="C471" s="2" t="s">
        <v>2250</v>
      </c>
    </row>
    <row r="472" spans="1:3" x14ac:dyDescent="0.25">
      <c r="A472" t="s">
        <v>456</v>
      </c>
      <c r="B472" s="2" t="s">
        <v>2249</v>
      </c>
      <c r="C472" s="2" t="s">
        <v>2250</v>
      </c>
    </row>
    <row r="473" spans="1:3" x14ac:dyDescent="0.25">
      <c r="A473" t="s">
        <v>302</v>
      </c>
      <c r="B473" s="2" t="s">
        <v>2249</v>
      </c>
      <c r="C473" s="2" t="s">
        <v>2250</v>
      </c>
    </row>
    <row r="474" spans="1:3" x14ac:dyDescent="0.25">
      <c r="A474" t="s">
        <v>1975</v>
      </c>
      <c r="B474" s="2" t="s">
        <v>2249</v>
      </c>
      <c r="C474" s="2" t="s">
        <v>2250</v>
      </c>
    </row>
    <row r="475" spans="1:3" x14ac:dyDescent="0.25">
      <c r="A475" t="s">
        <v>1475</v>
      </c>
      <c r="B475" s="2" t="s">
        <v>2249</v>
      </c>
      <c r="C475" s="2" t="s">
        <v>2250</v>
      </c>
    </row>
    <row r="476" spans="1:3" x14ac:dyDescent="0.25">
      <c r="A476" t="s">
        <v>1910</v>
      </c>
      <c r="B476" s="2" t="s">
        <v>2249</v>
      </c>
      <c r="C476" s="2" t="s">
        <v>2250</v>
      </c>
    </row>
    <row r="477" spans="1:3" x14ac:dyDescent="0.25">
      <c r="A477" t="s">
        <v>1476</v>
      </c>
      <c r="B477" s="2" t="s">
        <v>2249</v>
      </c>
      <c r="C477" s="2" t="s">
        <v>2250</v>
      </c>
    </row>
    <row r="478" spans="1:3" x14ac:dyDescent="0.25">
      <c r="A478" t="s">
        <v>21</v>
      </c>
      <c r="B478" s="2" t="s">
        <v>2249</v>
      </c>
      <c r="C478" s="2" t="s">
        <v>2250</v>
      </c>
    </row>
    <row r="479" spans="1:3" x14ac:dyDescent="0.25">
      <c r="A479" t="s">
        <v>1419</v>
      </c>
      <c r="B479" s="2" t="s">
        <v>2249</v>
      </c>
      <c r="C479" s="2" t="s">
        <v>2250</v>
      </c>
    </row>
    <row r="480" spans="1:3" x14ac:dyDescent="0.25">
      <c r="A480" t="s">
        <v>1185</v>
      </c>
      <c r="B480" s="2" t="s">
        <v>2246</v>
      </c>
      <c r="C480" s="2" t="s">
        <v>2251</v>
      </c>
    </row>
    <row r="481" spans="1:3" x14ac:dyDescent="0.25">
      <c r="A481" t="s">
        <v>457</v>
      </c>
      <c r="B481" s="2" t="s">
        <v>2249</v>
      </c>
      <c r="C481" s="2" t="s">
        <v>2250</v>
      </c>
    </row>
    <row r="482" spans="1:3" x14ac:dyDescent="0.25">
      <c r="A482" t="s">
        <v>1116</v>
      </c>
      <c r="B482" s="2" t="s">
        <v>2246</v>
      </c>
      <c r="C482" s="2" t="s">
        <v>2247</v>
      </c>
    </row>
    <row r="483" spans="1:3" x14ac:dyDescent="0.25">
      <c r="A483" t="s">
        <v>303</v>
      </c>
      <c r="B483" s="2" t="s">
        <v>2249</v>
      </c>
      <c r="C483" s="2" t="s">
        <v>2250</v>
      </c>
    </row>
    <row r="484" spans="1:3" x14ac:dyDescent="0.25">
      <c r="A484" t="s">
        <v>458</v>
      </c>
      <c r="B484" s="2" t="s">
        <v>2249</v>
      </c>
      <c r="C484" s="2" t="s">
        <v>2250</v>
      </c>
    </row>
    <row r="485" spans="1:3" x14ac:dyDescent="0.25">
      <c r="A485" t="s">
        <v>2220</v>
      </c>
      <c r="B485" s="2" t="s">
        <v>2246</v>
      </c>
      <c r="C485" s="2" t="s">
        <v>2251</v>
      </c>
    </row>
    <row r="486" spans="1:3" x14ac:dyDescent="0.25">
      <c r="A486" t="s">
        <v>1708</v>
      </c>
      <c r="B486" s="2" t="s">
        <v>2249</v>
      </c>
      <c r="C486" s="2" t="s">
        <v>2250</v>
      </c>
    </row>
    <row r="487" spans="1:3" x14ac:dyDescent="0.25">
      <c r="A487" t="s">
        <v>1709</v>
      </c>
      <c r="B487" s="2" t="s">
        <v>2249</v>
      </c>
      <c r="C487" s="2" t="s">
        <v>2250</v>
      </c>
    </row>
    <row r="488" spans="1:3" x14ac:dyDescent="0.25">
      <c r="A488" t="s">
        <v>304</v>
      </c>
      <c r="B488" s="2" t="s">
        <v>2249</v>
      </c>
      <c r="C488" s="2" t="s">
        <v>2250</v>
      </c>
    </row>
    <row r="489" spans="1:3" x14ac:dyDescent="0.25">
      <c r="A489" t="s">
        <v>1775</v>
      </c>
      <c r="B489" s="2" t="s">
        <v>2249</v>
      </c>
      <c r="C489" s="2" t="s">
        <v>2250</v>
      </c>
    </row>
    <row r="490" spans="1:3" x14ac:dyDescent="0.25">
      <c r="A490" t="s">
        <v>2210</v>
      </c>
      <c r="B490" s="2" t="s">
        <v>2246</v>
      </c>
      <c r="C490" s="2" t="s">
        <v>2248</v>
      </c>
    </row>
    <row r="491" spans="1:3" x14ac:dyDescent="0.25">
      <c r="A491" t="s">
        <v>1137</v>
      </c>
      <c r="B491" s="2" t="s">
        <v>2246</v>
      </c>
      <c r="C491" s="2" t="s">
        <v>2251</v>
      </c>
    </row>
    <row r="492" spans="1:3" x14ac:dyDescent="0.25">
      <c r="A492" t="s">
        <v>1976</v>
      </c>
      <c r="B492" s="2" t="s">
        <v>2249</v>
      </c>
      <c r="C492" s="2" t="s">
        <v>2250</v>
      </c>
    </row>
    <row r="493" spans="1:3" x14ac:dyDescent="0.25">
      <c r="A493" t="s">
        <v>592</v>
      </c>
      <c r="B493" s="2" t="s">
        <v>2249</v>
      </c>
      <c r="C493" s="2" t="s">
        <v>2250</v>
      </c>
    </row>
    <row r="494" spans="1:3" x14ac:dyDescent="0.25">
      <c r="A494" t="s">
        <v>1322</v>
      </c>
      <c r="B494" s="2" t="s">
        <v>2249</v>
      </c>
      <c r="C494" s="2" t="s">
        <v>2250</v>
      </c>
    </row>
    <row r="495" spans="1:3" x14ac:dyDescent="0.25">
      <c r="A495" t="s">
        <v>1374</v>
      </c>
      <c r="B495" s="2" t="s">
        <v>2249</v>
      </c>
      <c r="C495" s="2" t="s">
        <v>2250</v>
      </c>
    </row>
    <row r="496" spans="1:3" x14ac:dyDescent="0.25">
      <c r="A496" t="s">
        <v>593</v>
      </c>
      <c r="B496" s="2" t="s">
        <v>2249</v>
      </c>
      <c r="C496" s="2" t="s">
        <v>2250</v>
      </c>
    </row>
    <row r="497" spans="1:3" x14ac:dyDescent="0.25">
      <c r="A497" t="s">
        <v>1375</v>
      </c>
      <c r="B497" s="2" t="s">
        <v>2249</v>
      </c>
      <c r="C497" s="2" t="s">
        <v>2250</v>
      </c>
    </row>
    <row r="498" spans="1:3" x14ac:dyDescent="0.25">
      <c r="A498" t="s">
        <v>23</v>
      </c>
      <c r="B498" s="2" t="s">
        <v>2249</v>
      </c>
      <c r="C498" s="2" t="s">
        <v>2250</v>
      </c>
    </row>
    <row r="499" spans="1:3" x14ac:dyDescent="0.25">
      <c r="A499" t="s">
        <v>1911</v>
      </c>
      <c r="B499" s="2" t="s">
        <v>2249</v>
      </c>
      <c r="C499" s="2" t="s">
        <v>2250</v>
      </c>
    </row>
    <row r="500" spans="1:3" x14ac:dyDescent="0.25">
      <c r="A500" t="s">
        <v>1776</v>
      </c>
      <c r="B500" s="2" t="s">
        <v>2249</v>
      </c>
      <c r="C500" s="2" t="s">
        <v>2250</v>
      </c>
    </row>
    <row r="501" spans="1:3" x14ac:dyDescent="0.25">
      <c r="A501" t="s">
        <v>305</v>
      </c>
      <c r="B501" s="2" t="s">
        <v>2249</v>
      </c>
      <c r="C501" s="2" t="s">
        <v>2250</v>
      </c>
    </row>
    <row r="502" spans="1:3" x14ac:dyDescent="0.25">
      <c r="A502" t="s">
        <v>1420</v>
      </c>
      <c r="B502" s="2" t="s">
        <v>2249</v>
      </c>
      <c r="C502" s="2" t="s">
        <v>2250</v>
      </c>
    </row>
    <row r="503" spans="1:3" x14ac:dyDescent="0.25">
      <c r="A503" t="s">
        <v>24</v>
      </c>
      <c r="B503" s="2" t="s">
        <v>2249</v>
      </c>
      <c r="C503" s="2" t="s">
        <v>2250</v>
      </c>
    </row>
    <row r="504" spans="1:3" x14ac:dyDescent="0.25">
      <c r="A504" t="s">
        <v>459</v>
      </c>
      <c r="B504" s="2" t="s">
        <v>2249</v>
      </c>
      <c r="C504" s="2" t="s">
        <v>2250</v>
      </c>
    </row>
    <row r="505" spans="1:3" x14ac:dyDescent="0.25">
      <c r="A505" t="s">
        <v>1977</v>
      </c>
      <c r="B505" s="2" t="s">
        <v>2249</v>
      </c>
      <c r="C505" s="2" t="s">
        <v>2250</v>
      </c>
    </row>
    <row r="506" spans="1:3" x14ac:dyDescent="0.25">
      <c r="A506" t="s">
        <v>1169</v>
      </c>
      <c r="B506" s="2" t="s">
        <v>2246</v>
      </c>
      <c r="C506" s="2" t="s">
        <v>2247</v>
      </c>
    </row>
    <row r="507" spans="1:3" x14ac:dyDescent="0.25">
      <c r="A507" t="s">
        <v>1978</v>
      </c>
      <c r="B507" s="2" t="s">
        <v>2249</v>
      </c>
      <c r="C507" s="2" t="s">
        <v>2250</v>
      </c>
    </row>
    <row r="508" spans="1:3" x14ac:dyDescent="0.25">
      <c r="A508" t="s">
        <v>1777</v>
      </c>
      <c r="B508" s="2" t="s">
        <v>2249</v>
      </c>
      <c r="C508" s="2" t="s">
        <v>2250</v>
      </c>
    </row>
    <row r="509" spans="1:3" x14ac:dyDescent="0.25">
      <c r="A509" t="s">
        <v>1477</v>
      </c>
      <c r="B509" s="2" t="s">
        <v>2249</v>
      </c>
      <c r="C509" s="2" t="s">
        <v>2250</v>
      </c>
    </row>
    <row r="510" spans="1:3" x14ac:dyDescent="0.25">
      <c r="A510" t="s">
        <v>1844</v>
      </c>
      <c r="B510" s="2" t="s">
        <v>2249</v>
      </c>
      <c r="C510" s="2" t="s">
        <v>2250</v>
      </c>
    </row>
    <row r="511" spans="1:3" x14ac:dyDescent="0.25">
      <c r="A511" t="s">
        <v>25</v>
      </c>
      <c r="B511" s="2" t="s">
        <v>2249</v>
      </c>
      <c r="C511" s="2" t="s">
        <v>2250</v>
      </c>
    </row>
    <row r="512" spans="1:3" x14ac:dyDescent="0.25">
      <c r="A512" t="s">
        <v>460</v>
      </c>
      <c r="B512" s="2" t="s">
        <v>2249</v>
      </c>
      <c r="C512" s="2" t="s">
        <v>2250</v>
      </c>
    </row>
    <row r="513" spans="1:3" x14ac:dyDescent="0.25">
      <c r="A513" t="s">
        <v>306</v>
      </c>
      <c r="B513" s="2" t="s">
        <v>2249</v>
      </c>
      <c r="C513" s="2" t="s">
        <v>2250</v>
      </c>
    </row>
    <row r="514" spans="1:3" x14ac:dyDescent="0.25">
      <c r="A514" t="s">
        <v>1376</v>
      </c>
      <c r="B514" s="2" t="s">
        <v>2249</v>
      </c>
      <c r="C514" s="2" t="s">
        <v>2250</v>
      </c>
    </row>
    <row r="515" spans="1:3" x14ac:dyDescent="0.25">
      <c r="A515" t="s">
        <v>594</v>
      </c>
      <c r="B515" s="2" t="s">
        <v>2249</v>
      </c>
      <c r="C515" s="2" t="s">
        <v>2250</v>
      </c>
    </row>
    <row r="516" spans="1:3" x14ac:dyDescent="0.25">
      <c r="A516" t="s">
        <v>26</v>
      </c>
      <c r="B516" s="2" t="s">
        <v>2249</v>
      </c>
      <c r="C516" s="2" t="s">
        <v>2250</v>
      </c>
    </row>
    <row r="517" spans="1:3" x14ac:dyDescent="0.25">
      <c r="A517" t="s">
        <v>595</v>
      </c>
      <c r="B517" s="2" t="s">
        <v>2249</v>
      </c>
      <c r="C517" s="2" t="s">
        <v>2250</v>
      </c>
    </row>
    <row r="518" spans="1:3" x14ac:dyDescent="0.25">
      <c r="A518" t="s">
        <v>596</v>
      </c>
      <c r="B518" s="2" t="s">
        <v>2249</v>
      </c>
      <c r="C518" s="2" t="s">
        <v>2250</v>
      </c>
    </row>
    <row r="519" spans="1:3" x14ac:dyDescent="0.25">
      <c r="A519" t="s">
        <v>1845</v>
      </c>
      <c r="B519" s="2" t="s">
        <v>2249</v>
      </c>
      <c r="C519" s="2" t="s">
        <v>2250</v>
      </c>
    </row>
    <row r="520" spans="1:3" x14ac:dyDescent="0.25">
      <c r="A520" t="s">
        <v>27</v>
      </c>
      <c r="B520" s="2" t="s">
        <v>2249</v>
      </c>
      <c r="C520" s="2" t="s">
        <v>2250</v>
      </c>
    </row>
    <row r="521" spans="1:3" x14ac:dyDescent="0.25">
      <c r="A521" t="s">
        <v>1257</v>
      </c>
      <c r="B521" s="2" t="s">
        <v>2249</v>
      </c>
      <c r="C521" s="2" t="s">
        <v>2250</v>
      </c>
    </row>
    <row r="522" spans="1:3" x14ac:dyDescent="0.25">
      <c r="A522" t="s">
        <v>1710</v>
      </c>
      <c r="B522" s="2" t="s">
        <v>2249</v>
      </c>
      <c r="C522" s="2" t="s">
        <v>2250</v>
      </c>
    </row>
    <row r="523" spans="1:3" x14ac:dyDescent="0.25">
      <c r="A523" t="s">
        <v>28</v>
      </c>
      <c r="B523" s="2" t="s">
        <v>2249</v>
      </c>
      <c r="C523" s="2" t="s">
        <v>2250</v>
      </c>
    </row>
    <row r="524" spans="1:3" x14ac:dyDescent="0.25">
      <c r="A524" t="s">
        <v>1199</v>
      </c>
      <c r="B524" s="2" t="s">
        <v>2246</v>
      </c>
      <c r="C524" s="2" t="s">
        <v>2247</v>
      </c>
    </row>
    <row r="525" spans="1:3" x14ac:dyDescent="0.25">
      <c r="A525" t="s">
        <v>1979</v>
      </c>
      <c r="B525" s="2" t="s">
        <v>2249</v>
      </c>
      <c r="C525" s="2" t="s">
        <v>2250</v>
      </c>
    </row>
    <row r="526" spans="1:3" x14ac:dyDescent="0.25">
      <c r="A526" t="s">
        <v>160</v>
      </c>
      <c r="B526" s="2" t="s">
        <v>2249</v>
      </c>
      <c r="C526" s="2" t="s">
        <v>2250</v>
      </c>
    </row>
    <row r="527" spans="1:3" x14ac:dyDescent="0.25">
      <c r="A527" t="s">
        <v>2227</v>
      </c>
      <c r="B527" s="2" t="s">
        <v>2246</v>
      </c>
      <c r="C527" s="2" t="s">
        <v>2250</v>
      </c>
    </row>
    <row r="528" spans="1:3" x14ac:dyDescent="0.25">
      <c r="A528" t="s">
        <v>1912</v>
      </c>
      <c r="B528" s="2" t="s">
        <v>2249</v>
      </c>
      <c r="C528" s="2" t="s">
        <v>2250</v>
      </c>
    </row>
    <row r="529" spans="1:3" x14ac:dyDescent="0.25">
      <c r="A529" t="s">
        <v>597</v>
      </c>
      <c r="B529" s="2" t="s">
        <v>2249</v>
      </c>
      <c r="C529" s="2" t="s">
        <v>2250</v>
      </c>
    </row>
    <row r="530" spans="1:3" x14ac:dyDescent="0.25">
      <c r="A530" t="s">
        <v>461</v>
      </c>
      <c r="B530" s="2" t="s">
        <v>2249</v>
      </c>
      <c r="C530" s="2" t="s">
        <v>2250</v>
      </c>
    </row>
    <row r="531" spans="1:3" x14ac:dyDescent="0.25">
      <c r="A531" t="s">
        <v>1138</v>
      </c>
      <c r="B531" s="2" t="s">
        <v>2246</v>
      </c>
      <c r="C531" s="2" t="s">
        <v>2247</v>
      </c>
    </row>
    <row r="532" spans="1:3" x14ac:dyDescent="0.25">
      <c r="A532" t="s">
        <v>29</v>
      </c>
      <c r="B532" s="2" t="s">
        <v>2249</v>
      </c>
      <c r="C532" s="2" t="s">
        <v>2250</v>
      </c>
    </row>
    <row r="533" spans="1:3" x14ac:dyDescent="0.25">
      <c r="A533" t="s">
        <v>1421</v>
      </c>
      <c r="B533" s="2" t="s">
        <v>2249</v>
      </c>
      <c r="C533" s="2" t="s">
        <v>2250</v>
      </c>
    </row>
    <row r="534" spans="1:3" x14ac:dyDescent="0.25">
      <c r="A534" t="s">
        <v>598</v>
      </c>
      <c r="B534" s="2" t="s">
        <v>2249</v>
      </c>
      <c r="C534" s="2" t="s">
        <v>2250</v>
      </c>
    </row>
    <row r="535" spans="1:3" x14ac:dyDescent="0.25">
      <c r="A535" t="s">
        <v>1846</v>
      </c>
      <c r="B535" s="2" t="s">
        <v>2249</v>
      </c>
      <c r="C535" s="2" t="s">
        <v>2250</v>
      </c>
    </row>
    <row r="536" spans="1:3" x14ac:dyDescent="0.25">
      <c r="A536" t="s">
        <v>30</v>
      </c>
      <c r="B536" s="2" t="s">
        <v>2249</v>
      </c>
      <c r="C536" s="2" t="s">
        <v>2250</v>
      </c>
    </row>
    <row r="537" spans="1:3" x14ac:dyDescent="0.25">
      <c r="A537" t="s">
        <v>1258</v>
      </c>
      <c r="B537" s="2" t="s">
        <v>2249</v>
      </c>
      <c r="C537" s="2" t="s">
        <v>2250</v>
      </c>
    </row>
    <row r="538" spans="1:3" x14ac:dyDescent="0.25">
      <c r="A538" t="s">
        <v>31</v>
      </c>
      <c r="B538" s="2" t="s">
        <v>2249</v>
      </c>
      <c r="C538" s="2" t="s">
        <v>2250</v>
      </c>
    </row>
    <row r="539" spans="1:3" x14ac:dyDescent="0.25">
      <c r="A539" t="s">
        <v>1186</v>
      </c>
      <c r="B539" s="2" t="s">
        <v>2246</v>
      </c>
      <c r="C539" s="2" t="s">
        <v>2251</v>
      </c>
    </row>
    <row r="540" spans="1:3" x14ac:dyDescent="0.25">
      <c r="A540" t="s">
        <v>1711</v>
      </c>
      <c r="B540" s="2" t="s">
        <v>2249</v>
      </c>
      <c r="C540" s="2" t="s">
        <v>2250</v>
      </c>
    </row>
    <row r="541" spans="1:3" x14ac:dyDescent="0.25">
      <c r="A541" t="s">
        <v>599</v>
      </c>
      <c r="B541" s="2" t="s">
        <v>2249</v>
      </c>
      <c r="C541" s="2" t="s">
        <v>2250</v>
      </c>
    </row>
    <row r="542" spans="1:3" x14ac:dyDescent="0.25">
      <c r="A542" t="s">
        <v>1422</v>
      </c>
      <c r="B542" s="2" t="s">
        <v>2249</v>
      </c>
      <c r="C542" s="2" t="s">
        <v>2250</v>
      </c>
    </row>
    <row r="543" spans="1:3" x14ac:dyDescent="0.25">
      <c r="A543" t="s">
        <v>1377</v>
      </c>
      <c r="B543" s="2" t="s">
        <v>2249</v>
      </c>
      <c r="C543" s="2" t="s">
        <v>2250</v>
      </c>
    </row>
    <row r="544" spans="1:3" x14ac:dyDescent="0.25">
      <c r="A544" t="s">
        <v>1378</v>
      </c>
      <c r="B544" s="2" t="s">
        <v>2249</v>
      </c>
      <c r="C544" s="2" t="s">
        <v>2250</v>
      </c>
    </row>
    <row r="545" spans="1:3" x14ac:dyDescent="0.25">
      <c r="A545" t="s">
        <v>1423</v>
      </c>
      <c r="B545" s="2" t="s">
        <v>2249</v>
      </c>
      <c r="C545" s="2" t="s">
        <v>2250</v>
      </c>
    </row>
    <row r="546" spans="1:3" x14ac:dyDescent="0.25">
      <c r="A546" t="s">
        <v>2195</v>
      </c>
      <c r="B546" s="2" t="s">
        <v>2246</v>
      </c>
      <c r="C546" s="2" t="s">
        <v>2248</v>
      </c>
    </row>
    <row r="547" spans="1:3" x14ac:dyDescent="0.25">
      <c r="A547" t="s">
        <v>1847</v>
      </c>
      <c r="B547" s="2" t="s">
        <v>2249</v>
      </c>
      <c r="C547" s="2" t="s">
        <v>2250</v>
      </c>
    </row>
    <row r="548" spans="1:3" x14ac:dyDescent="0.25">
      <c r="A548" t="s">
        <v>1778</v>
      </c>
      <c r="B548" s="2" t="s">
        <v>2249</v>
      </c>
      <c r="C548" s="2" t="s">
        <v>2250</v>
      </c>
    </row>
    <row r="549" spans="1:3" x14ac:dyDescent="0.25">
      <c r="A549" t="s">
        <v>1323</v>
      </c>
      <c r="B549" s="2" t="s">
        <v>2249</v>
      </c>
      <c r="C549" s="2" t="s">
        <v>2250</v>
      </c>
    </row>
    <row r="550" spans="1:3" x14ac:dyDescent="0.25">
      <c r="A550" t="s">
        <v>32</v>
      </c>
      <c r="B550" s="2" t="s">
        <v>2249</v>
      </c>
      <c r="C550" s="2" t="s">
        <v>2250</v>
      </c>
    </row>
    <row r="551" spans="1:3" x14ac:dyDescent="0.25">
      <c r="A551" t="s">
        <v>462</v>
      </c>
      <c r="B551" s="2" t="s">
        <v>2249</v>
      </c>
      <c r="C551" s="2" t="s">
        <v>2250</v>
      </c>
    </row>
    <row r="552" spans="1:3" x14ac:dyDescent="0.25">
      <c r="A552" t="s">
        <v>1913</v>
      </c>
      <c r="B552" s="2" t="s">
        <v>2249</v>
      </c>
      <c r="C552" s="2" t="s">
        <v>2250</v>
      </c>
    </row>
    <row r="553" spans="1:3" x14ac:dyDescent="0.25">
      <c r="A553" t="s">
        <v>1980</v>
      </c>
      <c r="B553" s="2" t="s">
        <v>2249</v>
      </c>
      <c r="C553" s="2" t="s">
        <v>2250</v>
      </c>
    </row>
    <row r="554" spans="1:3" x14ac:dyDescent="0.25">
      <c r="A554" t="s">
        <v>1914</v>
      </c>
      <c r="B554" s="2" t="s">
        <v>2249</v>
      </c>
      <c r="C554" s="2" t="s">
        <v>2250</v>
      </c>
    </row>
    <row r="555" spans="1:3" x14ac:dyDescent="0.25">
      <c r="A555" t="s">
        <v>1478</v>
      </c>
      <c r="B555" s="2" t="s">
        <v>2249</v>
      </c>
      <c r="C555" s="2" t="s">
        <v>2250</v>
      </c>
    </row>
    <row r="556" spans="1:3" x14ac:dyDescent="0.25">
      <c r="A556" t="s">
        <v>161</v>
      </c>
      <c r="B556" s="2" t="s">
        <v>2249</v>
      </c>
      <c r="C556" s="2" t="s">
        <v>2250</v>
      </c>
    </row>
    <row r="557" spans="1:3" x14ac:dyDescent="0.25">
      <c r="A557" t="s">
        <v>1981</v>
      </c>
      <c r="B557" s="2" t="s">
        <v>2249</v>
      </c>
      <c r="C557" s="2" t="s">
        <v>2250</v>
      </c>
    </row>
    <row r="558" spans="1:3" x14ac:dyDescent="0.25">
      <c r="A558" t="s">
        <v>1982</v>
      </c>
      <c r="B558" s="2" t="s">
        <v>2249</v>
      </c>
      <c r="C558" s="2" t="s">
        <v>2250</v>
      </c>
    </row>
    <row r="559" spans="1:3" x14ac:dyDescent="0.25">
      <c r="A559" t="s">
        <v>1259</v>
      </c>
      <c r="B559" s="2" t="s">
        <v>2249</v>
      </c>
      <c r="C559" s="2" t="s">
        <v>2250</v>
      </c>
    </row>
    <row r="560" spans="1:3" x14ac:dyDescent="0.25">
      <c r="A560" t="s">
        <v>600</v>
      </c>
      <c r="B560" s="2" t="s">
        <v>2249</v>
      </c>
      <c r="C560" s="2" t="s">
        <v>2250</v>
      </c>
    </row>
    <row r="561" spans="1:3" x14ac:dyDescent="0.25">
      <c r="A561" t="s">
        <v>1712</v>
      </c>
      <c r="B561" s="2" t="s">
        <v>2249</v>
      </c>
      <c r="C561" s="2" t="s">
        <v>2250</v>
      </c>
    </row>
    <row r="562" spans="1:3" x14ac:dyDescent="0.25">
      <c r="A562" t="s">
        <v>1117</v>
      </c>
      <c r="B562" s="2" t="s">
        <v>2246</v>
      </c>
      <c r="C562" s="2" t="s">
        <v>2247</v>
      </c>
    </row>
    <row r="563" spans="1:3" x14ac:dyDescent="0.25">
      <c r="A563" t="s">
        <v>1200</v>
      </c>
      <c r="B563" s="2" t="s">
        <v>2246</v>
      </c>
      <c r="C563" s="2" t="s">
        <v>2251</v>
      </c>
    </row>
    <row r="564" spans="1:3" x14ac:dyDescent="0.25">
      <c r="A564" t="s">
        <v>1983</v>
      </c>
      <c r="B564" s="2" t="s">
        <v>2249</v>
      </c>
      <c r="C564" s="2" t="s">
        <v>2250</v>
      </c>
    </row>
    <row r="565" spans="1:3" x14ac:dyDescent="0.25">
      <c r="A565" t="s">
        <v>1713</v>
      </c>
      <c r="B565" s="2" t="s">
        <v>2249</v>
      </c>
      <c r="C565" s="2" t="s">
        <v>2250</v>
      </c>
    </row>
    <row r="566" spans="1:3" x14ac:dyDescent="0.25">
      <c r="A566" t="s">
        <v>307</v>
      </c>
      <c r="B566" s="2" t="s">
        <v>2249</v>
      </c>
      <c r="C566" s="2" t="s">
        <v>2250</v>
      </c>
    </row>
    <row r="567" spans="1:3" x14ac:dyDescent="0.25">
      <c r="A567" t="s">
        <v>1324</v>
      </c>
      <c r="B567" s="2" t="s">
        <v>2249</v>
      </c>
      <c r="C567" s="2" t="s">
        <v>2250</v>
      </c>
    </row>
    <row r="568" spans="1:3" x14ac:dyDescent="0.25">
      <c r="A568" t="s">
        <v>1779</v>
      </c>
      <c r="B568" s="2" t="s">
        <v>2249</v>
      </c>
      <c r="C568" s="2" t="s">
        <v>2250</v>
      </c>
    </row>
    <row r="569" spans="1:3" x14ac:dyDescent="0.25">
      <c r="A569" t="s">
        <v>2221</v>
      </c>
      <c r="B569" s="2" t="s">
        <v>2246</v>
      </c>
      <c r="C569" s="2" t="s">
        <v>2251</v>
      </c>
    </row>
    <row r="570" spans="1:3" x14ac:dyDescent="0.25">
      <c r="A570" t="s">
        <v>308</v>
      </c>
      <c r="B570" s="2" t="s">
        <v>2249</v>
      </c>
      <c r="C570" s="2" t="s">
        <v>2250</v>
      </c>
    </row>
    <row r="571" spans="1:3" x14ac:dyDescent="0.25">
      <c r="A571" t="s">
        <v>463</v>
      </c>
      <c r="B571" s="2" t="s">
        <v>2249</v>
      </c>
      <c r="C571" s="2" t="s">
        <v>2250</v>
      </c>
    </row>
    <row r="572" spans="1:3" x14ac:dyDescent="0.25">
      <c r="A572" t="s">
        <v>601</v>
      </c>
      <c r="B572" s="2" t="s">
        <v>2249</v>
      </c>
      <c r="C572" s="2" t="s">
        <v>2250</v>
      </c>
    </row>
    <row r="573" spans="1:3" x14ac:dyDescent="0.25">
      <c r="A573" t="s">
        <v>33</v>
      </c>
      <c r="B573" s="2" t="s">
        <v>2249</v>
      </c>
      <c r="C573" s="2" t="s">
        <v>2250</v>
      </c>
    </row>
    <row r="574" spans="1:3" x14ac:dyDescent="0.25">
      <c r="A574" t="s">
        <v>1379</v>
      </c>
      <c r="B574" s="2" t="s">
        <v>2249</v>
      </c>
      <c r="C574" s="2" t="s">
        <v>2250</v>
      </c>
    </row>
    <row r="575" spans="1:3" x14ac:dyDescent="0.25">
      <c r="A575" t="s">
        <v>1260</v>
      </c>
      <c r="B575" s="2" t="s">
        <v>2249</v>
      </c>
      <c r="C575" s="2" t="s">
        <v>2250</v>
      </c>
    </row>
    <row r="576" spans="1:3" x14ac:dyDescent="0.25">
      <c r="A576" t="s">
        <v>34</v>
      </c>
      <c r="B576" s="2" t="s">
        <v>2249</v>
      </c>
      <c r="C576" s="2" t="s">
        <v>2250</v>
      </c>
    </row>
    <row r="577" spans="1:3" x14ac:dyDescent="0.25">
      <c r="A577" t="s">
        <v>464</v>
      </c>
      <c r="B577" s="2" t="s">
        <v>2249</v>
      </c>
      <c r="C577" s="2" t="s">
        <v>2250</v>
      </c>
    </row>
    <row r="578" spans="1:3" x14ac:dyDescent="0.25">
      <c r="A578" t="s">
        <v>1848</v>
      </c>
      <c r="B578" s="2" t="s">
        <v>2249</v>
      </c>
      <c r="C578" s="2" t="s">
        <v>2250</v>
      </c>
    </row>
    <row r="579" spans="1:3" x14ac:dyDescent="0.25">
      <c r="A579" t="s">
        <v>162</v>
      </c>
      <c r="B579" s="2" t="s">
        <v>2249</v>
      </c>
      <c r="C579" s="2" t="s">
        <v>2250</v>
      </c>
    </row>
    <row r="580" spans="1:3" x14ac:dyDescent="0.25">
      <c r="A580" t="s">
        <v>309</v>
      </c>
      <c r="B580" s="2" t="s">
        <v>2249</v>
      </c>
      <c r="C580" s="2" t="s">
        <v>2250</v>
      </c>
    </row>
    <row r="581" spans="1:3" x14ac:dyDescent="0.25">
      <c r="A581" t="s">
        <v>1201</v>
      </c>
      <c r="B581" s="2" t="s">
        <v>2246</v>
      </c>
      <c r="C581" s="2" t="s">
        <v>2247</v>
      </c>
    </row>
    <row r="582" spans="1:3" x14ac:dyDescent="0.25">
      <c r="A582" t="s">
        <v>1984</v>
      </c>
      <c r="B582" s="2" t="s">
        <v>2249</v>
      </c>
      <c r="C582" s="2" t="s">
        <v>2250</v>
      </c>
    </row>
    <row r="583" spans="1:3" x14ac:dyDescent="0.25">
      <c r="A583" t="s">
        <v>1261</v>
      </c>
      <c r="B583" s="2" t="s">
        <v>2249</v>
      </c>
      <c r="C583" s="2" t="s">
        <v>2250</v>
      </c>
    </row>
    <row r="584" spans="1:3" x14ac:dyDescent="0.25">
      <c r="A584" t="s">
        <v>1849</v>
      </c>
      <c r="B584" s="2" t="s">
        <v>2249</v>
      </c>
      <c r="C584" s="2" t="s">
        <v>2250</v>
      </c>
    </row>
    <row r="585" spans="1:3" x14ac:dyDescent="0.25">
      <c r="A585" t="s">
        <v>1679</v>
      </c>
      <c r="B585" s="2" t="s">
        <v>2246</v>
      </c>
      <c r="C585" s="2" t="s">
        <v>2251</v>
      </c>
    </row>
    <row r="586" spans="1:3" x14ac:dyDescent="0.25">
      <c r="A586" t="s">
        <v>1380</v>
      </c>
      <c r="B586" s="2" t="s">
        <v>2249</v>
      </c>
      <c r="C586" s="2" t="s">
        <v>2250</v>
      </c>
    </row>
    <row r="587" spans="1:3" x14ac:dyDescent="0.25">
      <c r="A587" t="s">
        <v>465</v>
      </c>
      <c r="B587" s="2" t="s">
        <v>2249</v>
      </c>
      <c r="C587" s="2" t="s">
        <v>2250</v>
      </c>
    </row>
    <row r="588" spans="1:3" x14ac:dyDescent="0.25">
      <c r="A588" t="s">
        <v>466</v>
      </c>
      <c r="B588" s="2" t="s">
        <v>2249</v>
      </c>
      <c r="C588" s="2" t="s">
        <v>2250</v>
      </c>
    </row>
    <row r="589" spans="1:3" x14ac:dyDescent="0.25">
      <c r="A589" t="s">
        <v>1202</v>
      </c>
      <c r="B589" s="2" t="s">
        <v>2246</v>
      </c>
      <c r="C589" s="2" t="s">
        <v>2247</v>
      </c>
    </row>
    <row r="590" spans="1:3" x14ac:dyDescent="0.25">
      <c r="A590" t="s">
        <v>1139</v>
      </c>
      <c r="B590" s="2" t="s">
        <v>2246</v>
      </c>
      <c r="C590" s="2" t="s">
        <v>2250</v>
      </c>
    </row>
    <row r="591" spans="1:3" x14ac:dyDescent="0.25">
      <c r="A591" t="s">
        <v>163</v>
      </c>
      <c r="B591" s="2" t="s">
        <v>2249</v>
      </c>
      <c r="C591" s="2" t="s">
        <v>2250</v>
      </c>
    </row>
    <row r="592" spans="1:3" x14ac:dyDescent="0.25">
      <c r="A592" t="s">
        <v>1915</v>
      </c>
      <c r="B592" s="2" t="s">
        <v>2249</v>
      </c>
      <c r="C592" s="2" t="s">
        <v>2250</v>
      </c>
    </row>
    <row r="593" spans="1:3" x14ac:dyDescent="0.25">
      <c r="A593" t="s">
        <v>35</v>
      </c>
      <c r="B593" s="2" t="s">
        <v>2249</v>
      </c>
      <c r="C593" s="2" t="s">
        <v>2250</v>
      </c>
    </row>
    <row r="594" spans="1:3" x14ac:dyDescent="0.25">
      <c r="A594" t="s">
        <v>36</v>
      </c>
      <c r="B594" s="2" t="s">
        <v>2249</v>
      </c>
      <c r="C594" s="2" t="s">
        <v>2250</v>
      </c>
    </row>
    <row r="595" spans="1:3" x14ac:dyDescent="0.25">
      <c r="A595" t="s">
        <v>1985</v>
      </c>
      <c r="B595" s="2" t="s">
        <v>2249</v>
      </c>
      <c r="C595" s="2" t="s">
        <v>2250</v>
      </c>
    </row>
    <row r="596" spans="1:3" x14ac:dyDescent="0.25">
      <c r="A596" t="s">
        <v>467</v>
      </c>
      <c r="B596" s="2" t="s">
        <v>2249</v>
      </c>
      <c r="C596" s="2" t="s">
        <v>2250</v>
      </c>
    </row>
    <row r="597" spans="1:3" x14ac:dyDescent="0.25">
      <c r="A597" t="s">
        <v>602</v>
      </c>
      <c r="B597" s="2" t="s">
        <v>2249</v>
      </c>
      <c r="C597" s="2" t="s">
        <v>2250</v>
      </c>
    </row>
    <row r="598" spans="1:3" x14ac:dyDescent="0.25">
      <c r="A598" t="s">
        <v>2233</v>
      </c>
      <c r="B598" s="2" t="s">
        <v>2246</v>
      </c>
      <c r="C598" s="2" t="s">
        <v>2251</v>
      </c>
    </row>
    <row r="599" spans="1:3" x14ac:dyDescent="0.25">
      <c r="A599" t="s">
        <v>310</v>
      </c>
      <c r="B599" s="2" t="s">
        <v>2249</v>
      </c>
      <c r="C599" s="2" t="s">
        <v>2250</v>
      </c>
    </row>
    <row r="600" spans="1:3" x14ac:dyDescent="0.25">
      <c r="A600" t="s">
        <v>164</v>
      </c>
      <c r="B600" s="2" t="s">
        <v>2249</v>
      </c>
      <c r="C600" s="2" t="s">
        <v>2250</v>
      </c>
    </row>
    <row r="601" spans="1:3" x14ac:dyDescent="0.25">
      <c r="A601" t="s">
        <v>37</v>
      </c>
      <c r="B601" s="2" t="s">
        <v>2249</v>
      </c>
      <c r="C601" s="2" t="s">
        <v>2250</v>
      </c>
    </row>
    <row r="602" spans="1:3" x14ac:dyDescent="0.25">
      <c r="A602" t="s">
        <v>165</v>
      </c>
      <c r="B602" s="2" t="s">
        <v>2249</v>
      </c>
      <c r="C602" s="2" t="s">
        <v>2250</v>
      </c>
    </row>
    <row r="603" spans="1:3" x14ac:dyDescent="0.25">
      <c r="A603" t="s">
        <v>1714</v>
      </c>
      <c r="B603" s="2" t="s">
        <v>2249</v>
      </c>
      <c r="C603" s="2" t="s">
        <v>2250</v>
      </c>
    </row>
    <row r="604" spans="1:3" x14ac:dyDescent="0.25">
      <c r="A604" t="s">
        <v>1424</v>
      </c>
      <c r="B604" s="2" t="s">
        <v>2249</v>
      </c>
      <c r="C604" s="2" t="s">
        <v>2250</v>
      </c>
    </row>
    <row r="605" spans="1:3" x14ac:dyDescent="0.25">
      <c r="A605" t="s">
        <v>468</v>
      </c>
      <c r="B605" s="2" t="s">
        <v>2249</v>
      </c>
      <c r="C605" s="2" t="s">
        <v>2250</v>
      </c>
    </row>
    <row r="606" spans="1:3" x14ac:dyDescent="0.25">
      <c r="A606" t="s">
        <v>469</v>
      </c>
      <c r="B606" s="2" t="s">
        <v>2249</v>
      </c>
      <c r="C606" s="2" t="s">
        <v>2250</v>
      </c>
    </row>
    <row r="607" spans="1:3" x14ac:dyDescent="0.25">
      <c r="A607" t="s">
        <v>38</v>
      </c>
      <c r="B607" s="2" t="s">
        <v>2249</v>
      </c>
      <c r="C607" s="2" t="s">
        <v>2250</v>
      </c>
    </row>
    <row r="608" spans="1:3" x14ac:dyDescent="0.25">
      <c r="A608" t="s">
        <v>1850</v>
      </c>
      <c r="B608" s="2" t="s">
        <v>2249</v>
      </c>
      <c r="C608" s="2" t="s">
        <v>2250</v>
      </c>
    </row>
    <row r="609" spans="1:3" x14ac:dyDescent="0.25">
      <c r="A609" t="s">
        <v>166</v>
      </c>
      <c r="B609" s="2" t="s">
        <v>2249</v>
      </c>
      <c r="C609" s="2" t="s">
        <v>2250</v>
      </c>
    </row>
    <row r="610" spans="1:3" x14ac:dyDescent="0.25">
      <c r="A610" t="s">
        <v>1851</v>
      </c>
      <c r="B610" s="2" t="s">
        <v>2249</v>
      </c>
      <c r="C610" s="2" t="s">
        <v>2250</v>
      </c>
    </row>
    <row r="611" spans="1:3" x14ac:dyDescent="0.25">
      <c r="A611" t="s">
        <v>1780</v>
      </c>
      <c r="B611" s="2" t="s">
        <v>2249</v>
      </c>
      <c r="C611" s="2" t="s">
        <v>2250</v>
      </c>
    </row>
    <row r="612" spans="1:3" x14ac:dyDescent="0.25">
      <c r="A612" t="s">
        <v>1479</v>
      </c>
      <c r="B612" s="2" t="s">
        <v>2249</v>
      </c>
      <c r="C612" s="2" t="s">
        <v>2250</v>
      </c>
    </row>
    <row r="613" spans="1:3" x14ac:dyDescent="0.25">
      <c r="A613" t="s">
        <v>39</v>
      </c>
      <c r="B613" s="2" t="s">
        <v>2249</v>
      </c>
      <c r="C613" s="2" t="s">
        <v>2250</v>
      </c>
    </row>
    <row r="614" spans="1:3" x14ac:dyDescent="0.25">
      <c r="A614" t="s">
        <v>1852</v>
      </c>
      <c r="B614" s="2" t="s">
        <v>2249</v>
      </c>
      <c r="C614" s="2" t="s">
        <v>2250</v>
      </c>
    </row>
    <row r="615" spans="1:3" x14ac:dyDescent="0.25">
      <c r="A615" t="s">
        <v>1916</v>
      </c>
      <c r="B615" s="2" t="s">
        <v>2249</v>
      </c>
      <c r="C615" s="2" t="s">
        <v>2250</v>
      </c>
    </row>
    <row r="616" spans="1:3" x14ac:dyDescent="0.25">
      <c r="A616" t="s">
        <v>311</v>
      </c>
      <c r="B616" s="2" t="s">
        <v>2249</v>
      </c>
      <c r="C616" s="2" t="s">
        <v>2250</v>
      </c>
    </row>
    <row r="617" spans="1:3" x14ac:dyDescent="0.25">
      <c r="A617" t="s">
        <v>1262</v>
      </c>
      <c r="B617" s="2" t="s">
        <v>2249</v>
      </c>
      <c r="C617" s="2" t="s">
        <v>2250</v>
      </c>
    </row>
    <row r="618" spans="1:3" x14ac:dyDescent="0.25">
      <c r="A618" t="s">
        <v>1917</v>
      </c>
      <c r="B618" s="2" t="s">
        <v>2249</v>
      </c>
      <c r="C618" s="2" t="s">
        <v>2250</v>
      </c>
    </row>
    <row r="619" spans="1:3" x14ac:dyDescent="0.25">
      <c r="A619" t="s">
        <v>167</v>
      </c>
      <c r="B619" s="2" t="s">
        <v>2249</v>
      </c>
      <c r="C619" s="2" t="s">
        <v>2250</v>
      </c>
    </row>
    <row r="620" spans="1:3" x14ac:dyDescent="0.25">
      <c r="A620" t="s">
        <v>1918</v>
      </c>
      <c r="B620" s="2" t="s">
        <v>2249</v>
      </c>
      <c r="C620" s="2" t="s">
        <v>2250</v>
      </c>
    </row>
    <row r="621" spans="1:3" x14ac:dyDescent="0.25">
      <c r="A621" t="s">
        <v>312</v>
      </c>
      <c r="B621" s="2" t="s">
        <v>2249</v>
      </c>
      <c r="C621" s="2" t="s">
        <v>2250</v>
      </c>
    </row>
    <row r="622" spans="1:3" x14ac:dyDescent="0.25">
      <c r="A622" t="s">
        <v>1263</v>
      </c>
      <c r="B622" s="2" t="s">
        <v>2249</v>
      </c>
      <c r="C622" s="2" t="s">
        <v>2250</v>
      </c>
    </row>
    <row r="623" spans="1:3" x14ac:dyDescent="0.25">
      <c r="A623" t="s">
        <v>1715</v>
      </c>
      <c r="B623" s="2" t="s">
        <v>2249</v>
      </c>
      <c r="C623" s="2" t="s">
        <v>2250</v>
      </c>
    </row>
    <row r="624" spans="1:3" x14ac:dyDescent="0.25">
      <c r="A624" t="s">
        <v>603</v>
      </c>
      <c r="B624" s="2" t="s">
        <v>2249</v>
      </c>
      <c r="C624" s="2" t="s">
        <v>2250</v>
      </c>
    </row>
    <row r="625" spans="1:3" x14ac:dyDescent="0.25">
      <c r="A625" t="s">
        <v>40</v>
      </c>
      <c r="B625" s="2" t="s">
        <v>2249</v>
      </c>
      <c r="C625" s="2" t="s">
        <v>2250</v>
      </c>
    </row>
    <row r="626" spans="1:3" x14ac:dyDescent="0.25">
      <c r="A626" t="s">
        <v>1680</v>
      </c>
      <c r="B626" s="2" t="s">
        <v>2246</v>
      </c>
      <c r="C626" s="2" t="s">
        <v>2251</v>
      </c>
    </row>
    <row r="627" spans="1:3" x14ac:dyDescent="0.25">
      <c r="A627" t="s">
        <v>604</v>
      </c>
      <c r="B627" s="2" t="s">
        <v>2249</v>
      </c>
      <c r="C627" s="2" t="s">
        <v>2250</v>
      </c>
    </row>
    <row r="628" spans="1:3" x14ac:dyDescent="0.25">
      <c r="A628" t="s">
        <v>1919</v>
      </c>
      <c r="B628" s="2" t="s">
        <v>2249</v>
      </c>
      <c r="C628" s="2" t="s">
        <v>2250</v>
      </c>
    </row>
    <row r="629" spans="1:3" x14ac:dyDescent="0.25">
      <c r="A629" t="s">
        <v>470</v>
      </c>
      <c r="B629" s="2" t="s">
        <v>2249</v>
      </c>
      <c r="C629" s="2" t="s">
        <v>2250</v>
      </c>
    </row>
    <row r="630" spans="1:3" x14ac:dyDescent="0.25">
      <c r="A630" t="s">
        <v>471</v>
      </c>
      <c r="B630" s="2" t="s">
        <v>2249</v>
      </c>
      <c r="C630" s="2" t="s">
        <v>2250</v>
      </c>
    </row>
    <row r="631" spans="1:3" x14ac:dyDescent="0.25">
      <c r="A631" t="s">
        <v>472</v>
      </c>
      <c r="B631" s="2" t="s">
        <v>2249</v>
      </c>
      <c r="C631" s="2" t="s">
        <v>2250</v>
      </c>
    </row>
    <row r="632" spans="1:3" x14ac:dyDescent="0.25">
      <c r="A632" t="s">
        <v>168</v>
      </c>
      <c r="B632" s="2" t="s">
        <v>2249</v>
      </c>
      <c r="C632" s="2" t="s">
        <v>2250</v>
      </c>
    </row>
    <row r="633" spans="1:3" x14ac:dyDescent="0.25">
      <c r="A633" t="s">
        <v>41</v>
      </c>
      <c r="B633" s="2" t="s">
        <v>2249</v>
      </c>
      <c r="C633" s="2" t="s">
        <v>2250</v>
      </c>
    </row>
    <row r="634" spans="1:3" x14ac:dyDescent="0.25">
      <c r="A634" t="s">
        <v>1203</v>
      </c>
      <c r="B634" s="2" t="s">
        <v>2246</v>
      </c>
      <c r="C634" s="2" t="s">
        <v>2248</v>
      </c>
    </row>
    <row r="635" spans="1:3" x14ac:dyDescent="0.25">
      <c r="A635" t="s">
        <v>605</v>
      </c>
      <c r="B635" s="2" t="s">
        <v>2249</v>
      </c>
      <c r="C635" s="2" t="s">
        <v>2250</v>
      </c>
    </row>
    <row r="636" spans="1:3" x14ac:dyDescent="0.25">
      <c r="A636" t="s">
        <v>473</v>
      </c>
      <c r="B636" s="2" t="s">
        <v>2249</v>
      </c>
      <c r="C636" s="2" t="s">
        <v>2250</v>
      </c>
    </row>
    <row r="637" spans="1:3" x14ac:dyDescent="0.25">
      <c r="A637" t="s">
        <v>1425</v>
      </c>
      <c r="B637" s="2" t="s">
        <v>2249</v>
      </c>
      <c r="C637" s="2" t="s">
        <v>2250</v>
      </c>
    </row>
    <row r="638" spans="1:3" x14ac:dyDescent="0.25">
      <c r="A638" t="s">
        <v>606</v>
      </c>
      <c r="B638" s="2" t="s">
        <v>2249</v>
      </c>
      <c r="C638" s="2" t="s">
        <v>2250</v>
      </c>
    </row>
    <row r="639" spans="1:3" x14ac:dyDescent="0.25">
      <c r="A639" t="s">
        <v>1677</v>
      </c>
      <c r="B639" s="2" t="s">
        <v>2246</v>
      </c>
      <c r="C639" s="2" t="s">
        <v>2247</v>
      </c>
    </row>
    <row r="640" spans="1:3" x14ac:dyDescent="0.25">
      <c r="A640" t="s">
        <v>1480</v>
      </c>
      <c r="B640" s="2" t="s">
        <v>2249</v>
      </c>
      <c r="C640" s="2" t="s">
        <v>2250</v>
      </c>
    </row>
    <row r="641" spans="1:3" x14ac:dyDescent="0.25">
      <c r="A641" t="s">
        <v>1716</v>
      </c>
      <c r="B641" s="2" t="s">
        <v>2249</v>
      </c>
      <c r="C641" s="2" t="s">
        <v>2250</v>
      </c>
    </row>
    <row r="642" spans="1:3" x14ac:dyDescent="0.25">
      <c r="A642" t="s">
        <v>42</v>
      </c>
      <c r="B642" s="2" t="s">
        <v>2249</v>
      </c>
      <c r="C642" s="2" t="s">
        <v>2250</v>
      </c>
    </row>
    <row r="643" spans="1:3" x14ac:dyDescent="0.25">
      <c r="A643" t="s">
        <v>607</v>
      </c>
      <c r="B643" s="2" t="s">
        <v>2249</v>
      </c>
      <c r="C643" s="2" t="s">
        <v>2250</v>
      </c>
    </row>
    <row r="644" spans="1:3" x14ac:dyDescent="0.25">
      <c r="A644" t="s">
        <v>474</v>
      </c>
      <c r="B644" s="2" t="s">
        <v>2249</v>
      </c>
      <c r="C644" s="2" t="s">
        <v>2250</v>
      </c>
    </row>
    <row r="645" spans="1:3" x14ac:dyDescent="0.25">
      <c r="A645" t="s">
        <v>1481</v>
      </c>
      <c r="B645" s="2" t="s">
        <v>2249</v>
      </c>
      <c r="C645" s="2" t="s">
        <v>2250</v>
      </c>
    </row>
    <row r="646" spans="1:3" x14ac:dyDescent="0.25">
      <c r="A646" t="s">
        <v>43</v>
      </c>
      <c r="B646" s="2" t="s">
        <v>2249</v>
      </c>
      <c r="C646" s="2" t="s">
        <v>2250</v>
      </c>
    </row>
    <row r="647" spans="1:3" x14ac:dyDescent="0.25">
      <c r="A647" t="s">
        <v>1264</v>
      </c>
      <c r="B647" s="2" t="s">
        <v>2249</v>
      </c>
      <c r="C647" s="2" t="s">
        <v>2250</v>
      </c>
    </row>
    <row r="648" spans="1:3" x14ac:dyDescent="0.25">
      <c r="A648" t="s">
        <v>2211</v>
      </c>
      <c r="B648" s="2" t="s">
        <v>2246</v>
      </c>
      <c r="C648" s="2" t="s">
        <v>2247</v>
      </c>
    </row>
    <row r="649" spans="1:3" x14ac:dyDescent="0.25">
      <c r="A649" t="s">
        <v>475</v>
      </c>
      <c r="B649" s="2" t="s">
        <v>2249</v>
      </c>
      <c r="C649" s="2" t="s">
        <v>2250</v>
      </c>
    </row>
    <row r="650" spans="1:3" x14ac:dyDescent="0.25">
      <c r="A650" t="s">
        <v>169</v>
      </c>
      <c r="B650" s="2" t="s">
        <v>2249</v>
      </c>
      <c r="C650" s="2" t="s">
        <v>2250</v>
      </c>
    </row>
    <row r="651" spans="1:3" x14ac:dyDescent="0.25">
      <c r="A651" t="s">
        <v>1140</v>
      </c>
      <c r="B651" s="2" t="s">
        <v>2246</v>
      </c>
      <c r="C651" s="2" t="s">
        <v>2247</v>
      </c>
    </row>
    <row r="652" spans="1:3" x14ac:dyDescent="0.25">
      <c r="A652" t="s">
        <v>608</v>
      </c>
      <c r="B652" s="2" t="s">
        <v>2249</v>
      </c>
      <c r="C652" s="2" t="s">
        <v>2250</v>
      </c>
    </row>
    <row r="653" spans="1:3" x14ac:dyDescent="0.25">
      <c r="A653" t="s">
        <v>1717</v>
      </c>
      <c r="B653" s="2" t="s">
        <v>2249</v>
      </c>
      <c r="C653" s="2" t="s">
        <v>2250</v>
      </c>
    </row>
    <row r="654" spans="1:3" x14ac:dyDescent="0.25">
      <c r="A654" t="s">
        <v>2196</v>
      </c>
      <c r="B654" s="2" t="s">
        <v>2246</v>
      </c>
      <c r="C654" s="2" t="s">
        <v>2250</v>
      </c>
    </row>
    <row r="655" spans="1:3" x14ac:dyDescent="0.25">
      <c r="A655" t="s">
        <v>1381</v>
      </c>
      <c r="B655" s="2" t="s">
        <v>2249</v>
      </c>
      <c r="C655" s="2" t="s">
        <v>2250</v>
      </c>
    </row>
    <row r="656" spans="1:3" x14ac:dyDescent="0.25">
      <c r="A656" t="s">
        <v>1986</v>
      </c>
      <c r="B656" s="2" t="s">
        <v>2249</v>
      </c>
      <c r="C656" s="2" t="s">
        <v>2250</v>
      </c>
    </row>
    <row r="657" spans="1:3" x14ac:dyDescent="0.25">
      <c r="A657" t="s">
        <v>1718</v>
      </c>
      <c r="B657" s="2" t="s">
        <v>2249</v>
      </c>
      <c r="C657" s="2" t="s">
        <v>2250</v>
      </c>
    </row>
    <row r="658" spans="1:3" x14ac:dyDescent="0.25">
      <c r="A658" t="s">
        <v>313</v>
      </c>
      <c r="B658" s="2" t="s">
        <v>2249</v>
      </c>
      <c r="C658" s="2" t="s">
        <v>2250</v>
      </c>
    </row>
    <row r="659" spans="1:3" x14ac:dyDescent="0.25">
      <c r="A659" t="s">
        <v>170</v>
      </c>
      <c r="B659" s="2" t="s">
        <v>2249</v>
      </c>
      <c r="C659" s="2" t="s">
        <v>2250</v>
      </c>
    </row>
    <row r="660" spans="1:3" x14ac:dyDescent="0.25">
      <c r="A660" t="s">
        <v>609</v>
      </c>
      <c r="B660" s="2" t="s">
        <v>2249</v>
      </c>
      <c r="C660" s="2" t="s">
        <v>2250</v>
      </c>
    </row>
    <row r="661" spans="1:3" x14ac:dyDescent="0.25">
      <c r="A661" t="s">
        <v>476</v>
      </c>
      <c r="B661" s="2" t="s">
        <v>2249</v>
      </c>
      <c r="C661" s="2" t="s">
        <v>2250</v>
      </c>
    </row>
    <row r="662" spans="1:3" x14ac:dyDescent="0.25">
      <c r="A662" t="s">
        <v>314</v>
      </c>
      <c r="B662" s="2" t="s">
        <v>2249</v>
      </c>
      <c r="C662" s="2" t="s">
        <v>2250</v>
      </c>
    </row>
    <row r="663" spans="1:3" x14ac:dyDescent="0.25">
      <c r="A663" t="s">
        <v>1719</v>
      </c>
      <c r="B663" s="2" t="s">
        <v>2249</v>
      </c>
      <c r="C663" s="2" t="s">
        <v>2250</v>
      </c>
    </row>
    <row r="664" spans="1:3" x14ac:dyDescent="0.25">
      <c r="A664" t="s">
        <v>1265</v>
      </c>
      <c r="B664" s="2" t="s">
        <v>2249</v>
      </c>
      <c r="C664" s="2" t="s">
        <v>2250</v>
      </c>
    </row>
    <row r="665" spans="1:3" x14ac:dyDescent="0.25">
      <c r="A665" t="s">
        <v>1118</v>
      </c>
      <c r="B665" s="2" t="s">
        <v>2246</v>
      </c>
      <c r="C665" s="2" t="s">
        <v>2251</v>
      </c>
    </row>
    <row r="666" spans="1:3" x14ac:dyDescent="0.25">
      <c r="A666" t="s">
        <v>1187</v>
      </c>
      <c r="B666" s="2" t="s">
        <v>2246</v>
      </c>
      <c r="C666" s="2" t="s">
        <v>2248</v>
      </c>
    </row>
    <row r="667" spans="1:3" x14ac:dyDescent="0.25">
      <c r="A667" t="s">
        <v>44</v>
      </c>
      <c r="B667" s="2" t="s">
        <v>2249</v>
      </c>
      <c r="C667" s="2" t="s">
        <v>2250</v>
      </c>
    </row>
    <row r="668" spans="1:3" x14ac:dyDescent="0.25">
      <c r="A668" t="s">
        <v>477</v>
      </c>
      <c r="B668" s="2" t="s">
        <v>2249</v>
      </c>
      <c r="C668" s="2" t="s">
        <v>2250</v>
      </c>
    </row>
    <row r="669" spans="1:3" x14ac:dyDescent="0.25">
      <c r="A669" t="s">
        <v>1325</v>
      </c>
      <c r="B669" s="2" t="s">
        <v>2249</v>
      </c>
      <c r="C669" s="2" t="s">
        <v>2250</v>
      </c>
    </row>
    <row r="670" spans="1:3" x14ac:dyDescent="0.25">
      <c r="A670" t="s">
        <v>1426</v>
      </c>
      <c r="B670" s="2" t="s">
        <v>2249</v>
      </c>
      <c r="C670" s="2" t="s">
        <v>2250</v>
      </c>
    </row>
    <row r="671" spans="1:3" x14ac:dyDescent="0.25">
      <c r="A671" t="s">
        <v>1204</v>
      </c>
      <c r="B671" s="2" t="s">
        <v>2246</v>
      </c>
      <c r="C671" s="2" t="s">
        <v>2251</v>
      </c>
    </row>
    <row r="672" spans="1:3" x14ac:dyDescent="0.25">
      <c r="A672" t="s">
        <v>45</v>
      </c>
      <c r="B672" s="2" t="s">
        <v>2249</v>
      </c>
      <c r="C672" s="2" t="s">
        <v>2250</v>
      </c>
    </row>
    <row r="673" spans="1:3" x14ac:dyDescent="0.25">
      <c r="A673" t="s">
        <v>1720</v>
      </c>
      <c r="B673" s="2" t="s">
        <v>2249</v>
      </c>
      <c r="C673" s="2" t="s">
        <v>2250</v>
      </c>
    </row>
    <row r="674" spans="1:3" x14ac:dyDescent="0.25">
      <c r="A674" t="s">
        <v>1721</v>
      </c>
      <c r="B674" s="2" t="s">
        <v>2249</v>
      </c>
      <c r="C674" s="2" t="s">
        <v>2250</v>
      </c>
    </row>
    <row r="675" spans="1:3" x14ac:dyDescent="0.25">
      <c r="A675" t="s">
        <v>1326</v>
      </c>
      <c r="B675" s="2" t="s">
        <v>2249</v>
      </c>
      <c r="C675" s="2" t="s">
        <v>2250</v>
      </c>
    </row>
    <row r="676" spans="1:3" x14ac:dyDescent="0.25">
      <c r="A676" t="s">
        <v>1327</v>
      </c>
      <c r="B676" s="2" t="s">
        <v>2249</v>
      </c>
      <c r="C676" s="2" t="s">
        <v>2250</v>
      </c>
    </row>
    <row r="677" spans="1:3" x14ac:dyDescent="0.25">
      <c r="A677" t="s">
        <v>1266</v>
      </c>
      <c r="B677" s="2" t="s">
        <v>2249</v>
      </c>
      <c r="C677" s="2" t="s">
        <v>2250</v>
      </c>
    </row>
    <row r="678" spans="1:3" x14ac:dyDescent="0.25">
      <c r="A678" t="s">
        <v>315</v>
      </c>
      <c r="B678" s="2" t="s">
        <v>2249</v>
      </c>
      <c r="C678" s="2" t="s">
        <v>2250</v>
      </c>
    </row>
    <row r="679" spans="1:3" x14ac:dyDescent="0.25">
      <c r="A679" t="s">
        <v>478</v>
      </c>
      <c r="B679" s="2" t="s">
        <v>2249</v>
      </c>
      <c r="C679" s="2" t="s">
        <v>2250</v>
      </c>
    </row>
    <row r="680" spans="1:3" x14ac:dyDescent="0.25">
      <c r="A680" t="s">
        <v>479</v>
      </c>
      <c r="B680" s="2" t="s">
        <v>2249</v>
      </c>
      <c r="C680" s="2" t="s">
        <v>2250</v>
      </c>
    </row>
    <row r="681" spans="1:3" x14ac:dyDescent="0.25">
      <c r="A681" t="s">
        <v>610</v>
      </c>
      <c r="B681" s="2" t="s">
        <v>2249</v>
      </c>
      <c r="C681" s="2" t="s">
        <v>2250</v>
      </c>
    </row>
    <row r="682" spans="1:3" x14ac:dyDescent="0.25">
      <c r="A682" t="s">
        <v>1920</v>
      </c>
      <c r="B682" s="2" t="s">
        <v>2249</v>
      </c>
      <c r="C682" s="2" t="s">
        <v>2250</v>
      </c>
    </row>
    <row r="683" spans="1:3" x14ac:dyDescent="0.25">
      <c r="A683" t="s">
        <v>1382</v>
      </c>
      <c r="B683" s="2" t="s">
        <v>2249</v>
      </c>
      <c r="C683" s="2" t="s">
        <v>2250</v>
      </c>
    </row>
    <row r="684" spans="1:3" x14ac:dyDescent="0.25">
      <c r="A684" t="s">
        <v>171</v>
      </c>
      <c r="B684" s="2" t="s">
        <v>2249</v>
      </c>
      <c r="C684" s="2" t="s">
        <v>2250</v>
      </c>
    </row>
    <row r="685" spans="1:3" x14ac:dyDescent="0.25">
      <c r="A685" t="s">
        <v>611</v>
      </c>
      <c r="B685" s="2" t="s">
        <v>2249</v>
      </c>
      <c r="C685" s="2" t="s">
        <v>2250</v>
      </c>
    </row>
    <row r="686" spans="1:3" x14ac:dyDescent="0.25">
      <c r="A686" t="s">
        <v>172</v>
      </c>
      <c r="B686" s="2" t="s">
        <v>2249</v>
      </c>
      <c r="C686" s="2" t="s">
        <v>2250</v>
      </c>
    </row>
    <row r="687" spans="1:3" x14ac:dyDescent="0.25">
      <c r="A687" t="s">
        <v>1853</v>
      </c>
      <c r="B687" s="2" t="s">
        <v>2249</v>
      </c>
      <c r="C687" s="2" t="s">
        <v>2250</v>
      </c>
    </row>
    <row r="688" spans="1:3" x14ac:dyDescent="0.25">
      <c r="A688" t="s">
        <v>1722</v>
      </c>
      <c r="B688" s="2" t="s">
        <v>2249</v>
      </c>
      <c r="C688" s="2" t="s">
        <v>2250</v>
      </c>
    </row>
    <row r="689" spans="1:3" x14ac:dyDescent="0.25">
      <c r="A689" t="s">
        <v>316</v>
      </c>
      <c r="B689" s="2" t="s">
        <v>2249</v>
      </c>
      <c r="C689" s="2" t="s">
        <v>2250</v>
      </c>
    </row>
    <row r="690" spans="1:3" x14ac:dyDescent="0.25">
      <c r="A690" t="s">
        <v>46</v>
      </c>
      <c r="B690" s="2" t="s">
        <v>2249</v>
      </c>
      <c r="C690" s="2" t="s">
        <v>2250</v>
      </c>
    </row>
    <row r="691" spans="1:3" x14ac:dyDescent="0.25">
      <c r="A691" t="s">
        <v>1119</v>
      </c>
      <c r="B691" s="2" t="s">
        <v>2246</v>
      </c>
      <c r="C691" s="2" t="s">
        <v>2250</v>
      </c>
    </row>
    <row r="692" spans="1:3" x14ac:dyDescent="0.25">
      <c r="A692" t="s">
        <v>173</v>
      </c>
      <c r="B692" s="2" t="s">
        <v>2249</v>
      </c>
      <c r="C692" s="2" t="s">
        <v>2250</v>
      </c>
    </row>
    <row r="693" spans="1:3" x14ac:dyDescent="0.25">
      <c r="A693" t="s">
        <v>1188</v>
      </c>
      <c r="B693" s="2" t="s">
        <v>2246</v>
      </c>
      <c r="C693" s="2" t="s">
        <v>2248</v>
      </c>
    </row>
    <row r="694" spans="1:3" x14ac:dyDescent="0.25">
      <c r="A694" t="s">
        <v>47</v>
      </c>
      <c r="B694" s="2" t="s">
        <v>2249</v>
      </c>
      <c r="C694" s="2" t="s">
        <v>2250</v>
      </c>
    </row>
    <row r="695" spans="1:3" x14ac:dyDescent="0.25">
      <c r="A695" t="s">
        <v>480</v>
      </c>
      <c r="B695" s="2" t="s">
        <v>2249</v>
      </c>
      <c r="C695" s="2" t="s">
        <v>2250</v>
      </c>
    </row>
    <row r="696" spans="1:3" x14ac:dyDescent="0.25">
      <c r="A696" t="s">
        <v>174</v>
      </c>
      <c r="B696" s="2" t="s">
        <v>2249</v>
      </c>
      <c r="C696" s="2" t="s">
        <v>2250</v>
      </c>
    </row>
    <row r="697" spans="1:3" x14ac:dyDescent="0.25">
      <c r="A697" t="s">
        <v>1383</v>
      </c>
      <c r="B697" s="2" t="s">
        <v>2249</v>
      </c>
      <c r="C697" s="2" t="s">
        <v>2250</v>
      </c>
    </row>
    <row r="698" spans="1:3" x14ac:dyDescent="0.25">
      <c r="A698" t="s">
        <v>1427</v>
      </c>
      <c r="B698" s="2" t="s">
        <v>2249</v>
      </c>
      <c r="C698" s="2" t="s">
        <v>2250</v>
      </c>
    </row>
    <row r="699" spans="1:3" x14ac:dyDescent="0.25">
      <c r="A699" t="s">
        <v>1328</v>
      </c>
      <c r="B699" s="2" t="s">
        <v>2249</v>
      </c>
      <c r="C699" s="2" t="s">
        <v>2250</v>
      </c>
    </row>
    <row r="700" spans="1:3" x14ac:dyDescent="0.25">
      <c r="A700" t="s">
        <v>175</v>
      </c>
      <c r="B700" s="2" t="s">
        <v>2249</v>
      </c>
      <c r="C700" s="2" t="s">
        <v>2250</v>
      </c>
    </row>
    <row r="701" spans="1:3" x14ac:dyDescent="0.25">
      <c r="A701" t="s">
        <v>1120</v>
      </c>
      <c r="B701" s="2" t="s">
        <v>2246</v>
      </c>
      <c r="C701" s="2" t="s">
        <v>2251</v>
      </c>
    </row>
    <row r="702" spans="1:3" x14ac:dyDescent="0.25">
      <c r="A702" t="s">
        <v>176</v>
      </c>
      <c r="B702" s="2" t="s">
        <v>2249</v>
      </c>
      <c r="C702" s="2" t="s">
        <v>2250</v>
      </c>
    </row>
    <row r="703" spans="1:3" x14ac:dyDescent="0.25">
      <c r="A703" t="s">
        <v>1723</v>
      </c>
      <c r="B703" s="2" t="s">
        <v>2249</v>
      </c>
      <c r="C703" s="2" t="s">
        <v>2250</v>
      </c>
    </row>
    <row r="704" spans="1:3" x14ac:dyDescent="0.25">
      <c r="A704" t="s">
        <v>1482</v>
      </c>
      <c r="B704" s="2" t="s">
        <v>2249</v>
      </c>
      <c r="C704" s="2" t="s">
        <v>2250</v>
      </c>
    </row>
    <row r="705" spans="1:3" x14ac:dyDescent="0.25">
      <c r="A705" t="s">
        <v>612</v>
      </c>
      <c r="B705" s="2" t="s">
        <v>2249</v>
      </c>
      <c r="C705" s="2" t="s">
        <v>2250</v>
      </c>
    </row>
    <row r="706" spans="1:3" x14ac:dyDescent="0.25">
      <c r="A706" t="s">
        <v>317</v>
      </c>
      <c r="B706" s="2" t="s">
        <v>2249</v>
      </c>
      <c r="C706" s="2" t="s">
        <v>2250</v>
      </c>
    </row>
    <row r="707" spans="1:3" x14ac:dyDescent="0.25">
      <c r="A707" t="s">
        <v>2212</v>
      </c>
      <c r="B707" s="2" t="s">
        <v>2246</v>
      </c>
      <c r="C707" s="2" t="s">
        <v>2247</v>
      </c>
    </row>
    <row r="708" spans="1:3" x14ac:dyDescent="0.25">
      <c r="A708" t="s">
        <v>1854</v>
      </c>
      <c r="B708" s="2" t="s">
        <v>2249</v>
      </c>
      <c r="C708" s="2" t="s">
        <v>2250</v>
      </c>
    </row>
    <row r="709" spans="1:3" x14ac:dyDescent="0.25">
      <c r="A709" t="s">
        <v>613</v>
      </c>
      <c r="B709" s="2" t="s">
        <v>2249</v>
      </c>
      <c r="C709" s="2" t="s">
        <v>2250</v>
      </c>
    </row>
    <row r="710" spans="1:3" x14ac:dyDescent="0.25">
      <c r="A710" t="s">
        <v>1267</v>
      </c>
      <c r="B710" s="2" t="s">
        <v>2249</v>
      </c>
      <c r="C710" s="2" t="s">
        <v>2250</v>
      </c>
    </row>
    <row r="711" spans="1:3" x14ac:dyDescent="0.25">
      <c r="A711" t="s">
        <v>48</v>
      </c>
      <c r="B711" s="2" t="s">
        <v>2249</v>
      </c>
      <c r="C711" s="2" t="s">
        <v>2250</v>
      </c>
    </row>
    <row r="712" spans="1:3" x14ac:dyDescent="0.25">
      <c r="A712" t="s">
        <v>1205</v>
      </c>
      <c r="B712" s="2" t="s">
        <v>2246</v>
      </c>
      <c r="C712" s="2" t="s">
        <v>2251</v>
      </c>
    </row>
    <row r="713" spans="1:3" x14ac:dyDescent="0.25">
      <c r="A713" t="s">
        <v>614</v>
      </c>
      <c r="B713" s="2" t="s">
        <v>2249</v>
      </c>
      <c r="C713" s="2" t="s">
        <v>2250</v>
      </c>
    </row>
    <row r="714" spans="1:3" x14ac:dyDescent="0.25">
      <c r="A714" t="s">
        <v>1724</v>
      </c>
      <c r="B714" s="2" t="s">
        <v>2249</v>
      </c>
      <c r="C714" s="2" t="s">
        <v>2250</v>
      </c>
    </row>
    <row r="715" spans="1:3" x14ac:dyDescent="0.25">
      <c r="A715" t="s">
        <v>177</v>
      </c>
      <c r="B715" s="2" t="s">
        <v>2249</v>
      </c>
      <c r="C715" s="2" t="s">
        <v>2250</v>
      </c>
    </row>
    <row r="716" spans="1:3" x14ac:dyDescent="0.25">
      <c r="A716" t="s">
        <v>1141</v>
      </c>
      <c r="B716" s="2" t="s">
        <v>2246</v>
      </c>
      <c r="C716" s="2" t="s">
        <v>2251</v>
      </c>
    </row>
    <row r="717" spans="1:3" x14ac:dyDescent="0.25">
      <c r="A717" t="s">
        <v>615</v>
      </c>
      <c r="B717" s="2" t="s">
        <v>2249</v>
      </c>
      <c r="C717" s="2" t="s">
        <v>2250</v>
      </c>
    </row>
    <row r="718" spans="1:3" x14ac:dyDescent="0.25">
      <c r="A718" t="s">
        <v>178</v>
      </c>
      <c r="B718" s="2" t="s">
        <v>2249</v>
      </c>
      <c r="C718" s="2" t="s">
        <v>2250</v>
      </c>
    </row>
    <row r="719" spans="1:3" x14ac:dyDescent="0.25">
      <c r="A719" t="s">
        <v>318</v>
      </c>
      <c r="B719" s="2" t="s">
        <v>2249</v>
      </c>
      <c r="C719" s="2" t="s">
        <v>2250</v>
      </c>
    </row>
    <row r="720" spans="1:3" x14ac:dyDescent="0.25">
      <c r="A720" t="s">
        <v>1428</v>
      </c>
      <c r="B720" s="2" t="s">
        <v>2249</v>
      </c>
      <c r="C720" s="2" t="s">
        <v>2250</v>
      </c>
    </row>
    <row r="721" spans="1:3" x14ac:dyDescent="0.25">
      <c r="A721" t="s">
        <v>1206</v>
      </c>
      <c r="B721" s="2" t="s">
        <v>2246</v>
      </c>
      <c r="C721" s="2" t="s">
        <v>2247</v>
      </c>
    </row>
    <row r="722" spans="1:3" x14ac:dyDescent="0.25">
      <c r="A722" t="s">
        <v>1207</v>
      </c>
      <c r="B722" s="2" t="s">
        <v>2246</v>
      </c>
      <c r="C722" s="2" t="s">
        <v>2250</v>
      </c>
    </row>
    <row r="723" spans="1:3" x14ac:dyDescent="0.25">
      <c r="A723" t="s">
        <v>1483</v>
      </c>
      <c r="B723" s="2" t="s">
        <v>2249</v>
      </c>
      <c r="C723" s="2" t="s">
        <v>2250</v>
      </c>
    </row>
    <row r="724" spans="1:3" x14ac:dyDescent="0.25">
      <c r="A724" t="s">
        <v>1987</v>
      </c>
      <c r="B724" s="2" t="s">
        <v>2249</v>
      </c>
      <c r="C724" s="2" t="s">
        <v>2250</v>
      </c>
    </row>
    <row r="725" spans="1:3" x14ac:dyDescent="0.25">
      <c r="A725" t="s">
        <v>179</v>
      </c>
      <c r="B725" s="2" t="s">
        <v>2249</v>
      </c>
      <c r="C725" s="2" t="s">
        <v>2250</v>
      </c>
    </row>
    <row r="726" spans="1:3" x14ac:dyDescent="0.25">
      <c r="A726" t="s">
        <v>319</v>
      </c>
      <c r="B726" s="2" t="s">
        <v>2249</v>
      </c>
      <c r="C726" s="2" t="s">
        <v>2250</v>
      </c>
    </row>
    <row r="727" spans="1:3" x14ac:dyDescent="0.25">
      <c r="A727" t="s">
        <v>320</v>
      </c>
      <c r="B727" s="2" t="s">
        <v>2249</v>
      </c>
      <c r="C727" s="2" t="s">
        <v>2250</v>
      </c>
    </row>
    <row r="728" spans="1:3" x14ac:dyDescent="0.25">
      <c r="A728" t="s">
        <v>1781</v>
      </c>
      <c r="B728" s="2" t="s">
        <v>2249</v>
      </c>
      <c r="C728" s="2" t="s">
        <v>2250</v>
      </c>
    </row>
    <row r="729" spans="1:3" x14ac:dyDescent="0.25">
      <c r="A729" t="s">
        <v>616</v>
      </c>
      <c r="B729" s="2" t="s">
        <v>2249</v>
      </c>
      <c r="C729" s="2" t="s">
        <v>2250</v>
      </c>
    </row>
    <row r="730" spans="1:3" x14ac:dyDescent="0.25">
      <c r="A730" t="s">
        <v>1329</v>
      </c>
      <c r="B730" s="2" t="s">
        <v>2249</v>
      </c>
      <c r="C730" s="2" t="s">
        <v>2250</v>
      </c>
    </row>
    <row r="731" spans="1:3" x14ac:dyDescent="0.25">
      <c r="A731" t="s">
        <v>1429</v>
      </c>
      <c r="B731" s="2" t="s">
        <v>2249</v>
      </c>
      <c r="C731" s="2" t="s">
        <v>2250</v>
      </c>
    </row>
    <row r="732" spans="1:3" x14ac:dyDescent="0.25">
      <c r="A732" t="s">
        <v>1484</v>
      </c>
      <c r="B732" s="2" t="s">
        <v>2249</v>
      </c>
      <c r="C732" s="2" t="s">
        <v>2250</v>
      </c>
    </row>
    <row r="733" spans="1:3" x14ac:dyDescent="0.25">
      <c r="A733" t="s">
        <v>1921</v>
      </c>
      <c r="B733" s="2" t="s">
        <v>2249</v>
      </c>
      <c r="C733" s="2" t="s">
        <v>2250</v>
      </c>
    </row>
    <row r="734" spans="1:3" x14ac:dyDescent="0.25">
      <c r="A734" t="s">
        <v>180</v>
      </c>
      <c r="B734" s="2" t="s">
        <v>2249</v>
      </c>
      <c r="C734" s="2" t="s">
        <v>2250</v>
      </c>
    </row>
    <row r="735" spans="1:3" x14ac:dyDescent="0.25">
      <c r="A735" t="s">
        <v>1725</v>
      </c>
      <c r="B735" s="2" t="s">
        <v>2249</v>
      </c>
      <c r="C735" s="2" t="s">
        <v>2250</v>
      </c>
    </row>
    <row r="736" spans="1:3" x14ac:dyDescent="0.25">
      <c r="A736" t="s">
        <v>1782</v>
      </c>
      <c r="B736" s="2" t="s">
        <v>2249</v>
      </c>
      <c r="C736" s="2" t="s">
        <v>2250</v>
      </c>
    </row>
    <row r="737" spans="1:3" x14ac:dyDescent="0.25">
      <c r="A737" t="s">
        <v>2228</v>
      </c>
      <c r="B737" s="2" t="s">
        <v>2246</v>
      </c>
      <c r="C737" s="2" t="s">
        <v>2250</v>
      </c>
    </row>
    <row r="738" spans="1:3" x14ac:dyDescent="0.25">
      <c r="A738" t="s">
        <v>481</v>
      </c>
      <c r="B738" s="2" t="s">
        <v>2249</v>
      </c>
      <c r="C738" s="2" t="s">
        <v>2250</v>
      </c>
    </row>
    <row r="739" spans="1:3" x14ac:dyDescent="0.25">
      <c r="A739" t="s">
        <v>1268</v>
      </c>
      <c r="B739" s="2" t="s">
        <v>2249</v>
      </c>
      <c r="C739" s="2" t="s">
        <v>2250</v>
      </c>
    </row>
    <row r="740" spans="1:3" x14ac:dyDescent="0.25">
      <c r="A740" t="s">
        <v>482</v>
      </c>
      <c r="B740" s="2" t="s">
        <v>2249</v>
      </c>
      <c r="C740" s="2" t="s">
        <v>2250</v>
      </c>
    </row>
    <row r="741" spans="1:3" x14ac:dyDescent="0.25">
      <c r="A741" t="s">
        <v>483</v>
      </c>
      <c r="B741" s="2" t="s">
        <v>2249</v>
      </c>
      <c r="C741" s="2" t="s">
        <v>2250</v>
      </c>
    </row>
    <row r="742" spans="1:3" x14ac:dyDescent="0.25">
      <c r="A742" t="s">
        <v>1269</v>
      </c>
      <c r="B742" s="2" t="s">
        <v>2249</v>
      </c>
      <c r="C742" s="2" t="s">
        <v>2250</v>
      </c>
    </row>
    <row r="743" spans="1:3" x14ac:dyDescent="0.25">
      <c r="A743" t="s">
        <v>1384</v>
      </c>
      <c r="B743" s="2" t="s">
        <v>2249</v>
      </c>
      <c r="C743" s="2" t="s">
        <v>2250</v>
      </c>
    </row>
    <row r="744" spans="1:3" x14ac:dyDescent="0.25">
      <c r="A744" t="s">
        <v>1783</v>
      </c>
      <c r="B744" s="2" t="s">
        <v>2249</v>
      </c>
      <c r="C744" s="2" t="s">
        <v>2250</v>
      </c>
    </row>
    <row r="745" spans="1:3" x14ac:dyDescent="0.25">
      <c r="A745" t="s">
        <v>321</v>
      </c>
      <c r="B745" s="2" t="s">
        <v>2249</v>
      </c>
      <c r="C745" s="2" t="s">
        <v>2250</v>
      </c>
    </row>
    <row r="746" spans="1:3" x14ac:dyDescent="0.25">
      <c r="A746" t="s">
        <v>2234</v>
      </c>
      <c r="B746" s="2" t="s">
        <v>2246</v>
      </c>
      <c r="C746" s="2" t="s">
        <v>2251</v>
      </c>
    </row>
    <row r="747" spans="1:3" x14ac:dyDescent="0.25">
      <c r="A747" t="s">
        <v>1270</v>
      </c>
      <c r="B747" s="2" t="s">
        <v>2249</v>
      </c>
      <c r="C747" s="2" t="s">
        <v>2250</v>
      </c>
    </row>
    <row r="748" spans="1:3" x14ac:dyDescent="0.25">
      <c r="A748" t="s">
        <v>1855</v>
      </c>
      <c r="B748" s="2" t="s">
        <v>2249</v>
      </c>
      <c r="C748" s="2" t="s">
        <v>2250</v>
      </c>
    </row>
    <row r="749" spans="1:3" x14ac:dyDescent="0.25">
      <c r="A749" t="s">
        <v>1726</v>
      </c>
      <c r="B749" s="2" t="s">
        <v>2249</v>
      </c>
      <c r="C749" s="2" t="s">
        <v>2250</v>
      </c>
    </row>
    <row r="750" spans="1:3" x14ac:dyDescent="0.25">
      <c r="A750" t="s">
        <v>1856</v>
      </c>
      <c r="B750" s="2" t="s">
        <v>2249</v>
      </c>
      <c r="C750" s="2" t="s">
        <v>2250</v>
      </c>
    </row>
    <row r="751" spans="1:3" x14ac:dyDescent="0.25">
      <c r="A751" t="s">
        <v>181</v>
      </c>
      <c r="B751" s="2" t="s">
        <v>2249</v>
      </c>
      <c r="C751" s="2" t="s">
        <v>2250</v>
      </c>
    </row>
    <row r="752" spans="1:3" x14ac:dyDescent="0.25">
      <c r="A752" t="s">
        <v>484</v>
      </c>
      <c r="B752" s="2" t="s">
        <v>2249</v>
      </c>
      <c r="C752" s="2" t="s">
        <v>2250</v>
      </c>
    </row>
    <row r="753" spans="1:3" x14ac:dyDescent="0.25">
      <c r="A753" t="s">
        <v>1271</v>
      </c>
      <c r="B753" s="2" t="s">
        <v>2249</v>
      </c>
      <c r="C753" s="2" t="s">
        <v>2250</v>
      </c>
    </row>
    <row r="754" spans="1:3" x14ac:dyDescent="0.25">
      <c r="A754" t="s">
        <v>322</v>
      </c>
      <c r="B754" s="2" t="s">
        <v>2249</v>
      </c>
      <c r="C754" s="2" t="s">
        <v>2250</v>
      </c>
    </row>
    <row r="755" spans="1:3" x14ac:dyDescent="0.25">
      <c r="A755" t="s">
        <v>1682</v>
      </c>
      <c r="B755" s="2" t="s">
        <v>2246</v>
      </c>
      <c r="C755" s="2" t="s">
        <v>2248</v>
      </c>
    </row>
    <row r="756" spans="1:3" x14ac:dyDescent="0.25">
      <c r="A756" t="s">
        <v>49</v>
      </c>
      <c r="B756" s="2" t="s">
        <v>2249</v>
      </c>
      <c r="C756" s="2" t="s">
        <v>2250</v>
      </c>
    </row>
    <row r="757" spans="1:3" x14ac:dyDescent="0.25">
      <c r="A757" t="s">
        <v>1142</v>
      </c>
      <c r="B757" s="2" t="s">
        <v>2246</v>
      </c>
      <c r="C757" s="2" t="s">
        <v>2250</v>
      </c>
    </row>
    <row r="758" spans="1:3" x14ac:dyDescent="0.25">
      <c r="A758" t="s">
        <v>1988</v>
      </c>
      <c r="B758" s="2" t="s">
        <v>2249</v>
      </c>
      <c r="C758" s="2" t="s">
        <v>2250</v>
      </c>
    </row>
    <row r="759" spans="1:3" x14ac:dyDescent="0.25">
      <c r="A759" t="s">
        <v>2229</v>
      </c>
      <c r="B759" s="2" t="s">
        <v>2246</v>
      </c>
      <c r="C759" s="2" t="s">
        <v>2251</v>
      </c>
    </row>
    <row r="760" spans="1:3" x14ac:dyDescent="0.25">
      <c r="A760" t="s">
        <v>50</v>
      </c>
      <c r="B760" s="2" t="s">
        <v>2249</v>
      </c>
      <c r="C760" s="2" t="s">
        <v>2250</v>
      </c>
    </row>
    <row r="761" spans="1:3" x14ac:dyDescent="0.25">
      <c r="A761" t="s">
        <v>1922</v>
      </c>
      <c r="B761" s="2" t="s">
        <v>2249</v>
      </c>
      <c r="C761" s="2" t="s">
        <v>2250</v>
      </c>
    </row>
    <row r="762" spans="1:3" x14ac:dyDescent="0.25">
      <c r="A762" t="s">
        <v>1989</v>
      </c>
      <c r="B762" s="2" t="s">
        <v>2249</v>
      </c>
      <c r="C762" s="2" t="s">
        <v>2250</v>
      </c>
    </row>
    <row r="763" spans="1:3" x14ac:dyDescent="0.25">
      <c r="A763" t="s">
        <v>51</v>
      </c>
      <c r="B763" s="2" t="s">
        <v>2249</v>
      </c>
      <c r="C763" s="2" t="s">
        <v>2250</v>
      </c>
    </row>
    <row r="764" spans="1:3" x14ac:dyDescent="0.25">
      <c r="A764" t="s">
        <v>485</v>
      </c>
      <c r="B764" s="2" t="s">
        <v>2249</v>
      </c>
      <c r="C764" s="2" t="s">
        <v>2250</v>
      </c>
    </row>
    <row r="765" spans="1:3" x14ac:dyDescent="0.25">
      <c r="A765" t="s">
        <v>1990</v>
      </c>
      <c r="B765" s="2" t="s">
        <v>2249</v>
      </c>
      <c r="C765" s="2" t="s">
        <v>2250</v>
      </c>
    </row>
    <row r="766" spans="1:3" x14ac:dyDescent="0.25">
      <c r="A766" t="s">
        <v>1923</v>
      </c>
      <c r="B766" s="2" t="s">
        <v>2249</v>
      </c>
      <c r="C766" s="2" t="s">
        <v>2250</v>
      </c>
    </row>
    <row r="767" spans="1:3" x14ac:dyDescent="0.25">
      <c r="A767" t="s">
        <v>182</v>
      </c>
      <c r="B767" s="2" t="s">
        <v>2249</v>
      </c>
      <c r="C767" s="2" t="s">
        <v>2250</v>
      </c>
    </row>
    <row r="768" spans="1:3" x14ac:dyDescent="0.25">
      <c r="A768" t="s">
        <v>617</v>
      </c>
      <c r="B768" s="2" t="s">
        <v>2249</v>
      </c>
      <c r="C768" s="2" t="s">
        <v>2250</v>
      </c>
    </row>
    <row r="769" spans="1:3" x14ac:dyDescent="0.25">
      <c r="A769" t="s">
        <v>1330</v>
      </c>
      <c r="B769" s="2" t="s">
        <v>2249</v>
      </c>
      <c r="C769" s="2" t="s">
        <v>2250</v>
      </c>
    </row>
    <row r="770" spans="1:3" x14ac:dyDescent="0.25">
      <c r="A770" t="s">
        <v>1991</v>
      </c>
      <c r="B770" s="2" t="s">
        <v>2249</v>
      </c>
      <c r="C770" s="2" t="s">
        <v>2250</v>
      </c>
    </row>
    <row r="771" spans="1:3" x14ac:dyDescent="0.25">
      <c r="A771" t="s">
        <v>1924</v>
      </c>
      <c r="B771" s="2" t="s">
        <v>2249</v>
      </c>
      <c r="C771" s="2" t="s">
        <v>2250</v>
      </c>
    </row>
    <row r="772" spans="1:3" x14ac:dyDescent="0.25">
      <c r="A772" t="s">
        <v>486</v>
      </c>
      <c r="B772" s="2" t="s">
        <v>2249</v>
      </c>
      <c r="C772" s="2" t="s">
        <v>2250</v>
      </c>
    </row>
    <row r="773" spans="1:3" x14ac:dyDescent="0.25">
      <c r="A773" t="s">
        <v>1857</v>
      </c>
      <c r="B773" s="2" t="s">
        <v>2249</v>
      </c>
      <c r="C773" s="2" t="s">
        <v>2250</v>
      </c>
    </row>
    <row r="774" spans="1:3" x14ac:dyDescent="0.25">
      <c r="A774" t="s">
        <v>2197</v>
      </c>
      <c r="B774" s="2" t="s">
        <v>2246</v>
      </c>
      <c r="C774" s="2" t="s">
        <v>2251</v>
      </c>
    </row>
    <row r="775" spans="1:3" x14ac:dyDescent="0.25">
      <c r="A775" t="s">
        <v>1784</v>
      </c>
      <c r="B775" s="2" t="s">
        <v>2249</v>
      </c>
      <c r="C775" s="2" t="s">
        <v>2250</v>
      </c>
    </row>
    <row r="776" spans="1:3" x14ac:dyDescent="0.25">
      <c r="A776" t="s">
        <v>1785</v>
      </c>
      <c r="B776" s="2" t="s">
        <v>2249</v>
      </c>
      <c r="C776" s="2" t="s">
        <v>2250</v>
      </c>
    </row>
    <row r="777" spans="1:3" x14ac:dyDescent="0.25">
      <c r="A777" t="s">
        <v>1143</v>
      </c>
      <c r="B777" s="2" t="s">
        <v>2246</v>
      </c>
      <c r="C777" s="2" t="s">
        <v>2251</v>
      </c>
    </row>
    <row r="778" spans="1:3" x14ac:dyDescent="0.25">
      <c r="A778" t="s">
        <v>1121</v>
      </c>
      <c r="B778" s="2" t="s">
        <v>2246</v>
      </c>
      <c r="C778" s="2" t="s">
        <v>2247</v>
      </c>
    </row>
    <row r="779" spans="1:3" x14ac:dyDescent="0.25">
      <c r="A779" t="s">
        <v>52</v>
      </c>
      <c r="B779" s="2" t="s">
        <v>2249</v>
      </c>
      <c r="C779" s="2" t="s">
        <v>2250</v>
      </c>
    </row>
    <row r="780" spans="1:3" x14ac:dyDescent="0.25">
      <c r="A780" t="s">
        <v>618</v>
      </c>
      <c r="B780" s="2" t="s">
        <v>2249</v>
      </c>
      <c r="C780" s="2" t="s">
        <v>2250</v>
      </c>
    </row>
    <row r="781" spans="1:3" x14ac:dyDescent="0.25">
      <c r="A781" t="s">
        <v>1122</v>
      </c>
      <c r="B781" s="2" t="s">
        <v>2246</v>
      </c>
      <c r="C781" s="2" t="s">
        <v>2250</v>
      </c>
    </row>
    <row r="782" spans="1:3" x14ac:dyDescent="0.25">
      <c r="A782" t="s">
        <v>1925</v>
      </c>
      <c r="B782" s="2" t="s">
        <v>2249</v>
      </c>
      <c r="C782" s="2" t="s">
        <v>2250</v>
      </c>
    </row>
    <row r="783" spans="1:3" x14ac:dyDescent="0.25">
      <c r="A783" t="s">
        <v>619</v>
      </c>
      <c r="B783" s="2" t="s">
        <v>2249</v>
      </c>
      <c r="C783" s="2" t="s">
        <v>2250</v>
      </c>
    </row>
    <row r="784" spans="1:3" x14ac:dyDescent="0.25">
      <c r="A784" t="s">
        <v>323</v>
      </c>
      <c r="B784" s="2" t="s">
        <v>2249</v>
      </c>
      <c r="C784" s="2" t="s">
        <v>2250</v>
      </c>
    </row>
    <row r="785" spans="1:3" x14ac:dyDescent="0.25">
      <c r="A785" t="s">
        <v>487</v>
      </c>
      <c r="B785" s="2" t="s">
        <v>2249</v>
      </c>
      <c r="C785" s="2" t="s">
        <v>2250</v>
      </c>
    </row>
    <row r="786" spans="1:3" x14ac:dyDescent="0.25">
      <c r="A786" t="s">
        <v>620</v>
      </c>
      <c r="B786" s="2" t="s">
        <v>2249</v>
      </c>
      <c r="C786" s="2" t="s">
        <v>2250</v>
      </c>
    </row>
    <row r="787" spans="1:3" x14ac:dyDescent="0.25">
      <c r="A787" t="s">
        <v>1385</v>
      </c>
      <c r="B787" s="2" t="s">
        <v>2249</v>
      </c>
      <c r="C787" s="2" t="s">
        <v>2250</v>
      </c>
    </row>
    <row r="788" spans="1:3" x14ac:dyDescent="0.25">
      <c r="A788" t="s">
        <v>1663</v>
      </c>
      <c r="B788" s="2" t="s">
        <v>2246</v>
      </c>
      <c r="C788" s="2" t="s">
        <v>2247</v>
      </c>
    </row>
    <row r="789" spans="1:3" x14ac:dyDescent="0.25">
      <c r="A789" t="s">
        <v>53</v>
      </c>
      <c r="B789" s="2" t="s">
        <v>2249</v>
      </c>
      <c r="C789" s="2" t="s">
        <v>2250</v>
      </c>
    </row>
    <row r="790" spans="1:3" x14ac:dyDescent="0.25">
      <c r="A790" t="s">
        <v>1272</v>
      </c>
      <c r="B790" s="2" t="s">
        <v>2249</v>
      </c>
      <c r="C790" s="2" t="s">
        <v>2250</v>
      </c>
    </row>
    <row r="791" spans="1:3" x14ac:dyDescent="0.25">
      <c r="A791" t="s">
        <v>1144</v>
      </c>
      <c r="B791" s="2" t="s">
        <v>2246</v>
      </c>
      <c r="C791" s="2" t="s">
        <v>2248</v>
      </c>
    </row>
    <row r="792" spans="1:3" x14ac:dyDescent="0.25">
      <c r="A792" t="s">
        <v>324</v>
      </c>
      <c r="B792" s="2" t="s">
        <v>2249</v>
      </c>
      <c r="C792" s="2" t="s">
        <v>2250</v>
      </c>
    </row>
    <row r="793" spans="1:3" x14ac:dyDescent="0.25">
      <c r="A793" t="s">
        <v>1786</v>
      </c>
      <c r="B793" s="2" t="s">
        <v>2249</v>
      </c>
      <c r="C793" s="2" t="s">
        <v>2250</v>
      </c>
    </row>
    <row r="794" spans="1:3" x14ac:dyDescent="0.25">
      <c r="A794" t="s">
        <v>325</v>
      </c>
      <c r="B794" s="2" t="s">
        <v>2249</v>
      </c>
      <c r="C794" s="2" t="s">
        <v>2250</v>
      </c>
    </row>
    <row r="795" spans="1:3" x14ac:dyDescent="0.25">
      <c r="A795" t="s">
        <v>1672</v>
      </c>
      <c r="B795" s="2" t="s">
        <v>2246</v>
      </c>
      <c r="C795" s="2" t="s">
        <v>2250</v>
      </c>
    </row>
    <row r="796" spans="1:3" x14ac:dyDescent="0.25">
      <c r="A796" t="s">
        <v>1145</v>
      </c>
      <c r="B796" s="2" t="s">
        <v>2246</v>
      </c>
      <c r="C796" s="2" t="s">
        <v>2251</v>
      </c>
    </row>
    <row r="797" spans="1:3" x14ac:dyDescent="0.25">
      <c r="A797" t="s">
        <v>1858</v>
      </c>
      <c r="B797" s="2" t="s">
        <v>2249</v>
      </c>
      <c r="C797" s="2" t="s">
        <v>2250</v>
      </c>
    </row>
    <row r="798" spans="1:3" x14ac:dyDescent="0.25">
      <c r="A798" t="s">
        <v>1859</v>
      </c>
      <c r="B798" s="2" t="s">
        <v>2249</v>
      </c>
      <c r="C798" s="2" t="s">
        <v>2250</v>
      </c>
    </row>
    <row r="799" spans="1:3" x14ac:dyDescent="0.25">
      <c r="A799" t="s">
        <v>1664</v>
      </c>
      <c r="B799" s="2" t="s">
        <v>2246</v>
      </c>
      <c r="C799" s="2" t="s">
        <v>2247</v>
      </c>
    </row>
    <row r="800" spans="1:3" x14ac:dyDescent="0.25">
      <c r="A800" t="s">
        <v>54</v>
      </c>
      <c r="B800" s="2" t="s">
        <v>2249</v>
      </c>
      <c r="C800" s="2" t="s">
        <v>2250</v>
      </c>
    </row>
    <row r="801" spans="1:3" x14ac:dyDescent="0.25">
      <c r="A801" t="s">
        <v>1273</v>
      </c>
      <c r="B801" s="2" t="s">
        <v>2249</v>
      </c>
      <c r="C801" s="2" t="s">
        <v>2250</v>
      </c>
    </row>
    <row r="802" spans="1:3" x14ac:dyDescent="0.25">
      <c r="A802" t="s">
        <v>1485</v>
      </c>
      <c r="B802" s="2" t="s">
        <v>2249</v>
      </c>
      <c r="C802" s="2" t="s">
        <v>2250</v>
      </c>
    </row>
    <row r="803" spans="1:3" x14ac:dyDescent="0.25">
      <c r="A803" t="s">
        <v>621</v>
      </c>
      <c r="B803" s="2" t="s">
        <v>2249</v>
      </c>
      <c r="C803" s="2" t="s">
        <v>2250</v>
      </c>
    </row>
    <row r="804" spans="1:3" x14ac:dyDescent="0.25">
      <c r="A804" t="s">
        <v>622</v>
      </c>
      <c r="B804" s="2" t="s">
        <v>2249</v>
      </c>
      <c r="C804" s="2" t="s">
        <v>2250</v>
      </c>
    </row>
    <row r="805" spans="1:3" x14ac:dyDescent="0.25">
      <c r="A805" t="s">
        <v>488</v>
      </c>
      <c r="B805" s="2" t="s">
        <v>2249</v>
      </c>
      <c r="C805" s="2" t="s">
        <v>2250</v>
      </c>
    </row>
    <row r="806" spans="1:3" x14ac:dyDescent="0.25">
      <c r="A806" t="s">
        <v>326</v>
      </c>
      <c r="B806" s="2" t="s">
        <v>2249</v>
      </c>
      <c r="C806" s="2" t="s">
        <v>2250</v>
      </c>
    </row>
    <row r="807" spans="1:3" x14ac:dyDescent="0.25">
      <c r="A807" t="s">
        <v>1274</v>
      </c>
      <c r="B807" s="2" t="s">
        <v>2249</v>
      </c>
      <c r="C807" s="2" t="s">
        <v>2250</v>
      </c>
    </row>
    <row r="808" spans="1:3" x14ac:dyDescent="0.25">
      <c r="A808" t="s">
        <v>183</v>
      </c>
      <c r="B808" s="2" t="s">
        <v>2249</v>
      </c>
      <c r="C808" s="2" t="s">
        <v>2250</v>
      </c>
    </row>
    <row r="809" spans="1:3" x14ac:dyDescent="0.25">
      <c r="A809" t="s">
        <v>623</v>
      </c>
      <c r="B809" s="2" t="s">
        <v>2249</v>
      </c>
      <c r="C809" s="2" t="s">
        <v>2250</v>
      </c>
    </row>
    <row r="810" spans="1:3" x14ac:dyDescent="0.25">
      <c r="A810" t="s">
        <v>55</v>
      </c>
      <c r="B810" s="2" t="s">
        <v>2249</v>
      </c>
      <c r="C810" s="2" t="s">
        <v>2250</v>
      </c>
    </row>
    <row r="811" spans="1:3" x14ac:dyDescent="0.25">
      <c r="A811" t="s">
        <v>184</v>
      </c>
      <c r="B811" s="2" t="s">
        <v>2249</v>
      </c>
      <c r="C811" s="2" t="s">
        <v>2250</v>
      </c>
    </row>
    <row r="812" spans="1:3" x14ac:dyDescent="0.25">
      <c r="A812" t="s">
        <v>624</v>
      </c>
      <c r="B812" s="2" t="s">
        <v>2249</v>
      </c>
      <c r="C812" s="2" t="s">
        <v>2250</v>
      </c>
    </row>
    <row r="813" spans="1:3" x14ac:dyDescent="0.25">
      <c r="A813" t="s">
        <v>56</v>
      </c>
      <c r="B813" s="2" t="s">
        <v>2249</v>
      </c>
      <c r="C813" s="2" t="s">
        <v>2250</v>
      </c>
    </row>
    <row r="814" spans="1:3" x14ac:dyDescent="0.25">
      <c r="A814" t="s">
        <v>1727</v>
      </c>
      <c r="B814" s="2" t="s">
        <v>2249</v>
      </c>
      <c r="C814" s="2" t="s">
        <v>2250</v>
      </c>
    </row>
    <row r="815" spans="1:3" x14ac:dyDescent="0.25">
      <c r="A815" t="s">
        <v>1787</v>
      </c>
      <c r="B815" s="2" t="s">
        <v>2249</v>
      </c>
      <c r="C815" s="2" t="s">
        <v>2250</v>
      </c>
    </row>
    <row r="816" spans="1:3" x14ac:dyDescent="0.25">
      <c r="A816" t="s">
        <v>1788</v>
      </c>
      <c r="B816" s="2" t="s">
        <v>2249</v>
      </c>
      <c r="C816" s="2" t="s">
        <v>2250</v>
      </c>
    </row>
    <row r="817" spans="1:3" x14ac:dyDescent="0.25">
      <c r="A817" t="s">
        <v>1728</v>
      </c>
      <c r="B817" s="2" t="s">
        <v>2249</v>
      </c>
      <c r="C817" s="2" t="s">
        <v>2250</v>
      </c>
    </row>
    <row r="818" spans="1:3" x14ac:dyDescent="0.25">
      <c r="A818" t="s">
        <v>489</v>
      </c>
      <c r="B818" s="2" t="s">
        <v>2249</v>
      </c>
      <c r="C818" s="2" t="s">
        <v>2250</v>
      </c>
    </row>
    <row r="819" spans="1:3" x14ac:dyDescent="0.25">
      <c r="A819" t="s">
        <v>625</v>
      </c>
      <c r="B819" s="2" t="s">
        <v>2249</v>
      </c>
      <c r="C819" s="2" t="s">
        <v>2250</v>
      </c>
    </row>
    <row r="820" spans="1:3" x14ac:dyDescent="0.25">
      <c r="A820" t="s">
        <v>1486</v>
      </c>
      <c r="B820" s="2" t="s">
        <v>2249</v>
      </c>
      <c r="C820" s="2" t="s">
        <v>2250</v>
      </c>
    </row>
    <row r="821" spans="1:3" x14ac:dyDescent="0.25">
      <c r="A821" t="s">
        <v>1926</v>
      </c>
      <c r="B821" s="2" t="s">
        <v>2249</v>
      </c>
      <c r="C821" s="2" t="s">
        <v>2250</v>
      </c>
    </row>
    <row r="822" spans="1:3" x14ac:dyDescent="0.25">
      <c r="A822" t="s">
        <v>1146</v>
      </c>
      <c r="B822" s="2" t="s">
        <v>2246</v>
      </c>
      <c r="C822" s="2" t="s">
        <v>2250</v>
      </c>
    </row>
    <row r="823" spans="1:3" x14ac:dyDescent="0.25">
      <c r="A823" t="s">
        <v>626</v>
      </c>
      <c r="B823" s="2" t="s">
        <v>2249</v>
      </c>
      <c r="C823" s="2" t="s">
        <v>2250</v>
      </c>
    </row>
    <row r="824" spans="1:3" x14ac:dyDescent="0.25">
      <c r="A824" t="s">
        <v>185</v>
      </c>
      <c r="B824" s="2" t="s">
        <v>2249</v>
      </c>
      <c r="C824" s="2" t="s">
        <v>2250</v>
      </c>
    </row>
    <row r="825" spans="1:3" x14ac:dyDescent="0.25">
      <c r="A825" t="s">
        <v>186</v>
      </c>
      <c r="B825" s="2" t="s">
        <v>2249</v>
      </c>
      <c r="C825" s="2" t="s">
        <v>2250</v>
      </c>
    </row>
    <row r="826" spans="1:3" x14ac:dyDescent="0.25">
      <c r="A826" t="s">
        <v>1789</v>
      </c>
      <c r="B826" s="2" t="s">
        <v>2249</v>
      </c>
      <c r="C826" s="2" t="s">
        <v>2250</v>
      </c>
    </row>
    <row r="827" spans="1:3" x14ac:dyDescent="0.25">
      <c r="A827" t="s">
        <v>1430</v>
      </c>
      <c r="B827" s="2" t="s">
        <v>2249</v>
      </c>
      <c r="C827" s="2" t="s">
        <v>2250</v>
      </c>
    </row>
    <row r="828" spans="1:3" x14ac:dyDescent="0.25">
      <c r="A828" t="s">
        <v>1386</v>
      </c>
      <c r="B828" s="2" t="s">
        <v>2249</v>
      </c>
      <c r="C828" s="2" t="s">
        <v>2250</v>
      </c>
    </row>
    <row r="829" spans="1:3" x14ac:dyDescent="0.25">
      <c r="A829" t="s">
        <v>1860</v>
      </c>
      <c r="B829" s="2" t="s">
        <v>2249</v>
      </c>
      <c r="C829" s="2" t="s">
        <v>2250</v>
      </c>
    </row>
    <row r="830" spans="1:3" x14ac:dyDescent="0.25">
      <c r="A830" t="s">
        <v>1665</v>
      </c>
      <c r="B830" s="2" t="s">
        <v>2246</v>
      </c>
      <c r="C830" s="2" t="s">
        <v>2251</v>
      </c>
    </row>
    <row r="831" spans="1:3" x14ac:dyDescent="0.25">
      <c r="A831" t="s">
        <v>1673</v>
      </c>
      <c r="B831" s="2" t="s">
        <v>2246</v>
      </c>
      <c r="C831" s="2" t="s">
        <v>2250</v>
      </c>
    </row>
    <row r="832" spans="1:3" x14ac:dyDescent="0.25">
      <c r="A832" t="s">
        <v>187</v>
      </c>
      <c r="B832" s="2" t="s">
        <v>2249</v>
      </c>
      <c r="C832" s="2" t="s">
        <v>2250</v>
      </c>
    </row>
    <row r="833" spans="1:3" x14ac:dyDescent="0.25">
      <c r="A833" t="s">
        <v>1189</v>
      </c>
      <c r="B833" s="2" t="s">
        <v>2246</v>
      </c>
      <c r="C833" s="2" t="s">
        <v>2248</v>
      </c>
    </row>
    <row r="834" spans="1:3" x14ac:dyDescent="0.25">
      <c r="A834" t="s">
        <v>57</v>
      </c>
      <c r="B834" s="2" t="s">
        <v>2249</v>
      </c>
      <c r="C834" s="2" t="s">
        <v>2250</v>
      </c>
    </row>
    <row r="835" spans="1:3" x14ac:dyDescent="0.25">
      <c r="A835" t="s">
        <v>188</v>
      </c>
      <c r="B835" s="2" t="s">
        <v>2249</v>
      </c>
      <c r="C835" s="2" t="s">
        <v>2250</v>
      </c>
    </row>
    <row r="836" spans="1:3" x14ac:dyDescent="0.25">
      <c r="A836" t="s">
        <v>1790</v>
      </c>
      <c r="B836" s="2" t="s">
        <v>2249</v>
      </c>
      <c r="C836" s="2" t="s">
        <v>2250</v>
      </c>
    </row>
    <row r="837" spans="1:3" x14ac:dyDescent="0.25">
      <c r="A837" t="s">
        <v>327</v>
      </c>
      <c r="B837" s="2" t="s">
        <v>2249</v>
      </c>
      <c r="C837" s="2" t="s">
        <v>2250</v>
      </c>
    </row>
    <row r="838" spans="1:3" x14ac:dyDescent="0.25">
      <c r="A838" t="s">
        <v>490</v>
      </c>
      <c r="B838" s="2" t="s">
        <v>2249</v>
      </c>
      <c r="C838" s="2" t="s">
        <v>2250</v>
      </c>
    </row>
    <row r="839" spans="1:3" x14ac:dyDescent="0.25">
      <c r="A839" t="s">
        <v>627</v>
      </c>
      <c r="B839" s="2" t="s">
        <v>2249</v>
      </c>
      <c r="C839" s="2" t="s">
        <v>2250</v>
      </c>
    </row>
    <row r="840" spans="1:3" x14ac:dyDescent="0.25">
      <c r="A840" t="s">
        <v>1992</v>
      </c>
      <c r="B840" s="2" t="s">
        <v>2249</v>
      </c>
      <c r="C840" s="2" t="s">
        <v>2250</v>
      </c>
    </row>
    <row r="841" spans="1:3" x14ac:dyDescent="0.25">
      <c r="A841" t="s">
        <v>1431</v>
      </c>
      <c r="B841" s="2" t="s">
        <v>2249</v>
      </c>
      <c r="C841" s="2" t="s">
        <v>2250</v>
      </c>
    </row>
    <row r="842" spans="1:3" x14ac:dyDescent="0.25">
      <c r="A842" t="s">
        <v>1147</v>
      </c>
      <c r="B842" s="2" t="s">
        <v>2246</v>
      </c>
      <c r="C842" s="2" t="s">
        <v>2251</v>
      </c>
    </row>
    <row r="843" spans="1:3" x14ac:dyDescent="0.25">
      <c r="A843" t="s">
        <v>1729</v>
      </c>
      <c r="B843" s="2" t="s">
        <v>2249</v>
      </c>
      <c r="C843" s="2" t="s">
        <v>2250</v>
      </c>
    </row>
    <row r="844" spans="1:3" x14ac:dyDescent="0.25">
      <c r="A844" t="s">
        <v>2198</v>
      </c>
      <c r="B844" s="2" t="s">
        <v>2246</v>
      </c>
      <c r="C844" s="2" t="s">
        <v>2247</v>
      </c>
    </row>
    <row r="845" spans="1:3" x14ac:dyDescent="0.25">
      <c r="A845" t="s">
        <v>328</v>
      </c>
      <c r="B845" s="2" t="s">
        <v>2249</v>
      </c>
      <c r="C845" s="2" t="s">
        <v>2250</v>
      </c>
    </row>
    <row r="846" spans="1:3" x14ac:dyDescent="0.25">
      <c r="A846" t="s">
        <v>1331</v>
      </c>
      <c r="B846" s="2" t="s">
        <v>2249</v>
      </c>
      <c r="C846" s="2" t="s">
        <v>2250</v>
      </c>
    </row>
    <row r="847" spans="1:3" x14ac:dyDescent="0.25">
      <c r="A847" t="s">
        <v>1791</v>
      </c>
      <c r="B847" s="2" t="s">
        <v>2249</v>
      </c>
      <c r="C847" s="2" t="s">
        <v>2250</v>
      </c>
    </row>
    <row r="848" spans="1:3" x14ac:dyDescent="0.25">
      <c r="A848" t="s">
        <v>1993</v>
      </c>
      <c r="B848" s="2" t="s">
        <v>2249</v>
      </c>
      <c r="C848" s="2" t="s">
        <v>2250</v>
      </c>
    </row>
    <row r="849" spans="1:3" x14ac:dyDescent="0.25">
      <c r="A849" t="s">
        <v>1927</v>
      </c>
      <c r="B849" s="2" t="s">
        <v>2249</v>
      </c>
      <c r="C849" s="2" t="s">
        <v>2250</v>
      </c>
    </row>
    <row r="850" spans="1:3" x14ac:dyDescent="0.25">
      <c r="A850" t="s">
        <v>1928</v>
      </c>
      <c r="B850" s="2" t="s">
        <v>2249</v>
      </c>
      <c r="C850" s="2" t="s">
        <v>2250</v>
      </c>
    </row>
    <row r="851" spans="1:3" x14ac:dyDescent="0.25">
      <c r="A851" t="s">
        <v>491</v>
      </c>
      <c r="B851" s="2" t="s">
        <v>2249</v>
      </c>
      <c r="C851" s="2" t="s">
        <v>2250</v>
      </c>
    </row>
    <row r="852" spans="1:3" x14ac:dyDescent="0.25">
      <c r="A852" t="s">
        <v>329</v>
      </c>
      <c r="B852" s="2" t="s">
        <v>2249</v>
      </c>
      <c r="C852" s="2" t="s">
        <v>2250</v>
      </c>
    </row>
    <row r="853" spans="1:3" x14ac:dyDescent="0.25">
      <c r="A853" t="s">
        <v>1275</v>
      </c>
      <c r="B853" s="2" t="s">
        <v>2249</v>
      </c>
      <c r="C853" s="2" t="s">
        <v>2250</v>
      </c>
    </row>
    <row r="854" spans="1:3" x14ac:dyDescent="0.25">
      <c r="A854" t="s">
        <v>59</v>
      </c>
      <c r="B854" s="2" t="s">
        <v>2249</v>
      </c>
      <c r="C854" s="2" t="s">
        <v>2250</v>
      </c>
    </row>
    <row r="855" spans="1:3" x14ac:dyDescent="0.25">
      <c r="A855" t="s">
        <v>492</v>
      </c>
      <c r="B855" s="2" t="s">
        <v>2249</v>
      </c>
      <c r="C855" s="2" t="s">
        <v>2250</v>
      </c>
    </row>
    <row r="856" spans="1:3" x14ac:dyDescent="0.25">
      <c r="A856" t="s">
        <v>1994</v>
      </c>
      <c r="B856" s="2" t="s">
        <v>2249</v>
      </c>
      <c r="C856" s="2" t="s">
        <v>2250</v>
      </c>
    </row>
    <row r="857" spans="1:3" x14ac:dyDescent="0.25">
      <c r="A857" t="s">
        <v>1177</v>
      </c>
      <c r="B857" s="2" t="s">
        <v>2246</v>
      </c>
      <c r="C857" s="2" t="s">
        <v>2251</v>
      </c>
    </row>
    <row r="858" spans="1:3" x14ac:dyDescent="0.25">
      <c r="A858" t="s">
        <v>628</v>
      </c>
      <c r="B858" s="2" t="s">
        <v>2249</v>
      </c>
      <c r="C858" s="2" t="s">
        <v>2250</v>
      </c>
    </row>
    <row r="859" spans="1:3" x14ac:dyDescent="0.25">
      <c r="A859" t="s">
        <v>493</v>
      </c>
      <c r="B859" s="2" t="s">
        <v>2249</v>
      </c>
      <c r="C859" s="2" t="s">
        <v>2250</v>
      </c>
    </row>
    <row r="860" spans="1:3" x14ac:dyDescent="0.25">
      <c r="A860" t="s">
        <v>1190</v>
      </c>
      <c r="B860" s="2" t="s">
        <v>2246</v>
      </c>
      <c r="C860" s="2" t="s">
        <v>2250</v>
      </c>
    </row>
    <row r="861" spans="1:3" x14ac:dyDescent="0.25">
      <c r="A861" t="s">
        <v>1861</v>
      </c>
      <c r="B861" s="2" t="s">
        <v>2249</v>
      </c>
      <c r="C861" s="2" t="s">
        <v>2250</v>
      </c>
    </row>
    <row r="862" spans="1:3" x14ac:dyDescent="0.25">
      <c r="A862" t="s">
        <v>1276</v>
      </c>
      <c r="B862" s="2" t="s">
        <v>2249</v>
      </c>
      <c r="C862" s="2" t="s">
        <v>2250</v>
      </c>
    </row>
    <row r="863" spans="1:3" x14ac:dyDescent="0.25">
      <c r="A863" t="s">
        <v>1929</v>
      </c>
      <c r="B863" s="2" t="s">
        <v>2249</v>
      </c>
      <c r="C863" s="2" t="s">
        <v>2250</v>
      </c>
    </row>
    <row r="864" spans="1:3" x14ac:dyDescent="0.25">
      <c r="A864" t="s">
        <v>1730</v>
      </c>
      <c r="B864" s="2" t="s">
        <v>2249</v>
      </c>
      <c r="C864" s="2" t="s">
        <v>2250</v>
      </c>
    </row>
    <row r="865" spans="1:3" x14ac:dyDescent="0.25">
      <c r="A865" t="s">
        <v>1792</v>
      </c>
      <c r="B865" s="2" t="s">
        <v>2249</v>
      </c>
      <c r="C865" s="2" t="s">
        <v>2250</v>
      </c>
    </row>
    <row r="866" spans="1:3" x14ac:dyDescent="0.25">
      <c r="A866" t="s">
        <v>1123</v>
      </c>
      <c r="B866" s="2" t="s">
        <v>2246</v>
      </c>
      <c r="C866" s="2" t="s">
        <v>2248</v>
      </c>
    </row>
    <row r="867" spans="1:3" x14ac:dyDescent="0.25">
      <c r="A867" t="s">
        <v>189</v>
      </c>
      <c r="B867" s="2" t="s">
        <v>2249</v>
      </c>
      <c r="C867" s="2" t="s">
        <v>2250</v>
      </c>
    </row>
    <row r="868" spans="1:3" x14ac:dyDescent="0.25">
      <c r="A868" t="s">
        <v>1731</v>
      </c>
      <c r="B868" s="2" t="s">
        <v>2249</v>
      </c>
      <c r="C868" s="2" t="s">
        <v>2250</v>
      </c>
    </row>
    <row r="869" spans="1:3" x14ac:dyDescent="0.25">
      <c r="A869" t="s">
        <v>1387</v>
      </c>
      <c r="B869" s="2" t="s">
        <v>2249</v>
      </c>
      <c r="C869" s="2" t="s">
        <v>2250</v>
      </c>
    </row>
    <row r="870" spans="1:3" x14ac:dyDescent="0.25">
      <c r="A870" t="s">
        <v>494</v>
      </c>
      <c r="B870" s="2" t="s">
        <v>2249</v>
      </c>
      <c r="C870" s="2" t="s">
        <v>2250</v>
      </c>
    </row>
    <row r="871" spans="1:3" x14ac:dyDescent="0.25">
      <c r="A871" t="s">
        <v>190</v>
      </c>
      <c r="B871" s="2" t="s">
        <v>2249</v>
      </c>
      <c r="C871" s="2" t="s">
        <v>2250</v>
      </c>
    </row>
    <row r="872" spans="1:3" x14ac:dyDescent="0.25">
      <c r="A872" t="s">
        <v>1930</v>
      </c>
      <c r="B872" s="2" t="s">
        <v>2249</v>
      </c>
      <c r="C872" s="2" t="s">
        <v>2250</v>
      </c>
    </row>
    <row r="873" spans="1:3" x14ac:dyDescent="0.25">
      <c r="A873" t="s">
        <v>1931</v>
      </c>
      <c r="B873" s="2" t="s">
        <v>2249</v>
      </c>
      <c r="C873" s="2" t="s">
        <v>2250</v>
      </c>
    </row>
    <row r="874" spans="1:3" x14ac:dyDescent="0.25">
      <c r="A874" t="s">
        <v>191</v>
      </c>
      <c r="B874" s="2" t="s">
        <v>2249</v>
      </c>
      <c r="C874" s="2" t="s">
        <v>2250</v>
      </c>
    </row>
    <row r="875" spans="1:3" x14ac:dyDescent="0.25">
      <c r="A875" t="s">
        <v>1995</v>
      </c>
      <c r="B875" s="2" t="s">
        <v>2249</v>
      </c>
      <c r="C875" s="2" t="s">
        <v>2250</v>
      </c>
    </row>
    <row r="876" spans="1:3" x14ac:dyDescent="0.25">
      <c r="A876" t="s">
        <v>1793</v>
      </c>
      <c r="B876" s="2" t="s">
        <v>2249</v>
      </c>
      <c r="C876" s="2" t="s">
        <v>2250</v>
      </c>
    </row>
    <row r="877" spans="1:3" x14ac:dyDescent="0.25">
      <c r="A877" t="s">
        <v>1996</v>
      </c>
      <c r="B877" s="2" t="s">
        <v>2249</v>
      </c>
      <c r="C877" s="2" t="s">
        <v>2250</v>
      </c>
    </row>
    <row r="878" spans="1:3" x14ac:dyDescent="0.25">
      <c r="A878" t="s">
        <v>1997</v>
      </c>
      <c r="B878" s="2" t="s">
        <v>2249</v>
      </c>
      <c r="C878" s="2" t="s">
        <v>2250</v>
      </c>
    </row>
    <row r="879" spans="1:3" x14ac:dyDescent="0.25">
      <c r="A879" t="s">
        <v>60</v>
      </c>
      <c r="B879" s="2" t="s">
        <v>2249</v>
      </c>
      <c r="C879" s="2" t="s">
        <v>2250</v>
      </c>
    </row>
    <row r="880" spans="1:3" x14ac:dyDescent="0.25">
      <c r="A880" t="s">
        <v>61</v>
      </c>
      <c r="B880" s="2" t="s">
        <v>2249</v>
      </c>
      <c r="C880" s="2" t="s">
        <v>2250</v>
      </c>
    </row>
    <row r="881" spans="1:3" x14ac:dyDescent="0.25">
      <c r="A881" t="s">
        <v>330</v>
      </c>
      <c r="B881" s="2" t="s">
        <v>2249</v>
      </c>
      <c r="C881" s="2" t="s">
        <v>2250</v>
      </c>
    </row>
    <row r="882" spans="1:3" x14ac:dyDescent="0.25">
      <c r="A882" t="s">
        <v>62</v>
      </c>
      <c r="B882" s="2" t="s">
        <v>2249</v>
      </c>
      <c r="C882" s="2" t="s">
        <v>2250</v>
      </c>
    </row>
    <row r="883" spans="1:3" x14ac:dyDescent="0.25">
      <c r="A883" t="s">
        <v>1732</v>
      </c>
      <c r="B883" s="2" t="s">
        <v>2249</v>
      </c>
      <c r="C883" s="2" t="s">
        <v>2250</v>
      </c>
    </row>
    <row r="884" spans="1:3" x14ac:dyDescent="0.25">
      <c r="A884" t="s">
        <v>331</v>
      </c>
      <c r="B884" s="2" t="s">
        <v>2249</v>
      </c>
      <c r="C884" s="2" t="s">
        <v>2250</v>
      </c>
    </row>
    <row r="885" spans="1:3" x14ac:dyDescent="0.25">
      <c r="A885" t="s">
        <v>629</v>
      </c>
      <c r="B885" s="2" t="s">
        <v>2249</v>
      </c>
      <c r="C885" s="2" t="s">
        <v>2250</v>
      </c>
    </row>
    <row r="886" spans="1:3" x14ac:dyDescent="0.25">
      <c r="A886" t="s">
        <v>1794</v>
      </c>
      <c r="B886" s="2" t="s">
        <v>2249</v>
      </c>
      <c r="C886" s="2" t="s">
        <v>2250</v>
      </c>
    </row>
    <row r="887" spans="1:3" x14ac:dyDescent="0.25">
      <c r="A887" t="s">
        <v>192</v>
      </c>
      <c r="B887" s="2" t="s">
        <v>2249</v>
      </c>
      <c r="C887" s="2" t="s">
        <v>2250</v>
      </c>
    </row>
    <row r="888" spans="1:3" x14ac:dyDescent="0.25">
      <c r="A888" t="s">
        <v>1388</v>
      </c>
      <c r="B888" s="2" t="s">
        <v>2249</v>
      </c>
      <c r="C888" s="2" t="s">
        <v>2250</v>
      </c>
    </row>
    <row r="889" spans="1:3" x14ac:dyDescent="0.25">
      <c r="A889" t="s">
        <v>1332</v>
      </c>
      <c r="B889" s="2" t="s">
        <v>2249</v>
      </c>
      <c r="C889" s="2" t="s">
        <v>2250</v>
      </c>
    </row>
    <row r="890" spans="1:3" x14ac:dyDescent="0.25">
      <c r="A890" t="s">
        <v>495</v>
      </c>
      <c r="B890" s="2" t="s">
        <v>2249</v>
      </c>
      <c r="C890" s="2" t="s">
        <v>2250</v>
      </c>
    </row>
    <row r="891" spans="1:3" x14ac:dyDescent="0.25">
      <c r="A891" t="s">
        <v>1487</v>
      </c>
      <c r="B891" s="2" t="s">
        <v>2249</v>
      </c>
      <c r="C891" s="2" t="s">
        <v>2250</v>
      </c>
    </row>
    <row r="892" spans="1:3" x14ac:dyDescent="0.25">
      <c r="A892" t="s">
        <v>1795</v>
      </c>
      <c r="B892" s="2" t="s">
        <v>2249</v>
      </c>
      <c r="C892" s="2" t="s">
        <v>2250</v>
      </c>
    </row>
    <row r="893" spans="1:3" x14ac:dyDescent="0.25">
      <c r="A893" t="s">
        <v>1862</v>
      </c>
      <c r="B893" s="2" t="s">
        <v>2249</v>
      </c>
      <c r="C893" s="2" t="s">
        <v>2250</v>
      </c>
    </row>
    <row r="894" spans="1:3" x14ac:dyDescent="0.25">
      <c r="A894" t="s">
        <v>1626</v>
      </c>
      <c r="B894" s="2" t="s">
        <v>2249</v>
      </c>
      <c r="C894" s="2" t="s">
        <v>2250</v>
      </c>
    </row>
    <row r="895" spans="1:3" x14ac:dyDescent="0.25">
      <c r="A895" t="s">
        <v>1863</v>
      </c>
      <c r="B895" s="2" t="s">
        <v>2249</v>
      </c>
      <c r="C895" s="2" t="s">
        <v>2250</v>
      </c>
    </row>
    <row r="896" spans="1:3" x14ac:dyDescent="0.25">
      <c r="A896" t="s">
        <v>770</v>
      </c>
      <c r="B896" s="2" t="s">
        <v>2249</v>
      </c>
      <c r="C896" s="2" t="s">
        <v>2250</v>
      </c>
    </row>
    <row r="897" spans="1:3" x14ac:dyDescent="0.25">
      <c r="A897" t="s">
        <v>2164</v>
      </c>
      <c r="B897" s="2" t="s">
        <v>2249</v>
      </c>
      <c r="C897" s="2" t="s">
        <v>2250</v>
      </c>
    </row>
    <row r="898" spans="1:3" x14ac:dyDescent="0.25">
      <c r="A898" t="s">
        <v>1030</v>
      </c>
      <c r="B898" s="2" t="s">
        <v>2249</v>
      </c>
      <c r="C898" s="2" t="s">
        <v>2250</v>
      </c>
    </row>
    <row r="899" spans="1:3" x14ac:dyDescent="0.25">
      <c r="A899" t="s">
        <v>874</v>
      </c>
      <c r="B899" s="2" t="s">
        <v>2249</v>
      </c>
      <c r="C899" s="2" t="s">
        <v>2250</v>
      </c>
    </row>
    <row r="900" spans="1:3" x14ac:dyDescent="0.25">
      <c r="A900" t="s">
        <v>771</v>
      </c>
      <c r="B900" s="2" t="s">
        <v>2249</v>
      </c>
      <c r="C900" s="2" t="s">
        <v>2250</v>
      </c>
    </row>
    <row r="901" spans="1:3" x14ac:dyDescent="0.25">
      <c r="A901" t="s">
        <v>2239</v>
      </c>
      <c r="B901" s="2" t="s">
        <v>2246</v>
      </c>
      <c r="C901" s="2" t="s">
        <v>2248</v>
      </c>
    </row>
    <row r="902" spans="1:3" x14ac:dyDescent="0.25">
      <c r="A902" t="s">
        <v>1696</v>
      </c>
      <c r="B902" s="2" t="s">
        <v>2246</v>
      </c>
      <c r="C902" s="2" t="s">
        <v>2250</v>
      </c>
    </row>
    <row r="903" spans="1:3" x14ac:dyDescent="0.25">
      <c r="A903" t="s">
        <v>875</v>
      </c>
      <c r="B903" s="2" t="s">
        <v>2249</v>
      </c>
      <c r="C903" s="2" t="s">
        <v>2250</v>
      </c>
    </row>
    <row r="904" spans="1:3" x14ac:dyDescent="0.25">
      <c r="A904" t="s">
        <v>2075</v>
      </c>
      <c r="B904" s="2" t="s">
        <v>2249</v>
      </c>
      <c r="C904" s="2" t="s">
        <v>2250</v>
      </c>
    </row>
    <row r="905" spans="1:3" x14ac:dyDescent="0.25">
      <c r="A905" t="s">
        <v>1541</v>
      </c>
      <c r="B905" s="2" t="s">
        <v>2249</v>
      </c>
      <c r="C905" s="2" t="s">
        <v>2250</v>
      </c>
    </row>
    <row r="906" spans="1:3" x14ac:dyDescent="0.25">
      <c r="A906" t="s">
        <v>630</v>
      </c>
      <c r="B906" s="2" t="s">
        <v>2249</v>
      </c>
      <c r="C906" s="2" t="s">
        <v>2250</v>
      </c>
    </row>
    <row r="907" spans="1:3" x14ac:dyDescent="0.25">
      <c r="A907" t="s">
        <v>1560</v>
      </c>
      <c r="B907" s="2" t="s">
        <v>2249</v>
      </c>
      <c r="C907" s="2" t="s">
        <v>2250</v>
      </c>
    </row>
    <row r="908" spans="1:3" x14ac:dyDescent="0.25">
      <c r="A908" t="s">
        <v>631</v>
      </c>
      <c r="B908" s="2" t="s">
        <v>2249</v>
      </c>
      <c r="C908" s="2" t="s">
        <v>2250</v>
      </c>
    </row>
    <row r="909" spans="1:3" x14ac:dyDescent="0.25">
      <c r="A909" t="s">
        <v>1104</v>
      </c>
      <c r="B909" s="2" t="s">
        <v>2249</v>
      </c>
      <c r="C909" s="2" t="s">
        <v>2250</v>
      </c>
    </row>
    <row r="910" spans="1:3" x14ac:dyDescent="0.25">
      <c r="A910" t="s">
        <v>960</v>
      </c>
      <c r="B910" s="2" t="s">
        <v>2249</v>
      </c>
      <c r="C910" s="2" t="s">
        <v>2250</v>
      </c>
    </row>
    <row r="911" spans="1:3" x14ac:dyDescent="0.25">
      <c r="A911" t="s">
        <v>788</v>
      </c>
      <c r="B911" s="2" t="s">
        <v>2249</v>
      </c>
      <c r="C911" s="2" t="s">
        <v>2250</v>
      </c>
    </row>
    <row r="912" spans="1:3" x14ac:dyDescent="0.25">
      <c r="A912" t="s">
        <v>1561</v>
      </c>
      <c r="B912" s="2" t="s">
        <v>2249</v>
      </c>
      <c r="C912" s="2" t="s">
        <v>2250</v>
      </c>
    </row>
    <row r="913" spans="1:3" x14ac:dyDescent="0.25">
      <c r="A913" t="s">
        <v>772</v>
      </c>
      <c r="B913" s="2" t="s">
        <v>2249</v>
      </c>
      <c r="C913" s="2" t="s">
        <v>2250</v>
      </c>
    </row>
    <row r="914" spans="1:3" x14ac:dyDescent="0.25">
      <c r="A914" t="s">
        <v>926</v>
      </c>
      <c r="B914" s="2" t="s">
        <v>2249</v>
      </c>
      <c r="C914" s="2" t="s">
        <v>2250</v>
      </c>
    </row>
    <row r="915" spans="1:3" x14ac:dyDescent="0.25">
      <c r="A915" t="s">
        <v>1608</v>
      </c>
      <c r="B915" s="2" t="s">
        <v>2249</v>
      </c>
      <c r="C915" s="2" t="s">
        <v>2250</v>
      </c>
    </row>
    <row r="916" spans="1:3" x14ac:dyDescent="0.25">
      <c r="A916" t="s">
        <v>845</v>
      </c>
      <c r="B916" s="2" t="s">
        <v>2249</v>
      </c>
      <c r="C916" s="2" t="s">
        <v>2250</v>
      </c>
    </row>
    <row r="917" spans="1:3" x14ac:dyDescent="0.25">
      <c r="A917" t="s">
        <v>496</v>
      </c>
      <c r="B917" s="2" t="s">
        <v>2249</v>
      </c>
      <c r="C917" s="2" t="s">
        <v>2250</v>
      </c>
    </row>
    <row r="918" spans="1:3" x14ac:dyDescent="0.25">
      <c r="A918" t="s">
        <v>1251</v>
      </c>
      <c r="B918" s="2" t="s">
        <v>2246</v>
      </c>
      <c r="C918" s="2" t="s">
        <v>2248</v>
      </c>
    </row>
    <row r="919" spans="1:3" x14ac:dyDescent="0.25">
      <c r="A919" t="s">
        <v>193</v>
      </c>
      <c r="B919" s="2" t="s">
        <v>2249</v>
      </c>
      <c r="C919" s="2" t="s">
        <v>2250</v>
      </c>
    </row>
    <row r="920" spans="1:3" x14ac:dyDescent="0.25">
      <c r="A920" t="s">
        <v>743</v>
      </c>
      <c r="B920" s="2" t="s">
        <v>2249</v>
      </c>
      <c r="C920" s="2" t="s">
        <v>2250</v>
      </c>
    </row>
    <row r="921" spans="1:3" x14ac:dyDescent="0.25">
      <c r="A921" t="s">
        <v>897</v>
      </c>
      <c r="B921" s="2" t="s">
        <v>2249</v>
      </c>
      <c r="C921" s="2" t="s">
        <v>2250</v>
      </c>
    </row>
    <row r="922" spans="1:3" x14ac:dyDescent="0.25">
      <c r="A922" t="s">
        <v>1002</v>
      </c>
      <c r="B922" s="2" t="s">
        <v>2249</v>
      </c>
      <c r="C922" s="2" t="s">
        <v>2250</v>
      </c>
    </row>
    <row r="923" spans="1:3" x14ac:dyDescent="0.25">
      <c r="A923" t="s">
        <v>1208</v>
      </c>
      <c r="B923" s="2" t="s">
        <v>2246</v>
      </c>
      <c r="C923" s="2" t="s">
        <v>2247</v>
      </c>
    </row>
    <row r="924" spans="1:3" x14ac:dyDescent="0.25">
      <c r="A924" t="s">
        <v>961</v>
      </c>
      <c r="B924" s="2" t="s">
        <v>2249</v>
      </c>
      <c r="C924" s="2" t="s">
        <v>2250</v>
      </c>
    </row>
    <row r="925" spans="1:3" x14ac:dyDescent="0.25">
      <c r="A925" t="s">
        <v>789</v>
      </c>
      <c r="B925" s="2" t="s">
        <v>2249</v>
      </c>
      <c r="C925" s="2" t="s">
        <v>2250</v>
      </c>
    </row>
    <row r="926" spans="1:3" x14ac:dyDescent="0.25">
      <c r="A926" t="s">
        <v>1932</v>
      </c>
      <c r="B926" s="2" t="s">
        <v>2249</v>
      </c>
      <c r="C926" s="2" t="s">
        <v>2250</v>
      </c>
    </row>
    <row r="927" spans="1:3" x14ac:dyDescent="0.25">
      <c r="A927" t="s">
        <v>1643</v>
      </c>
      <c r="B927" s="2" t="s">
        <v>2249</v>
      </c>
      <c r="C927" s="2" t="s">
        <v>2250</v>
      </c>
    </row>
    <row r="928" spans="1:3" x14ac:dyDescent="0.25">
      <c r="A928" t="s">
        <v>846</v>
      </c>
      <c r="B928" s="2" t="s">
        <v>2249</v>
      </c>
      <c r="C928" s="2" t="s">
        <v>2250</v>
      </c>
    </row>
    <row r="929" spans="1:3" x14ac:dyDescent="0.25">
      <c r="A929" t="s">
        <v>1700</v>
      </c>
      <c r="B929" s="2" t="s">
        <v>2246</v>
      </c>
      <c r="C929" s="2" t="s">
        <v>2247</v>
      </c>
    </row>
    <row r="930" spans="1:3" x14ac:dyDescent="0.25">
      <c r="A930" t="s">
        <v>63</v>
      </c>
      <c r="B930" s="2" t="s">
        <v>2249</v>
      </c>
      <c r="C930" s="2" t="s">
        <v>2250</v>
      </c>
    </row>
    <row r="931" spans="1:3" x14ac:dyDescent="0.25">
      <c r="A931" t="s">
        <v>1432</v>
      </c>
      <c r="B931" s="2" t="s">
        <v>2249</v>
      </c>
      <c r="C931" s="2" t="s">
        <v>2250</v>
      </c>
    </row>
    <row r="932" spans="1:3" x14ac:dyDescent="0.25">
      <c r="A932" t="s">
        <v>2141</v>
      </c>
      <c r="B932" s="2" t="s">
        <v>2249</v>
      </c>
      <c r="C932" s="2" t="s">
        <v>2250</v>
      </c>
    </row>
    <row r="933" spans="1:3" x14ac:dyDescent="0.25">
      <c r="A933" t="s">
        <v>1277</v>
      </c>
      <c r="B933" s="2" t="s">
        <v>2249</v>
      </c>
      <c r="C933" s="2" t="s">
        <v>2250</v>
      </c>
    </row>
    <row r="934" spans="1:3" x14ac:dyDescent="0.25">
      <c r="A934" t="s">
        <v>1031</v>
      </c>
      <c r="B934" s="2" t="s">
        <v>2249</v>
      </c>
      <c r="C934" s="2" t="s">
        <v>2250</v>
      </c>
    </row>
    <row r="935" spans="1:3" x14ac:dyDescent="0.25">
      <c r="A935" t="s">
        <v>1333</v>
      </c>
      <c r="B935" s="2" t="s">
        <v>2249</v>
      </c>
      <c r="C935" s="2" t="s">
        <v>2250</v>
      </c>
    </row>
    <row r="936" spans="1:3" x14ac:dyDescent="0.25">
      <c r="A936" t="s">
        <v>2042</v>
      </c>
      <c r="B936" s="2" t="s">
        <v>2249</v>
      </c>
      <c r="C936" s="2" t="s">
        <v>2250</v>
      </c>
    </row>
    <row r="937" spans="1:3" x14ac:dyDescent="0.25">
      <c r="A937" t="s">
        <v>790</v>
      </c>
      <c r="B937" s="2" t="s">
        <v>2249</v>
      </c>
      <c r="C937" s="2" t="s">
        <v>2250</v>
      </c>
    </row>
    <row r="938" spans="1:3" x14ac:dyDescent="0.25">
      <c r="A938" t="s">
        <v>2096</v>
      </c>
      <c r="B938" s="2" t="s">
        <v>2249</v>
      </c>
      <c r="C938" s="2" t="s">
        <v>2250</v>
      </c>
    </row>
    <row r="939" spans="1:3" x14ac:dyDescent="0.25">
      <c r="A939" t="s">
        <v>1998</v>
      </c>
      <c r="B939" s="2" t="s">
        <v>2249</v>
      </c>
      <c r="C939" s="2" t="s">
        <v>2250</v>
      </c>
    </row>
    <row r="940" spans="1:3" x14ac:dyDescent="0.25">
      <c r="A940" t="s">
        <v>1278</v>
      </c>
      <c r="B940" s="2" t="s">
        <v>2249</v>
      </c>
      <c r="C940" s="2" t="s">
        <v>2250</v>
      </c>
    </row>
    <row r="941" spans="1:3" x14ac:dyDescent="0.25">
      <c r="A941" t="s">
        <v>1228</v>
      </c>
      <c r="B941" s="2" t="s">
        <v>2246</v>
      </c>
      <c r="C941" s="2" t="s">
        <v>2247</v>
      </c>
    </row>
    <row r="942" spans="1:3" x14ac:dyDescent="0.25">
      <c r="A942" t="s">
        <v>632</v>
      </c>
      <c r="B942" s="2" t="s">
        <v>2249</v>
      </c>
      <c r="C942" s="2" t="s">
        <v>2250</v>
      </c>
    </row>
    <row r="943" spans="1:3" x14ac:dyDescent="0.25">
      <c r="A943" t="s">
        <v>2142</v>
      </c>
      <c r="B943" s="2" t="s">
        <v>2249</v>
      </c>
      <c r="C943" s="2" t="s">
        <v>2250</v>
      </c>
    </row>
    <row r="944" spans="1:3" x14ac:dyDescent="0.25">
      <c r="A944" t="s">
        <v>2055</v>
      </c>
      <c r="B944" s="2" t="s">
        <v>2249</v>
      </c>
      <c r="C944" s="2" t="s">
        <v>2250</v>
      </c>
    </row>
    <row r="945" spans="1:3" x14ac:dyDescent="0.25">
      <c r="A945" t="s">
        <v>1488</v>
      </c>
      <c r="B945" s="2" t="s">
        <v>2249</v>
      </c>
      <c r="C945" s="2" t="s">
        <v>2250</v>
      </c>
    </row>
    <row r="946" spans="1:3" x14ac:dyDescent="0.25">
      <c r="A946" t="s">
        <v>1433</v>
      </c>
      <c r="B946" s="2" t="s">
        <v>2249</v>
      </c>
      <c r="C946" s="2" t="s">
        <v>2250</v>
      </c>
    </row>
    <row r="947" spans="1:3" x14ac:dyDescent="0.25">
      <c r="A947" t="s">
        <v>2076</v>
      </c>
      <c r="B947" s="2" t="s">
        <v>2249</v>
      </c>
      <c r="C947" s="2" t="s">
        <v>2250</v>
      </c>
    </row>
    <row r="948" spans="1:3" x14ac:dyDescent="0.25">
      <c r="A948" t="s">
        <v>744</v>
      </c>
      <c r="B948" s="2" t="s">
        <v>2249</v>
      </c>
      <c r="C948" s="2" t="s">
        <v>2250</v>
      </c>
    </row>
    <row r="949" spans="1:3" x14ac:dyDescent="0.25">
      <c r="A949" t="s">
        <v>1733</v>
      </c>
      <c r="B949" s="2" t="s">
        <v>2249</v>
      </c>
      <c r="C949" s="2" t="s">
        <v>2250</v>
      </c>
    </row>
    <row r="950" spans="1:3" x14ac:dyDescent="0.25">
      <c r="A950" t="s">
        <v>1003</v>
      </c>
      <c r="B950" s="2" t="s">
        <v>2249</v>
      </c>
      <c r="C950" s="2" t="s">
        <v>2250</v>
      </c>
    </row>
    <row r="951" spans="1:3" x14ac:dyDescent="0.25">
      <c r="A951" t="s">
        <v>1224</v>
      </c>
      <c r="B951" s="2" t="s">
        <v>2246</v>
      </c>
      <c r="C951" s="2" t="s">
        <v>2247</v>
      </c>
    </row>
    <row r="952" spans="1:3" x14ac:dyDescent="0.25">
      <c r="A952" t="s">
        <v>194</v>
      </c>
      <c r="B952" s="2" t="s">
        <v>2249</v>
      </c>
      <c r="C952" s="2" t="s">
        <v>2250</v>
      </c>
    </row>
    <row r="953" spans="1:3" x14ac:dyDescent="0.25">
      <c r="A953" t="s">
        <v>745</v>
      </c>
      <c r="B953" s="2" t="s">
        <v>2249</v>
      </c>
      <c r="C953" s="2" t="s">
        <v>2250</v>
      </c>
    </row>
    <row r="954" spans="1:3" x14ac:dyDescent="0.25">
      <c r="A954" t="s">
        <v>876</v>
      </c>
      <c r="B954" s="2" t="s">
        <v>2249</v>
      </c>
      <c r="C954" s="2" t="s">
        <v>2250</v>
      </c>
    </row>
    <row r="955" spans="1:3" x14ac:dyDescent="0.25">
      <c r="A955" t="s">
        <v>1004</v>
      </c>
      <c r="B955" s="2" t="s">
        <v>2249</v>
      </c>
      <c r="C955" s="2" t="s">
        <v>2250</v>
      </c>
    </row>
    <row r="956" spans="1:3" x14ac:dyDescent="0.25">
      <c r="A956" t="s">
        <v>332</v>
      </c>
      <c r="B956" s="2" t="s">
        <v>2249</v>
      </c>
      <c r="C956" s="2" t="s">
        <v>2250</v>
      </c>
    </row>
    <row r="957" spans="1:3" x14ac:dyDescent="0.25">
      <c r="A957" t="s">
        <v>1072</v>
      </c>
      <c r="B957" s="2" t="s">
        <v>2249</v>
      </c>
      <c r="C957" s="2" t="s">
        <v>2250</v>
      </c>
    </row>
    <row r="958" spans="1:3" x14ac:dyDescent="0.25">
      <c r="A958" t="s">
        <v>791</v>
      </c>
      <c r="B958" s="2" t="s">
        <v>2249</v>
      </c>
      <c r="C958" s="2" t="s">
        <v>2250</v>
      </c>
    </row>
    <row r="959" spans="1:3" x14ac:dyDescent="0.25">
      <c r="A959" t="s">
        <v>898</v>
      </c>
      <c r="B959" s="2" t="s">
        <v>2249</v>
      </c>
      <c r="C959" s="2" t="s">
        <v>2250</v>
      </c>
    </row>
    <row r="960" spans="1:3" x14ac:dyDescent="0.25">
      <c r="A960" t="s">
        <v>2190</v>
      </c>
      <c r="B960" s="2" t="s">
        <v>2249</v>
      </c>
      <c r="C960" s="2" t="s">
        <v>2250</v>
      </c>
    </row>
    <row r="961" spans="1:3" x14ac:dyDescent="0.25">
      <c r="A961" t="s">
        <v>1684</v>
      </c>
      <c r="B961" s="2" t="s">
        <v>2246</v>
      </c>
      <c r="C961" s="2" t="s">
        <v>2248</v>
      </c>
    </row>
    <row r="962" spans="1:3" x14ac:dyDescent="0.25">
      <c r="A962" t="s">
        <v>1279</v>
      </c>
      <c r="B962" s="2" t="s">
        <v>2249</v>
      </c>
      <c r="C962" s="2" t="s">
        <v>2250</v>
      </c>
    </row>
    <row r="963" spans="1:3" x14ac:dyDescent="0.25">
      <c r="A963" t="s">
        <v>746</v>
      </c>
      <c r="B963" s="2" t="s">
        <v>2249</v>
      </c>
      <c r="C963" s="2" t="s">
        <v>2250</v>
      </c>
    </row>
    <row r="964" spans="1:3" x14ac:dyDescent="0.25">
      <c r="A964" t="s">
        <v>2237</v>
      </c>
      <c r="B964" s="2" t="s">
        <v>2246</v>
      </c>
      <c r="C964" s="2" t="s">
        <v>2247</v>
      </c>
    </row>
    <row r="965" spans="1:3" x14ac:dyDescent="0.25">
      <c r="A965" t="s">
        <v>333</v>
      </c>
      <c r="B965" s="2" t="s">
        <v>2249</v>
      </c>
      <c r="C965" s="2" t="s">
        <v>2250</v>
      </c>
    </row>
    <row r="966" spans="1:3" x14ac:dyDescent="0.25">
      <c r="A966" t="s">
        <v>1588</v>
      </c>
      <c r="B966" s="2" t="s">
        <v>2249</v>
      </c>
      <c r="C966" s="2" t="s">
        <v>2250</v>
      </c>
    </row>
    <row r="967" spans="1:3" x14ac:dyDescent="0.25">
      <c r="A967" t="s">
        <v>877</v>
      </c>
      <c r="B967" s="2" t="s">
        <v>2249</v>
      </c>
      <c r="C967" s="2" t="s">
        <v>2250</v>
      </c>
    </row>
    <row r="968" spans="1:3" x14ac:dyDescent="0.25">
      <c r="A968" t="s">
        <v>2101</v>
      </c>
      <c r="B968" s="2" t="s">
        <v>2249</v>
      </c>
      <c r="C968" s="2" t="s">
        <v>2250</v>
      </c>
    </row>
    <row r="969" spans="1:3" x14ac:dyDescent="0.25">
      <c r="A969" t="s">
        <v>1246</v>
      </c>
      <c r="B969" s="2" t="s">
        <v>2246</v>
      </c>
      <c r="C969" s="2" t="s">
        <v>2251</v>
      </c>
    </row>
    <row r="970" spans="1:3" x14ac:dyDescent="0.25">
      <c r="A970" t="s">
        <v>1999</v>
      </c>
      <c r="B970" s="2" t="s">
        <v>2249</v>
      </c>
      <c r="C970" s="2" t="s">
        <v>2250</v>
      </c>
    </row>
    <row r="971" spans="1:3" x14ac:dyDescent="0.25">
      <c r="A971" t="s">
        <v>1334</v>
      </c>
      <c r="B971" s="2" t="s">
        <v>2249</v>
      </c>
      <c r="C971" s="2" t="s">
        <v>2250</v>
      </c>
    </row>
    <row r="972" spans="1:3" x14ac:dyDescent="0.25">
      <c r="A972" t="s">
        <v>758</v>
      </c>
      <c r="B972" s="2" t="s">
        <v>2249</v>
      </c>
      <c r="C972" s="2" t="s">
        <v>2250</v>
      </c>
    </row>
    <row r="973" spans="1:3" x14ac:dyDescent="0.25">
      <c r="A973" t="s">
        <v>1219</v>
      </c>
      <c r="B973" s="2" t="s">
        <v>2246</v>
      </c>
      <c r="C973" s="2" t="s">
        <v>2248</v>
      </c>
    </row>
    <row r="974" spans="1:3" x14ac:dyDescent="0.25">
      <c r="A974" t="s">
        <v>64</v>
      </c>
      <c r="B974" s="2" t="s">
        <v>2249</v>
      </c>
      <c r="C974" s="2" t="s">
        <v>2250</v>
      </c>
    </row>
    <row r="975" spans="1:3" x14ac:dyDescent="0.25">
      <c r="A975" t="s">
        <v>1032</v>
      </c>
      <c r="B975" s="2" t="s">
        <v>2249</v>
      </c>
      <c r="C975" s="2" t="s">
        <v>2250</v>
      </c>
    </row>
    <row r="976" spans="1:3" x14ac:dyDescent="0.25">
      <c r="A976" t="s">
        <v>773</v>
      </c>
      <c r="B976" s="2" t="s">
        <v>2249</v>
      </c>
      <c r="C976" s="2" t="s">
        <v>2250</v>
      </c>
    </row>
    <row r="977" spans="1:3" x14ac:dyDescent="0.25">
      <c r="A977" t="s">
        <v>2245</v>
      </c>
      <c r="B977" s="2" t="s">
        <v>2246</v>
      </c>
      <c r="C977" s="2" t="s">
        <v>2247</v>
      </c>
    </row>
    <row r="978" spans="1:3" x14ac:dyDescent="0.25">
      <c r="A978" t="s">
        <v>1148</v>
      </c>
      <c r="B978" s="2" t="s">
        <v>2246</v>
      </c>
      <c r="C978" s="2" t="s">
        <v>2247</v>
      </c>
    </row>
    <row r="979" spans="1:3" x14ac:dyDescent="0.25">
      <c r="A979" t="s">
        <v>1149</v>
      </c>
      <c r="B979" s="2" t="s">
        <v>2246</v>
      </c>
      <c r="C979" s="2" t="s">
        <v>2247</v>
      </c>
    </row>
    <row r="980" spans="1:3" x14ac:dyDescent="0.25">
      <c r="A980" t="s">
        <v>1229</v>
      </c>
      <c r="B980" s="2" t="s">
        <v>2246</v>
      </c>
      <c r="C980" s="2" t="s">
        <v>2247</v>
      </c>
    </row>
    <row r="981" spans="1:3" x14ac:dyDescent="0.25">
      <c r="A981" t="s">
        <v>1105</v>
      </c>
      <c r="B981" s="2" t="s">
        <v>2249</v>
      </c>
      <c r="C981" s="2" t="s">
        <v>2250</v>
      </c>
    </row>
    <row r="982" spans="1:3" x14ac:dyDescent="0.25">
      <c r="A982" t="s">
        <v>1280</v>
      </c>
      <c r="B982" s="2" t="s">
        <v>2249</v>
      </c>
      <c r="C982" s="2" t="s">
        <v>2250</v>
      </c>
    </row>
    <row r="983" spans="1:3" x14ac:dyDescent="0.25">
      <c r="A983" t="s">
        <v>747</v>
      </c>
      <c r="B983" s="2" t="s">
        <v>2249</v>
      </c>
      <c r="C983" s="2" t="s">
        <v>2250</v>
      </c>
    </row>
    <row r="984" spans="1:3" x14ac:dyDescent="0.25">
      <c r="A984" t="s">
        <v>1033</v>
      </c>
      <c r="B984" s="2" t="s">
        <v>2249</v>
      </c>
      <c r="C984" s="2" t="s">
        <v>2250</v>
      </c>
    </row>
    <row r="985" spans="1:3" x14ac:dyDescent="0.25">
      <c r="A985" t="s">
        <v>927</v>
      </c>
      <c r="B985" s="2" t="s">
        <v>2249</v>
      </c>
      <c r="C985" s="2" t="s">
        <v>2250</v>
      </c>
    </row>
    <row r="986" spans="1:3" x14ac:dyDescent="0.25">
      <c r="A986" t="s">
        <v>1434</v>
      </c>
      <c r="B986" s="2" t="s">
        <v>2249</v>
      </c>
      <c r="C986" s="2" t="s">
        <v>2250</v>
      </c>
    </row>
    <row r="987" spans="1:3" x14ac:dyDescent="0.25">
      <c r="A987" t="s">
        <v>334</v>
      </c>
      <c r="B987" s="2" t="s">
        <v>2249</v>
      </c>
      <c r="C987" s="2" t="s">
        <v>2250</v>
      </c>
    </row>
    <row r="988" spans="1:3" x14ac:dyDescent="0.25">
      <c r="A988" t="s">
        <v>2063</v>
      </c>
      <c r="B988" s="2" t="s">
        <v>2249</v>
      </c>
      <c r="C988" s="2" t="s">
        <v>2250</v>
      </c>
    </row>
    <row r="989" spans="1:3" x14ac:dyDescent="0.25">
      <c r="A989" t="s">
        <v>1281</v>
      </c>
      <c r="B989" s="2" t="s">
        <v>2249</v>
      </c>
      <c r="C989" s="2" t="s">
        <v>2250</v>
      </c>
    </row>
    <row r="990" spans="1:3" x14ac:dyDescent="0.25">
      <c r="A990" t="s">
        <v>1005</v>
      </c>
      <c r="B990" s="2" t="s">
        <v>2249</v>
      </c>
      <c r="C990" s="2" t="s">
        <v>2250</v>
      </c>
    </row>
    <row r="991" spans="1:3" x14ac:dyDescent="0.25">
      <c r="A991" t="s">
        <v>774</v>
      </c>
      <c r="B991" s="2" t="s">
        <v>2249</v>
      </c>
      <c r="C991" s="2" t="s">
        <v>2250</v>
      </c>
    </row>
    <row r="992" spans="1:3" x14ac:dyDescent="0.25">
      <c r="A992" t="s">
        <v>1216</v>
      </c>
      <c r="B992" s="2" t="s">
        <v>2246</v>
      </c>
      <c r="C992" s="2" t="s">
        <v>2248</v>
      </c>
    </row>
    <row r="993" spans="1:3" x14ac:dyDescent="0.25">
      <c r="A993" t="s">
        <v>899</v>
      </c>
      <c r="B993" s="2" t="s">
        <v>2249</v>
      </c>
      <c r="C993" s="2" t="s">
        <v>2250</v>
      </c>
    </row>
    <row r="994" spans="1:3" x14ac:dyDescent="0.25">
      <c r="A994" t="s">
        <v>1435</v>
      </c>
      <c r="B994" s="2" t="s">
        <v>2249</v>
      </c>
      <c r="C994" s="2" t="s">
        <v>2250</v>
      </c>
    </row>
    <row r="995" spans="1:3" x14ac:dyDescent="0.25">
      <c r="A995" t="s">
        <v>2086</v>
      </c>
      <c r="B995" s="2" t="s">
        <v>2249</v>
      </c>
      <c r="C995" s="2" t="s">
        <v>2250</v>
      </c>
    </row>
    <row r="996" spans="1:3" x14ac:dyDescent="0.25">
      <c r="A996" t="s">
        <v>2000</v>
      </c>
      <c r="B996" s="2" t="s">
        <v>2249</v>
      </c>
      <c r="C996" s="2" t="s">
        <v>2250</v>
      </c>
    </row>
    <row r="997" spans="1:3" x14ac:dyDescent="0.25">
      <c r="A997" t="s">
        <v>847</v>
      </c>
      <c r="B997" s="2" t="s">
        <v>2249</v>
      </c>
      <c r="C997" s="2" t="s">
        <v>2250</v>
      </c>
    </row>
    <row r="998" spans="1:3" x14ac:dyDescent="0.25">
      <c r="A998" t="s">
        <v>65</v>
      </c>
      <c r="B998" s="2" t="s">
        <v>2249</v>
      </c>
      <c r="C998" s="2" t="s">
        <v>2250</v>
      </c>
    </row>
    <row r="999" spans="1:3" x14ac:dyDescent="0.25">
      <c r="A999" t="s">
        <v>1521</v>
      </c>
      <c r="B999" s="2" t="s">
        <v>2249</v>
      </c>
      <c r="C999" s="2" t="s">
        <v>2250</v>
      </c>
    </row>
    <row r="1000" spans="1:3" x14ac:dyDescent="0.25">
      <c r="A1000" t="s">
        <v>633</v>
      </c>
      <c r="B1000" s="2" t="s">
        <v>2249</v>
      </c>
      <c r="C1000" s="2" t="s">
        <v>2250</v>
      </c>
    </row>
    <row r="1001" spans="1:3" x14ac:dyDescent="0.25">
      <c r="A1001" t="s">
        <v>1548</v>
      </c>
      <c r="B1001" s="2" t="s">
        <v>2249</v>
      </c>
      <c r="C1001" s="2" t="s">
        <v>2250</v>
      </c>
    </row>
    <row r="1002" spans="1:3" x14ac:dyDescent="0.25">
      <c r="A1002" t="s">
        <v>1034</v>
      </c>
      <c r="B1002" s="2" t="s">
        <v>2249</v>
      </c>
      <c r="C1002" s="2" t="s">
        <v>2250</v>
      </c>
    </row>
    <row r="1003" spans="1:3" x14ac:dyDescent="0.25">
      <c r="A1003" t="s">
        <v>1282</v>
      </c>
      <c r="B1003" s="2" t="s">
        <v>2249</v>
      </c>
      <c r="C1003" s="2" t="s">
        <v>2250</v>
      </c>
    </row>
    <row r="1004" spans="1:3" x14ac:dyDescent="0.25">
      <c r="A1004" t="s">
        <v>1589</v>
      </c>
      <c r="B1004" s="2" t="s">
        <v>2249</v>
      </c>
      <c r="C1004" s="2" t="s">
        <v>2250</v>
      </c>
    </row>
    <row r="1005" spans="1:3" x14ac:dyDescent="0.25">
      <c r="A1005" t="s">
        <v>775</v>
      </c>
      <c r="B1005" s="2" t="s">
        <v>2249</v>
      </c>
      <c r="C1005" s="2" t="s">
        <v>2250</v>
      </c>
    </row>
    <row r="1006" spans="1:3" x14ac:dyDescent="0.25">
      <c r="A1006" t="s">
        <v>2182</v>
      </c>
      <c r="B1006" s="2" t="s">
        <v>2249</v>
      </c>
      <c r="C1006" s="2" t="s">
        <v>2250</v>
      </c>
    </row>
    <row r="1007" spans="1:3" x14ac:dyDescent="0.25">
      <c r="A1007" t="s">
        <v>848</v>
      </c>
      <c r="B1007" s="2" t="s">
        <v>2249</v>
      </c>
      <c r="C1007" s="2" t="s">
        <v>2250</v>
      </c>
    </row>
    <row r="1008" spans="1:3" x14ac:dyDescent="0.25">
      <c r="A1008" t="s">
        <v>2043</v>
      </c>
      <c r="B1008" s="2" t="s">
        <v>2249</v>
      </c>
      <c r="C1008" s="2" t="s">
        <v>2250</v>
      </c>
    </row>
    <row r="1009" spans="1:3" x14ac:dyDescent="0.25">
      <c r="A1009" t="s">
        <v>497</v>
      </c>
      <c r="B1009" s="2" t="s">
        <v>2249</v>
      </c>
      <c r="C1009" s="2" t="s">
        <v>2250</v>
      </c>
    </row>
    <row r="1010" spans="1:3" x14ac:dyDescent="0.25">
      <c r="A1010" t="s">
        <v>1106</v>
      </c>
      <c r="B1010" s="2" t="s">
        <v>2249</v>
      </c>
      <c r="C1010" s="2" t="s">
        <v>2250</v>
      </c>
    </row>
    <row r="1011" spans="1:3" x14ac:dyDescent="0.25">
      <c r="A1011" t="s">
        <v>1535</v>
      </c>
      <c r="B1011" s="2" t="s">
        <v>2249</v>
      </c>
      <c r="C1011" s="2" t="s">
        <v>2250</v>
      </c>
    </row>
    <row r="1012" spans="1:3" x14ac:dyDescent="0.25">
      <c r="A1012" t="s">
        <v>1567</v>
      </c>
      <c r="B1012" s="2" t="s">
        <v>2249</v>
      </c>
      <c r="C1012" s="2" t="s">
        <v>2250</v>
      </c>
    </row>
    <row r="1013" spans="1:3" x14ac:dyDescent="0.25">
      <c r="A1013" t="s">
        <v>801</v>
      </c>
      <c r="B1013" s="2" t="s">
        <v>2249</v>
      </c>
      <c r="C1013" s="2" t="s">
        <v>2250</v>
      </c>
    </row>
    <row r="1014" spans="1:3" x14ac:dyDescent="0.25">
      <c r="A1014" t="s">
        <v>1073</v>
      </c>
      <c r="B1014" s="2" t="s">
        <v>2249</v>
      </c>
      <c r="C1014" s="2" t="s">
        <v>2250</v>
      </c>
    </row>
    <row r="1015" spans="1:3" x14ac:dyDescent="0.25">
      <c r="A1015" t="s">
        <v>2077</v>
      </c>
      <c r="B1015" s="2" t="s">
        <v>2249</v>
      </c>
      <c r="C1015" s="2" t="s">
        <v>2250</v>
      </c>
    </row>
    <row r="1016" spans="1:3" x14ac:dyDescent="0.25">
      <c r="A1016" t="s">
        <v>759</v>
      </c>
      <c r="B1016" s="2" t="s">
        <v>2249</v>
      </c>
      <c r="C1016" s="2" t="s">
        <v>2250</v>
      </c>
    </row>
    <row r="1017" spans="1:3" x14ac:dyDescent="0.25">
      <c r="A1017" t="s">
        <v>849</v>
      </c>
      <c r="B1017" s="2" t="s">
        <v>2249</v>
      </c>
      <c r="C1017" s="2" t="s">
        <v>2250</v>
      </c>
    </row>
    <row r="1018" spans="1:3" x14ac:dyDescent="0.25">
      <c r="A1018" t="s">
        <v>634</v>
      </c>
      <c r="B1018" s="2" t="s">
        <v>2249</v>
      </c>
      <c r="C1018" s="2" t="s">
        <v>2250</v>
      </c>
    </row>
    <row r="1019" spans="1:3" x14ac:dyDescent="0.25">
      <c r="A1019" t="s">
        <v>900</v>
      </c>
      <c r="B1019" s="2" t="s">
        <v>2249</v>
      </c>
      <c r="C1019" s="2" t="s">
        <v>2250</v>
      </c>
    </row>
    <row r="1020" spans="1:3" x14ac:dyDescent="0.25">
      <c r="A1020" t="s">
        <v>1233</v>
      </c>
      <c r="B1020" s="2" t="s">
        <v>2246</v>
      </c>
      <c r="C1020" s="2" t="s">
        <v>2251</v>
      </c>
    </row>
    <row r="1021" spans="1:3" x14ac:dyDescent="0.25">
      <c r="A1021" t="s">
        <v>1436</v>
      </c>
      <c r="B1021" s="2" t="s">
        <v>2249</v>
      </c>
      <c r="C1021" s="2" t="s">
        <v>2250</v>
      </c>
    </row>
    <row r="1022" spans="1:3" x14ac:dyDescent="0.25">
      <c r="A1022" t="s">
        <v>1217</v>
      </c>
      <c r="B1022" s="2" t="s">
        <v>2246</v>
      </c>
      <c r="C1022" s="2" t="s">
        <v>2247</v>
      </c>
    </row>
    <row r="1023" spans="1:3" x14ac:dyDescent="0.25">
      <c r="A1023" t="s">
        <v>850</v>
      </c>
      <c r="B1023" s="2" t="s">
        <v>2249</v>
      </c>
      <c r="C1023" s="2" t="s">
        <v>2250</v>
      </c>
    </row>
    <row r="1024" spans="1:3" x14ac:dyDescent="0.25">
      <c r="A1024" t="s">
        <v>498</v>
      </c>
      <c r="B1024" s="2" t="s">
        <v>2249</v>
      </c>
      <c r="C1024" s="2" t="s">
        <v>2250</v>
      </c>
    </row>
    <row r="1025" spans="1:3" x14ac:dyDescent="0.25">
      <c r="A1025" t="s">
        <v>635</v>
      </c>
      <c r="B1025" s="2" t="s">
        <v>2249</v>
      </c>
      <c r="C1025" s="2" t="s">
        <v>2250</v>
      </c>
    </row>
    <row r="1026" spans="1:3" x14ac:dyDescent="0.25">
      <c r="A1026" t="s">
        <v>962</v>
      </c>
      <c r="B1026" s="2" t="s">
        <v>2249</v>
      </c>
      <c r="C1026" s="2" t="s">
        <v>2250</v>
      </c>
    </row>
    <row r="1027" spans="1:3" x14ac:dyDescent="0.25">
      <c r="A1027" t="s">
        <v>1074</v>
      </c>
      <c r="B1027" s="2" t="s">
        <v>2249</v>
      </c>
      <c r="C1027" s="2" t="s">
        <v>2250</v>
      </c>
    </row>
    <row r="1028" spans="1:3" x14ac:dyDescent="0.25">
      <c r="A1028" t="s">
        <v>760</v>
      </c>
      <c r="B1028" s="2" t="s">
        <v>2249</v>
      </c>
      <c r="C1028" s="2" t="s">
        <v>2250</v>
      </c>
    </row>
    <row r="1029" spans="1:3" x14ac:dyDescent="0.25">
      <c r="A1029" t="s">
        <v>1644</v>
      </c>
      <c r="B1029" s="2" t="s">
        <v>2249</v>
      </c>
      <c r="C1029" s="2" t="s">
        <v>2250</v>
      </c>
    </row>
    <row r="1030" spans="1:3" x14ac:dyDescent="0.25">
      <c r="A1030" t="s">
        <v>776</v>
      </c>
      <c r="B1030" s="2" t="s">
        <v>2249</v>
      </c>
      <c r="C1030" s="2" t="s">
        <v>2250</v>
      </c>
    </row>
    <row r="1031" spans="1:3" x14ac:dyDescent="0.25">
      <c r="A1031" t="s">
        <v>878</v>
      </c>
      <c r="B1031" s="2" t="s">
        <v>2249</v>
      </c>
      <c r="C1031" s="2" t="s">
        <v>2250</v>
      </c>
    </row>
    <row r="1032" spans="1:3" x14ac:dyDescent="0.25">
      <c r="A1032" t="s">
        <v>195</v>
      </c>
      <c r="B1032" s="2" t="s">
        <v>2249</v>
      </c>
      <c r="C1032" s="2" t="s">
        <v>2250</v>
      </c>
    </row>
    <row r="1033" spans="1:3" x14ac:dyDescent="0.25">
      <c r="A1033" t="s">
        <v>1864</v>
      </c>
      <c r="B1033" s="2" t="s">
        <v>2249</v>
      </c>
      <c r="C1033" s="2" t="s">
        <v>2250</v>
      </c>
    </row>
    <row r="1034" spans="1:3" x14ac:dyDescent="0.25">
      <c r="A1034" t="s">
        <v>1247</v>
      </c>
      <c r="B1034" s="2" t="s">
        <v>2246</v>
      </c>
      <c r="C1034" s="2" t="s">
        <v>2247</v>
      </c>
    </row>
    <row r="1035" spans="1:3" x14ac:dyDescent="0.25">
      <c r="A1035" t="s">
        <v>748</v>
      </c>
      <c r="B1035" s="2" t="s">
        <v>2249</v>
      </c>
      <c r="C1035" s="2" t="s">
        <v>2250</v>
      </c>
    </row>
    <row r="1036" spans="1:3" x14ac:dyDescent="0.25">
      <c r="A1036" t="s">
        <v>1539</v>
      </c>
      <c r="B1036" s="2" t="s">
        <v>2249</v>
      </c>
      <c r="C1036" s="2" t="s">
        <v>2250</v>
      </c>
    </row>
    <row r="1037" spans="1:3" x14ac:dyDescent="0.25">
      <c r="A1037" t="s">
        <v>2165</v>
      </c>
      <c r="B1037" s="2" t="s">
        <v>2249</v>
      </c>
      <c r="C1037" s="2" t="s">
        <v>2250</v>
      </c>
    </row>
    <row r="1038" spans="1:3" x14ac:dyDescent="0.25">
      <c r="A1038" t="s">
        <v>826</v>
      </c>
      <c r="B1038" s="2" t="s">
        <v>2249</v>
      </c>
      <c r="C1038" s="2" t="s">
        <v>2250</v>
      </c>
    </row>
    <row r="1039" spans="1:3" x14ac:dyDescent="0.25">
      <c r="A1039" t="s">
        <v>2044</v>
      </c>
      <c r="B1039" s="2" t="s">
        <v>2249</v>
      </c>
      <c r="C1039" s="2" t="s">
        <v>2250</v>
      </c>
    </row>
    <row r="1040" spans="1:3" x14ac:dyDescent="0.25">
      <c r="A1040" t="s">
        <v>1283</v>
      </c>
      <c r="B1040" s="2" t="s">
        <v>2249</v>
      </c>
      <c r="C1040" s="2" t="s">
        <v>2250</v>
      </c>
    </row>
    <row r="1041" spans="1:3" x14ac:dyDescent="0.25">
      <c r="A1041" t="s">
        <v>1549</v>
      </c>
      <c r="B1041" s="2" t="s">
        <v>2249</v>
      </c>
      <c r="C1041" s="2" t="s">
        <v>2250</v>
      </c>
    </row>
    <row r="1042" spans="1:3" x14ac:dyDescent="0.25">
      <c r="A1042" t="s">
        <v>1645</v>
      </c>
      <c r="B1042" s="2" t="s">
        <v>2249</v>
      </c>
      <c r="C1042" s="2" t="s">
        <v>2250</v>
      </c>
    </row>
    <row r="1043" spans="1:3" x14ac:dyDescent="0.25">
      <c r="A1043" t="s">
        <v>879</v>
      </c>
      <c r="B1043" s="2" t="s">
        <v>2249</v>
      </c>
      <c r="C1043" s="2" t="s">
        <v>2250</v>
      </c>
    </row>
    <row r="1044" spans="1:3" x14ac:dyDescent="0.25">
      <c r="A1044" t="s">
        <v>66</v>
      </c>
      <c r="B1044" s="2" t="s">
        <v>2249</v>
      </c>
      <c r="C1044" s="2" t="s">
        <v>2250</v>
      </c>
    </row>
    <row r="1045" spans="1:3" x14ac:dyDescent="0.25">
      <c r="A1045" t="s">
        <v>2097</v>
      </c>
      <c r="B1045" s="2" t="s">
        <v>2249</v>
      </c>
      <c r="C1045" s="2" t="s">
        <v>2250</v>
      </c>
    </row>
    <row r="1046" spans="1:3" x14ac:dyDescent="0.25">
      <c r="A1046" t="s">
        <v>963</v>
      </c>
      <c r="B1046" s="2" t="s">
        <v>2249</v>
      </c>
      <c r="C1046" s="2" t="s">
        <v>2250</v>
      </c>
    </row>
    <row r="1047" spans="1:3" x14ac:dyDescent="0.25">
      <c r="A1047" t="s">
        <v>2001</v>
      </c>
      <c r="B1047" s="2" t="s">
        <v>2249</v>
      </c>
      <c r="C1047" s="2" t="s">
        <v>2250</v>
      </c>
    </row>
    <row r="1048" spans="1:3" x14ac:dyDescent="0.25">
      <c r="A1048" t="s">
        <v>1182</v>
      </c>
      <c r="B1048" s="2" t="s">
        <v>2246</v>
      </c>
      <c r="C1048" s="2" t="s">
        <v>2248</v>
      </c>
    </row>
    <row r="1049" spans="1:3" x14ac:dyDescent="0.25">
      <c r="A1049" t="s">
        <v>802</v>
      </c>
      <c r="B1049" s="2" t="s">
        <v>2249</v>
      </c>
      <c r="C1049" s="2" t="s">
        <v>2250</v>
      </c>
    </row>
    <row r="1050" spans="1:3" x14ac:dyDescent="0.25">
      <c r="A1050" t="s">
        <v>2143</v>
      </c>
      <c r="B1050" s="2" t="s">
        <v>2249</v>
      </c>
      <c r="C1050" s="2" t="s">
        <v>2250</v>
      </c>
    </row>
    <row r="1051" spans="1:3" x14ac:dyDescent="0.25">
      <c r="A1051" t="s">
        <v>335</v>
      </c>
      <c r="B1051" s="2" t="s">
        <v>2249</v>
      </c>
      <c r="C1051" s="2" t="s">
        <v>2250</v>
      </c>
    </row>
    <row r="1052" spans="1:3" x14ac:dyDescent="0.25">
      <c r="A1052" t="s">
        <v>851</v>
      </c>
      <c r="B1052" s="2" t="s">
        <v>2249</v>
      </c>
      <c r="C1052" s="2" t="s">
        <v>2250</v>
      </c>
    </row>
    <row r="1053" spans="1:3" x14ac:dyDescent="0.25">
      <c r="A1053" t="s">
        <v>1252</v>
      </c>
      <c r="B1053" s="2" t="s">
        <v>2246</v>
      </c>
      <c r="C1053" s="2" t="s">
        <v>2247</v>
      </c>
    </row>
    <row r="1054" spans="1:3" x14ac:dyDescent="0.25">
      <c r="A1054" t="s">
        <v>2052</v>
      </c>
      <c r="B1054" s="2" t="s">
        <v>2249</v>
      </c>
      <c r="C1054" s="2" t="s">
        <v>2250</v>
      </c>
    </row>
    <row r="1055" spans="1:3" x14ac:dyDescent="0.25">
      <c r="A1055" t="s">
        <v>1035</v>
      </c>
      <c r="B1055" s="2" t="s">
        <v>2249</v>
      </c>
      <c r="C1055" s="2" t="s">
        <v>2250</v>
      </c>
    </row>
    <row r="1056" spans="1:3" x14ac:dyDescent="0.25">
      <c r="A1056" t="s">
        <v>803</v>
      </c>
      <c r="B1056" s="2" t="s">
        <v>2249</v>
      </c>
      <c r="C1056" s="2" t="s">
        <v>2250</v>
      </c>
    </row>
    <row r="1057" spans="1:3" x14ac:dyDescent="0.25">
      <c r="A1057" t="s">
        <v>2241</v>
      </c>
      <c r="B1057" s="2" t="s">
        <v>2246</v>
      </c>
      <c r="C1057" s="2" t="s">
        <v>2248</v>
      </c>
    </row>
    <row r="1058" spans="1:3" x14ac:dyDescent="0.25">
      <c r="A1058" t="s">
        <v>928</v>
      </c>
      <c r="B1058" s="2" t="s">
        <v>2249</v>
      </c>
      <c r="C1058" s="2" t="s">
        <v>2250</v>
      </c>
    </row>
    <row r="1059" spans="1:3" x14ac:dyDescent="0.25">
      <c r="A1059" t="s">
        <v>499</v>
      </c>
      <c r="B1059" s="2" t="s">
        <v>2249</v>
      </c>
      <c r="C1059" s="2" t="s">
        <v>2250</v>
      </c>
    </row>
    <row r="1060" spans="1:3" x14ac:dyDescent="0.25">
      <c r="A1060" t="s">
        <v>749</v>
      </c>
      <c r="B1060" s="2" t="s">
        <v>2249</v>
      </c>
      <c r="C1060" s="2" t="s">
        <v>2250</v>
      </c>
    </row>
    <row r="1061" spans="1:3" x14ac:dyDescent="0.25">
      <c r="A1061" t="s">
        <v>1006</v>
      </c>
      <c r="B1061" s="2" t="s">
        <v>2249</v>
      </c>
      <c r="C1061" s="2" t="s">
        <v>2250</v>
      </c>
    </row>
    <row r="1062" spans="1:3" x14ac:dyDescent="0.25">
      <c r="A1062" t="s">
        <v>1218</v>
      </c>
      <c r="B1062" s="2" t="s">
        <v>2246</v>
      </c>
      <c r="C1062" s="2" t="s">
        <v>2247</v>
      </c>
    </row>
    <row r="1063" spans="1:3" x14ac:dyDescent="0.25">
      <c r="A1063" t="s">
        <v>929</v>
      </c>
      <c r="B1063" s="2" t="s">
        <v>2249</v>
      </c>
      <c r="C1063" s="2" t="s">
        <v>2250</v>
      </c>
    </row>
    <row r="1064" spans="1:3" x14ac:dyDescent="0.25">
      <c r="A1064" t="s">
        <v>196</v>
      </c>
      <c r="B1064" s="2" t="s">
        <v>2249</v>
      </c>
      <c r="C1064" s="2" t="s">
        <v>2250</v>
      </c>
    </row>
    <row r="1065" spans="1:3" x14ac:dyDescent="0.25">
      <c r="A1065" t="s">
        <v>930</v>
      </c>
      <c r="B1065" s="2" t="s">
        <v>2249</v>
      </c>
      <c r="C1065" s="2" t="s">
        <v>2250</v>
      </c>
    </row>
    <row r="1066" spans="1:3" x14ac:dyDescent="0.25">
      <c r="A1066" t="s">
        <v>1796</v>
      </c>
      <c r="B1066" s="2" t="s">
        <v>2249</v>
      </c>
      <c r="C1066" s="2" t="s">
        <v>2250</v>
      </c>
    </row>
    <row r="1067" spans="1:3" x14ac:dyDescent="0.25">
      <c r="A1067" t="s">
        <v>336</v>
      </c>
      <c r="B1067" s="2" t="s">
        <v>2249</v>
      </c>
      <c r="C1067" s="2" t="s">
        <v>2250</v>
      </c>
    </row>
    <row r="1068" spans="1:3" x14ac:dyDescent="0.25">
      <c r="A1068" t="s">
        <v>1036</v>
      </c>
      <c r="B1068" s="2" t="s">
        <v>2249</v>
      </c>
      <c r="C1068" s="2" t="s">
        <v>2250</v>
      </c>
    </row>
    <row r="1069" spans="1:3" x14ac:dyDescent="0.25">
      <c r="A1069" t="s">
        <v>2123</v>
      </c>
      <c r="B1069" s="2" t="s">
        <v>2249</v>
      </c>
      <c r="C1069" s="2" t="s">
        <v>2250</v>
      </c>
    </row>
    <row r="1070" spans="1:3" x14ac:dyDescent="0.25">
      <c r="A1070" t="s">
        <v>2064</v>
      </c>
      <c r="B1070" s="2" t="s">
        <v>2249</v>
      </c>
      <c r="C1070" s="2" t="s">
        <v>2250</v>
      </c>
    </row>
    <row r="1071" spans="1:3" x14ac:dyDescent="0.25">
      <c r="A1071" t="s">
        <v>2102</v>
      </c>
      <c r="B1071" s="2" t="s">
        <v>2249</v>
      </c>
      <c r="C1071" s="2" t="s">
        <v>2250</v>
      </c>
    </row>
    <row r="1072" spans="1:3" x14ac:dyDescent="0.25">
      <c r="A1072" t="s">
        <v>1933</v>
      </c>
      <c r="B1072" s="2" t="s">
        <v>2249</v>
      </c>
      <c r="C1072" s="2" t="s">
        <v>2250</v>
      </c>
    </row>
    <row r="1073" spans="1:3" x14ac:dyDescent="0.25">
      <c r="A1073" t="s">
        <v>2191</v>
      </c>
      <c r="B1073" s="2" t="s">
        <v>2249</v>
      </c>
      <c r="C1073" s="2" t="s">
        <v>2250</v>
      </c>
    </row>
    <row r="1074" spans="1:3" x14ac:dyDescent="0.25">
      <c r="A1074" t="s">
        <v>964</v>
      </c>
      <c r="B1074" s="2" t="s">
        <v>2249</v>
      </c>
      <c r="C1074" s="2" t="s">
        <v>2250</v>
      </c>
    </row>
    <row r="1075" spans="1:3" x14ac:dyDescent="0.25">
      <c r="A1075" t="s">
        <v>2056</v>
      </c>
      <c r="B1075" s="2" t="s">
        <v>2249</v>
      </c>
      <c r="C1075" s="2" t="s">
        <v>2250</v>
      </c>
    </row>
    <row r="1076" spans="1:3" x14ac:dyDescent="0.25">
      <c r="A1076" t="s">
        <v>1529</v>
      </c>
      <c r="B1076" s="2" t="s">
        <v>2249</v>
      </c>
      <c r="C1076" s="2" t="s">
        <v>2250</v>
      </c>
    </row>
    <row r="1077" spans="1:3" x14ac:dyDescent="0.25">
      <c r="A1077" t="s">
        <v>1568</v>
      </c>
      <c r="B1077" s="2" t="s">
        <v>2249</v>
      </c>
      <c r="C1077" s="2" t="s">
        <v>2250</v>
      </c>
    </row>
    <row r="1078" spans="1:3" x14ac:dyDescent="0.25">
      <c r="A1078" t="s">
        <v>1284</v>
      </c>
      <c r="B1078" s="2" t="s">
        <v>2249</v>
      </c>
      <c r="C1078" s="2" t="s">
        <v>2250</v>
      </c>
    </row>
    <row r="1079" spans="1:3" x14ac:dyDescent="0.25">
      <c r="A1079" t="s">
        <v>1590</v>
      </c>
      <c r="B1079" s="2" t="s">
        <v>2249</v>
      </c>
      <c r="C1079" s="2" t="s">
        <v>2250</v>
      </c>
    </row>
    <row r="1080" spans="1:3" x14ac:dyDescent="0.25">
      <c r="A1080" t="s">
        <v>1522</v>
      </c>
      <c r="B1080" s="2" t="s">
        <v>2249</v>
      </c>
      <c r="C1080" s="2" t="s">
        <v>2250</v>
      </c>
    </row>
    <row r="1081" spans="1:3" x14ac:dyDescent="0.25">
      <c r="A1081" t="s">
        <v>1542</v>
      </c>
      <c r="B1081" s="2" t="s">
        <v>2249</v>
      </c>
      <c r="C1081" s="2" t="s">
        <v>2250</v>
      </c>
    </row>
    <row r="1082" spans="1:3" x14ac:dyDescent="0.25">
      <c r="A1082" t="s">
        <v>1335</v>
      </c>
      <c r="B1082" s="2" t="s">
        <v>2249</v>
      </c>
      <c r="C1082" s="2" t="s">
        <v>2250</v>
      </c>
    </row>
    <row r="1083" spans="1:3" x14ac:dyDescent="0.25">
      <c r="A1083" t="s">
        <v>2098</v>
      </c>
      <c r="B1083" s="2" t="s">
        <v>2249</v>
      </c>
      <c r="C1083" s="2" t="s">
        <v>2250</v>
      </c>
    </row>
    <row r="1084" spans="1:3" x14ac:dyDescent="0.25">
      <c r="A1084" t="s">
        <v>827</v>
      </c>
      <c r="B1084" s="2" t="s">
        <v>2249</v>
      </c>
      <c r="C1084" s="2" t="s">
        <v>2250</v>
      </c>
    </row>
    <row r="1085" spans="1:3" x14ac:dyDescent="0.25">
      <c r="A1085" t="s">
        <v>777</v>
      </c>
      <c r="B1085" s="2" t="s">
        <v>2249</v>
      </c>
      <c r="C1085" s="2" t="s">
        <v>2250</v>
      </c>
    </row>
    <row r="1086" spans="1:3" x14ac:dyDescent="0.25">
      <c r="A1086" t="s">
        <v>2002</v>
      </c>
      <c r="B1086" s="2" t="s">
        <v>2249</v>
      </c>
      <c r="C1086" s="2" t="s">
        <v>2250</v>
      </c>
    </row>
    <row r="1087" spans="1:3" x14ac:dyDescent="0.25">
      <c r="A1087" t="s">
        <v>2166</v>
      </c>
      <c r="B1087" s="2" t="s">
        <v>2249</v>
      </c>
      <c r="C1087" s="2" t="s">
        <v>2250</v>
      </c>
    </row>
    <row r="1088" spans="1:3" x14ac:dyDescent="0.25">
      <c r="A1088" t="s">
        <v>1609</v>
      </c>
      <c r="B1088" s="2" t="s">
        <v>2249</v>
      </c>
      <c r="C1088" s="2" t="s">
        <v>2250</v>
      </c>
    </row>
    <row r="1089" spans="1:3" x14ac:dyDescent="0.25">
      <c r="A1089" t="s">
        <v>1215</v>
      </c>
      <c r="B1089" s="2" t="s">
        <v>2246</v>
      </c>
      <c r="C1089" s="2" t="s">
        <v>2251</v>
      </c>
    </row>
    <row r="1090" spans="1:3" x14ac:dyDescent="0.25">
      <c r="A1090" t="s">
        <v>1532</v>
      </c>
      <c r="B1090" s="2" t="s">
        <v>2249</v>
      </c>
      <c r="C1090" s="2" t="s">
        <v>2250</v>
      </c>
    </row>
    <row r="1091" spans="1:3" x14ac:dyDescent="0.25">
      <c r="A1091" t="s">
        <v>500</v>
      </c>
      <c r="B1091" s="2" t="s">
        <v>2249</v>
      </c>
      <c r="C1091" s="2" t="s">
        <v>2250</v>
      </c>
    </row>
    <row r="1092" spans="1:3" x14ac:dyDescent="0.25">
      <c r="A1092" t="s">
        <v>2238</v>
      </c>
      <c r="B1092" s="2" t="s">
        <v>2246</v>
      </c>
      <c r="C1092" s="2" t="s">
        <v>2248</v>
      </c>
    </row>
    <row r="1093" spans="1:3" x14ac:dyDescent="0.25">
      <c r="A1093" t="s">
        <v>1107</v>
      </c>
      <c r="B1093" s="2" t="s">
        <v>2249</v>
      </c>
      <c r="C1093" s="2" t="s">
        <v>2250</v>
      </c>
    </row>
    <row r="1094" spans="1:3" x14ac:dyDescent="0.25">
      <c r="A1094" t="s">
        <v>1693</v>
      </c>
      <c r="B1094" s="2" t="s">
        <v>2246</v>
      </c>
      <c r="C1094" s="2" t="s">
        <v>2247</v>
      </c>
    </row>
    <row r="1095" spans="1:3" x14ac:dyDescent="0.25">
      <c r="A1095" t="s">
        <v>1389</v>
      </c>
      <c r="B1095" s="2" t="s">
        <v>2249</v>
      </c>
      <c r="C1095" s="2" t="s">
        <v>2250</v>
      </c>
    </row>
    <row r="1096" spans="1:3" x14ac:dyDescent="0.25">
      <c r="A1096" t="s">
        <v>880</v>
      </c>
      <c r="B1096" s="2" t="s">
        <v>2249</v>
      </c>
      <c r="C1096" s="2" t="s">
        <v>2250</v>
      </c>
    </row>
    <row r="1097" spans="1:3" x14ac:dyDescent="0.25">
      <c r="A1097" t="s">
        <v>501</v>
      </c>
      <c r="B1097" s="2" t="s">
        <v>2249</v>
      </c>
      <c r="C1097" s="2" t="s">
        <v>2250</v>
      </c>
    </row>
    <row r="1098" spans="1:3" x14ac:dyDescent="0.25">
      <c r="A1098" t="s">
        <v>1037</v>
      </c>
      <c r="B1098" s="2" t="s">
        <v>2249</v>
      </c>
      <c r="C1098" s="2" t="s">
        <v>2250</v>
      </c>
    </row>
    <row r="1099" spans="1:3" x14ac:dyDescent="0.25">
      <c r="A1099" t="s">
        <v>750</v>
      </c>
      <c r="B1099" s="2" t="s">
        <v>2249</v>
      </c>
      <c r="C1099" s="2" t="s">
        <v>2250</v>
      </c>
    </row>
    <row r="1100" spans="1:3" x14ac:dyDescent="0.25">
      <c r="A1100" t="s">
        <v>1646</v>
      </c>
      <c r="B1100" s="2" t="s">
        <v>2249</v>
      </c>
      <c r="C1100" s="2" t="s">
        <v>2250</v>
      </c>
    </row>
    <row r="1101" spans="1:3" x14ac:dyDescent="0.25">
      <c r="A1101" t="s">
        <v>2087</v>
      </c>
      <c r="B1101" s="2" t="s">
        <v>2249</v>
      </c>
      <c r="C1101" s="2" t="s">
        <v>2250</v>
      </c>
    </row>
    <row r="1102" spans="1:3" x14ac:dyDescent="0.25">
      <c r="A1102" t="s">
        <v>778</v>
      </c>
      <c r="B1102" s="2" t="s">
        <v>2249</v>
      </c>
      <c r="C1102" s="2" t="s">
        <v>2250</v>
      </c>
    </row>
    <row r="1103" spans="1:3" x14ac:dyDescent="0.25">
      <c r="A1103" t="s">
        <v>1533</v>
      </c>
      <c r="B1103" s="2" t="s">
        <v>2249</v>
      </c>
      <c r="C1103" s="2" t="s">
        <v>2250</v>
      </c>
    </row>
    <row r="1104" spans="1:3" x14ac:dyDescent="0.25">
      <c r="A1104" t="s">
        <v>1569</v>
      </c>
      <c r="B1104" s="2" t="s">
        <v>2249</v>
      </c>
      <c r="C1104" s="2" t="s">
        <v>2250</v>
      </c>
    </row>
    <row r="1105" spans="1:3" x14ac:dyDescent="0.25">
      <c r="A1105" t="s">
        <v>1865</v>
      </c>
      <c r="B1105" s="2" t="s">
        <v>2249</v>
      </c>
      <c r="C1105" s="2" t="s">
        <v>2250</v>
      </c>
    </row>
    <row r="1106" spans="1:3" x14ac:dyDescent="0.25">
      <c r="A1106" t="s">
        <v>881</v>
      </c>
      <c r="B1106" s="2" t="s">
        <v>2249</v>
      </c>
      <c r="C1106" s="2" t="s">
        <v>2250</v>
      </c>
    </row>
    <row r="1107" spans="1:3" x14ac:dyDescent="0.25">
      <c r="A1107" t="s">
        <v>2167</v>
      </c>
      <c r="B1107" s="2" t="s">
        <v>2249</v>
      </c>
      <c r="C1107" s="2" t="s">
        <v>2250</v>
      </c>
    </row>
    <row r="1108" spans="1:3" x14ac:dyDescent="0.25">
      <c r="A1108" t="s">
        <v>2057</v>
      </c>
      <c r="B1108" s="2" t="s">
        <v>2249</v>
      </c>
      <c r="C1108" s="2" t="s">
        <v>2250</v>
      </c>
    </row>
    <row r="1109" spans="1:3" x14ac:dyDescent="0.25">
      <c r="A1109" t="s">
        <v>828</v>
      </c>
      <c r="B1109" s="2" t="s">
        <v>2249</v>
      </c>
      <c r="C1109" s="2" t="s">
        <v>2250</v>
      </c>
    </row>
    <row r="1110" spans="1:3" x14ac:dyDescent="0.25">
      <c r="A1110" t="s">
        <v>1661</v>
      </c>
      <c r="B1110" s="2" t="s">
        <v>2249</v>
      </c>
      <c r="C1110" s="2" t="s">
        <v>2250</v>
      </c>
    </row>
    <row r="1111" spans="1:3" x14ac:dyDescent="0.25">
      <c r="A1111" t="s">
        <v>2078</v>
      </c>
      <c r="B1111" s="2" t="s">
        <v>2249</v>
      </c>
      <c r="C1111" s="2" t="s">
        <v>2250</v>
      </c>
    </row>
    <row r="1112" spans="1:3" x14ac:dyDescent="0.25">
      <c r="A1112" t="s">
        <v>1390</v>
      </c>
      <c r="B1112" s="2" t="s">
        <v>2249</v>
      </c>
      <c r="C1112" s="2" t="s">
        <v>2250</v>
      </c>
    </row>
    <row r="1113" spans="1:3" x14ac:dyDescent="0.25">
      <c r="A1113" t="s">
        <v>2199</v>
      </c>
      <c r="B1113" s="2" t="s">
        <v>2246</v>
      </c>
      <c r="C1113" s="2" t="s">
        <v>2248</v>
      </c>
    </row>
    <row r="1114" spans="1:3" x14ac:dyDescent="0.25">
      <c r="A1114" t="s">
        <v>1530</v>
      </c>
      <c r="B1114" s="2" t="s">
        <v>2249</v>
      </c>
      <c r="C1114" s="2" t="s">
        <v>2250</v>
      </c>
    </row>
    <row r="1115" spans="1:3" x14ac:dyDescent="0.25">
      <c r="A1115" t="s">
        <v>1562</v>
      </c>
      <c r="B1115" s="2" t="s">
        <v>2249</v>
      </c>
      <c r="C1115" s="2" t="s">
        <v>2250</v>
      </c>
    </row>
    <row r="1116" spans="1:3" x14ac:dyDescent="0.25">
      <c r="A1116" t="s">
        <v>2168</v>
      </c>
      <c r="B1116" s="2" t="s">
        <v>2249</v>
      </c>
      <c r="C1116" s="2" t="s">
        <v>2250</v>
      </c>
    </row>
    <row r="1117" spans="1:3" x14ac:dyDescent="0.25">
      <c r="A1117" t="s">
        <v>2058</v>
      </c>
      <c r="B1117" s="2" t="s">
        <v>2249</v>
      </c>
      <c r="C1117" s="2" t="s">
        <v>2250</v>
      </c>
    </row>
    <row r="1118" spans="1:3" x14ac:dyDescent="0.25">
      <c r="A1118" t="s">
        <v>1285</v>
      </c>
      <c r="B1118" s="2" t="s">
        <v>2249</v>
      </c>
      <c r="C1118" s="2" t="s">
        <v>2250</v>
      </c>
    </row>
    <row r="1119" spans="1:3" x14ac:dyDescent="0.25">
      <c r="A1119" t="s">
        <v>337</v>
      </c>
      <c r="B1119" s="2" t="s">
        <v>2249</v>
      </c>
      <c r="C1119" s="2" t="s">
        <v>2250</v>
      </c>
    </row>
    <row r="1120" spans="1:3" x14ac:dyDescent="0.25">
      <c r="A1120" t="s">
        <v>1591</v>
      </c>
      <c r="B1120" s="2" t="s">
        <v>2249</v>
      </c>
      <c r="C1120" s="2" t="s">
        <v>2250</v>
      </c>
    </row>
    <row r="1121" spans="1:3" x14ac:dyDescent="0.25">
      <c r="A1121" t="s">
        <v>1038</v>
      </c>
      <c r="B1121" s="2" t="s">
        <v>2249</v>
      </c>
      <c r="C1121" s="2" t="s">
        <v>2250</v>
      </c>
    </row>
    <row r="1122" spans="1:3" x14ac:dyDescent="0.25">
      <c r="A1122" t="s">
        <v>804</v>
      </c>
      <c r="B1122" s="2" t="s">
        <v>2249</v>
      </c>
      <c r="C1122" s="2" t="s">
        <v>2250</v>
      </c>
    </row>
    <row r="1123" spans="1:3" x14ac:dyDescent="0.25">
      <c r="A1123" t="s">
        <v>1523</v>
      </c>
      <c r="B1123" s="2" t="s">
        <v>2249</v>
      </c>
      <c r="C1123" s="2" t="s">
        <v>2250</v>
      </c>
    </row>
    <row r="1124" spans="1:3" x14ac:dyDescent="0.25">
      <c r="A1124" t="s">
        <v>2099</v>
      </c>
      <c r="B1124" s="2" t="s">
        <v>2249</v>
      </c>
      <c r="C1124" s="2" t="s">
        <v>2250</v>
      </c>
    </row>
    <row r="1125" spans="1:3" x14ac:dyDescent="0.25">
      <c r="A1125" t="s">
        <v>338</v>
      </c>
      <c r="B1125" s="2" t="s">
        <v>2249</v>
      </c>
      <c r="C1125" s="2" t="s">
        <v>2250</v>
      </c>
    </row>
    <row r="1126" spans="1:3" x14ac:dyDescent="0.25">
      <c r="A1126" t="s">
        <v>1934</v>
      </c>
      <c r="B1126" s="2" t="s">
        <v>2249</v>
      </c>
      <c r="C1126" s="2" t="s">
        <v>2250</v>
      </c>
    </row>
    <row r="1127" spans="1:3" x14ac:dyDescent="0.25">
      <c r="A1127" t="s">
        <v>1543</v>
      </c>
      <c r="B1127" s="2" t="s">
        <v>2249</v>
      </c>
      <c r="C1127" s="2" t="s">
        <v>2250</v>
      </c>
    </row>
    <row r="1128" spans="1:3" x14ac:dyDescent="0.25">
      <c r="A1128" t="s">
        <v>1286</v>
      </c>
      <c r="B1128" s="2" t="s">
        <v>2249</v>
      </c>
      <c r="C1128" s="2" t="s">
        <v>2250</v>
      </c>
    </row>
    <row r="1129" spans="1:3" x14ac:dyDescent="0.25">
      <c r="A1129" t="s">
        <v>829</v>
      </c>
      <c r="B1129" s="2" t="s">
        <v>2249</v>
      </c>
      <c r="C1129" s="2" t="s">
        <v>2250</v>
      </c>
    </row>
    <row r="1130" spans="1:3" x14ac:dyDescent="0.25">
      <c r="A1130" t="s">
        <v>197</v>
      </c>
      <c r="B1130" s="2" t="s">
        <v>2249</v>
      </c>
      <c r="C1130" s="2" t="s">
        <v>2250</v>
      </c>
    </row>
    <row r="1131" spans="1:3" x14ac:dyDescent="0.25">
      <c r="A1131" t="s">
        <v>1075</v>
      </c>
      <c r="B1131" s="2" t="s">
        <v>2249</v>
      </c>
      <c r="C1131" s="2" t="s">
        <v>2250</v>
      </c>
    </row>
    <row r="1132" spans="1:3" x14ac:dyDescent="0.25">
      <c r="A1132" t="s">
        <v>779</v>
      </c>
      <c r="B1132" s="2" t="s">
        <v>2249</v>
      </c>
      <c r="C1132" s="2" t="s">
        <v>2250</v>
      </c>
    </row>
    <row r="1133" spans="1:3" x14ac:dyDescent="0.25">
      <c r="A1133" t="s">
        <v>1007</v>
      </c>
      <c r="B1133" s="2" t="s">
        <v>2249</v>
      </c>
      <c r="C1133" s="2" t="s">
        <v>2250</v>
      </c>
    </row>
    <row r="1134" spans="1:3" x14ac:dyDescent="0.25">
      <c r="A1134" t="s">
        <v>1592</v>
      </c>
      <c r="B1134" s="2" t="s">
        <v>2249</v>
      </c>
      <c r="C1134" s="2" t="s">
        <v>2250</v>
      </c>
    </row>
    <row r="1135" spans="1:3" x14ac:dyDescent="0.25">
      <c r="A1135" t="s">
        <v>1534</v>
      </c>
      <c r="B1135" s="2" t="s">
        <v>2249</v>
      </c>
      <c r="C1135" s="2" t="s">
        <v>2250</v>
      </c>
    </row>
    <row r="1136" spans="1:3" x14ac:dyDescent="0.25">
      <c r="A1136" t="s">
        <v>2169</v>
      </c>
      <c r="B1136" s="2" t="s">
        <v>2249</v>
      </c>
      <c r="C1136" s="2" t="s">
        <v>2250</v>
      </c>
    </row>
    <row r="1137" spans="1:3" x14ac:dyDescent="0.25">
      <c r="A1137" t="s">
        <v>780</v>
      </c>
      <c r="B1137" s="2" t="s">
        <v>2249</v>
      </c>
      <c r="C1137" s="2" t="s">
        <v>2250</v>
      </c>
    </row>
    <row r="1138" spans="1:3" x14ac:dyDescent="0.25">
      <c r="A1138" t="s">
        <v>931</v>
      </c>
      <c r="B1138" s="2" t="s">
        <v>2249</v>
      </c>
      <c r="C1138" s="2" t="s">
        <v>2250</v>
      </c>
    </row>
    <row r="1139" spans="1:3" x14ac:dyDescent="0.25">
      <c r="A1139" t="s">
        <v>67</v>
      </c>
      <c r="B1139" s="2" t="s">
        <v>2249</v>
      </c>
      <c r="C1139" s="2" t="s">
        <v>2250</v>
      </c>
    </row>
    <row r="1140" spans="1:3" x14ac:dyDescent="0.25">
      <c r="A1140" t="s">
        <v>2065</v>
      </c>
      <c r="B1140" s="2" t="s">
        <v>2249</v>
      </c>
      <c r="C1140" s="2" t="s">
        <v>2250</v>
      </c>
    </row>
    <row r="1141" spans="1:3" x14ac:dyDescent="0.25">
      <c r="A1141" t="s">
        <v>1039</v>
      </c>
      <c r="B1141" s="2" t="s">
        <v>2249</v>
      </c>
      <c r="C1141" s="2" t="s">
        <v>2250</v>
      </c>
    </row>
    <row r="1142" spans="1:3" x14ac:dyDescent="0.25">
      <c r="A1142" t="s">
        <v>1570</v>
      </c>
      <c r="B1142" s="2" t="s">
        <v>2249</v>
      </c>
      <c r="C1142" s="2" t="s">
        <v>2250</v>
      </c>
    </row>
    <row r="1143" spans="1:3" x14ac:dyDescent="0.25">
      <c r="A1143" t="s">
        <v>2109</v>
      </c>
      <c r="B1143" s="2" t="s">
        <v>2249</v>
      </c>
      <c r="C1143" s="2" t="s">
        <v>2250</v>
      </c>
    </row>
    <row r="1144" spans="1:3" x14ac:dyDescent="0.25">
      <c r="A1144" t="s">
        <v>1797</v>
      </c>
      <c r="B1144" s="2" t="s">
        <v>2249</v>
      </c>
      <c r="C1144" s="2" t="s">
        <v>2250</v>
      </c>
    </row>
    <row r="1145" spans="1:3" x14ac:dyDescent="0.25">
      <c r="A1145" t="s">
        <v>852</v>
      </c>
      <c r="B1145" s="2" t="s">
        <v>2249</v>
      </c>
      <c r="C1145" s="2" t="s">
        <v>2250</v>
      </c>
    </row>
    <row r="1146" spans="1:3" x14ac:dyDescent="0.25">
      <c r="A1146" t="s">
        <v>761</v>
      </c>
      <c r="B1146" s="2" t="s">
        <v>2249</v>
      </c>
      <c r="C1146" s="2" t="s">
        <v>2250</v>
      </c>
    </row>
    <row r="1147" spans="1:3" x14ac:dyDescent="0.25">
      <c r="A1147" t="s">
        <v>636</v>
      </c>
      <c r="B1147" s="2" t="s">
        <v>2249</v>
      </c>
      <c r="C1147" s="2" t="s">
        <v>2250</v>
      </c>
    </row>
    <row r="1148" spans="1:3" x14ac:dyDescent="0.25">
      <c r="A1148" t="s">
        <v>2170</v>
      </c>
      <c r="B1148" s="2" t="s">
        <v>2249</v>
      </c>
      <c r="C1148" s="2" t="s">
        <v>2250</v>
      </c>
    </row>
    <row r="1149" spans="1:3" x14ac:dyDescent="0.25">
      <c r="A1149" t="s">
        <v>1287</v>
      </c>
      <c r="B1149" s="2" t="s">
        <v>2249</v>
      </c>
      <c r="C1149" s="2" t="s">
        <v>2250</v>
      </c>
    </row>
    <row r="1150" spans="1:3" x14ac:dyDescent="0.25">
      <c r="A1150" t="s">
        <v>932</v>
      </c>
      <c r="B1150" s="2" t="s">
        <v>2249</v>
      </c>
      <c r="C1150" s="2" t="s">
        <v>2250</v>
      </c>
    </row>
    <row r="1151" spans="1:3" x14ac:dyDescent="0.25">
      <c r="A1151" t="s">
        <v>637</v>
      </c>
      <c r="B1151" s="2" t="s">
        <v>2249</v>
      </c>
      <c r="C1151" s="2" t="s">
        <v>2250</v>
      </c>
    </row>
    <row r="1152" spans="1:3" x14ac:dyDescent="0.25">
      <c r="A1152" t="s">
        <v>1108</v>
      </c>
      <c r="B1152" s="2" t="s">
        <v>2249</v>
      </c>
      <c r="C1152" s="2" t="s">
        <v>2250</v>
      </c>
    </row>
    <row r="1153" spans="1:3" x14ac:dyDescent="0.25">
      <c r="A1153" t="s">
        <v>792</v>
      </c>
      <c r="B1153" s="2" t="s">
        <v>2249</v>
      </c>
      <c r="C1153" s="2" t="s">
        <v>2250</v>
      </c>
    </row>
    <row r="1154" spans="1:3" x14ac:dyDescent="0.25">
      <c r="A1154" t="s">
        <v>2066</v>
      </c>
      <c r="B1154" s="2" t="s">
        <v>2249</v>
      </c>
      <c r="C1154" s="2" t="s">
        <v>2250</v>
      </c>
    </row>
    <row r="1155" spans="1:3" x14ac:dyDescent="0.25">
      <c r="A1155" t="s">
        <v>781</v>
      </c>
      <c r="B1155" s="2" t="s">
        <v>2249</v>
      </c>
      <c r="C1155" s="2" t="s">
        <v>2250</v>
      </c>
    </row>
    <row r="1156" spans="1:3" x14ac:dyDescent="0.25">
      <c r="A1156" t="s">
        <v>1109</v>
      </c>
      <c r="B1156" s="2" t="s">
        <v>2249</v>
      </c>
      <c r="C1156" s="2" t="s">
        <v>2250</v>
      </c>
    </row>
    <row r="1157" spans="1:3" x14ac:dyDescent="0.25">
      <c r="A1157" t="s">
        <v>2110</v>
      </c>
      <c r="B1157" s="2" t="s">
        <v>2249</v>
      </c>
      <c r="C1157" s="2" t="s">
        <v>2250</v>
      </c>
    </row>
    <row r="1158" spans="1:3" x14ac:dyDescent="0.25">
      <c r="A1158" t="s">
        <v>933</v>
      </c>
      <c r="B1158" s="2" t="s">
        <v>2249</v>
      </c>
      <c r="C1158" s="2" t="s">
        <v>2250</v>
      </c>
    </row>
    <row r="1159" spans="1:3" x14ac:dyDescent="0.25">
      <c r="A1159" t="s">
        <v>830</v>
      </c>
      <c r="B1159" s="2" t="s">
        <v>2249</v>
      </c>
      <c r="C1159" s="2" t="s">
        <v>2250</v>
      </c>
    </row>
    <row r="1160" spans="1:3" x14ac:dyDescent="0.25">
      <c r="A1160" t="s">
        <v>2124</v>
      </c>
      <c r="B1160" s="2" t="s">
        <v>2249</v>
      </c>
      <c r="C1160" s="2" t="s">
        <v>2250</v>
      </c>
    </row>
    <row r="1161" spans="1:3" x14ac:dyDescent="0.25">
      <c r="A1161" t="s">
        <v>1734</v>
      </c>
      <c r="B1161" s="2" t="s">
        <v>2249</v>
      </c>
      <c r="C1161" s="2" t="s">
        <v>2250</v>
      </c>
    </row>
    <row r="1162" spans="1:3" x14ac:dyDescent="0.25">
      <c r="A1162" t="s">
        <v>198</v>
      </c>
      <c r="B1162" s="2" t="s">
        <v>2249</v>
      </c>
      <c r="C1162" s="2" t="s">
        <v>2250</v>
      </c>
    </row>
    <row r="1163" spans="1:3" x14ac:dyDescent="0.25">
      <c r="A1163" t="s">
        <v>2053</v>
      </c>
      <c r="B1163" s="2" t="s">
        <v>2249</v>
      </c>
      <c r="C1163" s="2" t="s">
        <v>2250</v>
      </c>
    </row>
    <row r="1164" spans="1:3" x14ac:dyDescent="0.25">
      <c r="A1164" t="s">
        <v>1110</v>
      </c>
      <c r="B1164" s="2" t="s">
        <v>2249</v>
      </c>
      <c r="C1164" s="2" t="s">
        <v>2250</v>
      </c>
    </row>
    <row r="1165" spans="1:3" x14ac:dyDescent="0.25">
      <c r="A1165" t="s">
        <v>831</v>
      </c>
      <c r="B1165" s="2" t="s">
        <v>2249</v>
      </c>
      <c r="C1165" s="2" t="s">
        <v>2250</v>
      </c>
    </row>
    <row r="1166" spans="1:3" x14ac:dyDescent="0.25">
      <c r="A1166" t="s">
        <v>782</v>
      </c>
      <c r="B1166" s="2" t="s">
        <v>2249</v>
      </c>
      <c r="C1166" s="2" t="s">
        <v>2250</v>
      </c>
    </row>
    <row r="1167" spans="1:3" x14ac:dyDescent="0.25">
      <c r="A1167" t="s">
        <v>1627</v>
      </c>
      <c r="B1167" s="2" t="s">
        <v>2249</v>
      </c>
      <c r="C1167" s="2" t="s">
        <v>2250</v>
      </c>
    </row>
    <row r="1168" spans="1:3" x14ac:dyDescent="0.25">
      <c r="A1168" t="s">
        <v>2079</v>
      </c>
      <c r="B1168" s="2" t="s">
        <v>2249</v>
      </c>
      <c r="C1168" s="2" t="s">
        <v>2250</v>
      </c>
    </row>
    <row r="1169" spans="1:3" x14ac:dyDescent="0.25">
      <c r="A1169" t="s">
        <v>1798</v>
      </c>
      <c r="B1169" s="2" t="s">
        <v>2249</v>
      </c>
      <c r="C1169" s="2" t="s">
        <v>2250</v>
      </c>
    </row>
    <row r="1170" spans="1:3" x14ac:dyDescent="0.25">
      <c r="A1170" t="s">
        <v>2183</v>
      </c>
      <c r="B1170" s="2" t="s">
        <v>2249</v>
      </c>
      <c r="C1170" s="2" t="s">
        <v>2250</v>
      </c>
    </row>
    <row r="1171" spans="1:3" x14ac:dyDescent="0.25">
      <c r="A1171" t="s">
        <v>638</v>
      </c>
      <c r="B1171" s="2" t="s">
        <v>2249</v>
      </c>
      <c r="C1171" s="2" t="s">
        <v>2250</v>
      </c>
    </row>
    <row r="1172" spans="1:3" x14ac:dyDescent="0.25">
      <c r="A1172" t="s">
        <v>1524</v>
      </c>
      <c r="B1172" s="2" t="s">
        <v>2249</v>
      </c>
      <c r="C1172" s="2" t="s">
        <v>2250</v>
      </c>
    </row>
    <row r="1173" spans="1:3" x14ac:dyDescent="0.25">
      <c r="A1173" t="s">
        <v>2059</v>
      </c>
      <c r="B1173" s="2" t="s">
        <v>2249</v>
      </c>
      <c r="C1173" s="2" t="s">
        <v>2250</v>
      </c>
    </row>
    <row r="1174" spans="1:3" x14ac:dyDescent="0.25">
      <c r="A1174" t="s">
        <v>2088</v>
      </c>
      <c r="B1174" s="2" t="s">
        <v>2249</v>
      </c>
      <c r="C1174" s="2" t="s">
        <v>2250</v>
      </c>
    </row>
    <row r="1175" spans="1:3" x14ac:dyDescent="0.25">
      <c r="A1175" t="s">
        <v>965</v>
      </c>
      <c r="B1175" s="2" t="s">
        <v>2249</v>
      </c>
      <c r="C1175" s="2" t="s">
        <v>2250</v>
      </c>
    </row>
    <row r="1176" spans="1:3" x14ac:dyDescent="0.25">
      <c r="A1176" t="s">
        <v>762</v>
      </c>
      <c r="B1176" s="2" t="s">
        <v>2249</v>
      </c>
      <c r="C1176" s="2" t="s">
        <v>2250</v>
      </c>
    </row>
    <row r="1177" spans="1:3" x14ac:dyDescent="0.25">
      <c r="A1177" t="s">
        <v>1544</v>
      </c>
      <c r="B1177" s="2" t="s">
        <v>2249</v>
      </c>
      <c r="C1177" s="2" t="s">
        <v>2250</v>
      </c>
    </row>
    <row r="1178" spans="1:3" x14ac:dyDescent="0.25">
      <c r="A1178" t="s">
        <v>1866</v>
      </c>
      <c r="B1178" s="2" t="s">
        <v>2249</v>
      </c>
      <c r="C1178" s="2" t="s">
        <v>2250</v>
      </c>
    </row>
    <row r="1179" spans="1:3" x14ac:dyDescent="0.25">
      <c r="A1179" t="s">
        <v>882</v>
      </c>
      <c r="B1179" s="2" t="s">
        <v>2249</v>
      </c>
      <c r="C1179" s="2" t="s">
        <v>2250</v>
      </c>
    </row>
    <row r="1180" spans="1:3" x14ac:dyDescent="0.25">
      <c r="A1180" t="s">
        <v>2144</v>
      </c>
      <c r="B1180" s="2" t="s">
        <v>2249</v>
      </c>
      <c r="C1180" s="2" t="s">
        <v>2250</v>
      </c>
    </row>
    <row r="1181" spans="1:3" x14ac:dyDescent="0.25">
      <c r="A1181" t="s">
        <v>2048</v>
      </c>
      <c r="B1181" s="2" t="s">
        <v>2249</v>
      </c>
      <c r="C1181" s="2" t="s">
        <v>2250</v>
      </c>
    </row>
    <row r="1182" spans="1:3" x14ac:dyDescent="0.25">
      <c r="A1182" t="s">
        <v>339</v>
      </c>
      <c r="B1182" s="2" t="s">
        <v>2249</v>
      </c>
      <c r="C1182" s="2" t="s">
        <v>2250</v>
      </c>
    </row>
    <row r="1183" spans="1:3" x14ac:dyDescent="0.25">
      <c r="A1183" t="s">
        <v>2111</v>
      </c>
      <c r="B1183" s="2" t="s">
        <v>2249</v>
      </c>
      <c r="C1183" s="2" t="s">
        <v>2250</v>
      </c>
    </row>
    <row r="1184" spans="1:3" x14ac:dyDescent="0.25">
      <c r="A1184" t="s">
        <v>751</v>
      </c>
      <c r="B1184" s="2" t="s">
        <v>2249</v>
      </c>
      <c r="C1184" s="2" t="s">
        <v>2250</v>
      </c>
    </row>
    <row r="1185" spans="1:3" x14ac:dyDescent="0.25">
      <c r="A1185" t="s">
        <v>1234</v>
      </c>
      <c r="B1185" s="2" t="s">
        <v>2246</v>
      </c>
      <c r="C1185" s="2" t="s">
        <v>2251</v>
      </c>
    </row>
    <row r="1186" spans="1:3" x14ac:dyDescent="0.25">
      <c r="A1186" t="s">
        <v>934</v>
      </c>
      <c r="B1186" s="2" t="s">
        <v>2249</v>
      </c>
      <c r="C1186" s="2" t="s">
        <v>2250</v>
      </c>
    </row>
    <row r="1187" spans="1:3" x14ac:dyDescent="0.25">
      <c r="A1187" t="s">
        <v>1391</v>
      </c>
      <c r="B1187" s="2" t="s">
        <v>2249</v>
      </c>
      <c r="C1187" s="2" t="s">
        <v>2250</v>
      </c>
    </row>
    <row r="1188" spans="1:3" x14ac:dyDescent="0.25">
      <c r="A1188" t="s">
        <v>1593</v>
      </c>
      <c r="B1188" s="2" t="s">
        <v>2249</v>
      </c>
      <c r="C1188" s="2" t="s">
        <v>2250</v>
      </c>
    </row>
    <row r="1189" spans="1:3" x14ac:dyDescent="0.25">
      <c r="A1189" t="s">
        <v>2200</v>
      </c>
      <c r="B1189" s="2" t="s">
        <v>2246</v>
      </c>
      <c r="C1189" s="2" t="s">
        <v>2251</v>
      </c>
    </row>
    <row r="1190" spans="1:3" x14ac:dyDescent="0.25">
      <c r="A1190" t="s">
        <v>2125</v>
      </c>
      <c r="B1190" s="2" t="s">
        <v>2249</v>
      </c>
      <c r="C1190" s="2" t="s">
        <v>2250</v>
      </c>
    </row>
    <row r="1191" spans="1:3" x14ac:dyDescent="0.25">
      <c r="A1191" t="s">
        <v>1690</v>
      </c>
      <c r="B1191" s="2" t="s">
        <v>2246</v>
      </c>
      <c r="C1191" s="2" t="s">
        <v>2248</v>
      </c>
    </row>
    <row r="1192" spans="1:3" x14ac:dyDescent="0.25">
      <c r="A1192" t="s">
        <v>199</v>
      </c>
      <c r="B1192" s="2" t="s">
        <v>2249</v>
      </c>
      <c r="C1192" s="2" t="s">
        <v>2250</v>
      </c>
    </row>
    <row r="1193" spans="1:3" x14ac:dyDescent="0.25">
      <c r="A1193" t="s">
        <v>2045</v>
      </c>
      <c r="B1193" s="2" t="s">
        <v>2249</v>
      </c>
      <c r="C1193" s="2" t="s">
        <v>2250</v>
      </c>
    </row>
    <row r="1194" spans="1:3" x14ac:dyDescent="0.25">
      <c r="A1194" t="s">
        <v>1076</v>
      </c>
      <c r="B1194" s="2" t="s">
        <v>2249</v>
      </c>
      <c r="C1194" s="2" t="s">
        <v>2250</v>
      </c>
    </row>
    <row r="1195" spans="1:3" x14ac:dyDescent="0.25">
      <c r="A1195" t="s">
        <v>2112</v>
      </c>
      <c r="B1195" s="2" t="s">
        <v>2249</v>
      </c>
      <c r="C1195" s="2" t="s">
        <v>2250</v>
      </c>
    </row>
    <row r="1196" spans="1:3" x14ac:dyDescent="0.25">
      <c r="A1196" t="s">
        <v>340</v>
      </c>
      <c r="B1196" s="2" t="s">
        <v>2249</v>
      </c>
      <c r="C1196" s="2" t="s">
        <v>2250</v>
      </c>
    </row>
    <row r="1197" spans="1:3" x14ac:dyDescent="0.25">
      <c r="A1197" t="s">
        <v>763</v>
      </c>
      <c r="B1197" s="2" t="s">
        <v>2249</v>
      </c>
      <c r="C1197" s="2" t="s">
        <v>2250</v>
      </c>
    </row>
    <row r="1198" spans="1:3" x14ac:dyDescent="0.25">
      <c r="A1198" t="s">
        <v>883</v>
      </c>
      <c r="B1198" s="2" t="s">
        <v>2249</v>
      </c>
      <c r="C1198" s="2" t="s">
        <v>2250</v>
      </c>
    </row>
    <row r="1199" spans="1:3" x14ac:dyDescent="0.25">
      <c r="A1199" t="s">
        <v>2003</v>
      </c>
      <c r="B1199" s="2" t="s">
        <v>2249</v>
      </c>
      <c r="C1199" s="2" t="s">
        <v>2250</v>
      </c>
    </row>
    <row r="1200" spans="1:3" x14ac:dyDescent="0.25">
      <c r="A1200" t="s">
        <v>1111</v>
      </c>
      <c r="B1200" s="2" t="s">
        <v>2249</v>
      </c>
      <c r="C1200" s="2" t="s">
        <v>2250</v>
      </c>
    </row>
    <row r="1201" spans="1:3" x14ac:dyDescent="0.25">
      <c r="A1201" t="s">
        <v>793</v>
      </c>
      <c r="B1201" s="2" t="s">
        <v>2249</v>
      </c>
      <c r="C1201" s="2" t="s">
        <v>2250</v>
      </c>
    </row>
    <row r="1202" spans="1:3" x14ac:dyDescent="0.25">
      <c r="A1202" t="s">
        <v>832</v>
      </c>
      <c r="B1202" s="2" t="s">
        <v>2249</v>
      </c>
      <c r="C1202" s="2" t="s">
        <v>2250</v>
      </c>
    </row>
    <row r="1203" spans="1:3" x14ac:dyDescent="0.25">
      <c r="A1203" t="s">
        <v>68</v>
      </c>
      <c r="B1203" s="2" t="s">
        <v>2249</v>
      </c>
      <c r="C1203" s="2" t="s">
        <v>2250</v>
      </c>
    </row>
    <row r="1204" spans="1:3" x14ac:dyDescent="0.25">
      <c r="A1204" t="s">
        <v>1571</v>
      </c>
      <c r="B1204" s="2" t="s">
        <v>2249</v>
      </c>
      <c r="C1204" s="2" t="s">
        <v>2250</v>
      </c>
    </row>
    <row r="1205" spans="1:3" x14ac:dyDescent="0.25">
      <c r="A1205" t="s">
        <v>200</v>
      </c>
      <c r="B1205" s="2" t="s">
        <v>2249</v>
      </c>
      <c r="C1205" s="2" t="s">
        <v>2250</v>
      </c>
    </row>
    <row r="1206" spans="1:3" x14ac:dyDescent="0.25">
      <c r="A1206" t="s">
        <v>1253</v>
      </c>
      <c r="B1206" s="2" t="s">
        <v>2246</v>
      </c>
      <c r="C1206" s="2" t="s">
        <v>2251</v>
      </c>
    </row>
    <row r="1207" spans="1:3" x14ac:dyDescent="0.25">
      <c r="A1207" t="s">
        <v>1437</v>
      </c>
      <c r="B1207" s="2" t="s">
        <v>2249</v>
      </c>
      <c r="C1207" s="2" t="s">
        <v>2250</v>
      </c>
    </row>
    <row r="1208" spans="1:3" x14ac:dyDescent="0.25">
      <c r="A1208" t="s">
        <v>1077</v>
      </c>
      <c r="B1208" s="2" t="s">
        <v>2249</v>
      </c>
      <c r="C1208" s="2" t="s">
        <v>2250</v>
      </c>
    </row>
    <row r="1209" spans="1:3" x14ac:dyDescent="0.25">
      <c r="A1209" t="s">
        <v>805</v>
      </c>
      <c r="B1209" s="2" t="s">
        <v>2249</v>
      </c>
      <c r="C1209" s="2" t="s">
        <v>2250</v>
      </c>
    </row>
    <row r="1210" spans="1:3" x14ac:dyDescent="0.25">
      <c r="A1210" t="s">
        <v>833</v>
      </c>
      <c r="B1210" s="2" t="s">
        <v>2249</v>
      </c>
      <c r="C1210" s="2" t="s">
        <v>2250</v>
      </c>
    </row>
    <row r="1211" spans="1:3" x14ac:dyDescent="0.25">
      <c r="A1211" t="s">
        <v>2126</v>
      </c>
      <c r="B1211" s="2" t="s">
        <v>2249</v>
      </c>
      <c r="C1211" s="2" t="s">
        <v>2250</v>
      </c>
    </row>
    <row r="1212" spans="1:3" x14ac:dyDescent="0.25">
      <c r="A1212" t="s">
        <v>1628</v>
      </c>
      <c r="B1212" s="2" t="s">
        <v>2249</v>
      </c>
      <c r="C1212" s="2" t="s">
        <v>2250</v>
      </c>
    </row>
    <row r="1213" spans="1:3" x14ac:dyDescent="0.25">
      <c r="A1213" t="s">
        <v>2054</v>
      </c>
      <c r="B1213" s="2" t="s">
        <v>2249</v>
      </c>
      <c r="C1213" s="2" t="s">
        <v>2250</v>
      </c>
    </row>
    <row r="1214" spans="1:3" x14ac:dyDescent="0.25">
      <c r="A1214" t="s">
        <v>1525</v>
      </c>
      <c r="B1214" s="2" t="s">
        <v>2249</v>
      </c>
      <c r="C1214" s="2" t="s">
        <v>2250</v>
      </c>
    </row>
    <row r="1215" spans="1:3" x14ac:dyDescent="0.25">
      <c r="A1215" t="s">
        <v>764</v>
      </c>
      <c r="B1215" s="2" t="s">
        <v>2249</v>
      </c>
      <c r="C1215" s="2" t="s">
        <v>2250</v>
      </c>
    </row>
    <row r="1216" spans="1:3" x14ac:dyDescent="0.25">
      <c r="A1216" t="s">
        <v>1563</v>
      </c>
      <c r="B1216" s="2" t="s">
        <v>2249</v>
      </c>
      <c r="C1216" s="2" t="s">
        <v>2250</v>
      </c>
    </row>
    <row r="1217" spans="1:3" x14ac:dyDescent="0.25">
      <c r="A1217" t="s">
        <v>2089</v>
      </c>
      <c r="B1217" s="2" t="s">
        <v>2249</v>
      </c>
      <c r="C1217" s="2" t="s">
        <v>2250</v>
      </c>
    </row>
    <row r="1218" spans="1:3" x14ac:dyDescent="0.25">
      <c r="A1218" t="s">
        <v>1688</v>
      </c>
      <c r="B1218" s="2" t="s">
        <v>2246</v>
      </c>
      <c r="C1218" s="2" t="s">
        <v>2248</v>
      </c>
    </row>
    <row r="1219" spans="1:3" x14ac:dyDescent="0.25">
      <c r="A1219" t="s">
        <v>1735</v>
      </c>
      <c r="B1219" s="2" t="s">
        <v>2249</v>
      </c>
      <c r="C1219" s="2" t="s">
        <v>2250</v>
      </c>
    </row>
    <row r="1220" spans="1:3" x14ac:dyDescent="0.25">
      <c r="A1220" t="s">
        <v>901</v>
      </c>
      <c r="B1220" s="2" t="s">
        <v>2249</v>
      </c>
      <c r="C1220" s="2" t="s">
        <v>2250</v>
      </c>
    </row>
    <row r="1221" spans="1:3" x14ac:dyDescent="0.25">
      <c r="A1221" t="s">
        <v>2145</v>
      </c>
      <c r="B1221" s="2" t="s">
        <v>2249</v>
      </c>
      <c r="C1221" s="2" t="s">
        <v>2250</v>
      </c>
    </row>
    <row r="1222" spans="1:3" x14ac:dyDescent="0.25">
      <c r="A1222" t="s">
        <v>69</v>
      </c>
      <c r="B1222" s="2" t="s">
        <v>2249</v>
      </c>
      <c r="C1222" s="2" t="s">
        <v>2250</v>
      </c>
    </row>
    <row r="1223" spans="1:3" x14ac:dyDescent="0.25">
      <c r="A1223" t="s">
        <v>1610</v>
      </c>
      <c r="B1223" s="2" t="s">
        <v>2249</v>
      </c>
      <c r="C1223" s="2" t="s">
        <v>2250</v>
      </c>
    </row>
    <row r="1224" spans="1:3" x14ac:dyDescent="0.25">
      <c r="A1224" t="s">
        <v>2046</v>
      </c>
      <c r="B1224" s="2" t="s">
        <v>2249</v>
      </c>
      <c r="C1224" s="2" t="s">
        <v>2250</v>
      </c>
    </row>
    <row r="1225" spans="1:3" x14ac:dyDescent="0.25">
      <c r="A1225" t="s">
        <v>639</v>
      </c>
      <c r="B1225" s="2" t="s">
        <v>2249</v>
      </c>
      <c r="C1225" s="2" t="s">
        <v>2250</v>
      </c>
    </row>
    <row r="1226" spans="1:3" x14ac:dyDescent="0.25">
      <c r="A1226" t="s">
        <v>2113</v>
      </c>
      <c r="B1226" s="2" t="s">
        <v>2249</v>
      </c>
      <c r="C1226" s="2" t="s">
        <v>2250</v>
      </c>
    </row>
    <row r="1227" spans="1:3" x14ac:dyDescent="0.25">
      <c r="A1227" t="s">
        <v>1935</v>
      </c>
      <c r="B1227" s="2" t="s">
        <v>2249</v>
      </c>
      <c r="C1227" s="2" t="s">
        <v>2250</v>
      </c>
    </row>
    <row r="1228" spans="1:3" x14ac:dyDescent="0.25">
      <c r="A1228" t="s">
        <v>1112</v>
      </c>
      <c r="B1228" s="2" t="s">
        <v>2249</v>
      </c>
      <c r="C1228" s="2" t="s">
        <v>2250</v>
      </c>
    </row>
    <row r="1229" spans="1:3" x14ac:dyDescent="0.25">
      <c r="A1229" t="s">
        <v>1531</v>
      </c>
      <c r="B1229" s="2" t="s">
        <v>2249</v>
      </c>
      <c r="C1229" s="2" t="s">
        <v>2250</v>
      </c>
    </row>
    <row r="1230" spans="1:3" x14ac:dyDescent="0.25">
      <c r="A1230" t="s">
        <v>966</v>
      </c>
      <c r="B1230" s="2" t="s">
        <v>2249</v>
      </c>
      <c r="C1230" s="2" t="s">
        <v>2250</v>
      </c>
    </row>
    <row r="1231" spans="1:3" x14ac:dyDescent="0.25">
      <c r="A1231" t="s">
        <v>2192</v>
      </c>
      <c r="B1231" s="2" t="s">
        <v>2249</v>
      </c>
      <c r="C1231" s="2" t="s">
        <v>2250</v>
      </c>
    </row>
    <row r="1232" spans="1:3" x14ac:dyDescent="0.25">
      <c r="A1232" t="s">
        <v>2067</v>
      </c>
      <c r="B1232" s="2" t="s">
        <v>2249</v>
      </c>
      <c r="C1232" s="2" t="s">
        <v>2250</v>
      </c>
    </row>
    <row r="1233" spans="1:3" x14ac:dyDescent="0.25">
      <c r="A1233" t="s">
        <v>2090</v>
      </c>
      <c r="B1233" s="2" t="s">
        <v>2249</v>
      </c>
      <c r="C1233" s="2" t="s">
        <v>2250</v>
      </c>
    </row>
    <row r="1234" spans="1:3" x14ac:dyDescent="0.25">
      <c r="A1234" t="s">
        <v>794</v>
      </c>
      <c r="B1234" s="2" t="s">
        <v>2249</v>
      </c>
      <c r="C1234" s="2" t="s">
        <v>2250</v>
      </c>
    </row>
    <row r="1235" spans="1:3" x14ac:dyDescent="0.25">
      <c r="A1235" t="s">
        <v>1438</v>
      </c>
      <c r="B1235" s="2" t="s">
        <v>2249</v>
      </c>
      <c r="C1235" s="2" t="s">
        <v>2250</v>
      </c>
    </row>
    <row r="1236" spans="1:3" x14ac:dyDescent="0.25">
      <c r="A1236" t="s">
        <v>1572</v>
      </c>
      <c r="B1236" s="2" t="s">
        <v>2249</v>
      </c>
      <c r="C1236" s="2" t="s">
        <v>2250</v>
      </c>
    </row>
    <row r="1237" spans="1:3" x14ac:dyDescent="0.25">
      <c r="A1237" t="s">
        <v>884</v>
      </c>
      <c r="B1237" s="2" t="s">
        <v>2249</v>
      </c>
      <c r="C1237" s="2" t="s">
        <v>2250</v>
      </c>
    </row>
    <row r="1238" spans="1:3" x14ac:dyDescent="0.25">
      <c r="A1238" t="s">
        <v>806</v>
      </c>
      <c r="B1238" s="2" t="s">
        <v>2249</v>
      </c>
      <c r="C1238" s="2" t="s">
        <v>2250</v>
      </c>
    </row>
    <row r="1239" spans="1:3" x14ac:dyDescent="0.25">
      <c r="A1239" t="s">
        <v>885</v>
      </c>
      <c r="B1239" s="2" t="s">
        <v>2249</v>
      </c>
      <c r="C1239" s="2" t="s">
        <v>2250</v>
      </c>
    </row>
    <row r="1240" spans="1:3" x14ac:dyDescent="0.25">
      <c r="A1240" t="s">
        <v>1799</v>
      </c>
      <c r="B1240" s="2" t="s">
        <v>2249</v>
      </c>
      <c r="C1240" s="2" t="s">
        <v>2250</v>
      </c>
    </row>
    <row r="1241" spans="1:3" x14ac:dyDescent="0.25">
      <c r="A1241" t="s">
        <v>341</v>
      </c>
      <c r="B1241" s="2" t="s">
        <v>2249</v>
      </c>
      <c r="C1241" s="2" t="s">
        <v>2250</v>
      </c>
    </row>
    <row r="1242" spans="1:3" x14ac:dyDescent="0.25">
      <c r="A1242" t="s">
        <v>765</v>
      </c>
      <c r="B1242" s="2" t="s">
        <v>2249</v>
      </c>
      <c r="C1242" s="2" t="s">
        <v>2250</v>
      </c>
    </row>
    <row r="1243" spans="1:3" x14ac:dyDescent="0.25">
      <c r="A1243" t="s">
        <v>1040</v>
      </c>
      <c r="B1243" s="2" t="s">
        <v>2249</v>
      </c>
      <c r="C1243" s="2" t="s">
        <v>2250</v>
      </c>
    </row>
    <row r="1244" spans="1:3" x14ac:dyDescent="0.25">
      <c r="A1244" t="s">
        <v>902</v>
      </c>
      <c r="B1244" s="2" t="s">
        <v>2249</v>
      </c>
      <c r="C1244" s="2" t="s">
        <v>2250</v>
      </c>
    </row>
    <row r="1245" spans="1:3" x14ac:dyDescent="0.25">
      <c r="A1245" t="s">
        <v>1209</v>
      </c>
      <c r="B1245" s="2" t="s">
        <v>2246</v>
      </c>
      <c r="C1245" s="2" t="s">
        <v>2247</v>
      </c>
    </row>
    <row r="1246" spans="1:3" x14ac:dyDescent="0.25">
      <c r="A1246" t="s">
        <v>2171</v>
      </c>
      <c r="B1246" s="2" t="s">
        <v>2249</v>
      </c>
      <c r="C1246" s="2" t="s">
        <v>2250</v>
      </c>
    </row>
    <row r="1247" spans="1:3" x14ac:dyDescent="0.25">
      <c r="A1247" t="s">
        <v>1698</v>
      </c>
      <c r="B1247" s="2" t="s">
        <v>2246</v>
      </c>
      <c r="C1247" s="2" t="s">
        <v>2247</v>
      </c>
    </row>
    <row r="1248" spans="1:3" x14ac:dyDescent="0.25">
      <c r="A1248" t="s">
        <v>2049</v>
      </c>
      <c r="B1248" s="2" t="s">
        <v>2249</v>
      </c>
      <c r="C1248" s="2" t="s">
        <v>2250</v>
      </c>
    </row>
    <row r="1249" spans="1:3" x14ac:dyDescent="0.25">
      <c r="A1249" t="s">
        <v>1113</v>
      </c>
      <c r="B1249" s="2" t="s">
        <v>2249</v>
      </c>
      <c r="C1249" s="2" t="s">
        <v>2250</v>
      </c>
    </row>
    <row r="1250" spans="1:3" x14ac:dyDescent="0.25">
      <c r="A1250" t="s">
        <v>783</v>
      </c>
      <c r="B1250" s="2" t="s">
        <v>2249</v>
      </c>
      <c r="C1250" s="2" t="s">
        <v>2250</v>
      </c>
    </row>
    <row r="1251" spans="1:3" x14ac:dyDescent="0.25">
      <c r="A1251" t="s">
        <v>935</v>
      </c>
      <c r="B1251" s="2" t="s">
        <v>2249</v>
      </c>
      <c r="C1251" s="2" t="s">
        <v>2250</v>
      </c>
    </row>
    <row r="1252" spans="1:3" x14ac:dyDescent="0.25">
      <c r="A1252" t="s">
        <v>1124</v>
      </c>
      <c r="B1252" s="2" t="s">
        <v>2246</v>
      </c>
      <c r="C1252" s="2" t="s">
        <v>2247</v>
      </c>
    </row>
    <row r="1253" spans="1:3" x14ac:dyDescent="0.25">
      <c r="A1253" t="s">
        <v>1691</v>
      </c>
      <c r="B1253" s="2" t="s">
        <v>2246</v>
      </c>
      <c r="C1253" s="2" t="s">
        <v>2250</v>
      </c>
    </row>
    <row r="1254" spans="1:3" x14ac:dyDescent="0.25">
      <c r="A1254" t="s">
        <v>1041</v>
      </c>
      <c r="B1254" s="2" t="s">
        <v>2249</v>
      </c>
      <c r="C1254" s="2" t="s">
        <v>2250</v>
      </c>
    </row>
    <row r="1255" spans="1:3" x14ac:dyDescent="0.25">
      <c r="A1255" t="s">
        <v>2091</v>
      </c>
      <c r="B1255" s="2" t="s">
        <v>2249</v>
      </c>
      <c r="C1255" s="2" t="s">
        <v>2250</v>
      </c>
    </row>
    <row r="1256" spans="1:3" x14ac:dyDescent="0.25">
      <c r="A1256" t="s">
        <v>752</v>
      </c>
      <c r="B1256" s="2" t="s">
        <v>2249</v>
      </c>
      <c r="C1256" s="2" t="s">
        <v>2250</v>
      </c>
    </row>
    <row r="1257" spans="1:3" x14ac:dyDescent="0.25">
      <c r="A1257" t="s">
        <v>1936</v>
      </c>
      <c r="B1257" s="2" t="s">
        <v>2249</v>
      </c>
      <c r="C1257" s="2" t="s">
        <v>2250</v>
      </c>
    </row>
    <row r="1258" spans="1:3" x14ac:dyDescent="0.25">
      <c r="A1258" t="s">
        <v>70</v>
      </c>
      <c r="B1258" s="2" t="s">
        <v>2249</v>
      </c>
      <c r="C1258" s="2" t="s">
        <v>2250</v>
      </c>
    </row>
    <row r="1259" spans="1:3" x14ac:dyDescent="0.25">
      <c r="A1259" t="s">
        <v>1550</v>
      </c>
      <c r="B1259" s="2" t="s">
        <v>2249</v>
      </c>
      <c r="C1259" s="2" t="s">
        <v>2250</v>
      </c>
    </row>
    <row r="1260" spans="1:3" x14ac:dyDescent="0.25">
      <c r="A1260" t="s">
        <v>2193</v>
      </c>
      <c r="B1260" s="2" t="s">
        <v>2249</v>
      </c>
      <c r="C1260" s="2" t="s">
        <v>2250</v>
      </c>
    </row>
    <row r="1261" spans="1:3" x14ac:dyDescent="0.25">
      <c r="A1261" t="s">
        <v>795</v>
      </c>
      <c r="B1261" s="2" t="s">
        <v>2249</v>
      </c>
      <c r="C1261" s="2" t="s">
        <v>2250</v>
      </c>
    </row>
    <row r="1262" spans="1:3" x14ac:dyDescent="0.25">
      <c r="A1262" t="s">
        <v>1078</v>
      </c>
      <c r="B1262" s="2" t="s">
        <v>2249</v>
      </c>
      <c r="C1262" s="2" t="s">
        <v>2250</v>
      </c>
    </row>
    <row r="1263" spans="1:3" x14ac:dyDescent="0.25">
      <c r="A1263" t="s">
        <v>1226</v>
      </c>
      <c r="B1263" s="2" t="s">
        <v>2246</v>
      </c>
      <c r="C1263" s="2" t="s">
        <v>2251</v>
      </c>
    </row>
    <row r="1264" spans="1:3" x14ac:dyDescent="0.25">
      <c r="A1264" t="s">
        <v>1222</v>
      </c>
      <c r="B1264" s="2" t="s">
        <v>2246</v>
      </c>
      <c r="C1264" s="2" t="s">
        <v>2251</v>
      </c>
    </row>
    <row r="1265" spans="1:3" x14ac:dyDescent="0.25">
      <c r="A1265" t="s">
        <v>502</v>
      </c>
      <c r="B1265" s="2" t="s">
        <v>2249</v>
      </c>
      <c r="C1265" s="2" t="s">
        <v>2250</v>
      </c>
    </row>
    <row r="1266" spans="1:3" x14ac:dyDescent="0.25">
      <c r="A1266" t="s">
        <v>2050</v>
      </c>
      <c r="B1266" s="2" t="s">
        <v>2249</v>
      </c>
      <c r="C1266" s="2" t="s">
        <v>2250</v>
      </c>
    </row>
    <row r="1267" spans="1:3" x14ac:dyDescent="0.25">
      <c r="A1267" t="s">
        <v>967</v>
      </c>
      <c r="B1267" s="2" t="s">
        <v>2249</v>
      </c>
      <c r="C1267" s="2" t="s">
        <v>2250</v>
      </c>
    </row>
    <row r="1268" spans="1:3" x14ac:dyDescent="0.25">
      <c r="A1268" t="s">
        <v>2114</v>
      </c>
      <c r="B1268" s="2" t="s">
        <v>2249</v>
      </c>
      <c r="C1268" s="2" t="s">
        <v>2250</v>
      </c>
    </row>
    <row r="1269" spans="1:3" x14ac:dyDescent="0.25">
      <c r="A1269" t="s">
        <v>1683</v>
      </c>
      <c r="B1269" s="2" t="s">
        <v>2246</v>
      </c>
      <c r="C1269" s="2" t="s">
        <v>2248</v>
      </c>
    </row>
    <row r="1270" spans="1:3" x14ac:dyDescent="0.25">
      <c r="A1270" t="s">
        <v>1662</v>
      </c>
      <c r="B1270" s="2" t="s">
        <v>2249</v>
      </c>
      <c r="C1270" s="2" t="s">
        <v>2250</v>
      </c>
    </row>
    <row r="1271" spans="1:3" x14ac:dyDescent="0.25">
      <c r="A1271" t="s">
        <v>784</v>
      </c>
      <c r="B1271" s="2" t="s">
        <v>2249</v>
      </c>
      <c r="C1271" s="2" t="s">
        <v>2250</v>
      </c>
    </row>
    <row r="1272" spans="1:3" x14ac:dyDescent="0.25">
      <c r="A1272" t="s">
        <v>1191</v>
      </c>
      <c r="B1272" s="2" t="s">
        <v>2246</v>
      </c>
      <c r="C1272" s="2" t="s">
        <v>2251</v>
      </c>
    </row>
    <row r="1273" spans="1:3" x14ac:dyDescent="0.25">
      <c r="A1273" t="s">
        <v>886</v>
      </c>
      <c r="B1273" s="2" t="s">
        <v>2249</v>
      </c>
      <c r="C1273" s="2" t="s">
        <v>2250</v>
      </c>
    </row>
    <row r="1274" spans="1:3" x14ac:dyDescent="0.25">
      <c r="A1274" t="s">
        <v>640</v>
      </c>
      <c r="B1274" s="2" t="s">
        <v>2249</v>
      </c>
      <c r="C1274" s="2" t="s">
        <v>2250</v>
      </c>
    </row>
    <row r="1275" spans="1:3" x14ac:dyDescent="0.25">
      <c r="A1275" t="s">
        <v>1008</v>
      </c>
      <c r="B1275" s="2" t="s">
        <v>2249</v>
      </c>
      <c r="C1275" s="2" t="s">
        <v>2250</v>
      </c>
    </row>
    <row r="1276" spans="1:3" x14ac:dyDescent="0.25">
      <c r="A1276" t="s">
        <v>796</v>
      </c>
      <c r="B1276" s="2" t="s">
        <v>2249</v>
      </c>
      <c r="C1276" s="2" t="s">
        <v>2250</v>
      </c>
    </row>
    <row r="1277" spans="1:3" x14ac:dyDescent="0.25">
      <c r="A1277" t="s">
        <v>71</v>
      </c>
      <c r="B1277" s="2" t="s">
        <v>2249</v>
      </c>
      <c r="C1277" s="2" t="s">
        <v>2250</v>
      </c>
    </row>
    <row r="1278" spans="1:3" x14ac:dyDescent="0.25">
      <c r="A1278" t="s">
        <v>936</v>
      </c>
      <c r="B1278" s="2" t="s">
        <v>2249</v>
      </c>
      <c r="C1278" s="2" t="s">
        <v>2250</v>
      </c>
    </row>
    <row r="1279" spans="1:3" x14ac:dyDescent="0.25">
      <c r="A1279" t="s">
        <v>807</v>
      </c>
      <c r="B1279" s="2" t="s">
        <v>2249</v>
      </c>
      <c r="C1279" s="2" t="s">
        <v>2250</v>
      </c>
    </row>
    <row r="1280" spans="1:3" x14ac:dyDescent="0.25">
      <c r="A1280" t="s">
        <v>968</v>
      </c>
      <c r="B1280" s="2" t="s">
        <v>2249</v>
      </c>
      <c r="C1280" s="2" t="s">
        <v>2250</v>
      </c>
    </row>
    <row r="1281" spans="1:3" x14ac:dyDescent="0.25">
      <c r="A1281" t="s">
        <v>937</v>
      </c>
      <c r="B1281" s="2" t="s">
        <v>2249</v>
      </c>
      <c r="C1281" s="2" t="s">
        <v>2250</v>
      </c>
    </row>
    <row r="1282" spans="1:3" x14ac:dyDescent="0.25">
      <c r="A1282" t="s">
        <v>503</v>
      </c>
      <c r="B1282" s="2" t="s">
        <v>2249</v>
      </c>
      <c r="C1282" s="2" t="s">
        <v>2250</v>
      </c>
    </row>
    <row r="1283" spans="1:3" x14ac:dyDescent="0.25">
      <c r="A1283" t="s">
        <v>1114</v>
      </c>
      <c r="B1283" s="2" t="s">
        <v>2249</v>
      </c>
      <c r="C1283" s="2" t="s">
        <v>2250</v>
      </c>
    </row>
    <row r="1284" spans="1:3" x14ac:dyDescent="0.25">
      <c r="A1284" t="s">
        <v>1800</v>
      </c>
      <c r="B1284" s="2" t="s">
        <v>2249</v>
      </c>
      <c r="C1284" s="2" t="s">
        <v>2250</v>
      </c>
    </row>
    <row r="1285" spans="1:3" x14ac:dyDescent="0.25">
      <c r="A1285" t="s">
        <v>797</v>
      </c>
      <c r="B1285" s="2" t="s">
        <v>2249</v>
      </c>
      <c r="C1285" s="2" t="s">
        <v>2250</v>
      </c>
    </row>
    <row r="1286" spans="1:3" x14ac:dyDescent="0.25">
      <c r="A1286" t="s">
        <v>2127</v>
      </c>
      <c r="B1286" s="2" t="s">
        <v>2249</v>
      </c>
      <c r="C1286" s="2" t="s">
        <v>2250</v>
      </c>
    </row>
    <row r="1287" spans="1:3" x14ac:dyDescent="0.25">
      <c r="A1287" t="s">
        <v>834</v>
      </c>
      <c r="B1287" s="2" t="s">
        <v>2249</v>
      </c>
      <c r="C1287" s="2" t="s">
        <v>2250</v>
      </c>
    </row>
    <row r="1288" spans="1:3" x14ac:dyDescent="0.25">
      <c r="A1288" t="s">
        <v>969</v>
      </c>
      <c r="B1288" s="2" t="s">
        <v>2249</v>
      </c>
      <c r="C1288" s="2" t="s">
        <v>2250</v>
      </c>
    </row>
    <row r="1289" spans="1:3" x14ac:dyDescent="0.25">
      <c r="A1289" t="s">
        <v>504</v>
      </c>
      <c r="B1289" s="2" t="s">
        <v>2249</v>
      </c>
      <c r="C1289" s="2" t="s">
        <v>2250</v>
      </c>
    </row>
    <row r="1290" spans="1:3" x14ac:dyDescent="0.25">
      <c r="A1290" t="s">
        <v>1079</v>
      </c>
      <c r="B1290" s="2" t="s">
        <v>2249</v>
      </c>
      <c r="C1290" s="2" t="s">
        <v>2250</v>
      </c>
    </row>
    <row r="1291" spans="1:3" x14ac:dyDescent="0.25">
      <c r="A1291" t="s">
        <v>753</v>
      </c>
      <c r="B1291" s="2" t="s">
        <v>2249</v>
      </c>
      <c r="C1291" s="2" t="s">
        <v>2250</v>
      </c>
    </row>
    <row r="1292" spans="1:3" x14ac:dyDescent="0.25">
      <c r="A1292" t="s">
        <v>903</v>
      </c>
      <c r="B1292" s="2" t="s">
        <v>2249</v>
      </c>
      <c r="C1292" s="2" t="s">
        <v>2250</v>
      </c>
    </row>
    <row r="1293" spans="1:3" x14ac:dyDescent="0.25">
      <c r="A1293" t="s">
        <v>2068</v>
      </c>
      <c r="B1293" s="2" t="s">
        <v>2249</v>
      </c>
      <c r="C1293" s="2" t="s">
        <v>2250</v>
      </c>
    </row>
    <row r="1294" spans="1:3" x14ac:dyDescent="0.25">
      <c r="A1294" t="s">
        <v>2080</v>
      </c>
      <c r="B1294" s="2" t="s">
        <v>2249</v>
      </c>
      <c r="C1294" s="2" t="s">
        <v>2250</v>
      </c>
    </row>
    <row r="1295" spans="1:3" x14ac:dyDescent="0.25">
      <c r="A1295" t="s">
        <v>1801</v>
      </c>
      <c r="B1295" s="2" t="s">
        <v>2249</v>
      </c>
      <c r="C1295" s="2" t="s">
        <v>2250</v>
      </c>
    </row>
    <row r="1296" spans="1:3" x14ac:dyDescent="0.25">
      <c r="A1296" t="s">
        <v>505</v>
      </c>
      <c r="B1296" s="2" t="s">
        <v>2249</v>
      </c>
      <c r="C1296" s="2" t="s">
        <v>2250</v>
      </c>
    </row>
    <row r="1297" spans="1:3" x14ac:dyDescent="0.25">
      <c r="A1297" t="s">
        <v>785</v>
      </c>
      <c r="B1297" s="2" t="s">
        <v>2249</v>
      </c>
      <c r="C1297" s="2" t="s">
        <v>2250</v>
      </c>
    </row>
    <row r="1298" spans="1:3" x14ac:dyDescent="0.25">
      <c r="A1298" t="s">
        <v>1536</v>
      </c>
      <c r="B1298" s="2" t="s">
        <v>2249</v>
      </c>
      <c r="C1298" s="2" t="s">
        <v>2250</v>
      </c>
    </row>
    <row r="1299" spans="1:3" x14ac:dyDescent="0.25">
      <c r="A1299" t="s">
        <v>1080</v>
      </c>
      <c r="B1299" s="2" t="s">
        <v>2249</v>
      </c>
      <c r="C1299" s="2" t="s">
        <v>2250</v>
      </c>
    </row>
    <row r="1300" spans="1:3" x14ac:dyDescent="0.25">
      <c r="A1300" t="s">
        <v>798</v>
      </c>
      <c r="B1300" s="2" t="s">
        <v>2249</v>
      </c>
      <c r="C1300" s="2" t="s">
        <v>2250</v>
      </c>
    </row>
    <row r="1301" spans="1:3" x14ac:dyDescent="0.25">
      <c r="A1301" t="s">
        <v>904</v>
      </c>
      <c r="B1301" s="2" t="s">
        <v>2249</v>
      </c>
      <c r="C1301" s="2" t="s">
        <v>2250</v>
      </c>
    </row>
    <row r="1302" spans="1:3" x14ac:dyDescent="0.25">
      <c r="A1302" t="s">
        <v>72</v>
      </c>
      <c r="B1302" s="2" t="s">
        <v>2249</v>
      </c>
      <c r="C1302" s="2" t="s">
        <v>2250</v>
      </c>
    </row>
    <row r="1303" spans="1:3" x14ac:dyDescent="0.25">
      <c r="A1303" t="s">
        <v>835</v>
      </c>
      <c r="B1303" s="2" t="s">
        <v>2249</v>
      </c>
      <c r="C1303" s="2" t="s">
        <v>2250</v>
      </c>
    </row>
    <row r="1304" spans="1:3" x14ac:dyDescent="0.25">
      <c r="A1304" t="s">
        <v>73</v>
      </c>
      <c r="B1304" s="2" t="s">
        <v>2249</v>
      </c>
      <c r="C1304" s="2" t="s">
        <v>2250</v>
      </c>
    </row>
    <row r="1305" spans="1:3" x14ac:dyDescent="0.25">
      <c r="A1305" t="s">
        <v>1564</v>
      </c>
      <c r="B1305" s="2" t="s">
        <v>2249</v>
      </c>
      <c r="C1305" s="2" t="s">
        <v>2250</v>
      </c>
    </row>
    <row r="1306" spans="1:3" x14ac:dyDescent="0.25">
      <c r="A1306" t="s">
        <v>1248</v>
      </c>
      <c r="B1306" s="2" t="s">
        <v>2246</v>
      </c>
      <c r="C1306" s="2" t="s">
        <v>2250</v>
      </c>
    </row>
    <row r="1307" spans="1:3" x14ac:dyDescent="0.25">
      <c r="A1307" t="s">
        <v>1235</v>
      </c>
      <c r="B1307" s="2" t="s">
        <v>2246</v>
      </c>
      <c r="C1307" s="2" t="s">
        <v>2251</v>
      </c>
    </row>
    <row r="1308" spans="1:3" x14ac:dyDescent="0.25">
      <c r="A1308" t="s">
        <v>808</v>
      </c>
      <c r="B1308" s="2" t="s">
        <v>2249</v>
      </c>
      <c r="C1308" s="2" t="s">
        <v>2250</v>
      </c>
    </row>
    <row r="1309" spans="1:3" x14ac:dyDescent="0.25">
      <c r="A1309" t="s">
        <v>836</v>
      </c>
      <c r="B1309" s="2" t="s">
        <v>2249</v>
      </c>
      <c r="C1309" s="2" t="s">
        <v>2250</v>
      </c>
    </row>
    <row r="1310" spans="1:3" x14ac:dyDescent="0.25">
      <c r="A1310" t="s">
        <v>2194</v>
      </c>
      <c r="B1310" s="2" t="s">
        <v>2249</v>
      </c>
      <c r="C1310" s="2" t="s">
        <v>2250</v>
      </c>
    </row>
    <row r="1311" spans="1:3" x14ac:dyDescent="0.25">
      <c r="A1311" t="s">
        <v>2051</v>
      </c>
      <c r="B1311" s="2" t="s">
        <v>2249</v>
      </c>
      <c r="C1311" s="2" t="s">
        <v>2250</v>
      </c>
    </row>
    <row r="1312" spans="1:3" x14ac:dyDescent="0.25">
      <c r="A1312" t="s">
        <v>201</v>
      </c>
      <c r="B1312" s="2" t="s">
        <v>2249</v>
      </c>
      <c r="C1312" s="2" t="s">
        <v>2250</v>
      </c>
    </row>
    <row r="1313" spans="1:3" x14ac:dyDescent="0.25">
      <c r="A1313" t="s">
        <v>2004</v>
      </c>
      <c r="B1313" s="2" t="s">
        <v>2249</v>
      </c>
      <c r="C1313" s="2" t="s">
        <v>2250</v>
      </c>
    </row>
    <row r="1314" spans="1:3" x14ac:dyDescent="0.25">
      <c r="A1314" t="s">
        <v>2081</v>
      </c>
      <c r="B1314" s="2" t="s">
        <v>2249</v>
      </c>
      <c r="C1314" s="2" t="s">
        <v>2250</v>
      </c>
    </row>
    <row r="1315" spans="1:3" x14ac:dyDescent="0.25">
      <c r="A1315" t="s">
        <v>799</v>
      </c>
      <c r="B1315" s="2" t="s">
        <v>2249</v>
      </c>
      <c r="C1315" s="2" t="s">
        <v>2250</v>
      </c>
    </row>
    <row r="1316" spans="1:3" x14ac:dyDescent="0.25">
      <c r="A1316" t="s">
        <v>905</v>
      </c>
      <c r="B1316" s="2" t="s">
        <v>2249</v>
      </c>
      <c r="C1316" s="2" t="s">
        <v>2250</v>
      </c>
    </row>
    <row r="1317" spans="1:3" x14ac:dyDescent="0.25">
      <c r="A1317" t="s">
        <v>2146</v>
      </c>
      <c r="B1317" s="2" t="s">
        <v>2249</v>
      </c>
      <c r="C1317" s="2" t="s">
        <v>2250</v>
      </c>
    </row>
    <row r="1318" spans="1:3" x14ac:dyDescent="0.25">
      <c r="A1318" t="s">
        <v>1439</v>
      </c>
      <c r="B1318" s="2" t="s">
        <v>2249</v>
      </c>
      <c r="C1318" s="2" t="s">
        <v>2250</v>
      </c>
    </row>
    <row r="1319" spans="1:3" x14ac:dyDescent="0.25">
      <c r="A1319" t="s">
        <v>1042</v>
      </c>
      <c r="B1319" s="2" t="s">
        <v>2249</v>
      </c>
      <c r="C1319" s="2" t="s">
        <v>2250</v>
      </c>
    </row>
    <row r="1320" spans="1:3" x14ac:dyDescent="0.25">
      <c r="A1320" t="s">
        <v>1647</v>
      </c>
      <c r="B1320" s="2" t="s">
        <v>2249</v>
      </c>
      <c r="C1320" s="2" t="s">
        <v>2250</v>
      </c>
    </row>
    <row r="1321" spans="1:3" x14ac:dyDescent="0.25">
      <c r="A1321" t="s">
        <v>641</v>
      </c>
      <c r="B1321" s="2" t="s">
        <v>2249</v>
      </c>
      <c r="C1321" s="2" t="s">
        <v>2250</v>
      </c>
    </row>
    <row r="1322" spans="1:3" x14ac:dyDescent="0.25">
      <c r="A1322" t="s">
        <v>809</v>
      </c>
      <c r="B1322" s="2" t="s">
        <v>2249</v>
      </c>
      <c r="C1322" s="2" t="s">
        <v>2250</v>
      </c>
    </row>
    <row r="1323" spans="1:3" x14ac:dyDescent="0.25">
      <c r="A1323" t="s">
        <v>887</v>
      </c>
      <c r="B1323" s="2" t="s">
        <v>2249</v>
      </c>
      <c r="C1323" s="2" t="s">
        <v>2250</v>
      </c>
    </row>
    <row r="1324" spans="1:3" x14ac:dyDescent="0.25">
      <c r="A1324" t="s">
        <v>1526</v>
      </c>
      <c r="B1324" s="2" t="s">
        <v>2249</v>
      </c>
      <c r="C1324" s="2" t="s">
        <v>2250</v>
      </c>
    </row>
    <row r="1325" spans="1:3" x14ac:dyDescent="0.25">
      <c r="A1325" t="s">
        <v>506</v>
      </c>
      <c r="B1325" s="2" t="s">
        <v>2249</v>
      </c>
      <c r="C1325" s="2" t="s">
        <v>2250</v>
      </c>
    </row>
    <row r="1326" spans="1:3" x14ac:dyDescent="0.25">
      <c r="A1326" t="s">
        <v>1043</v>
      </c>
      <c r="B1326" s="2" t="s">
        <v>2249</v>
      </c>
      <c r="C1326" s="2" t="s">
        <v>2250</v>
      </c>
    </row>
    <row r="1327" spans="1:3" x14ac:dyDescent="0.25">
      <c r="A1327" t="s">
        <v>1044</v>
      </c>
      <c r="B1327" s="2" t="s">
        <v>2249</v>
      </c>
      <c r="C1327" s="2" t="s">
        <v>2250</v>
      </c>
    </row>
    <row r="1328" spans="1:3" x14ac:dyDescent="0.25">
      <c r="A1328" t="s">
        <v>810</v>
      </c>
      <c r="B1328" s="2" t="s">
        <v>2249</v>
      </c>
      <c r="C1328" s="2" t="s">
        <v>2250</v>
      </c>
    </row>
    <row r="1329" spans="1:3" x14ac:dyDescent="0.25">
      <c r="A1329" t="s">
        <v>1551</v>
      </c>
      <c r="B1329" s="2" t="s">
        <v>2249</v>
      </c>
      <c r="C1329" s="2" t="s">
        <v>2250</v>
      </c>
    </row>
    <row r="1330" spans="1:3" x14ac:dyDescent="0.25">
      <c r="A1330" t="s">
        <v>906</v>
      </c>
      <c r="B1330" s="2" t="s">
        <v>2249</v>
      </c>
      <c r="C1330" s="2" t="s">
        <v>2250</v>
      </c>
    </row>
    <row r="1331" spans="1:3" x14ac:dyDescent="0.25">
      <c r="A1331" t="s">
        <v>1336</v>
      </c>
      <c r="B1331" s="2" t="s">
        <v>2249</v>
      </c>
      <c r="C1331" s="2" t="s">
        <v>2250</v>
      </c>
    </row>
    <row r="1332" spans="1:3" x14ac:dyDescent="0.25">
      <c r="A1332" t="s">
        <v>202</v>
      </c>
      <c r="B1332" s="2" t="s">
        <v>2249</v>
      </c>
      <c r="C1332" s="2" t="s">
        <v>2250</v>
      </c>
    </row>
    <row r="1333" spans="1:3" x14ac:dyDescent="0.25">
      <c r="A1333" t="s">
        <v>853</v>
      </c>
      <c r="B1333" s="2" t="s">
        <v>2249</v>
      </c>
      <c r="C1333" s="2" t="s">
        <v>2250</v>
      </c>
    </row>
    <row r="1334" spans="1:3" x14ac:dyDescent="0.25">
      <c r="A1334" t="s">
        <v>766</v>
      </c>
      <c r="B1334" s="2" t="s">
        <v>2249</v>
      </c>
      <c r="C1334" s="2" t="s">
        <v>2250</v>
      </c>
    </row>
    <row r="1335" spans="1:3" x14ac:dyDescent="0.25">
      <c r="A1335" t="s">
        <v>1115</v>
      </c>
      <c r="B1335" s="2" t="s">
        <v>2249</v>
      </c>
      <c r="C1335" s="2" t="s">
        <v>2250</v>
      </c>
    </row>
    <row r="1336" spans="1:3" x14ac:dyDescent="0.25">
      <c r="A1336" t="s">
        <v>2235</v>
      </c>
      <c r="B1336" s="2" t="s">
        <v>2246</v>
      </c>
      <c r="C1336" s="2" t="s">
        <v>2247</v>
      </c>
    </row>
    <row r="1337" spans="1:3" x14ac:dyDescent="0.25">
      <c r="A1337" t="s">
        <v>2005</v>
      </c>
      <c r="B1337" s="2" t="s">
        <v>2249</v>
      </c>
      <c r="C1337" s="2" t="s">
        <v>2250</v>
      </c>
    </row>
    <row r="1338" spans="1:3" x14ac:dyDescent="0.25">
      <c r="A1338" t="s">
        <v>1736</v>
      </c>
      <c r="B1338" s="2" t="s">
        <v>2249</v>
      </c>
      <c r="C1338" s="2" t="s">
        <v>2250</v>
      </c>
    </row>
    <row r="1339" spans="1:3" x14ac:dyDescent="0.25">
      <c r="A1339" t="s">
        <v>203</v>
      </c>
      <c r="B1339" s="2" t="s">
        <v>2249</v>
      </c>
      <c r="C1339" s="2" t="s">
        <v>2250</v>
      </c>
    </row>
    <row r="1340" spans="1:3" x14ac:dyDescent="0.25">
      <c r="A1340" t="s">
        <v>507</v>
      </c>
      <c r="B1340" s="2" t="s">
        <v>2249</v>
      </c>
      <c r="C1340" s="2" t="s">
        <v>2250</v>
      </c>
    </row>
    <row r="1341" spans="1:3" x14ac:dyDescent="0.25">
      <c r="A1341" t="s">
        <v>1937</v>
      </c>
      <c r="B1341" s="2" t="s">
        <v>2249</v>
      </c>
      <c r="C1341" s="2" t="s">
        <v>2250</v>
      </c>
    </row>
    <row r="1342" spans="1:3" x14ac:dyDescent="0.25">
      <c r="A1342" t="s">
        <v>1867</v>
      </c>
      <c r="B1342" s="2" t="s">
        <v>2249</v>
      </c>
      <c r="C1342" s="2" t="s">
        <v>2250</v>
      </c>
    </row>
    <row r="1343" spans="1:3" x14ac:dyDescent="0.25">
      <c r="A1343" t="s">
        <v>1938</v>
      </c>
      <c r="B1343" s="2" t="s">
        <v>2249</v>
      </c>
      <c r="C1343" s="2" t="s">
        <v>2250</v>
      </c>
    </row>
    <row r="1344" spans="1:3" x14ac:dyDescent="0.25">
      <c r="A1344" t="s">
        <v>74</v>
      </c>
      <c r="B1344" s="2" t="s">
        <v>2249</v>
      </c>
      <c r="C1344" s="2" t="s">
        <v>2250</v>
      </c>
    </row>
    <row r="1345" spans="1:3" x14ac:dyDescent="0.25">
      <c r="A1345" t="s">
        <v>204</v>
      </c>
      <c r="B1345" s="2" t="s">
        <v>2249</v>
      </c>
      <c r="C1345" s="2" t="s">
        <v>2250</v>
      </c>
    </row>
    <row r="1346" spans="1:3" x14ac:dyDescent="0.25">
      <c r="A1346" t="s">
        <v>642</v>
      </c>
      <c r="B1346" s="2" t="s">
        <v>2249</v>
      </c>
      <c r="C1346" s="2" t="s">
        <v>2250</v>
      </c>
    </row>
    <row r="1347" spans="1:3" x14ac:dyDescent="0.25">
      <c r="A1347" t="s">
        <v>75</v>
      </c>
      <c r="B1347" s="2" t="s">
        <v>2249</v>
      </c>
      <c r="C1347" s="2" t="s">
        <v>2250</v>
      </c>
    </row>
    <row r="1348" spans="1:3" x14ac:dyDescent="0.25">
      <c r="A1348" t="s">
        <v>643</v>
      </c>
      <c r="B1348" s="2" t="s">
        <v>2249</v>
      </c>
      <c r="C1348" s="2" t="s">
        <v>2250</v>
      </c>
    </row>
    <row r="1349" spans="1:3" x14ac:dyDescent="0.25">
      <c r="A1349" t="s">
        <v>1489</v>
      </c>
      <c r="B1349" s="2" t="s">
        <v>2249</v>
      </c>
      <c r="C1349" s="2" t="s">
        <v>2250</v>
      </c>
    </row>
    <row r="1350" spans="1:3" x14ac:dyDescent="0.25">
      <c r="A1350" t="s">
        <v>1337</v>
      </c>
      <c r="B1350" s="2" t="s">
        <v>2249</v>
      </c>
      <c r="C1350" s="2" t="s">
        <v>2250</v>
      </c>
    </row>
    <row r="1351" spans="1:3" x14ac:dyDescent="0.25">
      <c r="A1351" t="s">
        <v>644</v>
      </c>
      <c r="B1351" s="2" t="s">
        <v>2249</v>
      </c>
      <c r="C1351" s="2" t="s">
        <v>2250</v>
      </c>
    </row>
    <row r="1352" spans="1:3" x14ac:dyDescent="0.25">
      <c r="A1352" t="s">
        <v>1868</v>
      </c>
      <c r="B1352" s="2" t="s">
        <v>2249</v>
      </c>
      <c r="C1352" s="2" t="s">
        <v>2250</v>
      </c>
    </row>
    <row r="1353" spans="1:3" x14ac:dyDescent="0.25">
      <c r="A1353" t="s">
        <v>2006</v>
      </c>
      <c r="B1353" s="2" t="s">
        <v>2249</v>
      </c>
      <c r="C1353" s="2" t="s">
        <v>2250</v>
      </c>
    </row>
    <row r="1354" spans="1:3" x14ac:dyDescent="0.25">
      <c r="A1354" t="s">
        <v>342</v>
      </c>
      <c r="B1354" s="2" t="s">
        <v>2249</v>
      </c>
      <c r="C1354" s="2" t="s">
        <v>2250</v>
      </c>
    </row>
    <row r="1355" spans="1:3" x14ac:dyDescent="0.25">
      <c r="A1355" t="s">
        <v>343</v>
      </c>
      <c r="B1355" s="2" t="s">
        <v>2249</v>
      </c>
      <c r="C1355" s="2" t="s">
        <v>2250</v>
      </c>
    </row>
    <row r="1356" spans="1:3" x14ac:dyDescent="0.25">
      <c r="A1356" t="s">
        <v>1440</v>
      </c>
      <c r="B1356" s="2" t="s">
        <v>2249</v>
      </c>
      <c r="C1356" s="2" t="s">
        <v>2250</v>
      </c>
    </row>
    <row r="1357" spans="1:3" x14ac:dyDescent="0.25">
      <c r="A1357" t="s">
        <v>1939</v>
      </c>
      <c r="B1357" s="2" t="s">
        <v>2249</v>
      </c>
      <c r="C1357" s="2" t="s">
        <v>2250</v>
      </c>
    </row>
    <row r="1358" spans="1:3" x14ac:dyDescent="0.25">
      <c r="A1358" t="s">
        <v>1441</v>
      </c>
      <c r="B1358" s="2" t="s">
        <v>2249</v>
      </c>
      <c r="C1358" s="2" t="s">
        <v>2250</v>
      </c>
    </row>
    <row r="1359" spans="1:3" x14ac:dyDescent="0.25">
      <c r="A1359" t="s">
        <v>1802</v>
      </c>
      <c r="B1359" s="2" t="s">
        <v>2249</v>
      </c>
      <c r="C1359" s="2" t="s">
        <v>2250</v>
      </c>
    </row>
    <row r="1360" spans="1:3" x14ac:dyDescent="0.25">
      <c r="A1360" t="s">
        <v>1940</v>
      </c>
      <c r="B1360" s="2" t="s">
        <v>2249</v>
      </c>
      <c r="C1360" s="2" t="s">
        <v>2250</v>
      </c>
    </row>
    <row r="1361" spans="1:3" x14ac:dyDescent="0.25">
      <c r="A1361" t="s">
        <v>645</v>
      </c>
      <c r="B1361" s="2" t="s">
        <v>2249</v>
      </c>
      <c r="C1361" s="2" t="s">
        <v>2250</v>
      </c>
    </row>
    <row r="1362" spans="1:3" x14ac:dyDescent="0.25">
      <c r="A1362" t="s">
        <v>508</v>
      </c>
      <c r="B1362" s="2" t="s">
        <v>2249</v>
      </c>
      <c r="C1362" s="2" t="s">
        <v>2250</v>
      </c>
    </row>
    <row r="1363" spans="1:3" x14ac:dyDescent="0.25">
      <c r="A1363" t="s">
        <v>1490</v>
      </c>
      <c r="B1363" s="2" t="s">
        <v>2249</v>
      </c>
      <c r="C1363" s="2" t="s">
        <v>2250</v>
      </c>
    </row>
    <row r="1364" spans="1:3" x14ac:dyDescent="0.25">
      <c r="A1364" t="s">
        <v>1941</v>
      </c>
      <c r="B1364" s="2" t="s">
        <v>2249</v>
      </c>
      <c r="C1364" s="2" t="s">
        <v>2250</v>
      </c>
    </row>
    <row r="1365" spans="1:3" x14ac:dyDescent="0.25">
      <c r="A1365" t="s">
        <v>1392</v>
      </c>
      <c r="B1365" s="2" t="s">
        <v>2249</v>
      </c>
      <c r="C1365" s="2" t="s">
        <v>2250</v>
      </c>
    </row>
    <row r="1366" spans="1:3" x14ac:dyDescent="0.25">
      <c r="A1366" t="s">
        <v>344</v>
      </c>
      <c r="B1366" s="2" t="s">
        <v>2249</v>
      </c>
      <c r="C1366" s="2" t="s">
        <v>2250</v>
      </c>
    </row>
    <row r="1367" spans="1:3" x14ac:dyDescent="0.25">
      <c r="A1367" t="s">
        <v>1491</v>
      </c>
      <c r="B1367" s="2" t="s">
        <v>2249</v>
      </c>
      <c r="C1367" s="2" t="s">
        <v>2250</v>
      </c>
    </row>
    <row r="1368" spans="1:3" x14ac:dyDescent="0.25">
      <c r="A1368" t="s">
        <v>646</v>
      </c>
      <c r="B1368" s="2" t="s">
        <v>2249</v>
      </c>
      <c r="C1368" s="2" t="s">
        <v>2250</v>
      </c>
    </row>
    <row r="1369" spans="1:3" x14ac:dyDescent="0.25">
      <c r="A1369" t="s">
        <v>647</v>
      </c>
      <c r="B1369" s="2" t="s">
        <v>2249</v>
      </c>
      <c r="C1369" s="2" t="s">
        <v>2250</v>
      </c>
    </row>
    <row r="1370" spans="1:3" x14ac:dyDescent="0.25">
      <c r="A1370" t="s">
        <v>648</v>
      </c>
      <c r="B1370" s="2" t="s">
        <v>2249</v>
      </c>
      <c r="C1370" s="2" t="s">
        <v>2250</v>
      </c>
    </row>
    <row r="1371" spans="1:3" x14ac:dyDescent="0.25">
      <c r="A1371" t="s">
        <v>1869</v>
      </c>
      <c r="B1371" s="2" t="s">
        <v>2249</v>
      </c>
      <c r="C1371" s="2" t="s">
        <v>2250</v>
      </c>
    </row>
    <row r="1372" spans="1:3" x14ac:dyDescent="0.25">
      <c r="A1372" t="s">
        <v>509</v>
      </c>
      <c r="B1372" s="2" t="s">
        <v>2249</v>
      </c>
      <c r="C1372" s="2" t="s">
        <v>2250</v>
      </c>
    </row>
    <row r="1373" spans="1:3" x14ac:dyDescent="0.25">
      <c r="A1373" t="s">
        <v>1870</v>
      </c>
      <c r="B1373" s="2" t="s">
        <v>2249</v>
      </c>
      <c r="C1373" s="2" t="s">
        <v>2250</v>
      </c>
    </row>
    <row r="1374" spans="1:3" x14ac:dyDescent="0.25">
      <c r="A1374" t="s">
        <v>76</v>
      </c>
      <c r="B1374" s="2" t="s">
        <v>2249</v>
      </c>
      <c r="C1374" s="2" t="s">
        <v>2250</v>
      </c>
    </row>
    <row r="1375" spans="1:3" x14ac:dyDescent="0.25">
      <c r="A1375" t="s">
        <v>2218</v>
      </c>
      <c r="B1375" s="2" t="s">
        <v>2246</v>
      </c>
      <c r="C1375" s="2" t="s">
        <v>2247</v>
      </c>
    </row>
    <row r="1376" spans="1:3" x14ac:dyDescent="0.25">
      <c r="A1376" t="s">
        <v>345</v>
      </c>
      <c r="B1376" s="2" t="s">
        <v>2249</v>
      </c>
      <c r="C1376" s="2" t="s">
        <v>2250</v>
      </c>
    </row>
    <row r="1377" spans="1:3" x14ac:dyDescent="0.25">
      <c r="A1377" t="s">
        <v>346</v>
      </c>
      <c r="B1377" s="2" t="s">
        <v>2249</v>
      </c>
      <c r="C1377" s="2" t="s">
        <v>2250</v>
      </c>
    </row>
    <row r="1378" spans="1:3" x14ac:dyDescent="0.25">
      <c r="A1378" t="s">
        <v>347</v>
      </c>
      <c r="B1378" s="2" t="s">
        <v>2249</v>
      </c>
      <c r="C1378" s="2" t="s">
        <v>2250</v>
      </c>
    </row>
    <row r="1379" spans="1:3" x14ac:dyDescent="0.25">
      <c r="A1379" t="s">
        <v>1393</v>
      </c>
      <c r="B1379" s="2" t="s">
        <v>2249</v>
      </c>
      <c r="C1379" s="2" t="s">
        <v>2250</v>
      </c>
    </row>
    <row r="1380" spans="1:3" x14ac:dyDescent="0.25">
      <c r="A1380" t="s">
        <v>77</v>
      </c>
      <c r="B1380" s="2" t="s">
        <v>2249</v>
      </c>
      <c r="C1380" s="2" t="s">
        <v>2250</v>
      </c>
    </row>
    <row r="1381" spans="1:3" x14ac:dyDescent="0.25">
      <c r="A1381" t="s">
        <v>78</v>
      </c>
      <c r="B1381" s="2" t="s">
        <v>2249</v>
      </c>
      <c r="C1381" s="2" t="s">
        <v>2250</v>
      </c>
    </row>
    <row r="1382" spans="1:3" x14ac:dyDescent="0.25">
      <c r="A1382" t="s">
        <v>1442</v>
      </c>
      <c r="B1382" s="2" t="s">
        <v>2249</v>
      </c>
      <c r="C1382" s="2" t="s">
        <v>2250</v>
      </c>
    </row>
    <row r="1383" spans="1:3" x14ac:dyDescent="0.25">
      <c r="A1383" t="s">
        <v>1210</v>
      </c>
      <c r="B1383" s="2" t="s">
        <v>2246</v>
      </c>
      <c r="C1383" s="2" t="s">
        <v>2251</v>
      </c>
    </row>
    <row r="1384" spans="1:3" x14ac:dyDescent="0.25">
      <c r="A1384" t="s">
        <v>649</v>
      </c>
      <c r="B1384" s="2" t="s">
        <v>2249</v>
      </c>
      <c r="C1384" s="2" t="s">
        <v>2250</v>
      </c>
    </row>
    <row r="1385" spans="1:3" x14ac:dyDescent="0.25">
      <c r="A1385" t="s">
        <v>1737</v>
      </c>
      <c r="B1385" s="2" t="s">
        <v>2249</v>
      </c>
      <c r="C1385" s="2" t="s">
        <v>2250</v>
      </c>
    </row>
    <row r="1386" spans="1:3" x14ac:dyDescent="0.25">
      <c r="A1386" t="s">
        <v>205</v>
      </c>
      <c r="B1386" s="2" t="s">
        <v>2249</v>
      </c>
      <c r="C1386" s="2" t="s">
        <v>2250</v>
      </c>
    </row>
    <row r="1387" spans="1:3" x14ac:dyDescent="0.25">
      <c r="A1387" t="s">
        <v>1288</v>
      </c>
      <c r="B1387" s="2" t="s">
        <v>2249</v>
      </c>
      <c r="C1387" s="2" t="s">
        <v>2250</v>
      </c>
    </row>
    <row r="1388" spans="1:3" x14ac:dyDescent="0.25">
      <c r="A1388" t="s">
        <v>1125</v>
      </c>
      <c r="B1388" s="2" t="s">
        <v>2246</v>
      </c>
      <c r="C1388" s="2" t="s">
        <v>2251</v>
      </c>
    </row>
    <row r="1389" spans="1:3" x14ac:dyDescent="0.25">
      <c r="A1389" t="s">
        <v>510</v>
      </c>
      <c r="B1389" s="2" t="s">
        <v>2249</v>
      </c>
      <c r="C1389" s="2" t="s">
        <v>2250</v>
      </c>
    </row>
    <row r="1390" spans="1:3" x14ac:dyDescent="0.25">
      <c r="A1390" t="s">
        <v>1803</v>
      </c>
      <c r="B1390" s="2" t="s">
        <v>2249</v>
      </c>
      <c r="C1390" s="2" t="s">
        <v>2250</v>
      </c>
    </row>
    <row r="1391" spans="1:3" x14ac:dyDescent="0.25">
      <c r="A1391" t="s">
        <v>206</v>
      </c>
      <c r="B1391" s="2" t="s">
        <v>2249</v>
      </c>
      <c r="C1391" s="2" t="s">
        <v>2250</v>
      </c>
    </row>
    <row r="1392" spans="1:3" x14ac:dyDescent="0.25">
      <c r="A1392" t="s">
        <v>348</v>
      </c>
      <c r="B1392" s="2" t="s">
        <v>2249</v>
      </c>
      <c r="C1392" s="2" t="s">
        <v>2250</v>
      </c>
    </row>
    <row r="1393" spans="1:3" x14ac:dyDescent="0.25">
      <c r="A1393" t="s">
        <v>349</v>
      </c>
      <c r="B1393" s="2" t="s">
        <v>2249</v>
      </c>
      <c r="C1393" s="2" t="s">
        <v>2250</v>
      </c>
    </row>
    <row r="1394" spans="1:3" x14ac:dyDescent="0.25">
      <c r="A1394" t="s">
        <v>650</v>
      </c>
      <c r="B1394" s="2" t="s">
        <v>2249</v>
      </c>
      <c r="C1394" s="2" t="s">
        <v>2250</v>
      </c>
    </row>
    <row r="1395" spans="1:3" x14ac:dyDescent="0.25">
      <c r="A1395" t="s">
        <v>1804</v>
      </c>
      <c r="B1395" s="2" t="s">
        <v>2249</v>
      </c>
      <c r="C1395" s="2" t="s">
        <v>2250</v>
      </c>
    </row>
    <row r="1396" spans="1:3" x14ac:dyDescent="0.25">
      <c r="A1396" t="s">
        <v>1871</v>
      </c>
      <c r="B1396" s="2" t="s">
        <v>2249</v>
      </c>
      <c r="C1396" s="2" t="s">
        <v>2250</v>
      </c>
    </row>
    <row r="1397" spans="1:3" x14ac:dyDescent="0.25">
      <c r="A1397" t="s">
        <v>1738</v>
      </c>
      <c r="B1397" s="2" t="s">
        <v>2249</v>
      </c>
      <c r="C1397" s="2" t="s">
        <v>2250</v>
      </c>
    </row>
    <row r="1398" spans="1:3" x14ac:dyDescent="0.25">
      <c r="A1398" t="s">
        <v>511</v>
      </c>
      <c r="B1398" s="2" t="s">
        <v>2249</v>
      </c>
      <c r="C1398" s="2" t="s">
        <v>2250</v>
      </c>
    </row>
    <row r="1399" spans="1:3" x14ac:dyDescent="0.25">
      <c r="A1399" t="s">
        <v>651</v>
      </c>
      <c r="B1399" s="2" t="s">
        <v>2249</v>
      </c>
      <c r="C1399" s="2" t="s">
        <v>2250</v>
      </c>
    </row>
    <row r="1400" spans="1:3" x14ac:dyDescent="0.25">
      <c r="A1400" t="s">
        <v>207</v>
      </c>
      <c r="B1400" s="2" t="s">
        <v>2249</v>
      </c>
      <c r="C1400" s="2" t="s">
        <v>2250</v>
      </c>
    </row>
    <row r="1401" spans="1:3" x14ac:dyDescent="0.25">
      <c r="A1401" t="s">
        <v>208</v>
      </c>
      <c r="B1401" s="2" t="s">
        <v>2249</v>
      </c>
      <c r="C1401" s="2" t="s">
        <v>2250</v>
      </c>
    </row>
    <row r="1402" spans="1:3" x14ac:dyDescent="0.25">
      <c r="A1402" t="s">
        <v>2007</v>
      </c>
      <c r="B1402" s="2" t="s">
        <v>2249</v>
      </c>
      <c r="C1402" s="2" t="s">
        <v>2250</v>
      </c>
    </row>
    <row r="1403" spans="1:3" x14ac:dyDescent="0.25">
      <c r="A1403" t="s">
        <v>1443</v>
      </c>
      <c r="B1403" s="2" t="s">
        <v>2249</v>
      </c>
      <c r="C1403" s="2" t="s">
        <v>2250</v>
      </c>
    </row>
    <row r="1404" spans="1:3" x14ac:dyDescent="0.25">
      <c r="A1404" t="s">
        <v>512</v>
      </c>
      <c r="B1404" s="2" t="s">
        <v>2249</v>
      </c>
      <c r="C1404" s="2" t="s">
        <v>2250</v>
      </c>
    </row>
    <row r="1405" spans="1:3" x14ac:dyDescent="0.25">
      <c r="A1405" t="s">
        <v>1739</v>
      </c>
      <c r="B1405" s="2" t="s">
        <v>2249</v>
      </c>
      <c r="C1405" s="2" t="s">
        <v>2250</v>
      </c>
    </row>
    <row r="1406" spans="1:3" x14ac:dyDescent="0.25">
      <c r="A1406" t="s">
        <v>1492</v>
      </c>
      <c r="B1406" s="2" t="s">
        <v>2249</v>
      </c>
      <c r="C1406" s="2" t="s">
        <v>2250</v>
      </c>
    </row>
    <row r="1407" spans="1:3" x14ac:dyDescent="0.25">
      <c r="A1407" t="s">
        <v>652</v>
      </c>
      <c r="B1407" s="2" t="s">
        <v>2249</v>
      </c>
      <c r="C1407" s="2" t="s">
        <v>2250</v>
      </c>
    </row>
    <row r="1408" spans="1:3" x14ac:dyDescent="0.25">
      <c r="A1408" t="s">
        <v>1942</v>
      </c>
      <c r="B1408" s="2" t="s">
        <v>2249</v>
      </c>
      <c r="C1408" s="2" t="s">
        <v>2250</v>
      </c>
    </row>
    <row r="1409" spans="1:3" x14ac:dyDescent="0.25">
      <c r="A1409" t="s">
        <v>513</v>
      </c>
      <c r="B1409" s="2" t="s">
        <v>2249</v>
      </c>
      <c r="C1409" s="2" t="s">
        <v>2250</v>
      </c>
    </row>
    <row r="1410" spans="1:3" x14ac:dyDescent="0.25">
      <c r="A1410" t="s">
        <v>1394</v>
      </c>
      <c r="B1410" s="2" t="s">
        <v>2249</v>
      </c>
      <c r="C1410" s="2" t="s">
        <v>2250</v>
      </c>
    </row>
    <row r="1411" spans="1:3" x14ac:dyDescent="0.25">
      <c r="A1411" t="s">
        <v>1192</v>
      </c>
      <c r="B1411" s="2" t="s">
        <v>2246</v>
      </c>
      <c r="C1411" s="2" t="s">
        <v>2251</v>
      </c>
    </row>
    <row r="1412" spans="1:3" x14ac:dyDescent="0.25">
      <c r="A1412" t="s">
        <v>350</v>
      </c>
      <c r="B1412" s="2" t="s">
        <v>2249</v>
      </c>
      <c r="C1412" s="2" t="s">
        <v>2250</v>
      </c>
    </row>
    <row r="1413" spans="1:3" x14ac:dyDescent="0.25">
      <c r="A1413" t="s">
        <v>514</v>
      </c>
      <c r="B1413" s="2" t="s">
        <v>2249</v>
      </c>
      <c r="C1413" s="2" t="s">
        <v>2250</v>
      </c>
    </row>
    <row r="1414" spans="1:3" x14ac:dyDescent="0.25">
      <c r="A1414" t="s">
        <v>653</v>
      </c>
      <c r="B1414" s="2" t="s">
        <v>2249</v>
      </c>
      <c r="C1414" s="2" t="s">
        <v>2250</v>
      </c>
    </row>
    <row r="1415" spans="1:3" x14ac:dyDescent="0.25">
      <c r="A1415" t="s">
        <v>1666</v>
      </c>
      <c r="B1415" s="2" t="s">
        <v>2246</v>
      </c>
      <c r="C1415" s="2" t="s">
        <v>2247</v>
      </c>
    </row>
    <row r="1416" spans="1:3" x14ac:dyDescent="0.25">
      <c r="A1416" t="s">
        <v>1395</v>
      </c>
      <c r="B1416" s="2" t="s">
        <v>2249</v>
      </c>
      <c r="C1416" s="2" t="s">
        <v>2250</v>
      </c>
    </row>
    <row r="1417" spans="1:3" x14ac:dyDescent="0.25">
      <c r="A1417" t="s">
        <v>1943</v>
      </c>
      <c r="B1417" s="2" t="s">
        <v>2249</v>
      </c>
      <c r="C1417" s="2" t="s">
        <v>2250</v>
      </c>
    </row>
    <row r="1418" spans="1:3" x14ac:dyDescent="0.25">
      <c r="A1418" t="s">
        <v>515</v>
      </c>
      <c r="B1418" s="2" t="s">
        <v>2249</v>
      </c>
      <c r="C1418" s="2" t="s">
        <v>2250</v>
      </c>
    </row>
    <row r="1419" spans="1:3" x14ac:dyDescent="0.25">
      <c r="A1419" t="s">
        <v>209</v>
      </c>
      <c r="B1419" s="2" t="s">
        <v>2249</v>
      </c>
      <c r="C1419" s="2" t="s">
        <v>2250</v>
      </c>
    </row>
    <row r="1420" spans="1:3" x14ac:dyDescent="0.25">
      <c r="A1420" t="s">
        <v>516</v>
      </c>
      <c r="B1420" s="2" t="s">
        <v>2249</v>
      </c>
      <c r="C1420" s="2" t="s">
        <v>2250</v>
      </c>
    </row>
    <row r="1421" spans="1:3" x14ac:dyDescent="0.25">
      <c r="A1421" t="s">
        <v>210</v>
      </c>
      <c r="B1421" s="2" t="s">
        <v>2249</v>
      </c>
      <c r="C1421" s="2" t="s">
        <v>2250</v>
      </c>
    </row>
    <row r="1422" spans="1:3" x14ac:dyDescent="0.25">
      <c r="A1422" t="s">
        <v>2213</v>
      </c>
      <c r="B1422" s="2" t="s">
        <v>2246</v>
      </c>
      <c r="C1422" s="2" t="s">
        <v>2247</v>
      </c>
    </row>
    <row r="1423" spans="1:3" x14ac:dyDescent="0.25">
      <c r="A1423" t="s">
        <v>1444</v>
      </c>
      <c r="B1423" s="2" t="s">
        <v>2249</v>
      </c>
      <c r="C1423" s="2" t="s">
        <v>2250</v>
      </c>
    </row>
    <row r="1424" spans="1:3" x14ac:dyDescent="0.25">
      <c r="A1424" t="s">
        <v>1493</v>
      </c>
      <c r="B1424" s="2" t="s">
        <v>2249</v>
      </c>
      <c r="C1424" s="2" t="s">
        <v>2250</v>
      </c>
    </row>
    <row r="1425" spans="1:3" x14ac:dyDescent="0.25">
      <c r="A1425" t="s">
        <v>1872</v>
      </c>
      <c r="B1425" s="2" t="s">
        <v>2249</v>
      </c>
      <c r="C1425" s="2" t="s">
        <v>2250</v>
      </c>
    </row>
    <row r="1426" spans="1:3" x14ac:dyDescent="0.25">
      <c r="A1426" t="s">
        <v>1944</v>
      </c>
      <c r="B1426" s="2" t="s">
        <v>2249</v>
      </c>
      <c r="C1426" s="2" t="s">
        <v>2250</v>
      </c>
    </row>
    <row r="1427" spans="1:3" x14ac:dyDescent="0.25">
      <c r="A1427" t="s">
        <v>517</v>
      </c>
      <c r="B1427" s="2" t="s">
        <v>2249</v>
      </c>
      <c r="C1427" s="2" t="s">
        <v>2250</v>
      </c>
    </row>
    <row r="1428" spans="1:3" x14ac:dyDescent="0.25">
      <c r="A1428" t="s">
        <v>2222</v>
      </c>
      <c r="B1428" s="2" t="s">
        <v>2246</v>
      </c>
      <c r="C1428" s="2" t="s">
        <v>2251</v>
      </c>
    </row>
    <row r="1429" spans="1:3" x14ac:dyDescent="0.25">
      <c r="A1429" t="s">
        <v>1211</v>
      </c>
      <c r="B1429" s="2" t="s">
        <v>2246</v>
      </c>
      <c r="C1429" s="2" t="s">
        <v>2247</v>
      </c>
    </row>
    <row r="1430" spans="1:3" x14ac:dyDescent="0.25">
      <c r="A1430" t="s">
        <v>211</v>
      </c>
      <c r="B1430" s="2" t="s">
        <v>2249</v>
      </c>
      <c r="C1430" s="2" t="s">
        <v>2250</v>
      </c>
    </row>
    <row r="1431" spans="1:3" x14ac:dyDescent="0.25">
      <c r="A1431" t="s">
        <v>351</v>
      </c>
      <c r="B1431" s="2" t="s">
        <v>2249</v>
      </c>
      <c r="C1431" s="2" t="s">
        <v>2250</v>
      </c>
    </row>
    <row r="1432" spans="1:3" x14ac:dyDescent="0.25">
      <c r="A1432" t="s">
        <v>1289</v>
      </c>
      <c r="B1432" s="2" t="s">
        <v>2249</v>
      </c>
      <c r="C1432" s="2" t="s">
        <v>2250</v>
      </c>
    </row>
    <row r="1433" spans="1:3" x14ac:dyDescent="0.25">
      <c r="A1433" t="s">
        <v>1945</v>
      </c>
      <c r="B1433" s="2" t="s">
        <v>2249</v>
      </c>
      <c r="C1433" s="2" t="s">
        <v>2250</v>
      </c>
    </row>
    <row r="1434" spans="1:3" x14ac:dyDescent="0.25">
      <c r="A1434" t="s">
        <v>518</v>
      </c>
      <c r="B1434" s="2" t="s">
        <v>2249</v>
      </c>
      <c r="C1434" s="2" t="s">
        <v>2250</v>
      </c>
    </row>
    <row r="1435" spans="1:3" x14ac:dyDescent="0.25">
      <c r="A1435" t="s">
        <v>1396</v>
      </c>
      <c r="B1435" s="2" t="s">
        <v>2249</v>
      </c>
      <c r="C1435" s="2" t="s">
        <v>2250</v>
      </c>
    </row>
    <row r="1436" spans="1:3" x14ac:dyDescent="0.25">
      <c r="A1436" t="s">
        <v>1946</v>
      </c>
      <c r="B1436" s="2" t="s">
        <v>2249</v>
      </c>
      <c r="C1436" s="2" t="s">
        <v>2250</v>
      </c>
    </row>
    <row r="1437" spans="1:3" x14ac:dyDescent="0.25">
      <c r="A1437" t="s">
        <v>212</v>
      </c>
      <c r="B1437" s="2" t="s">
        <v>2249</v>
      </c>
      <c r="C1437" s="2" t="s">
        <v>2250</v>
      </c>
    </row>
    <row r="1438" spans="1:3" x14ac:dyDescent="0.25">
      <c r="A1438" t="s">
        <v>1290</v>
      </c>
      <c r="B1438" s="2" t="s">
        <v>2249</v>
      </c>
      <c r="C1438" s="2" t="s">
        <v>2250</v>
      </c>
    </row>
    <row r="1439" spans="1:3" x14ac:dyDescent="0.25">
      <c r="A1439" t="s">
        <v>1445</v>
      </c>
      <c r="B1439" s="2" t="s">
        <v>2249</v>
      </c>
      <c r="C1439" s="2" t="s">
        <v>2250</v>
      </c>
    </row>
    <row r="1440" spans="1:3" x14ac:dyDescent="0.25">
      <c r="A1440" t="s">
        <v>1740</v>
      </c>
      <c r="B1440" s="2" t="s">
        <v>2249</v>
      </c>
      <c r="C1440" s="2" t="s">
        <v>2250</v>
      </c>
    </row>
    <row r="1441" spans="1:3" x14ac:dyDescent="0.25">
      <c r="A1441" t="s">
        <v>2008</v>
      </c>
      <c r="B1441" s="2" t="s">
        <v>2249</v>
      </c>
      <c r="C1441" s="2" t="s">
        <v>2250</v>
      </c>
    </row>
    <row r="1442" spans="1:3" x14ac:dyDescent="0.25">
      <c r="A1442" t="s">
        <v>352</v>
      </c>
      <c r="B1442" s="2" t="s">
        <v>2249</v>
      </c>
      <c r="C1442" s="2" t="s">
        <v>2250</v>
      </c>
    </row>
    <row r="1443" spans="1:3" x14ac:dyDescent="0.25">
      <c r="A1443" t="s">
        <v>654</v>
      </c>
      <c r="B1443" s="2" t="s">
        <v>2249</v>
      </c>
      <c r="C1443" s="2" t="s">
        <v>2250</v>
      </c>
    </row>
    <row r="1444" spans="1:3" x14ac:dyDescent="0.25">
      <c r="A1444" t="s">
        <v>1741</v>
      </c>
      <c r="B1444" s="2" t="s">
        <v>2249</v>
      </c>
      <c r="C1444" s="2" t="s">
        <v>2250</v>
      </c>
    </row>
    <row r="1445" spans="1:3" x14ac:dyDescent="0.25">
      <c r="A1445" t="s">
        <v>655</v>
      </c>
      <c r="B1445" s="2" t="s">
        <v>2249</v>
      </c>
      <c r="C1445" s="2" t="s">
        <v>2250</v>
      </c>
    </row>
    <row r="1446" spans="1:3" x14ac:dyDescent="0.25">
      <c r="A1446" t="s">
        <v>353</v>
      </c>
      <c r="B1446" s="2" t="s">
        <v>2249</v>
      </c>
      <c r="C1446" s="2" t="s">
        <v>2250</v>
      </c>
    </row>
    <row r="1447" spans="1:3" x14ac:dyDescent="0.25">
      <c r="A1447" t="s">
        <v>656</v>
      </c>
      <c r="B1447" s="2" t="s">
        <v>2249</v>
      </c>
      <c r="C1447" s="2" t="s">
        <v>2250</v>
      </c>
    </row>
    <row r="1448" spans="1:3" x14ac:dyDescent="0.25">
      <c r="A1448" t="s">
        <v>1873</v>
      </c>
      <c r="B1448" s="2" t="s">
        <v>2249</v>
      </c>
      <c r="C1448" s="2" t="s">
        <v>2250</v>
      </c>
    </row>
    <row r="1449" spans="1:3" x14ac:dyDescent="0.25">
      <c r="A1449" t="s">
        <v>213</v>
      </c>
      <c r="B1449" s="2" t="s">
        <v>2249</v>
      </c>
      <c r="C1449" s="2" t="s">
        <v>2250</v>
      </c>
    </row>
    <row r="1450" spans="1:3" x14ac:dyDescent="0.25">
      <c r="A1450" t="s">
        <v>657</v>
      </c>
      <c r="B1450" s="2" t="s">
        <v>2249</v>
      </c>
      <c r="C1450" s="2" t="s">
        <v>2250</v>
      </c>
    </row>
    <row r="1451" spans="1:3" x14ac:dyDescent="0.25">
      <c r="A1451" t="s">
        <v>1446</v>
      </c>
      <c r="B1451" s="2" t="s">
        <v>2249</v>
      </c>
      <c r="C1451" s="2" t="s">
        <v>2250</v>
      </c>
    </row>
    <row r="1452" spans="1:3" x14ac:dyDescent="0.25">
      <c r="A1452" t="s">
        <v>79</v>
      </c>
      <c r="B1452" s="2" t="s">
        <v>2249</v>
      </c>
      <c r="C1452" s="2" t="s">
        <v>2250</v>
      </c>
    </row>
    <row r="1453" spans="1:3" x14ac:dyDescent="0.25">
      <c r="A1453" t="s">
        <v>1291</v>
      </c>
      <c r="B1453" s="2" t="s">
        <v>2249</v>
      </c>
      <c r="C1453" s="2" t="s">
        <v>2250</v>
      </c>
    </row>
    <row r="1454" spans="1:3" x14ac:dyDescent="0.25">
      <c r="A1454" t="s">
        <v>1447</v>
      </c>
      <c r="B1454" s="2" t="s">
        <v>2249</v>
      </c>
      <c r="C1454" s="2" t="s">
        <v>2250</v>
      </c>
    </row>
    <row r="1455" spans="1:3" x14ac:dyDescent="0.25">
      <c r="A1455" t="s">
        <v>1338</v>
      </c>
      <c r="B1455" s="2" t="s">
        <v>2249</v>
      </c>
      <c r="C1455" s="2" t="s">
        <v>2250</v>
      </c>
    </row>
    <row r="1456" spans="1:3" x14ac:dyDescent="0.25">
      <c r="A1456" t="s">
        <v>1947</v>
      </c>
      <c r="B1456" s="2" t="s">
        <v>2249</v>
      </c>
      <c r="C1456" s="2" t="s">
        <v>2250</v>
      </c>
    </row>
    <row r="1457" spans="1:3" x14ac:dyDescent="0.25">
      <c r="A1457" t="s">
        <v>1494</v>
      </c>
      <c r="B1457" s="2" t="s">
        <v>2249</v>
      </c>
      <c r="C1457" s="2" t="s">
        <v>2250</v>
      </c>
    </row>
    <row r="1458" spans="1:3" x14ac:dyDescent="0.25">
      <c r="A1458" t="s">
        <v>519</v>
      </c>
      <c r="B1458" s="2" t="s">
        <v>2249</v>
      </c>
      <c r="C1458" s="2" t="s">
        <v>2250</v>
      </c>
    </row>
    <row r="1459" spans="1:3" x14ac:dyDescent="0.25">
      <c r="A1459" t="s">
        <v>80</v>
      </c>
      <c r="B1459" s="2" t="s">
        <v>2249</v>
      </c>
      <c r="C1459" s="2" t="s">
        <v>2250</v>
      </c>
    </row>
    <row r="1460" spans="1:3" x14ac:dyDescent="0.25">
      <c r="A1460" t="s">
        <v>354</v>
      </c>
      <c r="B1460" s="2" t="s">
        <v>2249</v>
      </c>
      <c r="C1460" s="2" t="s">
        <v>2250</v>
      </c>
    </row>
    <row r="1461" spans="1:3" x14ac:dyDescent="0.25">
      <c r="A1461" t="s">
        <v>1948</v>
      </c>
      <c r="B1461" s="2" t="s">
        <v>2249</v>
      </c>
      <c r="C1461" s="2" t="s">
        <v>2250</v>
      </c>
    </row>
    <row r="1462" spans="1:3" x14ac:dyDescent="0.25">
      <c r="A1462" t="s">
        <v>1397</v>
      </c>
      <c r="B1462" s="2" t="s">
        <v>2249</v>
      </c>
      <c r="C1462" s="2" t="s">
        <v>2250</v>
      </c>
    </row>
    <row r="1463" spans="1:3" x14ac:dyDescent="0.25">
      <c r="A1463" t="s">
        <v>520</v>
      </c>
      <c r="B1463" s="2" t="s">
        <v>2249</v>
      </c>
      <c r="C1463" s="2" t="s">
        <v>2250</v>
      </c>
    </row>
    <row r="1464" spans="1:3" x14ac:dyDescent="0.25">
      <c r="A1464" t="s">
        <v>214</v>
      </c>
      <c r="B1464" s="2" t="s">
        <v>2249</v>
      </c>
      <c r="C1464" s="2" t="s">
        <v>2250</v>
      </c>
    </row>
    <row r="1465" spans="1:3" x14ac:dyDescent="0.25">
      <c r="A1465" t="s">
        <v>355</v>
      </c>
      <c r="B1465" s="2" t="s">
        <v>2249</v>
      </c>
      <c r="C1465" s="2" t="s">
        <v>2250</v>
      </c>
    </row>
    <row r="1466" spans="1:3" x14ac:dyDescent="0.25">
      <c r="A1466" t="s">
        <v>81</v>
      </c>
      <c r="B1466" s="2" t="s">
        <v>2249</v>
      </c>
      <c r="C1466" s="2" t="s">
        <v>2250</v>
      </c>
    </row>
    <row r="1467" spans="1:3" x14ac:dyDescent="0.25">
      <c r="A1467" t="s">
        <v>2230</v>
      </c>
      <c r="B1467" s="2" t="s">
        <v>2246</v>
      </c>
      <c r="C1467" s="2" t="s">
        <v>2250</v>
      </c>
    </row>
    <row r="1468" spans="1:3" x14ac:dyDescent="0.25">
      <c r="A1468" t="s">
        <v>2214</v>
      </c>
      <c r="B1468" s="2" t="s">
        <v>2246</v>
      </c>
      <c r="C1468" s="2" t="s">
        <v>2247</v>
      </c>
    </row>
    <row r="1469" spans="1:3" x14ac:dyDescent="0.25">
      <c r="A1469" t="s">
        <v>1874</v>
      </c>
      <c r="B1469" s="2" t="s">
        <v>2249</v>
      </c>
      <c r="C1469" s="2" t="s">
        <v>2250</v>
      </c>
    </row>
    <row r="1470" spans="1:3" x14ac:dyDescent="0.25">
      <c r="A1470" t="s">
        <v>356</v>
      </c>
      <c r="B1470" s="2" t="s">
        <v>2249</v>
      </c>
      <c r="C1470" s="2" t="s">
        <v>2250</v>
      </c>
    </row>
    <row r="1471" spans="1:3" x14ac:dyDescent="0.25">
      <c r="A1471" t="s">
        <v>357</v>
      </c>
      <c r="B1471" s="2" t="s">
        <v>2249</v>
      </c>
      <c r="C1471" s="2" t="s">
        <v>2250</v>
      </c>
    </row>
    <row r="1472" spans="1:3" x14ac:dyDescent="0.25">
      <c r="A1472" t="s">
        <v>215</v>
      </c>
      <c r="B1472" s="2" t="s">
        <v>2249</v>
      </c>
      <c r="C1472" s="2" t="s">
        <v>2250</v>
      </c>
    </row>
    <row r="1473" spans="1:3" x14ac:dyDescent="0.25">
      <c r="A1473" t="s">
        <v>358</v>
      </c>
      <c r="B1473" s="2" t="s">
        <v>2249</v>
      </c>
      <c r="C1473" s="2" t="s">
        <v>2250</v>
      </c>
    </row>
    <row r="1474" spans="1:3" x14ac:dyDescent="0.25">
      <c r="A1474" t="s">
        <v>216</v>
      </c>
      <c r="B1474" s="2" t="s">
        <v>2249</v>
      </c>
      <c r="C1474" s="2" t="s">
        <v>2250</v>
      </c>
    </row>
    <row r="1475" spans="1:3" x14ac:dyDescent="0.25">
      <c r="A1475" t="s">
        <v>2224</v>
      </c>
      <c r="B1475" s="2" t="s">
        <v>2246</v>
      </c>
      <c r="C1475" s="2" t="s">
        <v>2248</v>
      </c>
    </row>
    <row r="1476" spans="1:3" x14ac:dyDescent="0.25">
      <c r="A1476" t="s">
        <v>658</v>
      </c>
      <c r="B1476" s="2" t="s">
        <v>2249</v>
      </c>
      <c r="C1476" s="2" t="s">
        <v>2250</v>
      </c>
    </row>
    <row r="1477" spans="1:3" x14ac:dyDescent="0.25">
      <c r="A1477" t="s">
        <v>1495</v>
      </c>
      <c r="B1477" s="2" t="s">
        <v>2249</v>
      </c>
      <c r="C1477" s="2" t="s">
        <v>2250</v>
      </c>
    </row>
    <row r="1478" spans="1:3" x14ac:dyDescent="0.25">
      <c r="A1478" t="s">
        <v>359</v>
      </c>
      <c r="B1478" s="2" t="s">
        <v>2249</v>
      </c>
      <c r="C1478" s="2" t="s">
        <v>2250</v>
      </c>
    </row>
    <row r="1479" spans="1:3" x14ac:dyDescent="0.25">
      <c r="A1479" t="s">
        <v>659</v>
      </c>
      <c r="B1479" s="2" t="s">
        <v>2249</v>
      </c>
      <c r="C1479" s="2" t="s">
        <v>2250</v>
      </c>
    </row>
    <row r="1480" spans="1:3" x14ac:dyDescent="0.25">
      <c r="A1480" t="s">
        <v>1805</v>
      </c>
      <c r="B1480" s="2" t="s">
        <v>2249</v>
      </c>
      <c r="C1480" s="2" t="s">
        <v>2250</v>
      </c>
    </row>
    <row r="1481" spans="1:3" x14ac:dyDescent="0.25">
      <c r="A1481" t="s">
        <v>1126</v>
      </c>
      <c r="B1481" s="2" t="s">
        <v>2246</v>
      </c>
      <c r="C1481" s="2" t="s">
        <v>2251</v>
      </c>
    </row>
    <row r="1482" spans="1:3" x14ac:dyDescent="0.25">
      <c r="A1482" t="s">
        <v>360</v>
      </c>
      <c r="B1482" s="2" t="s">
        <v>2249</v>
      </c>
      <c r="C1482" s="2" t="s">
        <v>2250</v>
      </c>
    </row>
    <row r="1483" spans="1:3" x14ac:dyDescent="0.25">
      <c r="A1483" t="s">
        <v>2009</v>
      </c>
      <c r="B1483" s="2" t="s">
        <v>2249</v>
      </c>
      <c r="C1483" s="2" t="s">
        <v>2250</v>
      </c>
    </row>
    <row r="1484" spans="1:3" x14ac:dyDescent="0.25">
      <c r="A1484" t="s">
        <v>217</v>
      </c>
      <c r="B1484" s="2" t="s">
        <v>2249</v>
      </c>
      <c r="C1484" s="2" t="s">
        <v>2250</v>
      </c>
    </row>
    <row r="1485" spans="1:3" x14ac:dyDescent="0.25">
      <c r="A1485" t="s">
        <v>1806</v>
      </c>
      <c r="B1485" s="2" t="s">
        <v>2249</v>
      </c>
      <c r="C1485" s="2" t="s">
        <v>2250</v>
      </c>
    </row>
    <row r="1486" spans="1:3" x14ac:dyDescent="0.25">
      <c r="A1486" t="s">
        <v>1875</v>
      </c>
      <c r="B1486" s="2" t="s">
        <v>2249</v>
      </c>
      <c r="C1486" s="2" t="s">
        <v>2250</v>
      </c>
    </row>
    <row r="1487" spans="1:3" x14ac:dyDescent="0.25">
      <c r="A1487" t="s">
        <v>82</v>
      </c>
      <c r="B1487" s="2" t="s">
        <v>2249</v>
      </c>
      <c r="C1487" s="2" t="s">
        <v>2250</v>
      </c>
    </row>
    <row r="1488" spans="1:3" x14ac:dyDescent="0.25">
      <c r="A1488" t="s">
        <v>1398</v>
      </c>
      <c r="B1488" s="2" t="s">
        <v>2249</v>
      </c>
      <c r="C1488" s="2" t="s">
        <v>2250</v>
      </c>
    </row>
    <row r="1489" spans="1:3" x14ac:dyDescent="0.25">
      <c r="A1489" t="s">
        <v>660</v>
      </c>
      <c r="B1489" s="2" t="s">
        <v>2249</v>
      </c>
      <c r="C1489" s="2" t="s">
        <v>2250</v>
      </c>
    </row>
    <row r="1490" spans="1:3" x14ac:dyDescent="0.25">
      <c r="A1490" t="s">
        <v>83</v>
      </c>
      <c r="B1490" s="2" t="s">
        <v>2249</v>
      </c>
      <c r="C1490" s="2" t="s">
        <v>2250</v>
      </c>
    </row>
    <row r="1491" spans="1:3" x14ac:dyDescent="0.25">
      <c r="A1491" t="s">
        <v>661</v>
      </c>
      <c r="B1491" s="2" t="s">
        <v>2249</v>
      </c>
      <c r="C1491" s="2" t="s">
        <v>2250</v>
      </c>
    </row>
    <row r="1492" spans="1:3" x14ac:dyDescent="0.25">
      <c r="A1492" t="s">
        <v>1807</v>
      </c>
      <c r="B1492" s="2" t="s">
        <v>2249</v>
      </c>
      <c r="C1492" s="2" t="s">
        <v>2250</v>
      </c>
    </row>
    <row r="1493" spans="1:3" x14ac:dyDescent="0.25">
      <c r="A1493" t="s">
        <v>361</v>
      </c>
      <c r="B1493" s="2" t="s">
        <v>2249</v>
      </c>
      <c r="C1493" s="2" t="s">
        <v>2250</v>
      </c>
    </row>
    <row r="1494" spans="1:3" x14ac:dyDescent="0.25">
      <c r="A1494" t="s">
        <v>218</v>
      </c>
      <c r="B1494" s="2" t="s">
        <v>2249</v>
      </c>
      <c r="C1494" s="2" t="s">
        <v>2250</v>
      </c>
    </row>
    <row r="1495" spans="1:3" x14ac:dyDescent="0.25">
      <c r="A1495" t="s">
        <v>1742</v>
      </c>
      <c r="B1495" s="2" t="s">
        <v>2249</v>
      </c>
      <c r="C1495" s="2" t="s">
        <v>2250</v>
      </c>
    </row>
    <row r="1496" spans="1:3" x14ac:dyDescent="0.25">
      <c r="A1496" t="s">
        <v>1808</v>
      </c>
      <c r="B1496" s="2" t="s">
        <v>2249</v>
      </c>
      <c r="C1496" s="2" t="s">
        <v>2250</v>
      </c>
    </row>
    <row r="1497" spans="1:3" x14ac:dyDescent="0.25">
      <c r="A1497" t="s">
        <v>662</v>
      </c>
      <c r="B1497" s="2" t="s">
        <v>2249</v>
      </c>
      <c r="C1497" s="2" t="s">
        <v>2250</v>
      </c>
    </row>
    <row r="1498" spans="1:3" x14ac:dyDescent="0.25">
      <c r="A1498" t="s">
        <v>1809</v>
      </c>
      <c r="B1498" s="2" t="s">
        <v>2249</v>
      </c>
      <c r="C1498" s="2" t="s">
        <v>2250</v>
      </c>
    </row>
    <row r="1499" spans="1:3" x14ac:dyDescent="0.25">
      <c r="A1499" t="s">
        <v>1876</v>
      </c>
      <c r="B1499" s="2" t="s">
        <v>2249</v>
      </c>
      <c r="C1499" s="2" t="s">
        <v>2250</v>
      </c>
    </row>
    <row r="1500" spans="1:3" x14ac:dyDescent="0.25">
      <c r="A1500" t="s">
        <v>1743</v>
      </c>
      <c r="B1500" s="2" t="s">
        <v>2249</v>
      </c>
      <c r="C1500" s="2" t="s">
        <v>2250</v>
      </c>
    </row>
    <row r="1501" spans="1:3" x14ac:dyDescent="0.25">
      <c r="A1501" t="s">
        <v>219</v>
      </c>
      <c r="B1501" s="2" t="s">
        <v>2249</v>
      </c>
      <c r="C1501" s="2" t="s">
        <v>2250</v>
      </c>
    </row>
    <row r="1502" spans="1:3" x14ac:dyDescent="0.25">
      <c r="A1502" t="s">
        <v>1949</v>
      </c>
      <c r="B1502" s="2" t="s">
        <v>2249</v>
      </c>
      <c r="C1502" s="2" t="s">
        <v>2250</v>
      </c>
    </row>
    <row r="1503" spans="1:3" x14ac:dyDescent="0.25">
      <c r="A1503" t="s">
        <v>1744</v>
      </c>
      <c r="B1503" s="2" t="s">
        <v>2249</v>
      </c>
      <c r="C1503" s="2" t="s">
        <v>2250</v>
      </c>
    </row>
    <row r="1504" spans="1:3" x14ac:dyDescent="0.25">
      <c r="A1504" t="s">
        <v>84</v>
      </c>
      <c r="B1504" s="2" t="s">
        <v>2249</v>
      </c>
      <c r="C1504" s="2" t="s">
        <v>2250</v>
      </c>
    </row>
    <row r="1505" spans="1:3" x14ac:dyDescent="0.25">
      <c r="A1505" t="s">
        <v>1448</v>
      </c>
      <c r="B1505" s="2" t="s">
        <v>2249</v>
      </c>
      <c r="C1505" s="2" t="s">
        <v>2250</v>
      </c>
    </row>
    <row r="1506" spans="1:3" x14ac:dyDescent="0.25">
      <c r="A1506" t="s">
        <v>85</v>
      </c>
      <c r="B1506" s="2" t="s">
        <v>2249</v>
      </c>
      <c r="C1506" s="2" t="s">
        <v>2250</v>
      </c>
    </row>
    <row r="1507" spans="1:3" x14ac:dyDescent="0.25">
      <c r="A1507" t="s">
        <v>663</v>
      </c>
      <c r="B1507" s="2" t="s">
        <v>2249</v>
      </c>
      <c r="C1507" s="2" t="s">
        <v>2250</v>
      </c>
    </row>
    <row r="1508" spans="1:3" x14ac:dyDescent="0.25">
      <c r="A1508" t="s">
        <v>521</v>
      </c>
      <c r="B1508" s="2" t="s">
        <v>2249</v>
      </c>
      <c r="C1508" s="2" t="s">
        <v>2250</v>
      </c>
    </row>
    <row r="1509" spans="1:3" x14ac:dyDescent="0.25">
      <c r="A1509" t="s">
        <v>220</v>
      </c>
      <c r="B1509" s="2" t="s">
        <v>2249</v>
      </c>
      <c r="C1509" s="2" t="s">
        <v>2250</v>
      </c>
    </row>
    <row r="1510" spans="1:3" x14ac:dyDescent="0.25">
      <c r="A1510" t="s">
        <v>86</v>
      </c>
      <c r="B1510" s="2" t="s">
        <v>2249</v>
      </c>
      <c r="C1510" s="2" t="s">
        <v>2250</v>
      </c>
    </row>
    <row r="1511" spans="1:3" x14ac:dyDescent="0.25">
      <c r="A1511" t="s">
        <v>664</v>
      </c>
      <c r="B1511" s="2" t="s">
        <v>2249</v>
      </c>
      <c r="C1511" s="2" t="s">
        <v>2250</v>
      </c>
    </row>
    <row r="1512" spans="1:3" x14ac:dyDescent="0.25">
      <c r="A1512" t="s">
        <v>1496</v>
      </c>
      <c r="B1512" s="2" t="s">
        <v>2249</v>
      </c>
      <c r="C1512" s="2" t="s">
        <v>2250</v>
      </c>
    </row>
    <row r="1513" spans="1:3" x14ac:dyDescent="0.25">
      <c r="A1513" t="s">
        <v>522</v>
      </c>
      <c r="B1513" s="2" t="s">
        <v>2249</v>
      </c>
      <c r="C1513" s="2" t="s">
        <v>2250</v>
      </c>
    </row>
    <row r="1514" spans="1:3" x14ac:dyDescent="0.25">
      <c r="A1514" t="s">
        <v>665</v>
      </c>
      <c r="B1514" s="2" t="s">
        <v>2249</v>
      </c>
      <c r="C1514" s="2" t="s">
        <v>2250</v>
      </c>
    </row>
    <row r="1515" spans="1:3" x14ac:dyDescent="0.25">
      <c r="A1515" t="s">
        <v>87</v>
      </c>
      <c r="B1515" s="2" t="s">
        <v>2249</v>
      </c>
      <c r="C1515" s="2" t="s">
        <v>2250</v>
      </c>
    </row>
    <row r="1516" spans="1:3" x14ac:dyDescent="0.25">
      <c r="A1516" t="s">
        <v>2223</v>
      </c>
      <c r="B1516" s="2" t="s">
        <v>2246</v>
      </c>
      <c r="C1516" s="2" t="s">
        <v>2251</v>
      </c>
    </row>
    <row r="1517" spans="1:3" x14ac:dyDescent="0.25">
      <c r="A1517" t="s">
        <v>1339</v>
      </c>
      <c r="B1517" s="2" t="s">
        <v>2249</v>
      </c>
      <c r="C1517" s="2" t="s">
        <v>2250</v>
      </c>
    </row>
    <row r="1518" spans="1:3" x14ac:dyDescent="0.25">
      <c r="A1518" t="s">
        <v>221</v>
      </c>
      <c r="B1518" s="2" t="s">
        <v>2249</v>
      </c>
      <c r="C1518" s="2" t="s">
        <v>2250</v>
      </c>
    </row>
    <row r="1519" spans="1:3" x14ac:dyDescent="0.25">
      <c r="A1519" t="s">
        <v>88</v>
      </c>
      <c r="B1519" s="2" t="s">
        <v>2249</v>
      </c>
      <c r="C1519" s="2" t="s">
        <v>2250</v>
      </c>
    </row>
    <row r="1520" spans="1:3" x14ac:dyDescent="0.25">
      <c r="A1520" t="s">
        <v>1950</v>
      </c>
      <c r="B1520" s="2" t="s">
        <v>2249</v>
      </c>
      <c r="C1520" s="2" t="s">
        <v>2250</v>
      </c>
    </row>
    <row r="1521" spans="1:3" x14ac:dyDescent="0.25">
      <c r="A1521" t="s">
        <v>362</v>
      </c>
      <c r="B1521" s="2" t="s">
        <v>2249</v>
      </c>
      <c r="C1521" s="2" t="s">
        <v>2250</v>
      </c>
    </row>
    <row r="1522" spans="1:3" x14ac:dyDescent="0.25">
      <c r="A1522" t="s">
        <v>1399</v>
      </c>
      <c r="B1522" s="2" t="s">
        <v>2249</v>
      </c>
      <c r="C1522" s="2" t="s">
        <v>2250</v>
      </c>
    </row>
    <row r="1523" spans="1:3" x14ac:dyDescent="0.25">
      <c r="A1523" t="s">
        <v>1193</v>
      </c>
      <c r="B1523" s="2" t="s">
        <v>2246</v>
      </c>
      <c r="C1523" s="2" t="s">
        <v>2247</v>
      </c>
    </row>
    <row r="1524" spans="1:3" x14ac:dyDescent="0.25">
      <c r="A1524" t="s">
        <v>1340</v>
      </c>
      <c r="B1524" s="2" t="s">
        <v>2249</v>
      </c>
      <c r="C1524" s="2" t="s">
        <v>2250</v>
      </c>
    </row>
    <row r="1525" spans="1:3" x14ac:dyDescent="0.25">
      <c r="A1525" t="s">
        <v>1150</v>
      </c>
      <c r="B1525" s="2" t="s">
        <v>2246</v>
      </c>
      <c r="C1525" s="2" t="s">
        <v>2251</v>
      </c>
    </row>
    <row r="1526" spans="1:3" x14ac:dyDescent="0.25">
      <c r="A1526" t="s">
        <v>1745</v>
      </c>
      <c r="B1526" s="2" t="s">
        <v>2249</v>
      </c>
      <c r="C1526" s="2" t="s">
        <v>2250</v>
      </c>
    </row>
    <row r="1527" spans="1:3" x14ac:dyDescent="0.25">
      <c r="A1527" t="s">
        <v>1877</v>
      </c>
      <c r="B1527" s="2" t="s">
        <v>2249</v>
      </c>
      <c r="C1527" s="2" t="s">
        <v>2250</v>
      </c>
    </row>
    <row r="1528" spans="1:3" x14ac:dyDescent="0.25">
      <c r="A1528" t="s">
        <v>1292</v>
      </c>
      <c r="B1528" s="2" t="s">
        <v>2249</v>
      </c>
      <c r="C1528" s="2" t="s">
        <v>2250</v>
      </c>
    </row>
    <row r="1529" spans="1:3" x14ac:dyDescent="0.25">
      <c r="A1529" t="s">
        <v>1151</v>
      </c>
      <c r="B1529" s="2" t="s">
        <v>2246</v>
      </c>
      <c r="C1529" s="2" t="s">
        <v>2247</v>
      </c>
    </row>
    <row r="1530" spans="1:3" x14ac:dyDescent="0.25">
      <c r="A1530" t="s">
        <v>1746</v>
      </c>
      <c r="B1530" s="2" t="s">
        <v>2249</v>
      </c>
      <c r="C1530" s="2" t="s">
        <v>2250</v>
      </c>
    </row>
    <row r="1531" spans="1:3" x14ac:dyDescent="0.25">
      <c r="A1531" t="s">
        <v>1341</v>
      </c>
      <c r="B1531" s="2" t="s">
        <v>2249</v>
      </c>
      <c r="C1531" s="2" t="s">
        <v>2250</v>
      </c>
    </row>
    <row r="1532" spans="1:3" x14ac:dyDescent="0.25">
      <c r="A1532" t="s">
        <v>1951</v>
      </c>
      <c r="B1532" s="2" t="s">
        <v>2249</v>
      </c>
      <c r="C1532" s="2" t="s">
        <v>2250</v>
      </c>
    </row>
    <row r="1533" spans="1:3" x14ac:dyDescent="0.25">
      <c r="A1533" t="s">
        <v>363</v>
      </c>
      <c r="B1533" s="2" t="s">
        <v>2249</v>
      </c>
      <c r="C1533" s="2" t="s">
        <v>2250</v>
      </c>
    </row>
    <row r="1534" spans="1:3" x14ac:dyDescent="0.25">
      <c r="A1534" t="s">
        <v>1293</v>
      </c>
      <c r="B1534" s="2" t="s">
        <v>2249</v>
      </c>
      <c r="C1534" s="2" t="s">
        <v>2250</v>
      </c>
    </row>
    <row r="1535" spans="1:3" x14ac:dyDescent="0.25">
      <c r="A1535" t="s">
        <v>1810</v>
      </c>
      <c r="B1535" s="2" t="s">
        <v>2249</v>
      </c>
      <c r="C1535" s="2" t="s">
        <v>2250</v>
      </c>
    </row>
    <row r="1536" spans="1:3" x14ac:dyDescent="0.25">
      <c r="A1536" t="s">
        <v>1449</v>
      </c>
      <c r="B1536" s="2" t="s">
        <v>2249</v>
      </c>
      <c r="C1536" s="2" t="s">
        <v>2250</v>
      </c>
    </row>
    <row r="1537" spans="1:3" x14ac:dyDescent="0.25">
      <c r="A1537" t="s">
        <v>666</v>
      </c>
      <c r="B1537" s="2" t="s">
        <v>2249</v>
      </c>
      <c r="C1537" s="2" t="s">
        <v>2250</v>
      </c>
    </row>
    <row r="1538" spans="1:3" x14ac:dyDescent="0.25">
      <c r="A1538" t="s">
        <v>222</v>
      </c>
      <c r="B1538" s="2" t="s">
        <v>2249</v>
      </c>
      <c r="C1538" s="2" t="s">
        <v>2250</v>
      </c>
    </row>
    <row r="1539" spans="1:3" x14ac:dyDescent="0.25">
      <c r="A1539" t="s">
        <v>223</v>
      </c>
      <c r="B1539" s="2" t="s">
        <v>2249</v>
      </c>
      <c r="C1539" s="2" t="s">
        <v>2250</v>
      </c>
    </row>
    <row r="1540" spans="1:3" x14ac:dyDescent="0.25">
      <c r="A1540" t="s">
        <v>667</v>
      </c>
      <c r="B1540" s="2" t="s">
        <v>2249</v>
      </c>
      <c r="C1540" s="2" t="s">
        <v>2250</v>
      </c>
    </row>
    <row r="1541" spans="1:3" x14ac:dyDescent="0.25">
      <c r="A1541" t="s">
        <v>1152</v>
      </c>
      <c r="B1541" s="2" t="s">
        <v>2246</v>
      </c>
      <c r="C1541" s="2" t="s">
        <v>2250</v>
      </c>
    </row>
    <row r="1542" spans="1:3" x14ac:dyDescent="0.25">
      <c r="A1542" t="s">
        <v>523</v>
      </c>
      <c r="B1542" s="2" t="s">
        <v>2249</v>
      </c>
      <c r="C1542" s="2" t="s">
        <v>2250</v>
      </c>
    </row>
    <row r="1543" spans="1:3" x14ac:dyDescent="0.25">
      <c r="A1543" t="s">
        <v>1400</v>
      </c>
      <c r="B1543" s="2" t="s">
        <v>2249</v>
      </c>
      <c r="C1543" s="2" t="s">
        <v>2250</v>
      </c>
    </row>
    <row r="1544" spans="1:3" x14ac:dyDescent="0.25">
      <c r="A1544" t="s">
        <v>224</v>
      </c>
      <c r="B1544" s="2" t="s">
        <v>2249</v>
      </c>
      <c r="C1544" s="2" t="s">
        <v>2250</v>
      </c>
    </row>
    <row r="1545" spans="1:3" x14ac:dyDescent="0.25">
      <c r="A1545" t="s">
        <v>225</v>
      </c>
      <c r="B1545" s="2" t="s">
        <v>2249</v>
      </c>
      <c r="C1545" s="2" t="s">
        <v>2250</v>
      </c>
    </row>
    <row r="1546" spans="1:3" x14ac:dyDescent="0.25">
      <c r="A1546" t="s">
        <v>89</v>
      </c>
      <c r="B1546" s="2" t="s">
        <v>2249</v>
      </c>
      <c r="C1546" s="2" t="s">
        <v>2250</v>
      </c>
    </row>
    <row r="1547" spans="1:3" x14ac:dyDescent="0.25">
      <c r="A1547" t="s">
        <v>524</v>
      </c>
      <c r="B1547" s="2" t="s">
        <v>2249</v>
      </c>
      <c r="C1547" s="2" t="s">
        <v>2250</v>
      </c>
    </row>
    <row r="1548" spans="1:3" x14ac:dyDescent="0.25">
      <c r="A1548" t="s">
        <v>1952</v>
      </c>
      <c r="B1548" s="2" t="s">
        <v>2249</v>
      </c>
      <c r="C1548" s="2" t="s">
        <v>2250</v>
      </c>
    </row>
    <row r="1549" spans="1:3" x14ac:dyDescent="0.25">
      <c r="A1549" t="s">
        <v>668</v>
      </c>
      <c r="B1549" s="2" t="s">
        <v>2249</v>
      </c>
      <c r="C1549" s="2" t="s">
        <v>2250</v>
      </c>
    </row>
    <row r="1550" spans="1:3" x14ac:dyDescent="0.25">
      <c r="A1550" t="s">
        <v>364</v>
      </c>
      <c r="B1550" s="2" t="s">
        <v>2249</v>
      </c>
      <c r="C1550" s="2" t="s">
        <v>2250</v>
      </c>
    </row>
    <row r="1551" spans="1:3" x14ac:dyDescent="0.25">
      <c r="A1551" t="s">
        <v>669</v>
      </c>
      <c r="B1551" s="2" t="s">
        <v>2249</v>
      </c>
      <c r="C1551" s="2" t="s">
        <v>2250</v>
      </c>
    </row>
    <row r="1552" spans="1:3" x14ac:dyDescent="0.25">
      <c r="A1552" t="s">
        <v>2201</v>
      </c>
      <c r="B1552" s="2" t="s">
        <v>2246</v>
      </c>
      <c r="C1552" s="2" t="s">
        <v>2247</v>
      </c>
    </row>
    <row r="1553" spans="1:3" x14ac:dyDescent="0.25">
      <c r="A1553" t="s">
        <v>1747</v>
      </c>
      <c r="B1553" s="2" t="s">
        <v>2249</v>
      </c>
      <c r="C1553" s="2" t="s">
        <v>2250</v>
      </c>
    </row>
    <row r="1554" spans="1:3" x14ac:dyDescent="0.25">
      <c r="A1554" t="s">
        <v>670</v>
      </c>
      <c r="B1554" s="2" t="s">
        <v>2249</v>
      </c>
      <c r="C1554" s="2" t="s">
        <v>2250</v>
      </c>
    </row>
    <row r="1555" spans="1:3" x14ac:dyDescent="0.25">
      <c r="A1555" t="s">
        <v>2236</v>
      </c>
      <c r="B1555" s="2" t="s">
        <v>2246</v>
      </c>
      <c r="C1555" s="2" t="s">
        <v>2247</v>
      </c>
    </row>
    <row r="1556" spans="1:3" x14ac:dyDescent="0.25">
      <c r="A1556" t="s">
        <v>1497</v>
      </c>
      <c r="B1556" s="2" t="s">
        <v>2249</v>
      </c>
      <c r="C1556" s="2" t="s">
        <v>2250</v>
      </c>
    </row>
    <row r="1557" spans="1:3" x14ac:dyDescent="0.25">
      <c r="A1557" t="s">
        <v>1342</v>
      </c>
      <c r="B1557" s="2" t="s">
        <v>2249</v>
      </c>
      <c r="C1557" s="2" t="s">
        <v>2250</v>
      </c>
    </row>
    <row r="1558" spans="1:3" x14ac:dyDescent="0.25">
      <c r="A1558" t="s">
        <v>1153</v>
      </c>
      <c r="B1558" s="2" t="s">
        <v>2246</v>
      </c>
      <c r="C1558" s="2" t="s">
        <v>2247</v>
      </c>
    </row>
    <row r="1559" spans="1:3" x14ac:dyDescent="0.25">
      <c r="A1559" t="s">
        <v>1748</v>
      </c>
      <c r="B1559" s="2" t="s">
        <v>2249</v>
      </c>
      <c r="C1559" s="2" t="s">
        <v>2250</v>
      </c>
    </row>
    <row r="1560" spans="1:3" x14ac:dyDescent="0.25">
      <c r="A1560" t="s">
        <v>671</v>
      </c>
      <c r="B1560" s="2" t="s">
        <v>2249</v>
      </c>
      <c r="C1560" s="2" t="s">
        <v>2250</v>
      </c>
    </row>
    <row r="1561" spans="1:3" x14ac:dyDescent="0.25">
      <c r="A1561" t="s">
        <v>2010</v>
      </c>
      <c r="B1561" s="2" t="s">
        <v>2249</v>
      </c>
      <c r="C1561" s="2" t="s">
        <v>2250</v>
      </c>
    </row>
    <row r="1562" spans="1:3" x14ac:dyDescent="0.25">
      <c r="A1562" t="s">
        <v>1749</v>
      </c>
      <c r="B1562" s="2" t="s">
        <v>2249</v>
      </c>
      <c r="C1562" s="2" t="s">
        <v>2250</v>
      </c>
    </row>
    <row r="1563" spans="1:3" x14ac:dyDescent="0.25">
      <c r="A1563" t="s">
        <v>525</v>
      </c>
      <c r="B1563" s="2" t="s">
        <v>2249</v>
      </c>
      <c r="C1563" s="2" t="s">
        <v>2250</v>
      </c>
    </row>
    <row r="1564" spans="1:3" x14ac:dyDescent="0.25">
      <c r="A1564" t="s">
        <v>1811</v>
      </c>
      <c r="B1564" s="2" t="s">
        <v>2249</v>
      </c>
      <c r="C1564" s="2" t="s">
        <v>2250</v>
      </c>
    </row>
    <row r="1565" spans="1:3" x14ac:dyDescent="0.25">
      <c r="A1565" t="s">
        <v>1878</v>
      </c>
      <c r="B1565" s="2" t="s">
        <v>2249</v>
      </c>
      <c r="C1565" s="2" t="s">
        <v>2250</v>
      </c>
    </row>
    <row r="1566" spans="1:3" x14ac:dyDescent="0.25">
      <c r="A1566" t="s">
        <v>2231</v>
      </c>
      <c r="B1566" s="2" t="s">
        <v>2246</v>
      </c>
      <c r="C1566" s="2" t="s">
        <v>2247</v>
      </c>
    </row>
    <row r="1567" spans="1:3" x14ac:dyDescent="0.25">
      <c r="A1567" t="s">
        <v>526</v>
      </c>
      <c r="B1567" s="2" t="s">
        <v>2249</v>
      </c>
      <c r="C1567" s="2" t="s">
        <v>2250</v>
      </c>
    </row>
    <row r="1568" spans="1:3" x14ac:dyDescent="0.25">
      <c r="A1568" t="s">
        <v>365</v>
      </c>
      <c r="B1568" s="2" t="s">
        <v>2249</v>
      </c>
      <c r="C1568" s="2" t="s">
        <v>2250</v>
      </c>
    </row>
    <row r="1569" spans="1:3" x14ac:dyDescent="0.25">
      <c r="A1569" t="s">
        <v>226</v>
      </c>
      <c r="B1569" s="2" t="s">
        <v>2249</v>
      </c>
      <c r="C1569" s="2" t="s">
        <v>2250</v>
      </c>
    </row>
    <row r="1570" spans="1:3" x14ac:dyDescent="0.25">
      <c r="A1570" t="s">
        <v>1127</v>
      </c>
      <c r="B1570" s="2" t="s">
        <v>2246</v>
      </c>
      <c r="C1570" s="2" t="s">
        <v>2248</v>
      </c>
    </row>
    <row r="1571" spans="1:3" x14ac:dyDescent="0.25">
      <c r="A1571" t="s">
        <v>1879</v>
      </c>
      <c r="B1571" s="2" t="s">
        <v>2249</v>
      </c>
      <c r="C1571" s="2" t="s">
        <v>2250</v>
      </c>
    </row>
    <row r="1572" spans="1:3" x14ac:dyDescent="0.25">
      <c r="A1572" t="s">
        <v>366</v>
      </c>
      <c r="B1572" s="2" t="s">
        <v>2249</v>
      </c>
      <c r="C1572" s="2" t="s">
        <v>2250</v>
      </c>
    </row>
    <row r="1573" spans="1:3" x14ac:dyDescent="0.25">
      <c r="A1573" t="s">
        <v>1212</v>
      </c>
      <c r="B1573" s="2" t="s">
        <v>2246</v>
      </c>
      <c r="C1573" s="2" t="s">
        <v>2251</v>
      </c>
    </row>
    <row r="1574" spans="1:3" x14ac:dyDescent="0.25">
      <c r="A1574" t="s">
        <v>527</v>
      </c>
      <c r="B1574" s="2" t="s">
        <v>2249</v>
      </c>
      <c r="C1574" s="2" t="s">
        <v>2250</v>
      </c>
    </row>
    <row r="1575" spans="1:3" x14ac:dyDescent="0.25">
      <c r="A1575" t="s">
        <v>1294</v>
      </c>
      <c r="B1575" s="2" t="s">
        <v>2249</v>
      </c>
      <c r="C1575" s="2" t="s">
        <v>2250</v>
      </c>
    </row>
    <row r="1576" spans="1:3" x14ac:dyDescent="0.25">
      <c r="A1576" t="s">
        <v>672</v>
      </c>
      <c r="B1576" s="2" t="s">
        <v>2249</v>
      </c>
      <c r="C1576" s="2" t="s">
        <v>2250</v>
      </c>
    </row>
    <row r="1577" spans="1:3" x14ac:dyDescent="0.25">
      <c r="A1577" t="s">
        <v>367</v>
      </c>
      <c r="B1577" s="2" t="s">
        <v>2249</v>
      </c>
      <c r="C1577" s="2" t="s">
        <v>2250</v>
      </c>
    </row>
    <row r="1578" spans="1:3" x14ac:dyDescent="0.25">
      <c r="A1578" t="s">
        <v>227</v>
      </c>
      <c r="B1578" s="2" t="s">
        <v>2249</v>
      </c>
      <c r="C1578" s="2" t="s">
        <v>2250</v>
      </c>
    </row>
    <row r="1579" spans="1:3" x14ac:dyDescent="0.25">
      <c r="A1579" t="s">
        <v>228</v>
      </c>
      <c r="B1579" s="2" t="s">
        <v>2249</v>
      </c>
      <c r="C1579" s="2" t="s">
        <v>2250</v>
      </c>
    </row>
    <row r="1580" spans="1:3" x14ac:dyDescent="0.25">
      <c r="A1580" t="s">
        <v>1812</v>
      </c>
      <c r="B1580" s="2" t="s">
        <v>2249</v>
      </c>
      <c r="C1580" s="2" t="s">
        <v>2250</v>
      </c>
    </row>
    <row r="1581" spans="1:3" x14ac:dyDescent="0.25">
      <c r="A1581" t="s">
        <v>1813</v>
      </c>
      <c r="B1581" s="2" t="s">
        <v>2249</v>
      </c>
      <c r="C1581" s="2" t="s">
        <v>2250</v>
      </c>
    </row>
    <row r="1582" spans="1:3" x14ac:dyDescent="0.25">
      <c r="A1582" t="s">
        <v>1343</v>
      </c>
      <c r="B1582" s="2" t="s">
        <v>2249</v>
      </c>
      <c r="C1582" s="2" t="s">
        <v>2250</v>
      </c>
    </row>
    <row r="1583" spans="1:3" x14ac:dyDescent="0.25">
      <c r="A1583" t="s">
        <v>90</v>
      </c>
      <c r="B1583" s="2" t="s">
        <v>2249</v>
      </c>
      <c r="C1583" s="2" t="s">
        <v>2250</v>
      </c>
    </row>
    <row r="1584" spans="1:3" x14ac:dyDescent="0.25">
      <c r="A1584" t="s">
        <v>229</v>
      </c>
      <c r="B1584" s="2" t="s">
        <v>2249</v>
      </c>
      <c r="C1584" s="2" t="s">
        <v>2250</v>
      </c>
    </row>
    <row r="1585" spans="1:3" x14ac:dyDescent="0.25">
      <c r="A1585" t="s">
        <v>2011</v>
      </c>
      <c r="B1585" s="2" t="s">
        <v>2249</v>
      </c>
      <c r="C1585" s="2" t="s">
        <v>2250</v>
      </c>
    </row>
    <row r="1586" spans="1:3" x14ac:dyDescent="0.25">
      <c r="A1586" t="s">
        <v>91</v>
      </c>
      <c r="B1586" s="2" t="s">
        <v>2249</v>
      </c>
      <c r="C1586" s="2" t="s">
        <v>2250</v>
      </c>
    </row>
    <row r="1587" spans="1:3" x14ac:dyDescent="0.25">
      <c r="A1587" t="s">
        <v>1953</v>
      </c>
      <c r="B1587" s="2" t="s">
        <v>2249</v>
      </c>
      <c r="C1587" s="2" t="s">
        <v>2250</v>
      </c>
    </row>
    <row r="1588" spans="1:3" x14ac:dyDescent="0.25">
      <c r="A1588" t="s">
        <v>673</v>
      </c>
      <c r="B1588" s="2" t="s">
        <v>2249</v>
      </c>
      <c r="C1588" s="2" t="s">
        <v>2250</v>
      </c>
    </row>
    <row r="1589" spans="1:3" x14ac:dyDescent="0.25">
      <c r="A1589" t="s">
        <v>528</v>
      </c>
      <c r="B1589" s="2" t="s">
        <v>2249</v>
      </c>
      <c r="C1589" s="2" t="s">
        <v>2250</v>
      </c>
    </row>
    <row r="1590" spans="1:3" x14ac:dyDescent="0.25">
      <c r="A1590" t="s">
        <v>674</v>
      </c>
      <c r="B1590" s="2" t="s">
        <v>2249</v>
      </c>
      <c r="C1590" s="2" t="s">
        <v>2250</v>
      </c>
    </row>
    <row r="1591" spans="1:3" x14ac:dyDescent="0.25">
      <c r="A1591" t="s">
        <v>92</v>
      </c>
      <c r="B1591" s="2" t="s">
        <v>2249</v>
      </c>
      <c r="C1591" s="2" t="s">
        <v>2250</v>
      </c>
    </row>
    <row r="1592" spans="1:3" x14ac:dyDescent="0.25">
      <c r="A1592" t="s">
        <v>1344</v>
      </c>
      <c r="B1592" s="2" t="s">
        <v>2249</v>
      </c>
      <c r="C1592" s="2" t="s">
        <v>2250</v>
      </c>
    </row>
    <row r="1593" spans="1:3" x14ac:dyDescent="0.25">
      <c r="A1593" t="s">
        <v>675</v>
      </c>
      <c r="B1593" s="2" t="s">
        <v>2249</v>
      </c>
      <c r="C1593" s="2" t="s">
        <v>2250</v>
      </c>
    </row>
    <row r="1594" spans="1:3" x14ac:dyDescent="0.25">
      <c r="A1594" t="s">
        <v>1954</v>
      </c>
      <c r="B1594" s="2" t="s">
        <v>2249</v>
      </c>
      <c r="C1594" s="2" t="s">
        <v>2250</v>
      </c>
    </row>
    <row r="1595" spans="1:3" x14ac:dyDescent="0.25">
      <c r="A1595" t="s">
        <v>230</v>
      </c>
      <c r="B1595" s="2" t="s">
        <v>2249</v>
      </c>
      <c r="C1595" s="2" t="s">
        <v>2250</v>
      </c>
    </row>
    <row r="1596" spans="1:3" x14ac:dyDescent="0.25">
      <c r="A1596" t="s">
        <v>676</v>
      </c>
      <c r="B1596" s="2" t="s">
        <v>2249</v>
      </c>
      <c r="C1596" s="2" t="s">
        <v>2250</v>
      </c>
    </row>
    <row r="1597" spans="1:3" x14ac:dyDescent="0.25">
      <c r="A1597" t="s">
        <v>231</v>
      </c>
      <c r="B1597" s="2" t="s">
        <v>2249</v>
      </c>
      <c r="C1597" s="2" t="s">
        <v>2250</v>
      </c>
    </row>
    <row r="1598" spans="1:3" x14ac:dyDescent="0.25">
      <c r="A1598" t="s">
        <v>368</v>
      </c>
      <c r="B1598" s="2" t="s">
        <v>2249</v>
      </c>
      <c r="C1598" s="2" t="s">
        <v>2250</v>
      </c>
    </row>
    <row r="1599" spans="1:3" x14ac:dyDescent="0.25">
      <c r="A1599" t="s">
        <v>1750</v>
      </c>
      <c r="B1599" s="2" t="s">
        <v>2249</v>
      </c>
      <c r="C1599" s="2" t="s">
        <v>2250</v>
      </c>
    </row>
    <row r="1600" spans="1:3" x14ac:dyDescent="0.25">
      <c r="A1600" t="s">
        <v>1154</v>
      </c>
      <c r="B1600" s="2" t="s">
        <v>2246</v>
      </c>
      <c r="C1600" s="2" t="s">
        <v>2247</v>
      </c>
    </row>
    <row r="1601" spans="1:3" x14ac:dyDescent="0.25">
      <c r="A1601" t="s">
        <v>1880</v>
      </c>
      <c r="B1601" s="2" t="s">
        <v>2249</v>
      </c>
      <c r="C1601" s="2" t="s">
        <v>2250</v>
      </c>
    </row>
    <row r="1602" spans="1:3" x14ac:dyDescent="0.25">
      <c r="A1602" t="s">
        <v>2012</v>
      </c>
      <c r="B1602" s="2" t="s">
        <v>2249</v>
      </c>
      <c r="C1602" s="2" t="s">
        <v>2250</v>
      </c>
    </row>
    <row r="1603" spans="1:3" x14ac:dyDescent="0.25">
      <c r="A1603" t="s">
        <v>369</v>
      </c>
      <c r="B1603" s="2" t="s">
        <v>2249</v>
      </c>
      <c r="C1603" s="2" t="s">
        <v>2250</v>
      </c>
    </row>
    <row r="1604" spans="1:3" x14ac:dyDescent="0.25">
      <c r="A1604" t="s">
        <v>93</v>
      </c>
      <c r="B1604" s="2" t="s">
        <v>2249</v>
      </c>
      <c r="C1604" s="2" t="s">
        <v>2250</v>
      </c>
    </row>
    <row r="1605" spans="1:3" x14ac:dyDescent="0.25">
      <c r="A1605" t="s">
        <v>1295</v>
      </c>
      <c r="B1605" s="2" t="s">
        <v>2249</v>
      </c>
      <c r="C1605" s="2" t="s">
        <v>2250</v>
      </c>
    </row>
    <row r="1606" spans="1:3" x14ac:dyDescent="0.25">
      <c r="A1606" t="s">
        <v>232</v>
      </c>
      <c r="B1606" s="2" t="s">
        <v>2249</v>
      </c>
      <c r="C1606" s="2" t="s">
        <v>2250</v>
      </c>
    </row>
    <row r="1607" spans="1:3" x14ac:dyDescent="0.25">
      <c r="A1607" t="s">
        <v>1178</v>
      </c>
      <c r="B1607" s="2" t="s">
        <v>2246</v>
      </c>
      <c r="C1607" s="2" t="s">
        <v>2251</v>
      </c>
    </row>
    <row r="1608" spans="1:3" x14ac:dyDescent="0.25">
      <c r="A1608" t="s">
        <v>1667</v>
      </c>
      <c r="B1608" s="2" t="s">
        <v>2246</v>
      </c>
      <c r="C1608" s="2" t="s">
        <v>2251</v>
      </c>
    </row>
    <row r="1609" spans="1:3" x14ac:dyDescent="0.25">
      <c r="A1609" t="s">
        <v>94</v>
      </c>
      <c r="B1609" s="2" t="s">
        <v>2249</v>
      </c>
      <c r="C1609" s="2" t="s">
        <v>2250</v>
      </c>
    </row>
    <row r="1610" spans="1:3" x14ac:dyDescent="0.25">
      <c r="A1610" t="s">
        <v>95</v>
      </c>
      <c r="B1610" s="2" t="s">
        <v>2249</v>
      </c>
      <c r="C1610" s="2" t="s">
        <v>2250</v>
      </c>
    </row>
    <row r="1611" spans="1:3" x14ac:dyDescent="0.25">
      <c r="A1611" t="s">
        <v>1881</v>
      </c>
      <c r="B1611" s="2" t="s">
        <v>2249</v>
      </c>
      <c r="C1611" s="2" t="s">
        <v>2250</v>
      </c>
    </row>
    <row r="1612" spans="1:3" x14ac:dyDescent="0.25">
      <c r="A1612" t="s">
        <v>96</v>
      </c>
      <c r="B1612" s="2" t="s">
        <v>2249</v>
      </c>
      <c r="C1612" s="2" t="s">
        <v>2250</v>
      </c>
    </row>
    <row r="1613" spans="1:3" x14ac:dyDescent="0.25">
      <c r="A1613" t="s">
        <v>1296</v>
      </c>
      <c r="B1613" s="2" t="s">
        <v>2249</v>
      </c>
      <c r="C1613" s="2" t="s">
        <v>2250</v>
      </c>
    </row>
    <row r="1614" spans="1:3" x14ac:dyDescent="0.25">
      <c r="A1614" t="s">
        <v>97</v>
      </c>
      <c r="B1614" s="2" t="s">
        <v>2249</v>
      </c>
      <c r="C1614" s="2" t="s">
        <v>2250</v>
      </c>
    </row>
    <row r="1615" spans="1:3" x14ac:dyDescent="0.25">
      <c r="A1615" t="s">
        <v>98</v>
      </c>
      <c r="B1615" s="2" t="s">
        <v>2249</v>
      </c>
      <c r="C1615" s="2" t="s">
        <v>2250</v>
      </c>
    </row>
    <row r="1616" spans="1:3" x14ac:dyDescent="0.25">
      <c r="A1616" t="s">
        <v>1882</v>
      </c>
      <c r="B1616" s="2" t="s">
        <v>2249</v>
      </c>
      <c r="C1616" s="2" t="s">
        <v>2250</v>
      </c>
    </row>
    <row r="1617" spans="1:3" x14ac:dyDescent="0.25">
      <c r="A1617" t="s">
        <v>1955</v>
      </c>
      <c r="B1617" s="2" t="s">
        <v>2249</v>
      </c>
      <c r="C1617" s="2" t="s">
        <v>2250</v>
      </c>
    </row>
    <row r="1618" spans="1:3" x14ac:dyDescent="0.25">
      <c r="A1618" t="s">
        <v>1128</v>
      </c>
      <c r="B1618" s="2" t="s">
        <v>2246</v>
      </c>
      <c r="C1618" s="2" t="s">
        <v>2247</v>
      </c>
    </row>
    <row r="1619" spans="1:3" x14ac:dyDescent="0.25">
      <c r="A1619" t="s">
        <v>1297</v>
      </c>
      <c r="B1619" s="2" t="s">
        <v>2249</v>
      </c>
      <c r="C1619" s="2" t="s">
        <v>2250</v>
      </c>
    </row>
    <row r="1620" spans="1:3" x14ac:dyDescent="0.25">
      <c r="A1620" t="s">
        <v>529</v>
      </c>
      <c r="B1620" s="2" t="s">
        <v>2249</v>
      </c>
      <c r="C1620" s="2" t="s">
        <v>2250</v>
      </c>
    </row>
    <row r="1621" spans="1:3" x14ac:dyDescent="0.25">
      <c r="A1621" t="s">
        <v>2013</v>
      </c>
      <c r="B1621" s="2" t="s">
        <v>2249</v>
      </c>
      <c r="C1621" s="2" t="s">
        <v>2250</v>
      </c>
    </row>
    <row r="1622" spans="1:3" x14ac:dyDescent="0.25">
      <c r="A1622" t="s">
        <v>1345</v>
      </c>
      <c r="B1622" s="2" t="s">
        <v>2249</v>
      </c>
      <c r="C1622" s="2" t="s">
        <v>2250</v>
      </c>
    </row>
    <row r="1623" spans="1:3" x14ac:dyDescent="0.25">
      <c r="A1623" t="s">
        <v>233</v>
      </c>
      <c r="B1623" s="2" t="s">
        <v>2249</v>
      </c>
      <c r="C1623" s="2" t="s">
        <v>2250</v>
      </c>
    </row>
    <row r="1624" spans="1:3" x14ac:dyDescent="0.25">
      <c r="A1624" t="s">
        <v>370</v>
      </c>
      <c r="B1624" s="2" t="s">
        <v>2249</v>
      </c>
      <c r="C1624" s="2" t="s">
        <v>2250</v>
      </c>
    </row>
    <row r="1625" spans="1:3" x14ac:dyDescent="0.25">
      <c r="A1625" t="s">
        <v>371</v>
      </c>
      <c r="B1625" s="2" t="s">
        <v>2249</v>
      </c>
      <c r="C1625" s="2" t="s">
        <v>2250</v>
      </c>
    </row>
    <row r="1626" spans="1:3" x14ac:dyDescent="0.25">
      <c r="A1626" t="s">
        <v>234</v>
      </c>
      <c r="B1626" s="2" t="s">
        <v>2249</v>
      </c>
      <c r="C1626" s="2" t="s">
        <v>2250</v>
      </c>
    </row>
    <row r="1627" spans="1:3" x14ac:dyDescent="0.25">
      <c r="A1627" t="s">
        <v>677</v>
      </c>
      <c r="B1627" s="2" t="s">
        <v>2249</v>
      </c>
      <c r="C1627" s="2" t="s">
        <v>2250</v>
      </c>
    </row>
    <row r="1628" spans="1:3" x14ac:dyDescent="0.25">
      <c r="A1628" t="s">
        <v>1401</v>
      </c>
      <c r="B1628" s="2" t="s">
        <v>2249</v>
      </c>
      <c r="C1628" s="2" t="s">
        <v>2250</v>
      </c>
    </row>
    <row r="1629" spans="1:3" x14ac:dyDescent="0.25">
      <c r="A1629" t="s">
        <v>1814</v>
      </c>
      <c r="B1629" s="2" t="s">
        <v>2249</v>
      </c>
      <c r="C1629" s="2" t="s">
        <v>2250</v>
      </c>
    </row>
    <row r="1630" spans="1:3" x14ac:dyDescent="0.25">
      <c r="A1630" t="s">
        <v>99</v>
      </c>
      <c r="B1630" s="2" t="s">
        <v>2249</v>
      </c>
      <c r="C1630" s="2" t="s">
        <v>2250</v>
      </c>
    </row>
    <row r="1631" spans="1:3" x14ac:dyDescent="0.25">
      <c r="A1631" t="s">
        <v>1883</v>
      </c>
      <c r="B1631" s="2" t="s">
        <v>2249</v>
      </c>
      <c r="C1631" s="2" t="s">
        <v>2250</v>
      </c>
    </row>
    <row r="1632" spans="1:3" x14ac:dyDescent="0.25">
      <c r="A1632" t="s">
        <v>1450</v>
      </c>
      <c r="B1632" s="2" t="s">
        <v>2249</v>
      </c>
      <c r="C1632" s="2" t="s">
        <v>2250</v>
      </c>
    </row>
    <row r="1633" spans="1:3" x14ac:dyDescent="0.25">
      <c r="A1633" t="s">
        <v>678</v>
      </c>
      <c r="B1633" s="2" t="s">
        <v>2249</v>
      </c>
      <c r="C1633" s="2" t="s">
        <v>2250</v>
      </c>
    </row>
    <row r="1634" spans="1:3" x14ac:dyDescent="0.25">
      <c r="A1634" t="s">
        <v>372</v>
      </c>
      <c r="B1634" s="2" t="s">
        <v>2249</v>
      </c>
      <c r="C1634" s="2" t="s">
        <v>2250</v>
      </c>
    </row>
    <row r="1635" spans="1:3" x14ac:dyDescent="0.25">
      <c r="A1635" t="s">
        <v>1346</v>
      </c>
      <c r="B1635" s="2" t="s">
        <v>2249</v>
      </c>
      <c r="C1635" s="2" t="s">
        <v>2250</v>
      </c>
    </row>
    <row r="1636" spans="1:3" x14ac:dyDescent="0.25">
      <c r="A1636" t="s">
        <v>1498</v>
      </c>
      <c r="B1636" s="2" t="s">
        <v>2249</v>
      </c>
      <c r="C1636" s="2" t="s">
        <v>2250</v>
      </c>
    </row>
    <row r="1637" spans="1:3" x14ac:dyDescent="0.25">
      <c r="A1637" t="s">
        <v>1402</v>
      </c>
      <c r="B1637" s="2" t="s">
        <v>2249</v>
      </c>
      <c r="C1637" s="2" t="s">
        <v>2250</v>
      </c>
    </row>
    <row r="1638" spans="1:3" x14ac:dyDescent="0.25">
      <c r="A1638" t="s">
        <v>235</v>
      </c>
      <c r="B1638" s="2" t="s">
        <v>2249</v>
      </c>
      <c r="C1638" s="2" t="s">
        <v>2250</v>
      </c>
    </row>
    <row r="1639" spans="1:3" x14ac:dyDescent="0.25">
      <c r="A1639" t="s">
        <v>679</v>
      </c>
      <c r="B1639" s="2" t="s">
        <v>2249</v>
      </c>
      <c r="C1639" s="2" t="s">
        <v>2250</v>
      </c>
    </row>
    <row r="1640" spans="1:3" x14ac:dyDescent="0.25">
      <c r="A1640" t="s">
        <v>1298</v>
      </c>
      <c r="B1640" s="2" t="s">
        <v>2249</v>
      </c>
      <c r="C1640" s="2" t="s">
        <v>2250</v>
      </c>
    </row>
    <row r="1641" spans="1:3" x14ac:dyDescent="0.25">
      <c r="A1641" t="s">
        <v>1956</v>
      </c>
      <c r="B1641" s="2" t="s">
        <v>2249</v>
      </c>
      <c r="C1641" s="2" t="s">
        <v>2250</v>
      </c>
    </row>
    <row r="1642" spans="1:3" x14ac:dyDescent="0.25">
      <c r="A1642" t="s">
        <v>1451</v>
      </c>
      <c r="B1642" s="2" t="s">
        <v>2249</v>
      </c>
      <c r="C1642" s="2" t="s">
        <v>2250</v>
      </c>
    </row>
    <row r="1643" spans="1:3" x14ac:dyDescent="0.25">
      <c r="A1643" t="s">
        <v>1668</v>
      </c>
      <c r="B1643" s="2" t="s">
        <v>2246</v>
      </c>
      <c r="C1643" s="2" t="s">
        <v>2251</v>
      </c>
    </row>
    <row r="1644" spans="1:3" x14ac:dyDescent="0.25">
      <c r="A1644" t="s">
        <v>373</v>
      </c>
      <c r="B1644" s="2" t="s">
        <v>2249</v>
      </c>
      <c r="C1644" s="2" t="s">
        <v>2250</v>
      </c>
    </row>
    <row r="1645" spans="1:3" x14ac:dyDescent="0.25">
      <c r="A1645" t="s">
        <v>2014</v>
      </c>
      <c r="B1645" s="2" t="s">
        <v>2249</v>
      </c>
      <c r="C1645" s="2" t="s">
        <v>2250</v>
      </c>
    </row>
    <row r="1646" spans="1:3" x14ac:dyDescent="0.25">
      <c r="A1646" t="s">
        <v>1129</v>
      </c>
      <c r="B1646" s="2" t="s">
        <v>2246</v>
      </c>
      <c r="C1646" s="2" t="s">
        <v>2248</v>
      </c>
    </row>
    <row r="1647" spans="1:3" x14ac:dyDescent="0.25">
      <c r="A1647" t="s">
        <v>530</v>
      </c>
      <c r="B1647" s="2" t="s">
        <v>2249</v>
      </c>
      <c r="C1647" s="2" t="s">
        <v>2250</v>
      </c>
    </row>
    <row r="1648" spans="1:3" x14ac:dyDescent="0.25">
      <c r="A1648" t="s">
        <v>236</v>
      </c>
      <c r="B1648" s="2" t="s">
        <v>2249</v>
      </c>
      <c r="C1648" s="2" t="s">
        <v>2250</v>
      </c>
    </row>
    <row r="1649" spans="1:3" x14ac:dyDescent="0.25">
      <c r="A1649" t="s">
        <v>1815</v>
      </c>
      <c r="B1649" s="2" t="s">
        <v>2249</v>
      </c>
      <c r="C1649" s="2" t="s">
        <v>2250</v>
      </c>
    </row>
    <row r="1650" spans="1:3" x14ac:dyDescent="0.25">
      <c r="A1650" t="s">
        <v>1403</v>
      </c>
      <c r="B1650" s="2" t="s">
        <v>2249</v>
      </c>
      <c r="C1650" s="2" t="s">
        <v>2250</v>
      </c>
    </row>
    <row r="1651" spans="1:3" x14ac:dyDescent="0.25">
      <c r="A1651" t="s">
        <v>1155</v>
      </c>
      <c r="B1651" s="2" t="s">
        <v>2246</v>
      </c>
      <c r="C1651" s="2" t="s">
        <v>2251</v>
      </c>
    </row>
    <row r="1652" spans="1:3" x14ac:dyDescent="0.25">
      <c r="A1652" t="s">
        <v>680</v>
      </c>
      <c r="B1652" s="2" t="s">
        <v>2249</v>
      </c>
      <c r="C1652" s="2" t="s">
        <v>2250</v>
      </c>
    </row>
    <row r="1653" spans="1:3" x14ac:dyDescent="0.25">
      <c r="A1653" t="s">
        <v>1299</v>
      </c>
      <c r="B1653" s="2" t="s">
        <v>2249</v>
      </c>
      <c r="C1653" s="2" t="s">
        <v>2250</v>
      </c>
    </row>
    <row r="1654" spans="1:3" x14ac:dyDescent="0.25">
      <c r="A1654" t="s">
        <v>531</v>
      </c>
      <c r="B1654" s="2" t="s">
        <v>2249</v>
      </c>
      <c r="C1654" s="2" t="s">
        <v>2250</v>
      </c>
    </row>
    <row r="1655" spans="1:3" x14ac:dyDescent="0.25">
      <c r="A1655" t="s">
        <v>1884</v>
      </c>
      <c r="B1655" s="2" t="s">
        <v>2249</v>
      </c>
      <c r="C1655" s="2" t="s">
        <v>2250</v>
      </c>
    </row>
    <row r="1656" spans="1:3" x14ac:dyDescent="0.25">
      <c r="A1656" t="s">
        <v>100</v>
      </c>
      <c r="B1656" s="2" t="s">
        <v>2249</v>
      </c>
      <c r="C1656" s="2" t="s">
        <v>2250</v>
      </c>
    </row>
    <row r="1657" spans="1:3" x14ac:dyDescent="0.25">
      <c r="A1657" t="s">
        <v>1156</v>
      </c>
      <c r="B1657" s="2" t="s">
        <v>2246</v>
      </c>
      <c r="C1657" s="2" t="s">
        <v>2247</v>
      </c>
    </row>
    <row r="1658" spans="1:3" x14ac:dyDescent="0.25">
      <c r="A1658" t="s">
        <v>101</v>
      </c>
      <c r="B1658" s="2" t="s">
        <v>2249</v>
      </c>
      <c r="C1658" s="2" t="s">
        <v>2250</v>
      </c>
    </row>
    <row r="1659" spans="1:3" x14ac:dyDescent="0.25">
      <c r="A1659" t="s">
        <v>1194</v>
      </c>
      <c r="B1659" s="2" t="s">
        <v>2246</v>
      </c>
      <c r="C1659" s="2" t="s">
        <v>2250</v>
      </c>
    </row>
    <row r="1660" spans="1:3" x14ac:dyDescent="0.25">
      <c r="A1660" t="s">
        <v>102</v>
      </c>
      <c r="B1660" s="2" t="s">
        <v>2249</v>
      </c>
      <c r="C1660" s="2" t="s">
        <v>2250</v>
      </c>
    </row>
    <row r="1661" spans="1:3" x14ac:dyDescent="0.25">
      <c r="A1661" t="s">
        <v>237</v>
      </c>
      <c r="B1661" s="2" t="s">
        <v>2249</v>
      </c>
      <c r="C1661" s="2" t="s">
        <v>2250</v>
      </c>
    </row>
    <row r="1662" spans="1:3" x14ac:dyDescent="0.25">
      <c r="A1662" t="s">
        <v>374</v>
      </c>
      <c r="B1662" s="2" t="s">
        <v>2249</v>
      </c>
      <c r="C1662" s="2" t="s">
        <v>2250</v>
      </c>
    </row>
    <row r="1663" spans="1:3" x14ac:dyDescent="0.25">
      <c r="A1663" t="s">
        <v>1452</v>
      </c>
      <c r="B1663" s="2" t="s">
        <v>2249</v>
      </c>
      <c r="C1663" s="2" t="s">
        <v>2250</v>
      </c>
    </row>
    <row r="1664" spans="1:3" x14ac:dyDescent="0.25">
      <c r="A1664" t="s">
        <v>532</v>
      </c>
      <c r="B1664" s="2" t="s">
        <v>2249</v>
      </c>
      <c r="C1664" s="2" t="s">
        <v>2250</v>
      </c>
    </row>
    <row r="1665" spans="1:3" x14ac:dyDescent="0.25">
      <c r="A1665" t="s">
        <v>103</v>
      </c>
      <c r="B1665" s="2" t="s">
        <v>2249</v>
      </c>
      <c r="C1665" s="2" t="s">
        <v>2250</v>
      </c>
    </row>
    <row r="1666" spans="1:3" x14ac:dyDescent="0.25">
      <c r="A1666" t="s">
        <v>238</v>
      </c>
      <c r="B1666" s="2" t="s">
        <v>2249</v>
      </c>
      <c r="C1666" s="2" t="s">
        <v>2250</v>
      </c>
    </row>
    <row r="1667" spans="1:3" x14ac:dyDescent="0.25">
      <c r="A1667" t="s">
        <v>1499</v>
      </c>
      <c r="B1667" s="2" t="s">
        <v>2249</v>
      </c>
      <c r="C1667" s="2" t="s">
        <v>2250</v>
      </c>
    </row>
    <row r="1668" spans="1:3" x14ac:dyDescent="0.25">
      <c r="A1668" t="s">
        <v>104</v>
      </c>
      <c r="B1668" s="2" t="s">
        <v>2249</v>
      </c>
      <c r="C1668" s="2" t="s">
        <v>2250</v>
      </c>
    </row>
    <row r="1669" spans="1:3" x14ac:dyDescent="0.25">
      <c r="A1669" t="s">
        <v>681</v>
      </c>
      <c r="B1669" s="2" t="s">
        <v>2249</v>
      </c>
      <c r="C1669" s="2" t="s">
        <v>2250</v>
      </c>
    </row>
    <row r="1670" spans="1:3" x14ac:dyDescent="0.25">
      <c r="A1670" t="s">
        <v>375</v>
      </c>
      <c r="B1670" s="2" t="s">
        <v>2249</v>
      </c>
      <c r="C1670" s="2" t="s">
        <v>2250</v>
      </c>
    </row>
    <row r="1671" spans="1:3" x14ac:dyDescent="0.25">
      <c r="A1671" t="s">
        <v>682</v>
      </c>
      <c r="B1671" s="2" t="s">
        <v>2249</v>
      </c>
      <c r="C1671" s="2" t="s">
        <v>2250</v>
      </c>
    </row>
    <row r="1672" spans="1:3" x14ac:dyDescent="0.25">
      <c r="A1672" t="s">
        <v>2225</v>
      </c>
      <c r="B1672" s="2" t="s">
        <v>2246</v>
      </c>
      <c r="C1672" s="2" t="s">
        <v>2250</v>
      </c>
    </row>
    <row r="1673" spans="1:3" x14ac:dyDescent="0.25">
      <c r="A1673" t="s">
        <v>533</v>
      </c>
      <c r="B1673" s="2" t="s">
        <v>2249</v>
      </c>
      <c r="C1673" s="2" t="s">
        <v>2250</v>
      </c>
    </row>
    <row r="1674" spans="1:3" x14ac:dyDescent="0.25">
      <c r="A1674" t="s">
        <v>1885</v>
      </c>
      <c r="B1674" s="2" t="s">
        <v>2249</v>
      </c>
      <c r="C1674" s="2" t="s">
        <v>2250</v>
      </c>
    </row>
    <row r="1675" spans="1:3" x14ac:dyDescent="0.25">
      <c r="A1675" t="s">
        <v>1816</v>
      </c>
      <c r="B1675" s="2" t="s">
        <v>2249</v>
      </c>
      <c r="C1675" s="2" t="s">
        <v>2250</v>
      </c>
    </row>
    <row r="1676" spans="1:3" x14ac:dyDescent="0.25">
      <c r="A1676" t="s">
        <v>2015</v>
      </c>
      <c r="B1676" s="2" t="s">
        <v>2249</v>
      </c>
      <c r="C1676" s="2" t="s">
        <v>2250</v>
      </c>
    </row>
    <row r="1677" spans="1:3" x14ac:dyDescent="0.25">
      <c r="A1677" t="s">
        <v>683</v>
      </c>
      <c r="B1677" s="2" t="s">
        <v>2249</v>
      </c>
      <c r="C1677" s="2" t="s">
        <v>2250</v>
      </c>
    </row>
    <row r="1678" spans="1:3" x14ac:dyDescent="0.25">
      <c r="A1678" t="s">
        <v>1751</v>
      </c>
      <c r="B1678" s="2" t="s">
        <v>2249</v>
      </c>
      <c r="C1678" s="2" t="s">
        <v>2250</v>
      </c>
    </row>
    <row r="1679" spans="1:3" x14ac:dyDescent="0.25">
      <c r="A1679" t="s">
        <v>684</v>
      </c>
      <c r="B1679" s="2" t="s">
        <v>2249</v>
      </c>
      <c r="C1679" s="2" t="s">
        <v>2250</v>
      </c>
    </row>
    <row r="1680" spans="1:3" x14ac:dyDescent="0.25">
      <c r="A1680" t="s">
        <v>534</v>
      </c>
      <c r="B1680" s="2" t="s">
        <v>2249</v>
      </c>
      <c r="C1680" s="2" t="s">
        <v>2250</v>
      </c>
    </row>
    <row r="1681" spans="1:3" x14ac:dyDescent="0.25">
      <c r="A1681" t="s">
        <v>239</v>
      </c>
      <c r="B1681" s="2" t="s">
        <v>2249</v>
      </c>
      <c r="C1681" s="2" t="s">
        <v>2250</v>
      </c>
    </row>
    <row r="1682" spans="1:3" x14ac:dyDescent="0.25">
      <c r="A1682" t="s">
        <v>1300</v>
      </c>
      <c r="B1682" s="2" t="s">
        <v>2249</v>
      </c>
      <c r="C1682" s="2" t="s">
        <v>2250</v>
      </c>
    </row>
    <row r="1683" spans="1:3" x14ac:dyDescent="0.25">
      <c r="A1683" t="s">
        <v>1453</v>
      </c>
      <c r="B1683" s="2" t="s">
        <v>2249</v>
      </c>
      <c r="C1683" s="2" t="s">
        <v>2250</v>
      </c>
    </row>
    <row r="1684" spans="1:3" x14ac:dyDescent="0.25">
      <c r="A1684" t="s">
        <v>1752</v>
      </c>
      <c r="B1684" s="2" t="s">
        <v>2249</v>
      </c>
      <c r="C1684" s="2" t="s">
        <v>2250</v>
      </c>
    </row>
    <row r="1685" spans="1:3" x14ac:dyDescent="0.25">
      <c r="A1685" t="s">
        <v>376</v>
      </c>
      <c r="B1685" s="2" t="s">
        <v>2249</v>
      </c>
      <c r="C1685" s="2" t="s">
        <v>2250</v>
      </c>
    </row>
    <row r="1686" spans="1:3" x14ac:dyDescent="0.25">
      <c r="A1686" t="s">
        <v>1301</v>
      </c>
      <c r="B1686" s="2" t="s">
        <v>2249</v>
      </c>
      <c r="C1686" s="2" t="s">
        <v>2250</v>
      </c>
    </row>
    <row r="1687" spans="1:3" x14ac:dyDescent="0.25">
      <c r="A1687" t="s">
        <v>535</v>
      </c>
      <c r="B1687" s="2" t="s">
        <v>2249</v>
      </c>
      <c r="C1687" s="2" t="s">
        <v>2250</v>
      </c>
    </row>
    <row r="1688" spans="1:3" x14ac:dyDescent="0.25">
      <c r="A1688" t="s">
        <v>685</v>
      </c>
      <c r="B1688" s="2" t="s">
        <v>2249</v>
      </c>
      <c r="C1688" s="2" t="s">
        <v>2250</v>
      </c>
    </row>
    <row r="1689" spans="1:3" x14ac:dyDescent="0.25">
      <c r="A1689" t="s">
        <v>2016</v>
      </c>
      <c r="B1689" s="2" t="s">
        <v>2249</v>
      </c>
      <c r="C1689" s="2" t="s">
        <v>2250</v>
      </c>
    </row>
    <row r="1690" spans="1:3" x14ac:dyDescent="0.25">
      <c r="A1690" t="s">
        <v>105</v>
      </c>
      <c r="B1690" s="2" t="s">
        <v>2249</v>
      </c>
      <c r="C1690" s="2" t="s">
        <v>2250</v>
      </c>
    </row>
    <row r="1691" spans="1:3" x14ac:dyDescent="0.25">
      <c r="A1691" t="s">
        <v>1957</v>
      </c>
      <c r="B1691" s="2" t="s">
        <v>2249</v>
      </c>
      <c r="C1691" s="2" t="s">
        <v>2250</v>
      </c>
    </row>
    <row r="1692" spans="1:3" x14ac:dyDescent="0.25">
      <c r="A1692" t="s">
        <v>2017</v>
      </c>
      <c r="B1692" s="2" t="s">
        <v>2249</v>
      </c>
      <c r="C1692" s="2" t="s">
        <v>2250</v>
      </c>
    </row>
    <row r="1693" spans="1:3" x14ac:dyDescent="0.25">
      <c r="A1693" t="s">
        <v>240</v>
      </c>
      <c r="B1693" s="2" t="s">
        <v>2249</v>
      </c>
      <c r="C1693" s="2" t="s">
        <v>2250</v>
      </c>
    </row>
    <row r="1694" spans="1:3" x14ac:dyDescent="0.25">
      <c r="A1694" t="s">
        <v>106</v>
      </c>
      <c r="B1694" s="2" t="s">
        <v>2249</v>
      </c>
      <c r="C1694" s="2" t="s">
        <v>2250</v>
      </c>
    </row>
    <row r="1695" spans="1:3" x14ac:dyDescent="0.25">
      <c r="A1695" t="s">
        <v>1753</v>
      </c>
      <c r="B1695" s="2" t="s">
        <v>2249</v>
      </c>
      <c r="C1695" s="2" t="s">
        <v>2250</v>
      </c>
    </row>
    <row r="1696" spans="1:3" x14ac:dyDescent="0.25">
      <c r="A1696" t="s">
        <v>686</v>
      </c>
      <c r="B1696" s="2" t="s">
        <v>2249</v>
      </c>
      <c r="C1696" s="2" t="s">
        <v>2250</v>
      </c>
    </row>
    <row r="1697" spans="1:3" x14ac:dyDescent="0.25">
      <c r="A1697" t="s">
        <v>107</v>
      </c>
      <c r="B1697" s="2" t="s">
        <v>2249</v>
      </c>
      <c r="C1697" s="2" t="s">
        <v>2250</v>
      </c>
    </row>
    <row r="1698" spans="1:3" x14ac:dyDescent="0.25">
      <c r="A1698" t="s">
        <v>1347</v>
      </c>
      <c r="B1698" s="2" t="s">
        <v>2249</v>
      </c>
      <c r="C1698" s="2" t="s">
        <v>2250</v>
      </c>
    </row>
    <row r="1699" spans="1:3" x14ac:dyDescent="0.25">
      <c r="A1699" t="s">
        <v>536</v>
      </c>
      <c r="B1699" s="2" t="s">
        <v>2249</v>
      </c>
      <c r="C1699" s="2" t="s">
        <v>2250</v>
      </c>
    </row>
    <row r="1700" spans="1:3" x14ac:dyDescent="0.25">
      <c r="A1700" t="s">
        <v>1886</v>
      </c>
      <c r="B1700" s="2" t="s">
        <v>2249</v>
      </c>
      <c r="C1700" s="2" t="s">
        <v>2250</v>
      </c>
    </row>
    <row r="1701" spans="1:3" x14ac:dyDescent="0.25">
      <c r="A1701" t="s">
        <v>1754</v>
      </c>
      <c r="B1701" s="2" t="s">
        <v>2249</v>
      </c>
      <c r="C1701" s="2" t="s">
        <v>2250</v>
      </c>
    </row>
    <row r="1702" spans="1:3" x14ac:dyDescent="0.25">
      <c r="A1702" t="s">
        <v>2018</v>
      </c>
      <c r="B1702" s="2" t="s">
        <v>2249</v>
      </c>
      <c r="C1702" s="2" t="s">
        <v>2250</v>
      </c>
    </row>
    <row r="1703" spans="1:3" x14ac:dyDescent="0.25">
      <c r="A1703" t="s">
        <v>108</v>
      </c>
      <c r="B1703" s="2" t="s">
        <v>2249</v>
      </c>
      <c r="C1703" s="2" t="s">
        <v>2250</v>
      </c>
    </row>
    <row r="1704" spans="1:3" x14ac:dyDescent="0.25">
      <c r="A1704" t="s">
        <v>1958</v>
      </c>
      <c r="B1704" s="2" t="s">
        <v>2249</v>
      </c>
      <c r="C1704" s="2" t="s">
        <v>2250</v>
      </c>
    </row>
    <row r="1705" spans="1:3" x14ac:dyDescent="0.25">
      <c r="A1705" t="s">
        <v>2019</v>
      </c>
      <c r="B1705" s="2" t="s">
        <v>2249</v>
      </c>
      <c r="C1705" s="2" t="s">
        <v>2250</v>
      </c>
    </row>
    <row r="1706" spans="1:3" x14ac:dyDescent="0.25">
      <c r="A1706" t="s">
        <v>1959</v>
      </c>
      <c r="B1706" s="2" t="s">
        <v>2249</v>
      </c>
      <c r="C1706" s="2" t="s">
        <v>2250</v>
      </c>
    </row>
    <row r="1707" spans="1:3" x14ac:dyDescent="0.25">
      <c r="A1707" t="s">
        <v>2020</v>
      </c>
      <c r="B1707" s="2" t="s">
        <v>2249</v>
      </c>
      <c r="C1707" s="2" t="s">
        <v>2250</v>
      </c>
    </row>
    <row r="1708" spans="1:3" x14ac:dyDescent="0.25">
      <c r="A1708" t="s">
        <v>109</v>
      </c>
      <c r="B1708" s="2" t="s">
        <v>2249</v>
      </c>
      <c r="C1708" s="2" t="s">
        <v>2250</v>
      </c>
    </row>
    <row r="1709" spans="1:3" x14ac:dyDescent="0.25">
      <c r="A1709" t="s">
        <v>1183</v>
      </c>
      <c r="B1709" s="2" t="s">
        <v>2246</v>
      </c>
      <c r="C1709" s="2" t="s">
        <v>2248</v>
      </c>
    </row>
    <row r="1710" spans="1:3" x14ac:dyDescent="0.25">
      <c r="A1710" t="s">
        <v>687</v>
      </c>
      <c r="B1710" s="2" t="s">
        <v>2249</v>
      </c>
      <c r="C1710" s="2" t="s">
        <v>2250</v>
      </c>
    </row>
    <row r="1711" spans="1:3" x14ac:dyDescent="0.25">
      <c r="A1711" t="s">
        <v>1960</v>
      </c>
      <c r="B1711" s="2" t="s">
        <v>2249</v>
      </c>
      <c r="C1711" s="2" t="s">
        <v>2250</v>
      </c>
    </row>
    <row r="1712" spans="1:3" x14ac:dyDescent="0.25">
      <c r="A1712" t="s">
        <v>110</v>
      </c>
      <c r="B1712" s="2" t="s">
        <v>2249</v>
      </c>
      <c r="C1712" s="2" t="s">
        <v>2250</v>
      </c>
    </row>
    <row r="1713" spans="1:3" x14ac:dyDescent="0.25">
      <c r="A1713" t="s">
        <v>688</v>
      </c>
      <c r="B1713" s="2" t="s">
        <v>2249</v>
      </c>
      <c r="C1713" s="2" t="s">
        <v>2250</v>
      </c>
    </row>
    <row r="1714" spans="1:3" x14ac:dyDescent="0.25">
      <c r="A1714" t="s">
        <v>689</v>
      </c>
      <c r="B1714" s="2" t="s">
        <v>2249</v>
      </c>
      <c r="C1714" s="2" t="s">
        <v>2250</v>
      </c>
    </row>
    <row r="1715" spans="1:3" x14ac:dyDescent="0.25">
      <c r="A1715" t="s">
        <v>1454</v>
      </c>
      <c r="B1715" s="2" t="s">
        <v>2249</v>
      </c>
      <c r="C1715" s="2" t="s">
        <v>2250</v>
      </c>
    </row>
    <row r="1716" spans="1:3" x14ac:dyDescent="0.25">
      <c r="A1716" t="s">
        <v>1500</v>
      </c>
      <c r="B1716" s="2" t="s">
        <v>2249</v>
      </c>
      <c r="C1716" s="2" t="s">
        <v>2250</v>
      </c>
    </row>
    <row r="1717" spans="1:3" x14ac:dyDescent="0.25">
      <c r="A1717" t="s">
        <v>111</v>
      </c>
      <c r="B1717" s="2" t="s">
        <v>2249</v>
      </c>
      <c r="C1717" s="2" t="s">
        <v>2250</v>
      </c>
    </row>
    <row r="1718" spans="1:3" x14ac:dyDescent="0.25">
      <c r="A1718" t="s">
        <v>241</v>
      </c>
      <c r="B1718" s="2" t="s">
        <v>2249</v>
      </c>
      <c r="C1718" s="2" t="s">
        <v>2250</v>
      </c>
    </row>
    <row r="1719" spans="1:3" x14ac:dyDescent="0.25">
      <c r="A1719" t="s">
        <v>1130</v>
      </c>
      <c r="B1719" s="2" t="s">
        <v>2246</v>
      </c>
      <c r="C1719" s="2" t="s">
        <v>2247</v>
      </c>
    </row>
    <row r="1720" spans="1:3" x14ac:dyDescent="0.25">
      <c r="A1720" t="s">
        <v>1348</v>
      </c>
      <c r="B1720" s="2" t="s">
        <v>2249</v>
      </c>
      <c r="C1720" s="2" t="s">
        <v>2250</v>
      </c>
    </row>
    <row r="1721" spans="1:3" x14ac:dyDescent="0.25">
      <c r="A1721" t="s">
        <v>1349</v>
      </c>
      <c r="B1721" s="2" t="s">
        <v>2249</v>
      </c>
      <c r="C1721" s="2" t="s">
        <v>2250</v>
      </c>
    </row>
    <row r="1722" spans="1:3" x14ac:dyDescent="0.25">
      <c r="A1722" t="s">
        <v>1302</v>
      </c>
      <c r="B1722" s="2" t="s">
        <v>2249</v>
      </c>
      <c r="C1722" s="2" t="s">
        <v>2250</v>
      </c>
    </row>
    <row r="1723" spans="1:3" x14ac:dyDescent="0.25">
      <c r="A1723" t="s">
        <v>1887</v>
      </c>
      <c r="B1723" s="2" t="s">
        <v>2249</v>
      </c>
      <c r="C1723" s="2" t="s">
        <v>2250</v>
      </c>
    </row>
    <row r="1724" spans="1:3" x14ac:dyDescent="0.25">
      <c r="A1724" t="s">
        <v>1817</v>
      </c>
      <c r="B1724" s="2" t="s">
        <v>2249</v>
      </c>
      <c r="C1724" s="2" t="s">
        <v>2250</v>
      </c>
    </row>
    <row r="1725" spans="1:3" x14ac:dyDescent="0.25">
      <c r="A1725" t="s">
        <v>377</v>
      </c>
      <c r="B1725" s="2" t="s">
        <v>2249</v>
      </c>
      <c r="C1725" s="2" t="s">
        <v>2250</v>
      </c>
    </row>
    <row r="1726" spans="1:3" x14ac:dyDescent="0.25">
      <c r="A1726" t="s">
        <v>242</v>
      </c>
      <c r="B1726" s="2" t="s">
        <v>2249</v>
      </c>
      <c r="C1726" s="2" t="s">
        <v>2250</v>
      </c>
    </row>
    <row r="1727" spans="1:3" x14ac:dyDescent="0.25">
      <c r="A1727" t="s">
        <v>243</v>
      </c>
      <c r="B1727" s="2" t="s">
        <v>2249</v>
      </c>
      <c r="C1727" s="2" t="s">
        <v>2250</v>
      </c>
    </row>
    <row r="1728" spans="1:3" x14ac:dyDescent="0.25">
      <c r="A1728" t="s">
        <v>112</v>
      </c>
      <c r="B1728" s="2" t="s">
        <v>2249</v>
      </c>
      <c r="C1728" s="2" t="s">
        <v>2250</v>
      </c>
    </row>
    <row r="1729" spans="1:3" x14ac:dyDescent="0.25">
      <c r="A1729" t="s">
        <v>1350</v>
      </c>
      <c r="B1729" s="2" t="s">
        <v>2249</v>
      </c>
      <c r="C1729" s="2" t="s">
        <v>2250</v>
      </c>
    </row>
    <row r="1730" spans="1:3" x14ac:dyDescent="0.25">
      <c r="A1730" t="s">
        <v>1455</v>
      </c>
      <c r="B1730" s="2" t="s">
        <v>2249</v>
      </c>
      <c r="C1730" s="2" t="s">
        <v>2250</v>
      </c>
    </row>
    <row r="1731" spans="1:3" x14ac:dyDescent="0.25">
      <c r="A1731" t="s">
        <v>378</v>
      </c>
      <c r="B1731" s="2" t="s">
        <v>2249</v>
      </c>
      <c r="C1731" s="2" t="s">
        <v>2250</v>
      </c>
    </row>
    <row r="1732" spans="1:3" x14ac:dyDescent="0.25">
      <c r="A1732" t="s">
        <v>113</v>
      </c>
      <c r="B1732" s="2" t="s">
        <v>2249</v>
      </c>
      <c r="C1732" s="2" t="s">
        <v>2250</v>
      </c>
    </row>
    <row r="1733" spans="1:3" x14ac:dyDescent="0.25">
      <c r="A1733" t="s">
        <v>1351</v>
      </c>
      <c r="B1733" s="2" t="s">
        <v>2249</v>
      </c>
      <c r="C1733" s="2" t="s">
        <v>2250</v>
      </c>
    </row>
    <row r="1734" spans="1:3" x14ac:dyDescent="0.25">
      <c r="A1734" t="s">
        <v>1961</v>
      </c>
      <c r="B1734" s="2" t="s">
        <v>2249</v>
      </c>
      <c r="C1734" s="2" t="s">
        <v>2250</v>
      </c>
    </row>
    <row r="1735" spans="1:3" x14ac:dyDescent="0.25">
      <c r="A1735" t="s">
        <v>537</v>
      </c>
      <c r="B1735" s="2" t="s">
        <v>2249</v>
      </c>
      <c r="C1735" s="2" t="s">
        <v>2250</v>
      </c>
    </row>
    <row r="1736" spans="1:3" x14ac:dyDescent="0.25">
      <c r="A1736" t="s">
        <v>538</v>
      </c>
      <c r="B1736" s="2" t="s">
        <v>2249</v>
      </c>
      <c r="C1736" s="2" t="s">
        <v>2250</v>
      </c>
    </row>
    <row r="1737" spans="1:3" x14ac:dyDescent="0.25">
      <c r="A1737" t="s">
        <v>379</v>
      </c>
      <c r="B1737" s="2" t="s">
        <v>2249</v>
      </c>
      <c r="C1737" s="2" t="s">
        <v>2250</v>
      </c>
    </row>
    <row r="1738" spans="1:3" x14ac:dyDescent="0.25">
      <c r="A1738" t="s">
        <v>114</v>
      </c>
      <c r="B1738" s="2" t="s">
        <v>2249</v>
      </c>
      <c r="C1738" s="2" t="s">
        <v>2250</v>
      </c>
    </row>
    <row r="1739" spans="1:3" x14ac:dyDescent="0.25">
      <c r="A1739" t="s">
        <v>1352</v>
      </c>
      <c r="B1739" s="2" t="s">
        <v>2249</v>
      </c>
      <c r="C1739" s="2" t="s">
        <v>2250</v>
      </c>
    </row>
    <row r="1740" spans="1:3" x14ac:dyDescent="0.25">
      <c r="A1740" t="s">
        <v>244</v>
      </c>
      <c r="B1740" s="2" t="s">
        <v>2249</v>
      </c>
      <c r="C1740" s="2" t="s">
        <v>2250</v>
      </c>
    </row>
    <row r="1741" spans="1:3" x14ac:dyDescent="0.25">
      <c r="A1741" t="s">
        <v>539</v>
      </c>
      <c r="B1741" s="2" t="s">
        <v>2249</v>
      </c>
      <c r="C1741" s="2" t="s">
        <v>2250</v>
      </c>
    </row>
    <row r="1742" spans="1:3" x14ac:dyDescent="0.25">
      <c r="A1742" t="s">
        <v>115</v>
      </c>
      <c r="B1742" s="2" t="s">
        <v>2249</v>
      </c>
      <c r="C1742" s="2" t="s">
        <v>2250</v>
      </c>
    </row>
    <row r="1743" spans="1:3" x14ac:dyDescent="0.25">
      <c r="A1743" t="s">
        <v>245</v>
      </c>
      <c r="B1743" s="2" t="s">
        <v>2249</v>
      </c>
      <c r="C1743" s="2" t="s">
        <v>2250</v>
      </c>
    </row>
    <row r="1744" spans="1:3" x14ac:dyDescent="0.25">
      <c r="A1744" t="s">
        <v>1404</v>
      </c>
      <c r="B1744" s="2" t="s">
        <v>2249</v>
      </c>
      <c r="C1744" s="2" t="s">
        <v>2250</v>
      </c>
    </row>
    <row r="1745" spans="1:3" x14ac:dyDescent="0.25">
      <c r="A1745" t="s">
        <v>2021</v>
      </c>
      <c r="B1745" s="2" t="s">
        <v>2249</v>
      </c>
      <c r="C1745" s="2" t="s">
        <v>2250</v>
      </c>
    </row>
    <row r="1746" spans="1:3" x14ac:dyDescent="0.25">
      <c r="A1746" t="s">
        <v>2022</v>
      </c>
      <c r="B1746" s="2" t="s">
        <v>2249</v>
      </c>
      <c r="C1746" s="2" t="s">
        <v>2250</v>
      </c>
    </row>
    <row r="1747" spans="1:3" x14ac:dyDescent="0.25">
      <c r="A1747" t="s">
        <v>380</v>
      </c>
      <c r="B1747" s="2" t="s">
        <v>2249</v>
      </c>
      <c r="C1747" s="2" t="s">
        <v>2250</v>
      </c>
    </row>
    <row r="1748" spans="1:3" x14ac:dyDescent="0.25">
      <c r="A1748" t="s">
        <v>381</v>
      </c>
      <c r="B1748" s="2" t="s">
        <v>2249</v>
      </c>
      <c r="C1748" s="2" t="s">
        <v>2250</v>
      </c>
    </row>
    <row r="1749" spans="1:3" x14ac:dyDescent="0.25">
      <c r="A1749" t="s">
        <v>246</v>
      </c>
      <c r="B1749" s="2" t="s">
        <v>2249</v>
      </c>
      <c r="C1749" s="2" t="s">
        <v>2250</v>
      </c>
    </row>
    <row r="1750" spans="1:3" x14ac:dyDescent="0.25">
      <c r="A1750" t="s">
        <v>690</v>
      </c>
      <c r="B1750" s="2" t="s">
        <v>2249</v>
      </c>
      <c r="C1750" s="2" t="s">
        <v>2250</v>
      </c>
    </row>
    <row r="1751" spans="1:3" x14ac:dyDescent="0.25">
      <c r="A1751" t="s">
        <v>116</v>
      </c>
      <c r="B1751" s="2" t="s">
        <v>2249</v>
      </c>
      <c r="C1751" s="2" t="s">
        <v>2250</v>
      </c>
    </row>
    <row r="1752" spans="1:3" x14ac:dyDescent="0.25">
      <c r="A1752" t="s">
        <v>540</v>
      </c>
      <c r="B1752" s="2" t="s">
        <v>2249</v>
      </c>
      <c r="C1752" s="2" t="s">
        <v>2250</v>
      </c>
    </row>
    <row r="1753" spans="1:3" x14ac:dyDescent="0.25">
      <c r="A1753" t="s">
        <v>247</v>
      </c>
      <c r="B1753" s="2" t="s">
        <v>2249</v>
      </c>
      <c r="C1753" s="2" t="s">
        <v>2250</v>
      </c>
    </row>
    <row r="1754" spans="1:3" x14ac:dyDescent="0.25">
      <c r="A1754" t="s">
        <v>1501</v>
      </c>
      <c r="B1754" s="2" t="s">
        <v>2249</v>
      </c>
      <c r="C1754" s="2" t="s">
        <v>2250</v>
      </c>
    </row>
    <row r="1755" spans="1:3" x14ac:dyDescent="0.25">
      <c r="A1755" t="s">
        <v>1456</v>
      </c>
      <c r="B1755" s="2" t="s">
        <v>2249</v>
      </c>
      <c r="C1755" s="2" t="s">
        <v>2250</v>
      </c>
    </row>
    <row r="1756" spans="1:3" x14ac:dyDescent="0.25">
      <c r="A1756" t="s">
        <v>382</v>
      </c>
      <c r="B1756" s="2" t="s">
        <v>2249</v>
      </c>
      <c r="C1756" s="2" t="s">
        <v>2250</v>
      </c>
    </row>
    <row r="1757" spans="1:3" x14ac:dyDescent="0.25">
      <c r="A1757" t="s">
        <v>248</v>
      </c>
      <c r="B1757" s="2" t="s">
        <v>2249</v>
      </c>
      <c r="C1757" s="2" t="s">
        <v>2250</v>
      </c>
    </row>
    <row r="1758" spans="1:3" x14ac:dyDescent="0.25">
      <c r="A1758" t="s">
        <v>541</v>
      </c>
      <c r="B1758" s="2" t="s">
        <v>2249</v>
      </c>
      <c r="C1758" s="2" t="s">
        <v>2250</v>
      </c>
    </row>
    <row r="1759" spans="1:3" x14ac:dyDescent="0.25">
      <c r="A1759" t="s">
        <v>2202</v>
      </c>
      <c r="B1759" s="2" t="s">
        <v>2246</v>
      </c>
      <c r="C1759" s="2" t="s">
        <v>2247</v>
      </c>
    </row>
    <row r="1760" spans="1:3" x14ac:dyDescent="0.25">
      <c r="A1760" t="s">
        <v>691</v>
      </c>
      <c r="B1760" s="2" t="s">
        <v>2249</v>
      </c>
      <c r="C1760" s="2" t="s">
        <v>2250</v>
      </c>
    </row>
    <row r="1761" spans="1:3" x14ac:dyDescent="0.25">
      <c r="A1761" t="s">
        <v>249</v>
      </c>
      <c r="B1761" s="2" t="s">
        <v>2249</v>
      </c>
      <c r="C1761" s="2" t="s">
        <v>2250</v>
      </c>
    </row>
    <row r="1762" spans="1:3" x14ac:dyDescent="0.25">
      <c r="A1762" t="s">
        <v>542</v>
      </c>
      <c r="B1762" s="2" t="s">
        <v>2249</v>
      </c>
      <c r="C1762" s="2" t="s">
        <v>2250</v>
      </c>
    </row>
    <row r="1763" spans="1:3" x14ac:dyDescent="0.25">
      <c r="A1763" t="s">
        <v>1818</v>
      </c>
      <c r="B1763" s="2" t="s">
        <v>2249</v>
      </c>
      <c r="C1763" s="2" t="s">
        <v>2250</v>
      </c>
    </row>
    <row r="1764" spans="1:3" x14ac:dyDescent="0.25">
      <c r="A1764" t="s">
        <v>117</v>
      </c>
      <c r="B1764" s="2" t="s">
        <v>2249</v>
      </c>
      <c r="C1764" s="2" t="s">
        <v>2250</v>
      </c>
    </row>
    <row r="1765" spans="1:3" x14ac:dyDescent="0.25">
      <c r="A1765" t="s">
        <v>250</v>
      </c>
      <c r="B1765" s="2" t="s">
        <v>2249</v>
      </c>
      <c r="C1765" s="2" t="s">
        <v>2250</v>
      </c>
    </row>
    <row r="1766" spans="1:3" x14ac:dyDescent="0.25">
      <c r="A1766" t="s">
        <v>692</v>
      </c>
      <c r="B1766" s="2" t="s">
        <v>2249</v>
      </c>
      <c r="C1766" s="2" t="s">
        <v>2250</v>
      </c>
    </row>
    <row r="1767" spans="1:3" x14ac:dyDescent="0.25">
      <c r="A1767" t="s">
        <v>1195</v>
      </c>
      <c r="B1767" s="2" t="s">
        <v>2246</v>
      </c>
      <c r="C1767" s="2" t="s">
        <v>2247</v>
      </c>
    </row>
    <row r="1768" spans="1:3" x14ac:dyDescent="0.25">
      <c r="A1768" t="s">
        <v>693</v>
      </c>
      <c r="B1768" s="2" t="s">
        <v>2249</v>
      </c>
      <c r="C1768" s="2" t="s">
        <v>2250</v>
      </c>
    </row>
    <row r="1769" spans="1:3" x14ac:dyDescent="0.25">
      <c r="A1769" t="s">
        <v>383</v>
      </c>
      <c r="B1769" s="2" t="s">
        <v>2249</v>
      </c>
      <c r="C1769" s="2" t="s">
        <v>2250</v>
      </c>
    </row>
    <row r="1770" spans="1:3" x14ac:dyDescent="0.25">
      <c r="A1770" t="s">
        <v>1888</v>
      </c>
      <c r="B1770" s="2" t="s">
        <v>2249</v>
      </c>
      <c r="C1770" s="2" t="s">
        <v>2250</v>
      </c>
    </row>
    <row r="1771" spans="1:3" x14ac:dyDescent="0.25">
      <c r="A1771" t="s">
        <v>543</v>
      </c>
      <c r="B1771" s="2" t="s">
        <v>2249</v>
      </c>
      <c r="C1771" s="2" t="s">
        <v>2250</v>
      </c>
    </row>
    <row r="1772" spans="1:3" x14ac:dyDescent="0.25">
      <c r="A1772" t="s">
        <v>384</v>
      </c>
      <c r="B1772" s="2" t="s">
        <v>2249</v>
      </c>
      <c r="C1772" s="2" t="s">
        <v>2250</v>
      </c>
    </row>
    <row r="1773" spans="1:3" x14ac:dyDescent="0.25">
      <c r="A1773" t="s">
        <v>251</v>
      </c>
      <c r="B1773" s="2" t="s">
        <v>2249</v>
      </c>
      <c r="C1773" s="2" t="s">
        <v>2250</v>
      </c>
    </row>
    <row r="1774" spans="1:3" x14ac:dyDescent="0.25">
      <c r="A1774" t="s">
        <v>118</v>
      </c>
      <c r="B1774" s="2" t="s">
        <v>2249</v>
      </c>
      <c r="C1774" s="2" t="s">
        <v>2250</v>
      </c>
    </row>
    <row r="1775" spans="1:3" x14ac:dyDescent="0.25">
      <c r="A1775" t="s">
        <v>119</v>
      </c>
      <c r="B1775" s="2" t="s">
        <v>2249</v>
      </c>
      <c r="C1775" s="2" t="s">
        <v>2250</v>
      </c>
    </row>
    <row r="1776" spans="1:3" x14ac:dyDescent="0.25">
      <c r="A1776" t="s">
        <v>1157</v>
      </c>
      <c r="B1776" s="2" t="s">
        <v>2246</v>
      </c>
      <c r="C1776" s="2" t="s">
        <v>2248</v>
      </c>
    </row>
    <row r="1777" spans="1:3" x14ac:dyDescent="0.25">
      <c r="A1777" t="s">
        <v>1755</v>
      </c>
      <c r="B1777" s="2" t="s">
        <v>2249</v>
      </c>
      <c r="C1777" s="2" t="s">
        <v>2250</v>
      </c>
    </row>
    <row r="1778" spans="1:3" x14ac:dyDescent="0.25">
      <c r="A1778" t="s">
        <v>1457</v>
      </c>
      <c r="B1778" s="2" t="s">
        <v>2249</v>
      </c>
      <c r="C1778" s="2" t="s">
        <v>2250</v>
      </c>
    </row>
    <row r="1779" spans="1:3" x14ac:dyDescent="0.25">
      <c r="A1779" t="s">
        <v>1458</v>
      </c>
      <c r="B1779" s="2" t="s">
        <v>2249</v>
      </c>
      <c r="C1779" s="2" t="s">
        <v>2250</v>
      </c>
    </row>
    <row r="1780" spans="1:3" x14ac:dyDescent="0.25">
      <c r="A1780" t="s">
        <v>544</v>
      </c>
      <c r="B1780" s="2" t="s">
        <v>2249</v>
      </c>
      <c r="C1780" s="2" t="s">
        <v>2250</v>
      </c>
    </row>
    <row r="1781" spans="1:3" x14ac:dyDescent="0.25">
      <c r="A1781" t="s">
        <v>545</v>
      </c>
      <c r="B1781" s="2" t="s">
        <v>2249</v>
      </c>
      <c r="C1781" s="2" t="s">
        <v>2250</v>
      </c>
    </row>
    <row r="1782" spans="1:3" x14ac:dyDescent="0.25">
      <c r="A1782" t="s">
        <v>1303</v>
      </c>
      <c r="B1782" s="2" t="s">
        <v>2249</v>
      </c>
      <c r="C1782" s="2" t="s">
        <v>2250</v>
      </c>
    </row>
    <row r="1783" spans="1:3" x14ac:dyDescent="0.25">
      <c r="A1783" t="s">
        <v>1889</v>
      </c>
      <c r="B1783" s="2" t="s">
        <v>2249</v>
      </c>
      <c r="C1783" s="2" t="s">
        <v>2250</v>
      </c>
    </row>
    <row r="1784" spans="1:3" x14ac:dyDescent="0.25">
      <c r="A1784" t="s">
        <v>385</v>
      </c>
      <c r="B1784" s="2" t="s">
        <v>2249</v>
      </c>
      <c r="C1784" s="2" t="s">
        <v>2250</v>
      </c>
    </row>
    <row r="1785" spans="1:3" x14ac:dyDescent="0.25">
      <c r="A1785" t="s">
        <v>1819</v>
      </c>
      <c r="B1785" s="2" t="s">
        <v>2249</v>
      </c>
      <c r="C1785" s="2" t="s">
        <v>2250</v>
      </c>
    </row>
    <row r="1786" spans="1:3" x14ac:dyDescent="0.25">
      <c r="A1786" t="s">
        <v>386</v>
      </c>
      <c r="B1786" s="2" t="s">
        <v>2249</v>
      </c>
      <c r="C1786" s="2" t="s">
        <v>2250</v>
      </c>
    </row>
    <row r="1787" spans="1:3" x14ac:dyDescent="0.25">
      <c r="A1787" t="s">
        <v>252</v>
      </c>
      <c r="B1787" s="2" t="s">
        <v>2249</v>
      </c>
      <c r="C1787" s="2" t="s">
        <v>2250</v>
      </c>
    </row>
    <row r="1788" spans="1:3" x14ac:dyDescent="0.25">
      <c r="A1788" t="s">
        <v>1196</v>
      </c>
      <c r="B1788" s="2" t="s">
        <v>2246</v>
      </c>
      <c r="C1788" s="2" t="s">
        <v>2251</v>
      </c>
    </row>
    <row r="1789" spans="1:3" x14ac:dyDescent="0.25">
      <c r="A1789" t="s">
        <v>1502</v>
      </c>
      <c r="B1789" s="2" t="s">
        <v>2249</v>
      </c>
      <c r="C1789" s="2" t="s">
        <v>2250</v>
      </c>
    </row>
    <row r="1790" spans="1:3" x14ac:dyDescent="0.25">
      <c r="A1790" t="s">
        <v>546</v>
      </c>
      <c r="B1790" s="2" t="s">
        <v>2249</v>
      </c>
      <c r="C1790" s="2" t="s">
        <v>2250</v>
      </c>
    </row>
    <row r="1791" spans="1:3" x14ac:dyDescent="0.25">
      <c r="A1791" t="s">
        <v>547</v>
      </c>
      <c r="B1791" s="2" t="s">
        <v>2249</v>
      </c>
      <c r="C1791" s="2" t="s">
        <v>2250</v>
      </c>
    </row>
    <row r="1792" spans="1:3" x14ac:dyDescent="0.25">
      <c r="A1792" t="s">
        <v>694</v>
      </c>
      <c r="B1792" s="2" t="s">
        <v>2249</v>
      </c>
      <c r="C1792" s="2" t="s">
        <v>2250</v>
      </c>
    </row>
    <row r="1793" spans="1:3" x14ac:dyDescent="0.25">
      <c r="A1793" t="s">
        <v>120</v>
      </c>
      <c r="B1793" s="2" t="s">
        <v>2249</v>
      </c>
      <c r="C1793" s="2" t="s">
        <v>2250</v>
      </c>
    </row>
    <row r="1794" spans="1:3" x14ac:dyDescent="0.25">
      <c r="A1794" t="s">
        <v>548</v>
      </c>
      <c r="B1794" s="2" t="s">
        <v>2249</v>
      </c>
      <c r="C1794" s="2" t="s">
        <v>2250</v>
      </c>
    </row>
    <row r="1795" spans="1:3" x14ac:dyDescent="0.25">
      <c r="A1795" t="s">
        <v>695</v>
      </c>
      <c r="B1795" s="2" t="s">
        <v>2249</v>
      </c>
      <c r="C1795" s="2" t="s">
        <v>2250</v>
      </c>
    </row>
    <row r="1796" spans="1:3" x14ac:dyDescent="0.25">
      <c r="A1796" t="s">
        <v>549</v>
      </c>
      <c r="B1796" s="2" t="s">
        <v>2249</v>
      </c>
      <c r="C1796" s="2" t="s">
        <v>2250</v>
      </c>
    </row>
    <row r="1797" spans="1:3" x14ac:dyDescent="0.25">
      <c r="A1797" t="s">
        <v>1674</v>
      </c>
      <c r="B1797" s="2" t="s">
        <v>2246</v>
      </c>
      <c r="C1797" s="2" t="s">
        <v>2247</v>
      </c>
    </row>
    <row r="1798" spans="1:3" x14ac:dyDescent="0.25">
      <c r="A1798" t="s">
        <v>2219</v>
      </c>
      <c r="B1798" s="2" t="s">
        <v>2246</v>
      </c>
      <c r="C1798" s="2" t="s">
        <v>2247</v>
      </c>
    </row>
    <row r="1799" spans="1:3" x14ac:dyDescent="0.25">
      <c r="A1799" t="s">
        <v>1756</v>
      </c>
      <c r="B1799" s="2" t="s">
        <v>2249</v>
      </c>
      <c r="C1799" s="2" t="s">
        <v>2250</v>
      </c>
    </row>
    <row r="1800" spans="1:3" x14ac:dyDescent="0.25">
      <c r="A1800" t="s">
        <v>121</v>
      </c>
      <c r="B1800" s="2" t="s">
        <v>2249</v>
      </c>
      <c r="C1800" s="2" t="s">
        <v>2250</v>
      </c>
    </row>
    <row r="1801" spans="1:3" x14ac:dyDescent="0.25">
      <c r="A1801" t="s">
        <v>1757</v>
      </c>
      <c r="B1801" s="2" t="s">
        <v>2249</v>
      </c>
      <c r="C1801" s="2" t="s">
        <v>2250</v>
      </c>
    </row>
    <row r="1802" spans="1:3" x14ac:dyDescent="0.25">
      <c r="A1802" t="s">
        <v>253</v>
      </c>
      <c r="B1802" s="2" t="s">
        <v>2249</v>
      </c>
      <c r="C1802" s="2" t="s">
        <v>2250</v>
      </c>
    </row>
    <row r="1803" spans="1:3" x14ac:dyDescent="0.25">
      <c r="A1803" t="s">
        <v>1820</v>
      </c>
      <c r="B1803" s="2" t="s">
        <v>2249</v>
      </c>
      <c r="C1803" s="2" t="s">
        <v>2250</v>
      </c>
    </row>
    <row r="1804" spans="1:3" x14ac:dyDescent="0.25">
      <c r="A1804" t="s">
        <v>1758</v>
      </c>
      <c r="B1804" s="2" t="s">
        <v>2249</v>
      </c>
      <c r="C1804" s="2" t="s">
        <v>2250</v>
      </c>
    </row>
    <row r="1805" spans="1:3" x14ac:dyDescent="0.25">
      <c r="A1805" t="s">
        <v>387</v>
      </c>
      <c r="B1805" s="2" t="s">
        <v>2249</v>
      </c>
      <c r="C1805" s="2" t="s">
        <v>2250</v>
      </c>
    </row>
    <row r="1806" spans="1:3" x14ac:dyDescent="0.25">
      <c r="A1806" t="s">
        <v>550</v>
      </c>
      <c r="B1806" s="2" t="s">
        <v>2249</v>
      </c>
      <c r="C1806" s="2" t="s">
        <v>2250</v>
      </c>
    </row>
    <row r="1807" spans="1:3" x14ac:dyDescent="0.25">
      <c r="A1807" t="s">
        <v>388</v>
      </c>
      <c r="B1807" s="2" t="s">
        <v>2249</v>
      </c>
      <c r="C1807" s="2" t="s">
        <v>2250</v>
      </c>
    </row>
    <row r="1808" spans="1:3" x14ac:dyDescent="0.25">
      <c r="A1808" t="s">
        <v>389</v>
      </c>
      <c r="B1808" s="2" t="s">
        <v>2249</v>
      </c>
      <c r="C1808" s="2" t="s">
        <v>2250</v>
      </c>
    </row>
    <row r="1809" spans="1:3" x14ac:dyDescent="0.25">
      <c r="A1809" t="s">
        <v>551</v>
      </c>
      <c r="B1809" s="2" t="s">
        <v>2249</v>
      </c>
      <c r="C1809" s="2" t="s">
        <v>2250</v>
      </c>
    </row>
    <row r="1810" spans="1:3" x14ac:dyDescent="0.25">
      <c r="A1810" t="s">
        <v>552</v>
      </c>
      <c r="B1810" s="2" t="s">
        <v>2249</v>
      </c>
      <c r="C1810" s="2" t="s">
        <v>2250</v>
      </c>
    </row>
    <row r="1811" spans="1:3" x14ac:dyDescent="0.25">
      <c r="A1811" t="s">
        <v>1405</v>
      </c>
      <c r="B1811" s="2" t="s">
        <v>2249</v>
      </c>
      <c r="C1811" s="2" t="s">
        <v>2250</v>
      </c>
    </row>
    <row r="1812" spans="1:3" x14ac:dyDescent="0.25">
      <c r="A1812" t="s">
        <v>1213</v>
      </c>
      <c r="B1812" s="2" t="s">
        <v>2246</v>
      </c>
      <c r="C1812" s="2" t="s">
        <v>2250</v>
      </c>
    </row>
    <row r="1813" spans="1:3" x14ac:dyDescent="0.25">
      <c r="A1813" t="s">
        <v>390</v>
      </c>
      <c r="B1813" s="2" t="s">
        <v>2249</v>
      </c>
      <c r="C1813" s="2" t="s">
        <v>2250</v>
      </c>
    </row>
    <row r="1814" spans="1:3" x14ac:dyDescent="0.25">
      <c r="A1814" t="s">
        <v>696</v>
      </c>
      <c r="B1814" s="2" t="s">
        <v>2249</v>
      </c>
      <c r="C1814" s="2" t="s">
        <v>2250</v>
      </c>
    </row>
    <row r="1815" spans="1:3" x14ac:dyDescent="0.25">
      <c r="A1815" t="s">
        <v>1890</v>
      </c>
      <c r="B1815" s="2" t="s">
        <v>2249</v>
      </c>
      <c r="C1815" s="2" t="s">
        <v>2250</v>
      </c>
    </row>
    <row r="1816" spans="1:3" x14ac:dyDescent="0.25">
      <c r="A1816" t="s">
        <v>697</v>
      </c>
      <c r="B1816" s="2" t="s">
        <v>2249</v>
      </c>
      <c r="C1816" s="2" t="s">
        <v>2250</v>
      </c>
    </row>
    <row r="1817" spans="1:3" x14ac:dyDescent="0.25">
      <c r="A1817" t="s">
        <v>391</v>
      </c>
      <c r="B1817" s="2" t="s">
        <v>2249</v>
      </c>
      <c r="C1817" s="2" t="s">
        <v>2250</v>
      </c>
    </row>
    <row r="1818" spans="1:3" x14ac:dyDescent="0.25">
      <c r="A1818" t="s">
        <v>1353</v>
      </c>
      <c r="B1818" s="2" t="s">
        <v>2249</v>
      </c>
      <c r="C1818" s="2" t="s">
        <v>2250</v>
      </c>
    </row>
    <row r="1819" spans="1:3" x14ac:dyDescent="0.25">
      <c r="A1819" t="s">
        <v>553</v>
      </c>
      <c r="B1819" s="2" t="s">
        <v>2249</v>
      </c>
      <c r="C1819" s="2" t="s">
        <v>2250</v>
      </c>
    </row>
    <row r="1820" spans="1:3" x14ac:dyDescent="0.25">
      <c r="A1820" t="s">
        <v>1962</v>
      </c>
      <c r="B1820" s="2" t="s">
        <v>2249</v>
      </c>
      <c r="C1820" s="2" t="s">
        <v>2250</v>
      </c>
    </row>
    <row r="1821" spans="1:3" x14ac:dyDescent="0.25">
      <c r="A1821" t="s">
        <v>554</v>
      </c>
      <c r="B1821" s="2" t="s">
        <v>2249</v>
      </c>
      <c r="C1821" s="2" t="s">
        <v>2250</v>
      </c>
    </row>
    <row r="1822" spans="1:3" x14ac:dyDescent="0.25">
      <c r="A1822" t="s">
        <v>1354</v>
      </c>
      <c r="B1822" s="2" t="s">
        <v>2249</v>
      </c>
      <c r="C1822" s="2" t="s">
        <v>2250</v>
      </c>
    </row>
    <row r="1823" spans="1:3" x14ac:dyDescent="0.25">
      <c r="A1823" t="s">
        <v>1406</v>
      </c>
      <c r="B1823" s="2" t="s">
        <v>2249</v>
      </c>
      <c r="C1823" s="2" t="s">
        <v>2250</v>
      </c>
    </row>
    <row r="1824" spans="1:3" x14ac:dyDescent="0.25">
      <c r="A1824" t="s">
        <v>1821</v>
      </c>
      <c r="B1824" s="2" t="s">
        <v>2249</v>
      </c>
      <c r="C1824" s="2" t="s">
        <v>2250</v>
      </c>
    </row>
    <row r="1825" spans="1:3" x14ac:dyDescent="0.25">
      <c r="A1825" t="s">
        <v>1304</v>
      </c>
      <c r="B1825" s="2" t="s">
        <v>2249</v>
      </c>
      <c r="C1825" s="2" t="s">
        <v>2250</v>
      </c>
    </row>
    <row r="1826" spans="1:3" x14ac:dyDescent="0.25">
      <c r="A1826" t="s">
        <v>1822</v>
      </c>
      <c r="B1826" s="2" t="s">
        <v>2249</v>
      </c>
      <c r="C1826" s="2" t="s">
        <v>2250</v>
      </c>
    </row>
    <row r="1827" spans="1:3" x14ac:dyDescent="0.25">
      <c r="A1827" t="s">
        <v>1823</v>
      </c>
      <c r="B1827" s="2" t="s">
        <v>2249</v>
      </c>
      <c r="C1827" s="2" t="s">
        <v>2250</v>
      </c>
    </row>
    <row r="1828" spans="1:3" x14ac:dyDescent="0.25">
      <c r="A1828" t="s">
        <v>1305</v>
      </c>
      <c r="B1828" s="2" t="s">
        <v>2249</v>
      </c>
      <c r="C1828" s="2" t="s">
        <v>2250</v>
      </c>
    </row>
    <row r="1829" spans="1:3" x14ac:dyDescent="0.25">
      <c r="A1829" t="s">
        <v>392</v>
      </c>
      <c r="B1829" s="2" t="s">
        <v>2249</v>
      </c>
      <c r="C1829" s="2" t="s">
        <v>2250</v>
      </c>
    </row>
    <row r="1830" spans="1:3" x14ac:dyDescent="0.25">
      <c r="A1830" t="s">
        <v>1503</v>
      </c>
      <c r="B1830" s="2" t="s">
        <v>2249</v>
      </c>
      <c r="C1830" s="2" t="s">
        <v>2250</v>
      </c>
    </row>
    <row r="1831" spans="1:3" x14ac:dyDescent="0.25">
      <c r="A1831" t="s">
        <v>254</v>
      </c>
      <c r="B1831" s="2" t="s">
        <v>2249</v>
      </c>
      <c r="C1831" s="2" t="s">
        <v>2250</v>
      </c>
    </row>
    <row r="1832" spans="1:3" x14ac:dyDescent="0.25">
      <c r="A1832" t="s">
        <v>122</v>
      </c>
      <c r="B1832" s="2" t="s">
        <v>2249</v>
      </c>
      <c r="C1832" s="2" t="s">
        <v>2250</v>
      </c>
    </row>
    <row r="1833" spans="1:3" x14ac:dyDescent="0.25">
      <c r="A1833" t="s">
        <v>1306</v>
      </c>
      <c r="B1833" s="2" t="s">
        <v>2249</v>
      </c>
      <c r="C1833" s="2" t="s">
        <v>2250</v>
      </c>
    </row>
    <row r="1834" spans="1:3" x14ac:dyDescent="0.25">
      <c r="A1834" t="s">
        <v>393</v>
      </c>
      <c r="B1834" s="2" t="s">
        <v>2249</v>
      </c>
      <c r="C1834" s="2" t="s">
        <v>2250</v>
      </c>
    </row>
    <row r="1835" spans="1:3" x14ac:dyDescent="0.25">
      <c r="A1835" t="s">
        <v>394</v>
      </c>
      <c r="B1835" s="2" t="s">
        <v>2249</v>
      </c>
      <c r="C1835" s="2" t="s">
        <v>2250</v>
      </c>
    </row>
    <row r="1836" spans="1:3" x14ac:dyDescent="0.25">
      <c r="A1836" t="s">
        <v>395</v>
      </c>
      <c r="B1836" s="2" t="s">
        <v>2249</v>
      </c>
      <c r="C1836" s="2" t="s">
        <v>2250</v>
      </c>
    </row>
    <row r="1837" spans="1:3" x14ac:dyDescent="0.25">
      <c r="A1837" t="s">
        <v>1158</v>
      </c>
      <c r="B1837" s="2" t="s">
        <v>2246</v>
      </c>
      <c r="C1837" s="2" t="s">
        <v>2251</v>
      </c>
    </row>
    <row r="1838" spans="1:3" x14ac:dyDescent="0.25">
      <c r="A1838" t="s">
        <v>1891</v>
      </c>
      <c r="B1838" s="2" t="s">
        <v>2249</v>
      </c>
      <c r="C1838" s="2" t="s">
        <v>2250</v>
      </c>
    </row>
    <row r="1839" spans="1:3" x14ac:dyDescent="0.25">
      <c r="A1839" t="s">
        <v>1504</v>
      </c>
      <c r="B1839" s="2" t="s">
        <v>2249</v>
      </c>
      <c r="C1839" s="2" t="s">
        <v>2250</v>
      </c>
    </row>
    <row r="1840" spans="1:3" x14ac:dyDescent="0.25">
      <c r="A1840" t="s">
        <v>1963</v>
      </c>
      <c r="B1840" s="2" t="s">
        <v>2249</v>
      </c>
      <c r="C1840" s="2" t="s">
        <v>2250</v>
      </c>
    </row>
    <row r="1841" spans="1:3" x14ac:dyDescent="0.25">
      <c r="A1841" t="s">
        <v>698</v>
      </c>
      <c r="B1841" s="2" t="s">
        <v>2249</v>
      </c>
      <c r="C1841" s="2" t="s">
        <v>2250</v>
      </c>
    </row>
    <row r="1842" spans="1:3" x14ac:dyDescent="0.25">
      <c r="A1842" t="s">
        <v>2023</v>
      </c>
      <c r="B1842" s="2" t="s">
        <v>2249</v>
      </c>
      <c r="C1842" s="2" t="s">
        <v>2250</v>
      </c>
    </row>
    <row r="1843" spans="1:3" x14ac:dyDescent="0.25">
      <c r="A1843" t="s">
        <v>555</v>
      </c>
      <c r="B1843" s="2" t="s">
        <v>2249</v>
      </c>
      <c r="C1843" s="2" t="s">
        <v>2250</v>
      </c>
    </row>
    <row r="1844" spans="1:3" x14ac:dyDescent="0.25">
      <c r="A1844" t="s">
        <v>396</v>
      </c>
      <c r="B1844" s="2" t="s">
        <v>2249</v>
      </c>
      <c r="C1844" s="2" t="s">
        <v>2250</v>
      </c>
    </row>
    <row r="1845" spans="1:3" x14ac:dyDescent="0.25">
      <c r="A1845" t="s">
        <v>1307</v>
      </c>
      <c r="B1845" s="2" t="s">
        <v>2249</v>
      </c>
      <c r="C1845" s="2" t="s">
        <v>2250</v>
      </c>
    </row>
    <row r="1846" spans="1:3" x14ac:dyDescent="0.25">
      <c r="A1846" t="s">
        <v>1892</v>
      </c>
      <c r="B1846" s="2" t="s">
        <v>2249</v>
      </c>
      <c r="C1846" s="2" t="s">
        <v>2250</v>
      </c>
    </row>
    <row r="1847" spans="1:3" x14ac:dyDescent="0.25">
      <c r="A1847" t="s">
        <v>1355</v>
      </c>
      <c r="B1847" s="2" t="s">
        <v>2249</v>
      </c>
      <c r="C1847" s="2" t="s">
        <v>2250</v>
      </c>
    </row>
    <row r="1848" spans="1:3" x14ac:dyDescent="0.25">
      <c r="A1848" t="s">
        <v>1759</v>
      </c>
      <c r="B1848" s="2" t="s">
        <v>2249</v>
      </c>
      <c r="C1848" s="2" t="s">
        <v>2250</v>
      </c>
    </row>
    <row r="1849" spans="1:3" x14ac:dyDescent="0.25">
      <c r="A1849" t="s">
        <v>255</v>
      </c>
      <c r="B1849" s="2" t="s">
        <v>2249</v>
      </c>
      <c r="C1849" s="2" t="s">
        <v>2250</v>
      </c>
    </row>
    <row r="1850" spans="1:3" x14ac:dyDescent="0.25">
      <c r="A1850" t="s">
        <v>2024</v>
      </c>
      <c r="B1850" s="2" t="s">
        <v>2249</v>
      </c>
      <c r="C1850" s="2" t="s">
        <v>2250</v>
      </c>
    </row>
    <row r="1851" spans="1:3" x14ac:dyDescent="0.25">
      <c r="A1851" t="s">
        <v>1760</v>
      </c>
      <c r="B1851" s="2" t="s">
        <v>2249</v>
      </c>
      <c r="C1851" s="2" t="s">
        <v>2250</v>
      </c>
    </row>
    <row r="1852" spans="1:3" x14ac:dyDescent="0.25">
      <c r="A1852" t="s">
        <v>1197</v>
      </c>
      <c r="B1852" s="2" t="s">
        <v>2246</v>
      </c>
      <c r="C1852" s="2" t="s">
        <v>2248</v>
      </c>
    </row>
    <row r="1853" spans="1:3" x14ac:dyDescent="0.25">
      <c r="A1853" t="s">
        <v>2025</v>
      </c>
      <c r="B1853" s="2" t="s">
        <v>2249</v>
      </c>
      <c r="C1853" s="2" t="s">
        <v>2250</v>
      </c>
    </row>
    <row r="1854" spans="1:3" x14ac:dyDescent="0.25">
      <c r="A1854" t="s">
        <v>1505</v>
      </c>
      <c r="B1854" s="2" t="s">
        <v>2249</v>
      </c>
      <c r="C1854" s="2" t="s">
        <v>2250</v>
      </c>
    </row>
    <row r="1855" spans="1:3" x14ac:dyDescent="0.25">
      <c r="A1855" t="s">
        <v>1689</v>
      </c>
      <c r="B1855" s="2" t="s">
        <v>2246</v>
      </c>
      <c r="C1855" s="2" t="s">
        <v>2251</v>
      </c>
    </row>
    <row r="1856" spans="1:3" x14ac:dyDescent="0.25">
      <c r="A1856" t="s">
        <v>2026</v>
      </c>
      <c r="B1856" s="2" t="s">
        <v>2249</v>
      </c>
      <c r="C1856" s="2" t="s">
        <v>2250</v>
      </c>
    </row>
    <row r="1857" spans="1:3" x14ac:dyDescent="0.25">
      <c r="A1857" t="s">
        <v>556</v>
      </c>
      <c r="B1857" s="2" t="s">
        <v>2249</v>
      </c>
      <c r="C1857" s="2" t="s">
        <v>2250</v>
      </c>
    </row>
    <row r="1858" spans="1:3" x14ac:dyDescent="0.25">
      <c r="A1858" t="s">
        <v>1675</v>
      </c>
      <c r="B1858" s="2" t="s">
        <v>2246</v>
      </c>
      <c r="C1858" s="2" t="s">
        <v>2251</v>
      </c>
    </row>
    <row r="1859" spans="1:3" x14ac:dyDescent="0.25">
      <c r="A1859" t="s">
        <v>557</v>
      </c>
      <c r="B1859" s="2" t="s">
        <v>2249</v>
      </c>
      <c r="C1859" s="2" t="s">
        <v>2250</v>
      </c>
    </row>
    <row r="1860" spans="1:3" x14ac:dyDescent="0.25">
      <c r="A1860" t="s">
        <v>1506</v>
      </c>
      <c r="B1860" s="2" t="s">
        <v>2249</v>
      </c>
      <c r="C1860" s="2" t="s">
        <v>2250</v>
      </c>
    </row>
    <row r="1861" spans="1:3" x14ac:dyDescent="0.25">
      <c r="A1861" t="s">
        <v>123</v>
      </c>
      <c r="B1861" s="2" t="s">
        <v>2249</v>
      </c>
      <c r="C1861" s="2" t="s">
        <v>2250</v>
      </c>
    </row>
    <row r="1862" spans="1:3" x14ac:dyDescent="0.25">
      <c r="A1862" t="s">
        <v>1761</v>
      </c>
      <c r="B1862" s="2" t="s">
        <v>2249</v>
      </c>
      <c r="C1862" s="2" t="s">
        <v>2250</v>
      </c>
    </row>
    <row r="1863" spans="1:3" x14ac:dyDescent="0.25">
      <c r="A1863" t="s">
        <v>124</v>
      </c>
      <c r="B1863" s="2" t="s">
        <v>2249</v>
      </c>
      <c r="C1863" s="2" t="s">
        <v>2250</v>
      </c>
    </row>
    <row r="1864" spans="1:3" x14ac:dyDescent="0.25">
      <c r="A1864" t="s">
        <v>397</v>
      </c>
      <c r="B1864" s="2" t="s">
        <v>2249</v>
      </c>
      <c r="C1864" s="2" t="s">
        <v>2250</v>
      </c>
    </row>
    <row r="1865" spans="1:3" x14ac:dyDescent="0.25">
      <c r="A1865" t="s">
        <v>256</v>
      </c>
      <c r="B1865" s="2" t="s">
        <v>2249</v>
      </c>
      <c r="C1865" s="2" t="s">
        <v>2250</v>
      </c>
    </row>
    <row r="1866" spans="1:3" x14ac:dyDescent="0.25">
      <c r="A1866" t="s">
        <v>699</v>
      </c>
      <c r="B1866" s="2" t="s">
        <v>2249</v>
      </c>
      <c r="C1866" s="2" t="s">
        <v>2250</v>
      </c>
    </row>
    <row r="1867" spans="1:3" x14ac:dyDescent="0.25">
      <c r="A1867" t="s">
        <v>257</v>
      </c>
      <c r="B1867" s="2" t="s">
        <v>2249</v>
      </c>
      <c r="C1867" s="2" t="s">
        <v>2250</v>
      </c>
    </row>
    <row r="1868" spans="1:3" x14ac:dyDescent="0.25">
      <c r="A1868" t="s">
        <v>1179</v>
      </c>
      <c r="B1868" s="2" t="s">
        <v>2246</v>
      </c>
      <c r="C1868" s="2" t="s">
        <v>2251</v>
      </c>
    </row>
    <row r="1869" spans="1:3" x14ac:dyDescent="0.25">
      <c r="A1869" t="s">
        <v>558</v>
      </c>
      <c r="B1869" s="2" t="s">
        <v>2249</v>
      </c>
      <c r="C1869" s="2" t="s">
        <v>2250</v>
      </c>
    </row>
    <row r="1870" spans="1:3" x14ac:dyDescent="0.25">
      <c r="A1870" t="s">
        <v>398</v>
      </c>
      <c r="B1870" s="2" t="s">
        <v>2249</v>
      </c>
      <c r="C1870" s="2" t="s">
        <v>2250</v>
      </c>
    </row>
    <row r="1871" spans="1:3" x14ac:dyDescent="0.25">
      <c r="A1871" t="s">
        <v>1159</v>
      </c>
      <c r="B1871" s="2" t="s">
        <v>2246</v>
      </c>
      <c r="C1871" s="2" t="s">
        <v>2247</v>
      </c>
    </row>
    <row r="1872" spans="1:3" x14ac:dyDescent="0.25">
      <c r="A1872" t="s">
        <v>1407</v>
      </c>
      <c r="B1872" s="2" t="s">
        <v>2249</v>
      </c>
      <c r="C1872" s="2" t="s">
        <v>2250</v>
      </c>
    </row>
    <row r="1873" spans="1:3" x14ac:dyDescent="0.25">
      <c r="A1873" t="s">
        <v>700</v>
      </c>
      <c r="B1873" s="2" t="s">
        <v>2249</v>
      </c>
      <c r="C1873" s="2" t="s">
        <v>2250</v>
      </c>
    </row>
    <row r="1874" spans="1:3" x14ac:dyDescent="0.25">
      <c r="A1874" t="s">
        <v>258</v>
      </c>
      <c r="B1874" s="2" t="s">
        <v>2249</v>
      </c>
      <c r="C1874" s="2" t="s">
        <v>2250</v>
      </c>
    </row>
    <row r="1875" spans="1:3" x14ac:dyDescent="0.25">
      <c r="A1875" t="s">
        <v>559</v>
      </c>
      <c r="B1875" s="2" t="s">
        <v>2249</v>
      </c>
      <c r="C1875" s="2" t="s">
        <v>2250</v>
      </c>
    </row>
    <row r="1876" spans="1:3" x14ac:dyDescent="0.25">
      <c r="A1876" t="s">
        <v>1964</v>
      </c>
      <c r="B1876" s="2" t="s">
        <v>2249</v>
      </c>
      <c r="C1876" s="2" t="s">
        <v>2250</v>
      </c>
    </row>
    <row r="1877" spans="1:3" x14ac:dyDescent="0.25">
      <c r="A1877" t="s">
        <v>399</v>
      </c>
      <c r="B1877" s="2" t="s">
        <v>2249</v>
      </c>
      <c r="C1877" s="2" t="s">
        <v>2250</v>
      </c>
    </row>
    <row r="1878" spans="1:3" x14ac:dyDescent="0.25">
      <c r="A1878" t="s">
        <v>125</v>
      </c>
      <c r="B1878" s="2" t="s">
        <v>2249</v>
      </c>
      <c r="C1878" s="2" t="s">
        <v>2250</v>
      </c>
    </row>
    <row r="1879" spans="1:3" x14ac:dyDescent="0.25">
      <c r="A1879" t="s">
        <v>1762</v>
      </c>
      <c r="B1879" s="2" t="s">
        <v>2249</v>
      </c>
      <c r="C1879" s="2" t="s">
        <v>2250</v>
      </c>
    </row>
    <row r="1880" spans="1:3" x14ac:dyDescent="0.25">
      <c r="A1880" t="s">
        <v>259</v>
      </c>
      <c r="B1880" s="2" t="s">
        <v>2249</v>
      </c>
      <c r="C1880" s="2" t="s">
        <v>2250</v>
      </c>
    </row>
    <row r="1881" spans="1:3" x14ac:dyDescent="0.25">
      <c r="A1881" t="s">
        <v>701</v>
      </c>
      <c r="B1881" s="2" t="s">
        <v>2249</v>
      </c>
      <c r="C1881" s="2" t="s">
        <v>2250</v>
      </c>
    </row>
    <row r="1882" spans="1:3" x14ac:dyDescent="0.25">
      <c r="A1882" t="s">
        <v>1965</v>
      </c>
      <c r="B1882" s="2" t="s">
        <v>2249</v>
      </c>
      <c r="C1882" s="2" t="s">
        <v>2250</v>
      </c>
    </row>
    <row r="1883" spans="1:3" x14ac:dyDescent="0.25">
      <c r="A1883" t="s">
        <v>1131</v>
      </c>
      <c r="B1883" s="2" t="s">
        <v>2246</v>
      </c>
      <c r="C1883" s="2" t="s">
        <v>2247</v>
      </c>
    </row>
    <row r="1884" spans="1:3" x14ac:dyDescent="0.25">
      <c r="A1884" t="s">
        <v>702</v>
      </c>
      <c r="B1884" s="2" t="s">
        <v>2249</v>
      </c>
      <c r="C1884" s="2" t="s">
        <v>2250</v>
      </c>
    </row>
    <row r="1885" spans="1:3" x14ac:dyDescent="0.25">
      <c r="A1885" t="s">
        <v>400</v>
      </c>
      <c r="B1885" s="2" t="s">
        <v>2249</v>
      </c>
      <c r="C1885" s="2" t="s">
        <v>2250</v>
      </c>
    </row>
    <row r="1886" spans="1:3" x14ac:dyDescent="0.25">
      <c r="A1886" t="s">
        <v>1408</v>
      </c>
      <c r="B1886" s="2" t="s">
        <v>2249</v>
      </c>
      <c r="C1886" s="2" t="s">
        <v>2250</v>
      </c>
    </row>
    <row r="1887" spans="1:3" x14ac:dyDescent="0.25">
      <c r="A1887" t="s">
        <v>560</v>
      </c>
      <c r="B1887" s="2" t="s">
        <v>2249</v>
      </c>
      <c r="C1887" s="2" t="s">
        <v>2250</v>
      </c>
    </row>
    <row r="1888" spans="1:3" x14ac:dyDescent="0.25">
      <c r="A1888" t="s">
        <v>561</v>
      </c>
      <c r="B1888" s="2" t="s">
        <v>2249</v>
      </c>
      <c r="C1888" s="2" t="s">
        <v>2250</v>
      </c>
    </row>
    <row r="1889" spans="1:3" x14ac:dyDescent="0.25">
      <c r="A1889" t="s">
        <v>401</v>
      </c>
      <c r="B1889" s="2" t="s">
        <v>2249</v>
      </c>
      <c r="C1889" s="2" t="s">
        <v>2250</v>
      </c>
    </row>
    <row r="1890" spans="1:3" x14ac:dyDescent="0.25">
      <c r="A1890" t="s">
        <v>703</v>
      </c>
      <c r="B1890" s="2" t="s">
        <v>2249</v>
      </c>
      <c r="C1890" s="2" t="s">
        <v>2250</v>
      </c>
    </row>
    <row r="1891" spans="1:3" x14ac:dyDescent="0.25">
      <c r="A1891" t="s">
        <v>1160</v>
      </c>
      <c r="B1891" s="2" t="s">
        <v>2246</v>
      </c>
      <c r="C1891" s="2" t="s">
        <v>2247</v>
      </c>
    </row>
    <row r="1892" spans="1:3" x14ac:dyDescent="0.25">
      <c r="A1892" t="s">
        <v>1356</v>
      </c>
      <c r="B1892" s="2" t="s">
        <v>2249</v>
      </c>
      <c r="C1892" s="2" t="s">
        <v>2250</v>
      </c>
    </row>
    <row r="1893" spans="1:3" x14ac:dyDescent="0.25">
      <c r="A1893" t="s">
        <v>704</v>
      </c>
      <c r="B1893" s="2" t="s">
        <v>2249</v>
      </c>
      <c r="C1893" s="2" t="s">
        <v>2250</v>
      </c>
    </row>
    <row r="1894" spans="1:3" x14ac:dyDescent="0.25">
      <c r="A1894" t="s">
        <v>126</v>
      </c>
      <c r="B1894" s="2" t="s">
        <v>2249</v>
      </c>
      <c r="C1894" s="2" t="s">
        <v>2250</v>
      </c>
    </row>
    <row r="1895" spans="1:3" x14ac:dyDescent="0.25">
      <c r="A1895" t="s">
        <v>402</v>
      </c>
      <c r="B1895" s="2" t="s">
        <v>2249</v>
      </c>
      <c r="C1895" s="2" t="s">
        <v>2250</v>
      </c>
    </row>
    <row r="1896" spans="1:3" x14ac:dyDescent="0.25">
      <c r="A1896" t="s">
        <v>1161</v>
      </c>
      <c r="B1896" s="2" t="s">
        <v>2246</v>
      </c>
      <c r="C1896" s="2" t="s">
        <v>2251</v>
      </c>
    </row>
    <row r="1897" spans="1:3" x14ac:dyDescent="0.25">
      <c r="A1897" t="s">
        <v>1409</v>
      </c>
      <c r="B1897" s="2" t="s">
        <v>2249</v>
      </c>
      <c r="C1897" s="2" t="s">
        <v>2250</v>
      </c>
    </row>
    <row r="1898" spans="1:3" x14ac:dyDescent="0.25">
      <c r="A1898" t="s">
        <v>1459</v>
      </c>
      <c r="B1898" s="2" t="s">
        <v>2249</v>
      </c>
      <c r="C1898" s="2" t="s">
        <v>2250</v>
      </c>
    </row>
    <row r="1899" spans="1:3" x14ac:dyDescent="0.25">
      <c r="A1899" t="s">
        <v>1824</v>
      </c>
      <c r="B1899" s="2" t="s">
        <v>2249</v>
      </c>
      <c r="C1899" s="2" t="s">
        <v>2250</v>
      </c>
    </row>
    <row r="1900" spans="1:3" x14ac:dyDescent="0.25">
      <c r="A1900" t="s">
        <v>127</v>
      </c>
      <c r="B1900" s="2" t="s">
        <v>2249</v>
      </c>
      <c r="C1900" s="2" t="s">
        <v>2250</v>
      </c>
    </row>
    <row r="1901" spans="1:3" x14ac:dyDescent="0.25">
      <c r="A1901" t="s">
        <v>1410</v>
      </c>
      <c r="B1901" s="2" t="s">
        <v>2249</v>
      </c>
      <c r="C1901" s="2" t="s">
        <v>2250</v>
      </c>
    </row>
    <row r="1902" spans="1:3" x14ac:dyDescent="0.25">
      <c r="A1902" t="s">
        <v>1170</v>
      </c>
      <c r="B1902" s="2" t="s">
        <v>2246</v>
      </c>
      <c r="C1902" s="2" t="s">
        <v>2247</v>
      </c>
    </row>
    <row r="1903" spans="1:3" x14ac:dyDescent="0.25">
      <c r="A1903" t="s">
        <v>260</v>
      </c>
      <c r="B1903" s="2" t="s">
        <v>2249</v>
      </c>
      <c r="C1903" s="2" t="s">
        <v>2250</v>
      </c>
    </row>
    <row r="1904" spans="1:3" x14ac:dyDescent="0.25">
      <c r="A1904" t="s">
        <v>1460</v>
      </c>
      <c r="B1904" s="2" t="s">
        <v>2249</v>
      </c>
      <c r="C1904" s="2" t="s">
        <v>2250</v>
      </c>
    </row>
    <row r="1905" spans="1:3" x14ac:dyDescent="0.25">
      <c r="A1905" t="s">
        <v>1825</v>
      </c>
      <c r="B1905" s="2" t="s">
        <v>2249</v>
      </c>
      <c r="C1905" s="2" t="s">
        <v>2250</v>
      </c>
    </row>
    <row r="1906" spans="1:3" x14ac:dyDescent="0.25">
      <c r="A1906" t="s">
        <v>1308</v>
      </c>
      <c r="B1906" s="2" t="s">
        <v>2249</v>
      </c>
      <c r="C1906" s="2" t="s">
        <v>2250</v>
      </c>
    </row>
    <row r="1907" spans="1:3" x14ac:dyDescent="0.25">
      <c r="A1907" t="s">
        <v>562</v>
      </c>
      <c r="B1907" s="2" t="s">
        <v>2249</v>
      </c>
      <c r="C1907" s="2" t="s">
        <v>2250</v>
      </c>
    </row>
    <row r="1908" spans="1:3" x14ac:dyDescent="0.25">
      <c r="A1908" t="s">
        <v>1507</v>
      </c>
      <c r="B1908" s="2" t="s">
        <v>2249</v>
      </c>
      <c r="C1908" s="2" t="s">
        <v>2250</v>
      </c>
    </row>
    <row r="1909" spans="1:3" x14ac:dyDescent="0.25">
      <c r="A1909" t="s">
        <v>403</v>
      </c>
      <c r="B1909" s="2" t="s">
        <v>2249</v>
      </c>
      <c r="C1909" s="2" t="s">
        <v>2250</v>
      </c>
    </row>
    <row r="1910" spans="1:3" x14ac:dyDescent="0.25">
      <c r="A1910" t="s">
        <v>1826</v>
      </c>
      <c r="B1910" s="2" t="s">
        <v>2249</v>
      </c>
      <c r="C1910" s="2" t="s">
        <v>2250</v>
      </c>
    </row>
    <row r="1911" spans="1:3" x14ac:dyDescent="0.25">
      <c r="A1911" t="s">
        <v>2203</v>
      </c>
      <c r="B1911" s="2" t="s">
        <v>2246</v>
      </c>
      <c r="C1911" s="2" t="s">
        <v>2251</v>
      </c>
    </row>
    <row r="1912" spans="1:3" x14ac:dyDescent="0.25">
      <c r="A1912" t="s">
        <v>404</v>
      </c>
      <c r="B1912" s="2" t="s">
        <v>2249</v>
      </c>
      <c r="C1912" s="2" t="s">
        <v>2250</v>
      </c>
    </row>
    <row r="1913" spans="1:3" x14ac:dyDescent="0.25">
      <c r="A1913" t="s">
        <v>563</v>
      </c>
      <c r="B1913" s="2" t="s">
        <v>2249</v>
      </c>
      <c r="C1913" s="2" t="s">
        <v>2250</v>
      </c>
    </row>
    <row r="1914" spans="1:3" x14ac:dyDescent="0.25">
      <c r="A1914" t="s">
        <v>1411</v>
      </c>
      <c r="B1914" s="2" t="s">
        <v>2249</v>
      </c>
      <c r="C1914" s="2" t="s">
        <v>2250</v>
      </c>
    </row>
    <row r="1915" spans="1:3" x14ac:dyDescent="0.25">
      <c r="A1915" t="s">
        <v>1412</v>
      </c>
      <c r="B1915" s="2" t="s">
        <v>2249</v>
      </c>
      <c r="C1915" s="2" t="s">
        <v>2250</v>
      </c>
    </row>
    <row r="1916" spans="1:3" x14ac:dyDescent="0.25">
      <c r="A1916" t="s">
        <v>1763</v>
      </c>
      <c r="B1916" s="2" t="s">
        <v>2249</v>
      </c>
      <c r="C1916" s="2" t="s">
        <v>2250</v>
      </c>
    </row>
    <row r="1917" spans="1:3" x14ac:dyDescent="0.25">
      <c r="A1917" t="s">
        <v>2204</v>
      </c>
      <c r="B1917" s="2" t="s">
        <v>2246</v>
      </c>
      <c r="C1917" s="2" t="s">
        <v>2250</v>
      </c>
    </row>
    <row r="1918" spans="1:3" x14ac:dyDescent="0.25">
      <c r="A1918" t="s">
        <v>1966</v>
      </c>
      <c r="B1918" s="2" t="s">
        <v>2249</v>
      </c>
      <c r="C1918" s="2" t="s">
        <v>2250</v>
      </c>
    </row>
    <row r="1919" spans="1:3" x14ac:dyDescent="0.25">
      <c r="A1919" t="s">
        <v>1893</v>
      </c>
      <c r="B1919" s="2" t="s">
        <v>2249</v>
      </c>
      <c r="C1919" s="2" t="s">
        <v>2250</v>
      </c>
    </row>
    <row r="1920" spans="1:3" x14ac:dyDescent="0.25">
      <c r="A1920" t="s">
        <v>564</v>
      </c>
      <c r="B1920" s="2" t="s">
        <v>2249</v>
      </c>
      <c r="C1920" s="2" t="s">
        <v>2250</v>
      </c>
    </row>
    <row r="1921" spans="1:3" x14ac:dyDescent="0.25">
      <c r="A1921" t="s">
        <v>128</v>
      </c>
      <c r="B1921" s="2" t="s">
        <v>2249</v>
      </c>
      <c r="C1921" s="2" t="s">
        <v>2250</v>
      </c>
    </row>
    <row r="1922" spans="1:3" x14ac:dyDescent="0.25">
      <c r="A1922" t="s">
        <v>1669</v>
      </c>
      <c r="B1922" s="2" t="s">
        <v>2246</v>
      </c>
      <c r="C1922" s="2" t="s">
        <v>2251</v>
      </c>
    </row>
    <row r="1923" spans="1:3" x14ac:dyDescent="0.25">
      <c r="A1923" t="s">
        <v>1413</v>
      </c>
      <c r="B1923" s="2" t="s">
        <v>2249</v>
      </c>
      <c r="C1923" s="2" t="s">
        <v>2250</v>
      </c>
    </row>
    <row r="1924" spans="1:3" x14ac:dyDescent="0.25">
      <c r="A1924" t="s">
        <v>405</v>
      </c>
      <c r="B1924" s="2" t="s">
        <v>2249</v>
      </c>
      <c r="C1924" s="2" t="s">
        <v>2250</v>
      </c>
    </row>
    <row r="1925" spans="1:3" x14ac:dyDescent="0.25">
      <c r="A1925" t="s">
        <v>1132</v>
      </c>
      <c r="B1925" s="2" t="s">
        <v>2246</v>
      </c>
      <c r="C1925" s="2" t="s">
        <v>2251</v>
      </c>
    </row>
    <row r="1926" spans="1:3" x14ac:dyDescent="0.25">
      <c r="A1926" t="s">
        <v>1357</v>
      </c>
      <c r="B1926" s="2" t="s">
        <v>2249</v>
      </c>
      <c r="C1926" s="2" t="s">
        <v>2250</v>
      </c>
    </row>
    <row r="1927" spans="1:3" x14ac:dyDescent="0.25">
      <c r="A1927" t="s">
        <v>261</v>
      </c>
      <c r="B1927" s="2" t="s">
        <v>2249</v>
      </c>
      <c r="C1927" s="2" t="s">
        <v>2250</v>
      </c>
    </row>
    <row r="1928" spans="1:3" x14ac:dyDescent="0.25">
      <c r="A1928" t="s">
        <v>1676</v>
      </c>
      <c r="B1928" s="2" t="s">
        <v>2246</v>
      </c>
      <c r="C1928" s="2" t="s">
        <v>2247</v>
      </c>
    </row>
    <row r="1929" spans="1:3" x14ac:dyDescent="0.25">
      <c r="A1929" t="s">
        <v>1967</v>
      </c>
      <c r="B1929" s="2" t="s">
        <v>2249</v>
      </c>
      <c r="C1929" s="2" t="s">
        <v>2250</v>
      </c>
    </row>
    <row r="1930" spans="1:3" x14ac:dyDescent="0.25">
      <c r="A1930" t="s">
        <v>705</v>
      </c>
      <c r="B1930" s="2" t="s">
        <v>2249</v>
      </c>
      <c r="C1930" s="2" t="s">
        <v>2250</v>
      </c>
    </row>
    <row r="1931" spans="1:3" x14ac:dyDescent="0.25">
      <c r="A1931" t="s">
        <v>1309</v>
      </c>
      <c r="B1931" s="2" t="s">
        <v>2249</v>
      </c>
      <c r="C1931" s="2" t="s">
        <v>2250</v>
      </c>
    </row>
    <row r="1932" spans="1:3" x14ac:dyDescent="0.25">
      <c r="A1932" t="s">
        <v>406</v>
      </c>
      <c r="B1932" s="2" t="s">
        <v>2249</v>
      </c>
      <c r="C1932" s="2" t="s">
        <v>2250</v>
      </c>
    </row>
    <row r="1933" spans="1:3" x14ac:dyDescent="0.25">
      <c r="A1933" t="s">
        <v>407</v>
      </c>
      <c r="B1933" s="2" t="s">
        <v>2249</v>
      </c>
      <c r="C1933" s="2" t="s">
        <v>2250</v>
      </c>
    </row>
    <row r="1934" spans="1:3" x14ac:dyDescent="0.25">
      <c r="A1934" t="s">
        <v>129</v>
      </c>
      <c r="B1934" s="2" t="s">
        <v>2249</v>
      </c>
      <c r="C1934" s="2" t="s">
        <v>2250</v>
      </c>
    </row>
    <row r="1935" spans="1:3" x14ac:dyDescent="0.25">
      <c r="A1935" t="s">
        <v>262</v>
      </c>
      <c r="B1935" s="2" t="s">
        <v>2249</v>
      </c>
      <c r="C1935" s="2" t="s">
        <v>2250</v>
      </c>
    </row>
    <row r="1936" spans="1:3" x14ac:dyDescent="0.25">
      <c r="A1936" t="s">
        <v>1461</v>
      </c>
      <c r="B1936" s="2" t="s">
        <v>2249</v>
      </c>
      <c r="C1936" s="2" t="s">
        <v>2250</v>
      </c>
    </row>
    <row r="1937" spans="1:3" x14ac:dyDescent="0.25">
      <c r="A1937" t="s">
        <v>1198</v>
      </c>
      <c r="B1937" s="2" t="s">
        <v>2246</v>
      </c>
      <c r="C1937" s="2" t="s">
        <v>2247</v>
      </c>
    </row>
    <row r="1938" spans="1:3" x14ac:dyDescent="0.25">
      <c r="A1938" t="s">
        <v>1508</v>
      </c>
      <c r="B1938" s="2" t="s">
        <v>2249</v>
      </c>
      <c r="C1938" s="2" t="s">
        <v>2250</v>
      </c>
    </row>
    <row r="1939" spans="1:3" x14ac:dyDescent="0.25">
      <c r="A1939" t="s">
        <v>408</v>
      </c>
      <c r="B1939" s="2" t="s">
        <v>2249</v>
      </c>
      <c r="C1939" s="2" t="s">
        <v>2250</v>
      </c>
    </row>
    <row r="1940" spans="1:3" x14ac:dyDescent="0.25">
      <c r="A1940" t="s">
        <v>1414</v>
      </c>
      <c r="B1940" s="2" t="s">
        <v>2249</v>
      </c>
      <c r="C1940" s="2" t="s">
        <v>2250</v>
      </c>
    </row>
    <row r="1941" spans="1:3" x14ac:dyDescent="0.25">
      <c r="A1941" t="s">
        <v>263</v>
      </c>
      <c r="B1941" s="2" t="s">
        <v>2249</v>
      </c>
      <c r="C1941" s="2" t="s">
        <v>2250</v>
      </c>
    </row>
    <row r="1942" spans="1:3" x14ac:dyDescent="0.25">
      <c r="A1942" t="s">
        <v>1894</v>
      </c>
      <c r="B1942" s="2" t="s">
        <v>2249</v>
      </c>
      <c r="C1942" s="2" t="s">
        <v>2250</v>
      </c>
    </row>
    <row r="1943" spans="1:3" x14ac:dyDescent="0.25">
      <c r="A1943" t="s">
        <v>706</v>
      </c>
      <c r="B1943" s="2" t="s">
        <v>2249</v>
      </c>
      <c r="C1943" s="2" t="s">
        <v>2250</v>
      </c>
    </row>
    <row r="1944" spans="1:3" x14ac:dyDescent="0.25">
      <c r="A1944" t="s">
        <v>707</v>
      </c>
      <c r="B1944" s="2" t="s">
        <v>2249</v>
      </c>
      <c r="C1944" s="2" t="s">
        <v>2250</v>
      </c>
    </row>
    <row r="1945" spans="1:3" x14ac:dyDescent="0.25">
      <c r="A1945" t="s">
        <v>409</v>
      </c>
      <c r="B1945" s="2" t="s">
        <v>2249</v>
      </c>
      <c r="C1945" s="2" t="s">
        <v>2250</v>
      </c>
    </row>
    <row r="1946" spans="1:3" x14ac:dyDescent="0.25">
      <c r="A1946" t="s">
        <v>1509</v>
      </c>
      <c r="B1946" s="2" t="s">
        <v>2249</v>
      </c>
      <c r="C1946" s="2" t="s">
        <v>2250</v>
      </c>
    </row>
    <row r="1947" spans="1:3" x14ac:dyDescent="0.25">
      <c r="A1947" t="s">
        <v>410</v>
      </c>
      <c r="B1947" s="2" t="s">
        <v>2249</v>
      </c>
      <c r="C1947" s="2" t="s">
        <v>2250</v>
      </c>
    </row>
    <row r="1948" spans="1:3" x14ac:dyDescent="0.25">
      <c r="A1948" t="s">
        <v>565</v>
      </c>
      <c r="B1948" s="2" t="s">
        <v>2249</v>
      </c>
      <c r="C1948" s="2" t="s">
        <v>2250</v>
      </c>
    </row>
    <row r="1949" spans="1:3" x14ac:dyDescent="0.25">
      <c r="A1949" t="s">
        <v>264</v>
      </c>
      <c r="B1949" s="2" t="s">
        <v>2249</v>
      </c>
      <c r="C1949" s="2" t="s">
        <v>2250</v>
      </c>
    </row>
    <row r="1950" spans="1:3" x14ac:dyDescent="0.25">
      <c r="A1950" t="s">
        <v>1415</v>
      </c>
      <c r="B1950" s="2" t="s">
        <v>2249</v>
      </c>
      <c r="C1950" s="2" t="s">
        <v>2250</v>
      </c>
    </row>
    <row r="1951" spans="1:3" x14ac:dyDescent="0.25">
      <c r="A1951" t="s">
        <v>265</v>
      </c>
      <c r="B1951" s="2" t="s">
        <v>2249</v>
      </c>
      <c r="C1951" s="2" t="s">
        <v>2250</v>
      </c>
    </row>
    <row r="1952" spans="1:3" x14ac:dyDescent="0.25">
      <c r="A1952" t="s">
        <v>266</v>
      </c>
      <c r="B1952" s="2" t="s">
        <v>2249</v>
      </c>
      <c r="C1952" s="2" t="s">
        <v>2250</v>
      </c>
    </row>
    <row r="1953" spans="1:3" x14ac:dyDescent="0.25">
      <c r="A1953" t="s">
        <v>1968</v>
      </c>
      <c r="B1953" s="2" t="s">
        <v>2249</v>
      </c>
      <c r="C1953" s="2" t="s">
        <v>2250</v>
      </c>
    </row>
    <row r="1954" spans="1:3" x14ac:dyDescent="0.25">
      <c r="A1954" t="s">
        <v>1510</v>
      </c>
      <c r="B1954" s="2" t="s">
        <v>2249</v>
      </c>
      <c r="C1954" s="2" t="s">
        <v>2250</v>
      </c>
    </row>
    <row r="1955" spans="1:3" x14ac:dyDescent="0.25">
      <c r="A1955" t="s">
        <v>411</v>
      </c>
      <c r="B1955" s="2" t="s">
        <v>2249</v>
      </c>
      <c r="C1955" s="2" t="s">
        <v>2250</v>
      </c>
    </row>
    <row r="1956" spans="1:3" x14ac:dyDescent="0.25">
      <c r="A1956" t="s">
        <v>267</v>
      </c>
      <c r="B1956" s="2" t="s">
        <v>2249</v>
      </c>
      <c r="C1956" s="2" t="s">
        <v>2250</v>
      </c>
    </row>
    <row r="1957" spans="1:3" x14ac:dyDescent="0.25">
      <c r="A1957" t="s">
        <v>708</v>
      </c>
      <c r="B1957" s="2" t="s">
        <v>2249</v>
      </c>
      <c r="C1957" s="2" t="s">
        <v>2250</v>
      </c>
    </row>
    <row r="1958" spans="1:3" x14ac:dyDescent="0.25">
      <c r="A1958" t="s">
        <v>268</v>
      </c>
      <c r="B1958" s="2" t="s">
        <v>2249</v>
      </c>
      <c r="C1958" s="2" t="s">
        <v>2250</v>
      </c>
    </row>
    <row r="1959" spans="1:3" x14ac:dyDescent="0.25">
      <c r="A1959" t="s">
        <v>1171</v>
      </c>
      <c r="B1959" s="2" t="s">
        <v>2246</v>
      </c>
      <c r="C1959" s="2" t="s">
        <v>2247</v>
      </c>
    </row>
    <row r="1960" spans="1:3" x14ac:dyDescent="0.25">
      <c r="A1960" t="s">
        <v>269</v>
      </c>
      <c r="B1960" s="2" t="s">
        <v>2249</v>
      </c>
      <c r="C1960" s="2" t="s">
        <v>2250</v>
      </c>
    </row>
    <row r="1961" spans="1:3" x14ac:dyDescent="0.25">
      <c r="A1961" t="s">
        <v>1310</v>
      </c>
      <c r="B1961" s="2" t="s">
        <v>2249</v>
      </c>
      <c r="C1961" s="2" t="s">
        <v>2250</v>
      </c>
    </row>
    <row r="1962" spans="1:3" x14ac:dyDescent="0.25">
      <c r="A1962" t="s">
        <v>1685</v>
      </c>
      <c r="B1962" s="2" t="s">
        <v>2246</v>
      </c>
      <c r="C1962" s="2" t="s">
        <v>2251</v>
      </c>
    </row>
    <row r="1963" spans="1:3" x14ac:dyDescent="0.25">
      <c r="A1963" t="s">
        <v>412</v>
      </c>
      <c r="B1963" s="2" t="s">
        <v>2249</v>
      </c>
      <c r="C1963" s="2" t="s">
        <v>2250</v>
      </c>
    </row>
    <row r="1964" spans="1:3" x14ac:dyDescent="0.25">
      <c r="A1964" t="s">
        <v>566</v>
      </c>
      <c r="B1964" s="2" t="s">
        <v>2249</v>
      </c>
      <c r="C1964" s="2" t="s">
        <v>2250</v>
      </c>
    </row>
    <row r="1965" spans="1:3" x14ac:dyDescent="0.25">
      <c r="A1965" t="s">
        <v>413</v>
      </c>
      <c r="B1965" s="2" t="s">
        <v>2249</v>
      </c>
      <c r="C1965" s="2" t="s">
        <v>2250</v>
      </c>
    </row>
    <row r="1966" spans="1:3" x14ac:dyDescent="0.25">
      <c r="A1966" t="s">
        <v>709</v>
      </c>
      <c r="B1966" s="2" t="s">
        <v>2249</v>
      </c>
      <c r="C1966" s="2" t="s">
        <v>2250</v>
      </c>
    </row>
    <row r="1967" spans="1:3" x14ac:dyDescent="0.25">
      <c r="A1967" t="s">
        <v>1678</v>
      </c>
      <c r="B1967" s="2" t="s">
        <v>2246</v>
      </c>
      <c r="C1967" s="2" t="s">
        <v>2247</v>
      </c>
    </row>
    <row r="1968" spans="1:3" x14ac:dyDescent="0.25">
      <c r="A1968" t="s">
        <v>1827</v>
      </c>
      <c r="B1968" s="2" t="s">
        <v>2249</v>
      </c>
      <c r="C1968" s="2" t="s">
        <v>2250</v>
      </c>
    </row>
    <row r="1969" spans="1:3" x14ac:dyDescent="0.25">
      <c r="A1969" t="s">
        <v>414</v>
      </c>
      <c r="B1969" s="2" t="s">
        <v>2249</v>
      </c>
      <c r="C1969" s="2" t="s">
        <v>2250</v>
      </c>
    </row>
    <row r="1970" spans="1:3" x14ac:dyDescent="0.25">
      <c r="A1970" t="s">
        <v>567</v>
      </c>
      <c r="B1970" s="2" t="s">
        <v>2249</v>
      </c>
      <c r="C1970" s="2" t="s">
        <v>2250</v>
      </c>
    </row>
    <row r="1971" spans="1:3" x14ac:dyDescent="0.25">
      <c r="A1971" t="s">
        <v>1311</v>
      </c>
      <c r="B1971" s="2" t="s">
        <v>2249</v>
      </c>
      <c r="C1971" s="2" t="s">
        <v>2250</v>
      </c>
    </row>
    <row r="1972" spans="1:3" x14ac:dyDescent="0.25">
      <c r="A1972" t="s">
        <v>568</v>
      </c>
      <c r="B1972" s="2" t="s">
        <v>2249</v>
      </c>
      <c r="C1972" s="2" t="s">
        <v>2250</v>
      </c>
    </row>
    <row r="1973" spans="1:3" x14ac:dyDescent="0.25">
      <c r="A1973" t="s">
        <v>1312</v>
      </c>
      <c r="B1973" s="2" t="s">
        <v>2249</v>
      </c>
      <c r="C1973" s="2" t="s">
        <v>2250</v>
      </c>
    </row>
    <row r="1974" spans="1:3" x14ac:dyDescent="0.25">
      <c r="A1974" t="s">
        <v>1828</v>
      </c>
      <c r="B1974" s="2" t="s">
        <v>2249</v>
      </c>
      <c r="C1974" s="2" t="s">
        <v>2250</v>
      </c>
    </row>
    <row r="1975" spans="1:3" x14ac:dyDescent="0.25">
      <c r="A1975" t="s">
        <v>415</v>
      </c>
      <c r="B1975" s="2" t="s">
        <v>2249</v>
      </c>
      <c r="C1975" s="2" t="s">
        <v>2250</v>
      </c>
    </row>
    <row r="1976" spans="1:3" x14ac:dyDescent="0.25">
      <c r="A1976" t="s">
        <v>416</v>
      </c>
      <c r="B1976" s="2" t="s">
        <v>2249</v>
      </c>
      <c r="C1976" s="2" t="s">
        <v>2250</v>
      </c>
    </row>
    <row r="1977" spans="1:3" x14ac:dyDescent="0.25">
      <c r="A1977" t="s">
        <v>1829</v>
      </c>
      <c r="B1977" s="2" t="s">
        <v>2249</v>
      </c>
      <c r="C1977" s="2" t="s">
        <v>2250</v>
      </c>
    </row>
    <row r="1978" spans="1:3" x14ac:dyDescent="0.25">
      <c r="A1978" t="s">
        <v>1462</v>
      </c>
      <c r="B1978" s="2" t="s">
        <v>2249</v>
      </c>
      <c r="C1978" s="2" t="s">
        <v>2250</v>
      </c>
    </row>
    <row r="1979" spans="1:3" x14ac:dyDescent="0.25">
      <c r="A1979" t="s">
        <v>417</v>
      </c>
      <c r="B1979" s="2" t="s">
        <v>2249</v>
      </c>
      <c r="C1979" s="2" t="s">
        <v>2250</v>
      </c>
    </row>
    <row r="1980" spans="1:3" x14ac:dyDescent="0.25">
      <c r="A1980" t="s">
        <v>569</v>
      </c>
      <c r="B1980" s="2" t="s">
        <v>2249</v>
      </c>
      <c r="C1980" s="2" t="s">
        <v>2250</v>
      </c>
    </row>
    <row r="1981" spans="1:3" x14ac:dyDescent="0.25">
      <c r="A1981" t="s">
        <v>418</v>
      </c>
      <c r="B1981" s="2" t="s">
        <v>2249</v>
      </c>
      <c r="C1981" s="2" t="s">
        <v>2250</v>
      </c>
    </row>
    <row r="1982" spans="1:3" x14ac:dyDescent="0.25">
      <c r="A1982" t="s">
        <v>1358</v>
      </c>
      <c r="B1982" s="2" t="s">
        <v>2249</v>
      </c>
      <c r="C1982" s="2" t="s">
        <v>2250</v>
      </c>
    </row>
    <row r="1983" spans="1:3" x14ac:dyDescent="0.25">
      <c r="A1983" t="s">
        <v>419</v>
      </c>
      <c r="B1983" s="2" t="s">
        <v>2249</v>
      </c>
      <c r="C1983" s="2" t="s">
        <v>2250</v>
      </c>
    </row>
    <row r="1984" spans="1:3" x14ac:dyDescent="0.25">
      <c r="A1984" t="s">
        <v>710</v>
      </c>
      <c r="B1984" s="2" t="s">
        <v>2249</v>
      </c>
      <c r="C1984" s="2" t="s">
        <v>2250</v>
      </c>
    </row>
    <row r="1985" spans="1:3" x14ac:dyDescent="0.25">
      <c r="A1985" t="s">
        <v>420</v>
      </c>
      <c r="B1985" s="2" t="s">
        <v>2249</v>
      </c>
      <c r="C1985" s="2" t="s">
        <v>2250</v>
      </c>
    </row>
    <row r="1986" spans="1:3" x14ac:dyDescent="0.25">
      <c r="A1986" t="s">
        <v>1830</v>
      </c>
      <c r="B1986" s="2" t="s">
        <v>2249</v>
      </c>
      <c r="C1986" s="2" t="s">
        <v>2250</v>
      </c>
    </row>
    <row r="1987" spans="1:3" x14ac:dyDescent="0.25">
      <c r="A1987" t="s">
        <v>1313</v>
      </c>
      <c r="B1987" s="2" t="s">
        <v>2249</v>
      </c>
      <c r="C1987" s="2" t="s">
        <v>2250</v>
      </c>
    </row>
    <row r="1988" spans="1:3" x14ac:dyDescent="0.25">
      <c r="A1988" t="s">
        <v>1359</v>
      </c>
      <c r="B1988" s="2" t="s">
        <v>2249</v>
      </c>
      <c r="C1988" s="2" t="s">
        <v>2250</v>
      </c>
    </row>
    <row r="1989" spans="1:3" x14ac:dyDescent="0.25">
      <c r="A1989" t="s">
        <v>130</v>
      </c>
      <c r="B1989" s="2" t="s">
        <v>2249</v>
      </c>
      <c r="C1989" s="2" t="s">
        <v>2250</v>
      </c>
    </row>
    <row r="1990" spans="1:3" x14ac:dyDescent="0.25">
      <c r="A1990" t="s">
        <v>421</v>
      </c>
      <c r="B1990" s="2" t="s">
        <v>2249</v>
      </c>
      <c r="C1990" s="2" t="s">
        <v>2250</v>
      </c>
    </row>
    <row r="1991" spans="1:3" x14ac:dyDescent="0.25">
      <c r="A1991" t="s">
        <v>270</v>
      </c>
      <c r="B1991" s="2" t="s">
        <v>2249</v>
      </c>
      <c r="C1991" s="2" t="s">
        <v>2250</v>
      </c>
    </row>
    <row r="1992" spans="1:3" x14ac:dyDescent="0.25">
      <c r="A1992" t="s">
        <v>711</v>
      </c>
      <c r="B1992" s="2" t="s">
        <v>2249</v>
      </c>
      <c r="C1992" s="2" t="s">
        <v>2250</v>
      </c>
    </row>
    <row r="1993" spans="1:3" x14ac:dyDescent="0.25">
      <c r="A1993" t="s">
        <v>422</v>
      </c>
      <c r="B1993" s="2" t="s">
        <v>2249</v>
      </c>
      <c r="C1993" s="2" t="s">
        <v>2250</v>
      </c>
    </row>
    <row r="1994" spans="1:3" x14ac:dyDescent="0.25">
      <c r="A1994" t="s">
        <v>712</v>
      </c>
      <c r="B1994" s="2" t="s">
        <v>2249</v>
      </c>
      <c r="C1994" s="2" t="s">
        <v>2250</v>
      </c>
    </row>
    <row r="1995" spans="1:3" x14ac:dyDescent="0.25">
      <c r="A1995" t="s">
        <v>131</v>
      </c>
      <c r="B1995" s="2" t="s">
        <v>2249</v>
      </c>
      <c r="C1995" s="2" t="s">
        <v>2250</v>
      </c>
    </row>
    <row r="1996" spans="1:3" x14ac:dyDescent="0.25">
      <c r="A1996" t="s">
        <v>1511</v>
      </c>
      <c r="B1996" s="2" t="s">
        <v>2249</v>
      </c>
      <c r="C1996" s="2" t="s">
        <v>2250</v>
      </c>
    </row>
    <row r="1997" spans="1:3" x14ac:dyDescent="0.25">
      <c r="A1997" t="s">
        <v>2027</v>
      </c>
      <c r="B1997" s="2" t="s">
        <v>2249</v>
      </c>
      <c r="C1997" s="2" t="s">
        <v>2250</v>
      </c>
    </row>
    <row r="1998" spans="1:3" x14ac:dyDescent="0.25">
      <c r="A1998" t="s">
        <v>1895</v>
      </c>
      <c r="B1998" s="2" t="s">
        <v>2249</v>
      </c>
      <c r="C1998" s="2" t="s">
        <v>2250</v>
      </c>
    </row>
    <row r="1999" spans="1:3" x14ac:dyDescent="0.25">
      <c r="A1999" t="s">
        <v>271</v>
      </c>
      <c r="B1999" s="2" t="s">
        <v>2249</v>
      </c>
      <c r="C1999" s="2" t="s">
        <v>2250</v>
      </c>
    </row>
    <row r="2000" spans="1:3" x14ac:dyDescent="0.25">
      <c r="A2000" t="s">
        <v>423</v>
      </c>
      <c r="B2000" s="2" t="s">
        <v>2249</v>
      </c>
      <c r="C2000" s="2" t="s">
        <v>2250</v>
      </c>
    </row>
    <row r="2001" spans="1:3" x14ac:dyDescent="0.25">
      <c r="A2001" t="s">
        <v>272</v>
      </c>
      <c r="B2001" s="2" t="s">
        <v>2249</v>
      </c>
      <c r="C2001" s="2" t="s">
        <v>2250</v>
      </c>
    </row>
    <row r="2002" spans="1:3" x14ac:dyDescent="0.25">
      <c r="A2002" t="s">
        <v>424</v>
      </c>
      <c r="B2002" s="2" t="s">
        <v>2249</v>
      </c>
      <c r="C2002" s="2" t="s">
        <v>2250</v>
      </c>
    </row>
    <row r="2003" spans="1:3" x14ac:dyDescent="0.25">
      <c r="A2003" t="s">
        <v>425</v>
      </c>
      <c r="B2003" s="2" t="s">
        <v>2249</v>
      </c>
      <c r="C2003" s="2" t="s">
        <v>2250</v>
      </c>
    </row>
    <row r="2004" spans="1:3" x14ac:dyDescent="0.25">
      <c r="A2004" t="s">
        <v>273</v>
      </c>
      <c r="B2004" s="2" t="s">
        <v>2249</v>
      </c>
      <c r="C2004" s="2" t="s">
        <v>2250</v>
      </c>
    </row>
    <row r="2005" spans="1:3" x14ac:dyDescent="0.25">
      <c r="A2005" t="s">
        <v>1969</v>
      </c>
      <c r="B2005" s="2" t="s">
        <v>2249</v>
      </c>
      <c r="C2005" s="2" t="s">
        <v>2250</v>
      </c>
    </row>
    <row r="2006" spans="1:3" x14ac:dyDescent="0.25">
      <c r="A2006" t="s">
        <v>1512</v>
      </c>
      <c r="B2006" s="2" t="s">
        <v>2249</v>
      </c>
      <c r="C2006" s="2" t="s">
        <v>2250</v>
      </c>
    </row>
    <row r="2007" spans="1:3" x14ac:dyDescent="0.25">
      <c r="A2007" t="s">
        <v>1162</v>
      </c>
      <c r="B2007" s="2" t="s">
        <v>2246</v>
      </c>
      <c r="C2007" s="2" t="s">
        <v>2251</v>
      </c>
    </row>
    <row r="2008" spans="1:3" x14ac:dyDescent="0.25">
      <c r="A2008" t="s">
        <v>132</v>
      </c>
      <c r="B2008" s="2" t="s">
        <v>2249</v>
      </c>
      <c r="C2008" s="2" t="s">
        <v>2250</v>
      </c>
    </row>
    <row r="2009" spans="1:3" x14ac:dyDescent="0.25">
      <c r="A2009" t="s">
        <v>1314</v>
      </c>
      <c r="B2009" s="2" t="s">
        <v>2249</v>
      </c>
      <c r="C2009" s="2" t="s">
        <v>2250</v>
      </c>
    </row>
    <row r="2010" spans="1:3" x14ac:dyDescent="0.25">
      <c r="A2010" t="s">
        <v>1133</v>
      </c>
      <c r="B2010" s="2" t="s">
        <v>2246</v>
      </c>
      <c r="C2010" s="2" t="s">
        <v>2248</v>
      </c>
    </row>
    <row r="2011" spans="1:3" x14ac:dyDescent="0.25">
      <c r="A2011" t="s">
        <v>570</v>
      </c>
      <c r="B2011" s="2" t="s">
        <v>2249</v>
      </c>
      <c r="C2011" s="2" t="s">
        <v>2250</v>
      </c>
    </row>
    <row r="2012" spans="1:3" x14ac:dyDescent="0.25">
      <c r="A2012" t="s">
        <v>1360</v>
      </c>
      <c r="B2012" s="2" t="s">
        <v>2249</v>
      </c>
      <c r="C2012" s="2" t="s">
        <v>2250</v>
      </c>
    </row>
    <row r="2013" spans="1:3" x14ac:dyDescent="0.25">
      <c r="A2013" t="s">
        <v>1764</v>
      </c>
      <c r="B2013" s="2" t="s">
        <v>2249</v>
      </c>
      <c r="C2013" s="2" t="s">
        <v>2250</v>
      </c>
    </row>
    <row r="2014" spans="1:3" x14ac:dyDescent="0.25">
      <c r="A2014" t="s">
        <v>571</v>
      </c>
      <c r="B2014" s="2" t="s">
        <v>2249</v>
      </c>
      <c r="C2014" s="2" t="s">
        <v>2250</v>
      </c>
    </row>
    <row r="2015" spans="1:3" x14ac:dyDescent="0.25">
      <c r="A2015" t="s">
        <v>133</v>
      </c>
      <c r="B2015" s="2" t="s">
        <v>2249</v>
      </c>
      <c r="C2015" s="2" t="s">
        <v>2250</v>
      </c>
    </row>
    <row r="2016" spans="1:3" x14ac:dyDescent="0.25">
      <c r="A2016" t="s">
        <v>1463</v>
      </c>
      <c r="B2016" s="2" t="s">
        <v>2249</v>
      </c>
      <c r="C2016" s="2" t="s">
        <v>2250</v>
      </c>
    </row>
    <row r="2017" spans="1:3" x14ac:dyDescent="0.25">
      <c r="A2017" t="s">
        <v>1765</v>
      </c>
      <c r="B2017" s="2" t="s">
        <v>2249</v>
      </c>
      <c r="C2017" s="2" t="s">
        <v>2250</v>
      </c>
    </row>
    <row r="2018" spans="1:3" x14ac:dyDescent="0.25">
      <c r="A2018" t="s">
        <v>2028</v>
      </c>
      <c r="B2018" s="2" t="s">
        <v>2249</v>
      </c>
      <c r="C2018" s="2" t="s">
        <v>2250</v>
      </c>
    </row>
    <row r="2019" spans="1:3" x14ac:dyDescent="0.25">
      <c r="A2019" t="s">
        <v>134</v>
      </c>
      <c r="B2019" s="2" t="s">
        <v>2249</v>
      </c>
      <c r="C2019" s="2" t="s">
        <v>2250</v>
      </c>
    </row>
    <row r="2020" spans="1:3" x14ac:dyDescent="0.25">
      <c r="A2020" t="s">
        <v>2029</v>
      </c>
      <c r="B2020" s="2" t="s">
        <v>2249</v>
      </c>
      <c r="C2020" s="2" t="s">
        <v>2250</v>
      </c>
    </row>
    <row r="2021" spans="1:3" x14ac:dyDescent="0.25">
      <c r="A2021" t="s">
        <v>135</v>
      </c>
      <c r="B2021" s="2" t="s">
        <v>2249</v>
      </c>
      <c r="C2021" s="2" t="s">
        <v>2250</v>
      </c>
    </row>
    <row r="2022" spans="1:3" x14ac:dyDescent="0.25">
      <c r="A2022" t="s">
        <v>572</v>
      </c>
      <c r="B2022" s="2" t="s">
        <v>2249</v>
      </c>
      <c r="C2022" s="2" t="s">
        <v>2250</v>
      </c>
    </row>
    <row r="2023" spans="1:3" x14ac:dyDescent="0.25">
      <c r="A2023" t="s">
        <v>1831</v>
      </c>
      <c r="B2023" s="2" t="s">
        <v>2249</v>
      </c>
      <c r="C2023" s="2" t="s">
        <v>2250</v>
      </c>
    </row>
    <row r="2024" spans="1:3" x14ac:dyDescent="0.25">
      <c r="A2024" t="s">
        <v>1896</v>
      </c>
      <c r="B2024" s="2" t="s">
        <v>2249</v>
      </c>
      <c r="C2024" s="2" t="s">
        <v>2250</v>
      </c>
    </row>
    <row r="2025" spans="1:3" x14ac:dyDescent="0.25">
      <c r="A2025" t="s">
        <v>2030</v>
      </c>
      <c r="B2025" s="2" t="s">
        <v>2249</v>
      </c>
      <c r="C2025" s="2" t="s">
        <v>2250</v>
      </c>
    </row>
    <row r="2026" spans="1:3" x14ac:dyDescent="0.25">
      <c r="A2026" t="s">
        <v>1897</v>
      </c>
      <c r="B2026" s="2" t="s">
        <v>2249</v>
      </c>
      <c r="C2026" s="2" t="s">
        <v>2250</v>
      </c>
    </row>
    <row r="2027" spans="1:3" x14ac:dyDescent="0.25">
      <c r="A2027" t="s">
        <v>1172</v>
      </c>
      <c r="B2027" s="2" t="s">
        <v>2246</v>
      </c>
      <c r="C2027" s="2" t="s">
        <v>2247</v>
      </c>
    </row>
    <row r="2028" spans="1:3" x14ac:dyDescent="0.25">
      <c r="A2028" t="s">
        <v>274</v>
      </c>
      <c r="B2028" s="2" t="s">
        <v>2249</v>
      </c>
      <c r="C2028" s="2" t="s">
        <v>2250</v>
      </c>
    </row>
    <row r="2029" spans="1:3" x14ac:dyDescent="0.25">
      <c r="A2029" t="s">
        <v>2031</v>
      </c>
      <c r="B2029" s="2" t="s">
        <v>2249</v>
      </c>
      <c r="C2029" s="2" t="s">
        <v>2250</v>
      </c>
    </row>
    <row r="2030" spans="1:3" x14ac:dyDescent="0.25">
      <c r="A2030" t="s">
        <v>1416</v>
      </c>
      <c r="B2030" s="2" t="s">
        <v>2249</v>
      </c>
      <c r="C2030" s="2" t="s">
        <v>2250</v>
      </c>
    </row>
    <row r="2031" spans="1:3" x14ac:dyDescent="0.25">
      <c r="A2031" t="s">
        <v>1173</v>
      </c>
      <c r="B2031" s="2" t="s">
        <v>2246</v>
      </c>
      <c r="C2031" s="2" t="s">
        <v>2247</v>
      </c>
    </row>
    <row r="2032" spans="1:3" x14ac:dyDescent="0.25">
      <c r="A2032" t="s">
        <v>275</v>
      </c>
      <c r="B2032" s="2" t="s">
        <v>2249</v>
      </c>
      <c r="C2032" s="2" t="s">
        <v>2250</v>
      </c>
    </row>
    <row r="2033" spans="1:3" x14ac:dyDescent="0.25">
      <c r="A2033" t="s">
        <v>1180</v>
      </c>
      <c r="B2033" s="2" t="s">
        <v>2246</v>
      </c>
      <c r="C2033" s="2" t="s">
        <v>2251</v>
      </c>
    </row>
    <row r="2034" spans="1:3" x14ac:dyDescent="0.25">
      <c r="A2034" t="s">
        <v>136</v>
      </c>
      <c r="B2034" s="2" t="s">
        <v>2249</v>
      </c>
      <c r="C2034" s="2" t="s">
        <v>2250</v>
      </c>
    </row>
    <row r="2035" spans="1:3" x14ac:dyDescent="0.25">
      <c r="A2035" t="s">
        <v>1898</v>
      </c>
      <c r="B2035" s="2" t="s">
        <v>2249</v>
      </c>
      <c r="C2035" s="2" t="s">
        <v>2250</v>
      </c>
    </row>
    <row r="2036" spans="1:3" x14ac:dyDescent="0.25">
      <c r="A2036" t="s">
        <v>1899</v>
      </c>
      <c r="B2036" s="2" t="s">
        <v>2249</v>
      </c>
      <c r="C2036" s="2" t="s">
        <v>2250</v>
      </c>
    </row>
    <row r="2037" spans="1:3" x14ac:dyDescent="0.25">
      <c r="A2037" t="s">
        <v>2032</v>
      </c>
      <c r="B2037" s="2" t="s">
        <v>2249</v>
      </c>
      <c r="C2037" s="2" t="s">
        <v>2250</v>
      </c>
    </row>
    <row r="2038" spans="1:3" x14ac:dyDescent="0.25">
      <c r="A2038" t="s">
        <v>426</v>
      </c>
      <c r="B2038" s="2" t="s">
        <v>2249</v>
      </c>
      <c r="C2038" s="2" t="s">
        <v>2250</v>
      </c>
    </row>
    <row r="2039" spans="1:3" x14ac:dyDescent="0.25">
      <c r="A2039" t="s">
        <v>1174</v>
      </c>
      <c r="B2039" s="2" t="s">
        <v>2246</v>
      </c>
      <c r="C2039" s="2" t="s">
        <v>2247</v>
      </c>
    </row>
    <row r="2040" spans="1:3" x14ac:dyDescent="0.25">
      <c r="A2040" t="s">
        <v>573</v>
      </c>
      <c r="B2040" s="2" t="s">
        <v>2249</v>
      </c>
      <c r="C2040" s="2" t="s">
        <v>2250</v>
      </c>
    </row>
    <row r="2041" spans="1:3" x14ac:dyDescent="0.25">
      <c r="A2041" t="s">
        <v>713</v>
      </c>
      <c r="B2041" s="2" t="s">
        <v>2249</v>
      </c>
      <c r="C2041" s="2" t="s">
        <v>2250</v>
      </c>
    </row>
    <row r="2042" spans="1:3" x14ac:dyDescent="0.25">
      <c r="A2042" t="s">
        <v>1970</v>
      </c>
      <c r="B2042" s="2" t="s">
        <v>2249</v>
      </c>
      <c r="C2042" s="2" t="s">
        <v>2250</v>
      </c>
    </row>
    <row r="2043" spans="1:3" x14ac:dyDescent="0.25">
      <c r="A2043" t="s">
        <v>2205</v>
      </c>
      <c r="B2043" s="2" t="s">
        <v>2246</v>
      </c>
      <c r="C2043" s="2" t="s">
        <v>2251</v>
      </c>
    </row>
    <row r="2044" spans="1:3" x14ac:dyDescent="0.25">
      <c r="A2044" t="s">
        <v>1513</v>
      </c>
      <c r="B2044" s="2" t="s">
        <v>2249</v>
      </c>
      <c r="C2044" s="2" t="s">
        <v>2250</v>
      </c>
    </row>
    <row r="2045" spans="1:3" x14ac:dyDescent="0.25">
      <c r="A2045" t="s">
        <v>1361</v>
      </c>
      <c r="B2045" s="2" t="s">
        <v>2249</v>
      </c>
      <c r="C2045" s="2" t="s">
        <v>2250</v>
      </c>
    </row>
    <row r="2046" spans="1:3" x14ac:dyDescent="0.25">
      <c r="A2046" t="s">
        <v>1362</v>
      </c>
      <c r="B2046" s="2" t="s">
        <v>2249</v>
      </c>
      <c r="C2046" s="2" t="s">
        <v>2250</v>
      </c>
    </row>
    <row r="2047" spans="1:3" x14ac:dyDescent="0.25">
      <c r="A2047" t="s">
        <v>427</v>
      </c>
      <c r="B2047" s="2" t="s">
        <v>2249</v>
      </c>
      <c r="C2047" s="2" t="s">
        <v>2250</v>
      </c>
    </row>
    <row r="2048" spans="1:3" x14ac:dyDescent="0.25">
      <c r="A2048" t="s">
        <v>714</v>
      </c>
      <c r="B2048" s="2" t="s">
        <v>2249</v>
      </c>
      <c r="C2048" s="2" t="s">
        <v>2250</v>
      </c>
    </row>
    <row r="2049" spans="1:3" x14ac:dyDescent="0.25">
      <c r="A2049" t="s">
        <v>1163</v>
      </c>
      <c r="B2049" s="2" t="s">
        <v>2246</v>
      </c>
      <c r="C2049" s="2" t="s">
        <v>2251</v>
      </c>
    </row>
    <row r="2050" spans="1:3" x14ac:dyDescent="0.25">
      <c r="A2050" t="s">
        <v>715</v>
      </c>
      <c r="B2050" s="2" t="s">
        <v>2249</v>
      </c>
      <c r="C2050" s="2" t="s">
        <v>2250</v>
      </c>
    </row>
    <row r="2051" spans="1:3" x14ac:dyDescent="0.25">
      <c r="A2051" t="s">
        <v>2033</v>
      </c>
      <c r="B2051" s="2" t="s">
        <v>2249</v>
      </c>
      <c r="C2051" s="2" t="s">
        <v>2250</v>
      </c>
    </row>
    <row r="2052" spans="1:3" x14ac:dyDescent="0.25">
      <c r="A2052" t="s">
        <v>428</v>
      </c>
      <c r="B2052" s="2" t="s">
        <v>2249</v>
      </c>
      <c r="C2052" s="2" t="s">
        <v>2250</v>
      </c>
    </row>
    <row r="2053" spans="1:3" x14ac:dyDescent="0.25">
      <c r="A2053" t="s">
        <v>716</v>
      </c>
      <c r="B2053" s="2" t="s">
        <v>2249</v>
      </c>
      <c r="C2053" s="2" t="s">
        <v>2250</v>
      </c>
    </row>
    <row r="2054" spans="1:3" x14ac:dyDescent="0.25">
      <c r="A2054" t="s">
        <v>276</v>
      </c>
      <c r="B2054" s="2" t="s">
        <v>2249</v>
      </c>
      <c r="C2054" s="2" t="s">
        <v>2250</v>
      </c>
    </row>
    <row r="2055" spans="1:3" x14ac:dyDescent="0.25">
      <c r="A2055" t="s">
        <v>1464</v>
      </c>
      <c r="B2055" s="2" t="s">
        <v>2249</v>
      </c>
      <c r="C2055" s="2" t="s">
        <v>2250</v>
      </c>
    </row>
    <row r="2056" spans="1:3" x14ac:dyDescent="0.25">
      <c r="A2056" t="s">
        <v>137</v>
      </c>
      <c r="B2056" s="2" t="s">
        <v>2249</v>
      </c>
      <c r="C2056" s="2" t="s">
        <v>2250</v>
      </c>
    </row>
    <row r="2057" spans="1:3" x14ac:dyDescent="0.25">
      <c r="A2057" t="s">
        <v>1363</v>
      </c>
      <c r="B2057" s="2" t="s">
        <v>2249</v>
      </c>
      <c r="C2057" s="2" t="s">
        <v>2250</v>
      </c>
    </row>
    <row r="2058" spans="1:3" x14ac:dyDescent="0.25">
      <c r="A2058" t="s">
        <v>277</v>
      </c>
      <c r="B2058" s="2" t="s">
        <v>2249</v>
      </c>
      <c r="C2058" s="2" t="s">
        <v>2250</v>
      </c>
    </row>
    <row r="2059" spans="1:3" x14ac:dyDescent="0.25">
      <c r="A2059" t="s">
        <v>429</v>
      </c>
      <c r="B2059" s="2" t="s">
        <v>2249</v>
      </c>
      <c r="C2059" s="2" t="s">
        <v>2250</v>
      </c>
    </row>
    <row r="2060" spans="1:3" x14ac:dyDescent="0.25">
      <c r="A2060" t="s">
        <v>430</v>
      </c>
      <c r="B2060" s="2" t="s">
        <v>2249</v>
      </c>
      <c r="C2060" s="2" t="s">
        <v>2250</v>
      </c>
    </row>
    <row r="2061" spans="1:3" x14ac:dyDescent="0.25">
      <c r="A2061" t="s">
        <v>278</v>
      </c>
      <c r="B2061" s="2" t="s">
        <v>2249</v>
      </c>
      <c r="C2061" s="2" t="s">
        <v>2250</v>
      </c>
    </row>
    <row r="2062" spans="1:3" x14ac:dyDescent="0.25">
      <c r="A2062" t="s">
        <v>1971</v>
      </c>
      <c r="B2062" s="2" t="s">
        <v>2249</v>
      </c>
      <c r="C2062" s="2" t="s">
        <v>2250</v>
      </c>
    </row>
    <row r="2063" spans="1:3" x14ac:dyDescent="0.25">
      <c r="A2063" t="s">
        <v>1164</v>
      </c>
      <c r="B2063" s="2" t="s">
        <v>2246</v>
      </c>
      <c r="C2063" s="2" t="s">
        <v>2247</v>
      </c>
    </row>
    <row r="2064" spans="1:3" x14ac:dyDescent="0.25">
      <c r="A2064" t="s">
        <v>717</v>
      </c>
      <c r="B2064" s="2" t="s">
        <v>2249</v>
      </c>
      <c r="C2064" s="2" t="s">
        <v>2250</v>
      </c>
    </row>
    <row r="2065" spans="1:3" x14ac:dyDescent="0.25">
      <c r="A2065" t="s">
        <v>138</v>
      </c>
      <c r="B2065" s="2" t="s">
        <v>2249</v>
      </c>
      <c r="C2065" s="2" t="s">
        <v>2250</v>
      </c>
    </row>
    <row r="2066" spans="1:3" x14ac:dyDescent="0.25">
      <c r="A2066" t="s">
        <v>431</v>
      </c>
      <c r="B2066" s="2" t="s">
        <v>2249</v>
      </c>
      <c r="C2066" s="2" t="s">
        <v>2250</v>
      </c>
    </row>
    <row r="2067" spans="1:3" x14ac:dyDescent="0.25">
      <c r="A2067" t="s">
        <v>1134</v>
      </c>
      <c r="B2067" s="2" t="s">
        <v>2246</v>
      </c>
      <c r="C2067" s="2" t="s">
        <v>2251</v>
      </c>
    </row>
    <row r="2068" spans="1:3" x14ac:dyDescent="0.25">
      <c r="A2068" t="s">
        <v>574</v>
      </c>
      <c r="B2068" s="2" t="s">
        <v>2249</v>
      </c>
      <c r="C2068" s="2" t="s">
        <v>2250</v>
      </c>
    </row>
    <row r="2069" spans="1:3" x14ac:dyDescent="0.25">
      <c r="A2069" t="s">
        <v>1465</v>
      </c>
      <c r="B2069" s="2" t="s">
        <v>2249</v>
      </c>
      <c r="C2069" s="2" t="s">
        <v>2250</v>
      </c>
    </row>
    <row r="2070" spans="1:3" x14ac:dyDescent="0.25">
      <c r="A2070" t="s">
        <v>575</v>
      </c>
      <c r="B2070" s="2" t="s">
        <v>2249</v>
      </c>
      <c r="C2070" s="2" t="s">
        <v>2250</v>
      </c>
    </row>
    <row r="2071" spans="1:3" x14ac:dyDescent="0.25">
      <c r="A2071" t="s">
        <v>2226</v>
      </c>
      <c r="B2071" s="2" t="s">
        <v>2246</v>
      </c>
      <c r="C2071" s="2" t="s">
        <v>2250</v>
      </c>
    </row>
    <row r="2072" spans="1:3" x14ac:dyDescent="0.25">
      <c r="A2072" t="s">
        <v>279</v>
      </c>
      <c r="B2072" s="2" t="s">
        <v>2249</v>
      </c>
      <c r="C2072" s="2" t="s">
        <v>2250</v>
      </c>
    </row>
    <row r="2073" spans="1:3" x14ac:dyDescent="0.25">
      <c r="A2073" t="s">
        <v>432</v>
      </c>
      <c r="B2073" s="2" t="s">
        <v>2249</v>
      </c>
      <c r="C2073" s="2" t="s">
        <v>2250</v>
      </c>
    </row>
    <row r="2074" spans="1:3" x14ac:dyDescent="0.25">
      <c r="A2074" t="s">
        <v>718</v>
      </c>
      <c r="B2074" s="2" t="s">
        <v>2249</v>
      </c>
      <c r="C2074" s="2" t="s">
        <v>2250</v>
      </c>
    </row>
    <row r="2075" spans="1:3" x14ac:dyDescent="0.25">
      <c r="A2075" t="s">
        <v>1315</v>
      </c>
      <c r="B2075" s="2" t="s">
        <v>2249</v>
      </c>
      <c r="C2075" s="2" t="s">
        <v>2250</v>
      </c>
    </row>
    <row r="2076" spans="1:3" x14ac:dyDescent="0.25">
      <c r="A2076" t="s">
        <v>1214</v>
      </c>
      <c r="B2076" s="2" t="s">
        <v>2246</v>
      </c>
      <c r="C2076" s="2" t="s">
        <v>2251</v>
      </c>
    </row>
    <row r="2077" spans="1:3" x14ac:dyDescent="0.25">
      <c r="A2077" t="s">
        <v>280</v>
      </c>
      <c r="B2077" s="2" t="s">
        <v>2249</v>
      </c>
      <c r="C2077" s="2" t="s">
        <v>2250</v>
      </c>
    </row>
    <row r="2078" spans="1:3" x14ac:dyDescent="0.25">
      <c r="A2078" t="s">
        <v>1832</v>
      </c>
      <c r="B2078" s="2" t="s">
        <v>2249</v>
      </c>
      <c r="C2078" s="2" t="s">
        <v>2250</v>
      </c>
    </row>
    <row r="2079" spans="1:3" x14ac:dyDescent="0.25">
      <c r="A2079" t="s">
        <v>1316</v>
      </c>
      <c r="B2079" s="2" t="s">
        <v>2249</v>
      </c>
      <c r="C2079" s="2" t="s">
        <v>2250</v>
      </c>
    </row>
    <row r="2080" spans="1:3" x14ac:dyDescent="0.25">
      <c r="A2080" t="s">
        <v>139</v>
      </c>
      <c r="B2080" s="2" t="s">
        <v>2249</v>
      </c>
      <c r="C2080" s="2" t="s">
        <v>2250</v>
      </c>
    </row>
    <row r="2081" spans="1:3" x14ac:dyDescent="0.25">
      <c r="A2081" t="s">
        <v>433</v>
      </c>
      <c r="B2081" s="2" t="s">
        <v>2249</v>
      </c>
      <c r="C2081" s="2" t="s">
        <v>2250</v>
      </c>
    </row>
    <row r="2082" spans="1:3" x14ac:dyDescent="0.25">
      <c r="A2082" t="s">
        <v>576</v>
      </c>
      <c r="B2082" s="2" t="s">
        <v>2249</v>
      </c>
      <c r="C2082" s="2" t="s">
        <v>2250</v>
      </c>
    </row>
    <row r="2083" spans="1:3" x14ac:dyDescent="0.25">
      <c r="A2083" t="s">
        <v>577</v>
      </c>
      <c r="B2083" s="2" t="s">
        <v>2249</v>
      </c>
      <c r="C2083" s="2" t="s">
        <v>2250</v>
      </c>
    </row>
    <row r="2084" spans="1:3" x14ac:dyDescent="0.25">
      <c r="A2084" t="s">
        <v>578</v>
      </c>
      <c r="B2084" s="2" t="s">
        <v>2249</v>
      </c>
      <c r="C2084" s="2" t="s">
        <v>2250</v>
      </c>
    </row>
    <row r="2085" spans="1:3" x14ac:dyDescent="0.25">
      <c r="A2085" t="s">
        <v>1833</v>
      </c>
      <c r="B2085" s="2" t="s">
        <v>2249</v>
      </c>
      <c r="C2085" s="2" t="s">
        <v>2250</v>
      </c>
    </row>
    <row r="2086" spans="1:3" x14ac:dyDescent="0.25">
      <c r="A2086" t="s">
        <v>2034</v>
      </c>
      <c r="B2086" s="2" t="s">
        <v>2249</v>
      </c>
      <c r="C2086" s="2" t="s">
        <v>2250</v>
      </c>
    </row>
    <row r="2087" spans="1:3" x14ac:dyDescent="0.25">
      <c r="A2087" t="s">
        <v>579</v>
      </c>
      <c r="B2087" s="2" t="s">
        <v>2249</v>
      </c>
      <c r="C2087" s="2" t="s">
        <v>2250</v>
      </c>
    </row>
    <row r="2088" spans="1:3" x14ac:dyDescent="0.25">
      <c r="A2088" t="s">
        <v>1834</v>
      </c>
      <c r="B2088" s="2" t="s">
        <v>2249</v>
      </c>
      <c r="C2088" s="2" t="s">
        <v>2250</v>
      </c>
    </row>
    <row r="2089" spans="1:3" x14ac:dyDescent="0.25">
      <c r="A2089" t="s">
        <v>1364</v>
      </c>
      <c r="B2089" s="2" t="s">
        <v>2249</v>
      </c>
      <c r="C2089" s="2" t="s">
        <v>2250</v>
      </c>
    </row>
    <row r="2090" spans="1:3" x14ac:dyDescent="0.25">
      <c r="A2090" t="s">
        <v>580</v>
      </c>
      <c r="B2090" s="2" t="s">
        <v>2249</v>
      </c>
      <c r="C2090" s="2" t="s">
        <v>2250</v>
      </c>
    </row>
    <row r="2091" spans="1:3" x14ac:dyDescent="0.25">
      <c r="A2091" t="s">
        <v>1835</v>
      </c>
      <c r="B2091" s="2" t="s">
        <v>2249</v>
      </c>
      <c r="C2091" s="2" t="s">
        <v>2250</v>
      </c>
    </row>
    <row r="2092" spans="1:3" x14ac:dyDescent="0.25">
      <c r="A2092" t="s">
        <v>1836</v>
      </c>
      <c r="B2092" s="2" t="s">
        <v>2249</v>
      </c>
      <c r="C2092" s="2" t="s">
        <v>2250</v>
      </c>
    </row>
    <row r="2093" spans="1:3" x14ac:dyDescent="0.25">
      <c r="A2093" t="s">
        <v>719</v>
      </c>
      <c r="B2093" s="2" t="s">
        <v>2249</v>
      </c>
      <c r="C2093" s="2" t="s">
        <v>2250</v>
      </c>
    </row>
    <row r="2094" spans="1:3" x14ac:dyDescent="0.25">
      <c r="A2094" t="s">
        <v>720</v>
      </c>
      <c r="B2094" s="2" t="s">
        <v>2249</v>
      </c>
      <c r="C2094" s="2" t="s">
        <v>2250</v>
      </c>
    </row>
    <row r="2095" spans="1:3" x14ac:dyDescent="0.25">
      <c r="A2095" t="s">
        <v>721</v>
      </c>
      <c r="B2095" s="2" t="s">
        <v>2249</v>
      </c>
      <c r="C2095" s="2" t="s">
        <v>2250</v>
      </c>
    </row>
    <row r="2096" spans="1:3" x14ac:dyDescent="0.25">
      <c r="A2096" t="s">
        <v>140</v>
      </c>
      <c r="B2096" s="2" t="s">
        <v>2249</v>
      </c>
      <c r="C2096" s="2" t="s">
        <v>2250</v>
      </c>
    </row>
    <row r="2097" spans="1:3" x14ac:dyDescent="0.25">
      <c r="A2097" t="s">
        <v>581</v>
      </c>
      <c r="B2097" s="2" t="s">
        <v>2249</v>
      </c>
      <c r="C2097" s="2" t="s">
        <v>2250</v>
      </c>
    </row>
    <row r="2098" spans="1:3" x14ac:dyDescent="0.25">
      <c r="A2098" t="s">
        <v>434</v>
      </c>
      <c r="B2098" s="2" t="s">
        <v>2249</v>
      </c>
      <c r="C2098" s="2" t="s">
        <v>2250</v>
      </c>
    </row>
    <row r="2099" spans="1:3" x14ac:dyDescent="0.25">
      <c r="A2099" t="s">
        <v>1972</v>
      </c>
      <c r="B2099" s="2" t="s">
        <v>2249</v>
      </c>
      <c r="C2099" s="2" t="s">
        <v>2250</v>
      </c>
    </row>
    <row r="2100" spans="1:3" x14ac:dyDescent="0.25">
      <c r="A2100" t="s">
        <v>1766</v>
      </c>
      <c r="B2100" s="2" t="s">
        <v>2249</v>
      </c>
      <c r="C2100" s="2" t="s">
        <v>2250</v>
      </c>
    </row>
    <row r="2101" spans="1:3" x14ac:dyDescent="0.25">
      <c r="A2101" t="s">
        <v>1317</v>
      </c>
      <c r="B2101" s="2" t="s">
        <v>2249</v>
      </c>
      <c r="C2101" s="2" t="s">
        <v>2250</v>
      </c>
    </row>
    <row r="2102" spans="1:3" x14ac:dyDescent="0.25">
      <c r="A2102" t="s">
        <v>435</v>
      </c>
      <c r="B2102" s="2" t="s">
        <v>2249</v>
      </c>
      <c r="C2102" s="2" t="s">
        <v>2250</v>
      </c>
    </row>
    <row r="2103" spans="1:3" x14ac:dyDescent="0.25">
      <c r="A2103" t="s">
        <v>722</v>
      </c>
      <c r="B2103" s="2" t="s">
        <v>2249</v>
      </c>
      <c r="C2103" s="2" t="s">
        <v>2250</v>
      </c>
    </row>
    <row r="2104" spans="1:3" x14ac:dyDescent="0.25">
      <c r="A2104" t="s">
        <v>1466</v>
      </c>
      <c r="B2104" s="2" t="s">
        <v>2249</v>
      </c>
      <c r="C2104" s="2" t="s">
        <v>2250</v>
      </c>
    </row>
    <row r="2105" spans="1:3" x14ac:dyDescent="0.25">
      <c r="A2105" t="s">
        <v>141</v>
      </c>
      <c r="B2105" s="2" t="s">
        <v>2249</v>
      </c>
      <c r="C2105" s="2" t="s">
        <v>2250</v>
      </c>
    </row>
    <row r="2106" spans="1:3" x14ac:dyDescent="0.25">
      <c r="A2106" t="s">
        <v>1767</v>
      </c>
      <c r="B2106" s="2" t="s">
        <v>2249</v>
      </c>
      <c r="C2106" s="2" t="s">
        <v>2250</v>
      </c>
    </row>
    <row r="2107" spans="1:3" x14ac:dyDescent="0.25">
      <c r="A2107" t="s">
        <v>2035</v>
      </c>
      <c r="B2107" s="2" t="s">
        <v>2249</v>
      </c>
      <c r="C2107" s="2" t="s">
        <v>2250</v>
      </c>
    </row>
    <row r="2108" spans="1:3" x14ac:dyDescent="0.25">
      <c r="A2108" t="s">
        <v>1365</v>
      </c>
      <c r="B2108" s="2" t="s">
        <v>2249</v>
      </c>
      <c r="C2108" s="2" t="s">
        <v>2250</v>
      </c>
    </row>
    <row r="2109" spans="1:3" x14ac:dyDescent="0.25">
      <c r="A2109" t="s">
        <v>1514</v>
      </c>
      <c r="B2109" s="2" t="s">
        <v>2249</v>
      </c>
      <c r="C2109" s="2" t="s">
        <v>2250</v>
      </c>
    </row>
    <row r="2110" spans="1:3" x14ac:dyDescent="0.25">
      <c r="A2110" t="s">
        <v>436</v>
      </c>
      <c r="B2110" s="2" t="s">
        <v>2249</v>
      </c>
      <c r="C2110" s="2" t="s">
        <v>2250</v>
      </c>
    </row>
    <row r="2111" spans="1:3" x14ac:dyDescent="0.25">
      <c r="A2111" t="s">
        <v>1467</v>
      </c>
      <c r="B2111" s="2" t="s">
        <v>2249</v>
      </c>
      <c r="C2111" s="2" t="s">
        <v>2250</v>
      </c>
    </row>
    <row r="2112" spans="1:3" x14ac:dyDescent="0.25">
      <c r="A2112" t="s">
        <v>437</v>
      </c>
      <c r="B2112" s="2" t="s">
        <v>2249</v>
      </c>
      <c r="C2112" s="2" t="s">
        <v>2250</v>
      </c>
    </row>
    <row r="2113" spans="1:3" x14ac:dyDescent="0.25">
      <c r="A2113" t="s">
        <v>438</v>
      </c>
      <c r="B2113" s="2" t="s">
        <v>2249</v>
      </c>
      <c r="C2113" s="2" t="s">
        <v>2250</v>
      </c>
    </row>
    <row r="2114" spans="1:3" x14ac:dyDescent="0.25">
      <c r="A2114" t="s">
        <v>1184</v>
      </c>
      <c r="B2114" s="2" t="s">
        <v>2246</v>
      </c>
      <c r="C2114" s="2" t="s">
        <v>2248</v>
      </c>
    </row>
    <row r="2115" spans="1:3" x14ac:dyDescent="0.25">
      <c r="A2115" t="s">
        <v>1175</v>
      </c>
      <c r="B2115" s="2" t="s">
        <v>2246</v>
      </c>
      <c r="C2115" s="2" t="s">
        <v>2247</v>
      </c>
    </row>
    <row r="2116" spans="1:3" x14ac:dyDescent="0.25">
      <c r="A2116" t="s">
        <v>1837</v>
      </c>
      <c r="B2116" s="2" t="s">
        <v>2249</v>
      </c>
      <c r="C2116" s="2" t="s">
        <v>2250</v>
      </c>
    </row>
    <row r="2117" spans="1:3" x14ac:dyDescent="0.25">
      <c r="A2117" t="s">
        <v>1468</v>
      </c>
      <c r="B2117" s="2" t="s">
        <v>2249</v>
      </c>
      <c r="C2117" s="2" t="s">
        <v>2250</v>
      </c>
    </row>
    <row r="2118" spans="1:3" x14ac:dyDescent="0.25">
      <c r="A2118" t="s">
        <v>1165</v>
      </c>
      <c r="B2118" s="2" t="s">
        <v>2246</v>
      </c>
      <c r="C2118" s="2" t="s">
        <v>2247</v>
      </c>
    </row>
    <row r="2119" spans="1:3" x14ac:dyDescent="0.25">
      <c r="A2119" t="s">
        <v>2215</v>
      </c>
      <c r="B2119" s="2" t="s">
        <v>2246</v>
      </c>
      <c r="C2119" s="2" t="s">
        <v>2247</v>
      </c>
    </row>
    <row r="2120" spans="1:3" x14ac:dyDescent="0.25">
      <c r="A2120" t="s">
        <v>142</v>
      </c>
      <c r="B2120" s="2" t="s">
        <v>2249</v>
      </c>
      <c r="C2120" s="2" t="s">
        <v>2250</v>
      </c>
    </row>
    <row r="2121" spans="1:3" x14ac:dyDescent="0.25">
      <c r="A2121" t="s">
        <v>2206</v>
      </c>
      <c r="B2121" s="2" t="s">
        <v>2246</v>
      </c>
      <c r="C2121" s="2" t="s">
        <v>2247</v>
      </c>
    </row>
    <row r="2122" spans="1:3" x14ac:dyDescent="0.25">
      <c r="A2122" t="s">
        <v>1166</v>
      </c>
      <c r="B2122" s="2" t="s">
        <v>2246</v>
      </c>
      <c r="C2122" s="2" t="s">
        <v>2247</v>
      </c>
    </row>
    <row r="2123" spans="1:3" x14ac:dyDescent="0.25">
      <c r="A2123" t="s">
        <v>582</v>
      </c>
      <c r="B2123" s="2" t="s">
        <v>2249</v>
      </c>
      <c r="C2123" s="2" t="s">
        <v>2250</v>
      </c>
    </row>
    <row r="2124" spans="1:3" x14ac:dyDescent="0.25">
      <c r="A2124" t="s">
        <v>439</v>
      </c>
      <c r="B2124" s="2" t="s">
        <v>2249</v>
      </c>
      <c r="C2124" s="2" t="s">
        <v>2250</v>
      </c>
    </row>
    <row r="2125" spans="1:3" x14ac:dyDescent="0.25">
      <c r="A2125" t="s">
        <v>723</v>
      </c>
      <c r="B2125" s="2" t="s">
        <v>2249</v>
      </c>
      <c r="C2125" s="2" t="s">
        <v>2250</v>
      </c>
    </row>
    <row r="2126" spans="1:3" x14ac:dyDescent="0.25">
      <c r="A2126" t="s">
        <v>1515</v>
      </c>
      <c r="B2126" s="2" t="s">
        <v>2249</v>
      </c>
      <c r="C2126" s="2" t="s">
        <v>2250</v>
      </c>
    </row>
    <row r="2127" spans="1:3" x14ac:dyDescent="0.25">
      <c r="A2127" t="s">
        <v>281</v>
      </c>
      <c r="B2127" s="2" t="s">
        <v>2249</v>
      </c>
      <c r="C2127" s="2" t="s">
        <v>2250</v>
      </c>
    </row>
    <row r="2128" spans="1:3" x14ac:dyDescent="0.25">
      <c r="A2128" t="s">
        <v>583</v>
      </c>
      <c r="B2128" s="2" t="s">
        <v>2249</v>
      </c>
      <c r="C2128" s="2" t="s">
        <v>2250</v>
      </c>
    </row>
    <row r="2129" spans="1:3" x14ac:dyDescent="0.25">
      <c r="A2129" t="s">
        <v>1366</v>
      </c>
      <c r="B2129" s="2" t="s">
        <v>2249</v>
      </c>
      <c r="C2129" s="2" t="s">
        <v>2250</v>
      </c>
    </row>
    <row r="2130" spans="1:3" x14ac:dyDescent="0.25">
      <c r="A2130" t="s">
        <v>1900</v>
      </c>
      <c r="B2130" s="2" t="s">
        <v>2249</v>
      </c>
      <c r="C2130" s="2" t="s">
        <v>2250</v>
      </c>
    </row>
    <row r="2131" spans="1:3" x14ac:dyDescent="0.25">
      <c r="A2131" t="s">
        <v>1901</v>
      </c>
      <c r="B2131" s="2" t="s">
        <v>2249</v>
      </c>
      <c r="C2131" s="2" t="s">
        <v>2250</v>
      </c>
    </row>
    <row r="2132" spans="1:3" x14ac:dyDescent="0.25">
      <c r="A2132" t="s">
        <v>143</v>
      </c>
      <c r="B2132" s="2" t="s">
        <v>2249</v>
      </c>
      <c r="C2132" s="2" t="s">
        <v>2250</v>
      </c>
    </row>
    <row r="2133" spans="1:3" x14ac:dyDescent="0.25">
      <c r="A2133" t="s">
        <v>724</v>
      </c>
      <c r="B2133" s="2" t="s">
        <v>2249</v>
      </c>
      <c r="C2133" s="2" t="s">
        <v>2250</v>
      </c>
    </row>
    <row r="2134" spans="1:3" x14ac:dyDescent="0.25">
      <c r="A2134" t="s">
        <v>1367</v>
      </c>
      <c r="B2134" s="2" t="s">
        <v>2249</v>
      </c>
      <c r="C2134" s="2" t="s">
        <v>2250</v>
      </c>
    </row>
    <row r="2135" spans="1:3" x14ac:dyDescent="0.25">
      <c r="A2135" t="s">
        <v>1838</v>
      </c>
      <c r="B2135" s="2" t="s">
        <v>2249</v>
      </c>
      <c r="C2135" s="2" t="s">
        <v>2250</v>
      </c>
    </row>
    <row r="2136" spans="1:3" x14ac:dyDescent="0.25">
      <c r="A2136" t="s">
        <v>2036</v>
      </c>
      <c r="B2136" s="2" t="s">
        <v>2249</v>
      </c>
      <c r="C2136" s="2" t="s">
        <v>2250</v>
      </c>
    </row>
    <row r="2137" spans="1:3" x14ac:dyDescent="0.25">
      <c r="A2137" t="s">
        <v>1670</v>
      </c>
      <c r="B2137" s="2" t="s">
        <v>2246</v>
      </c>
      <c r="C2137" s="2" t="s">
        <v>2250</v>
      </c>
    </row>
    <row r="2138" spans="1:3" x14ac:dyDescent="0.25">
      <c r="A2138" t="s">
        <v>1469</v>
      </c>
      <c r="B2138" s="2" t="s">
        <v>2249</v>
      </c>
      <c r="C2138" s="2" t="s">
        <v>2250</v>
      </c>
    </row>
    <row r="2139" spans="1:3" x14ac:dyDescent="0.25">
      <c r="A2139" t="s">
        <v>1839</v>
      </c>
      <c r="B2139" s="2" t="s">
        <v>2249</v>
      </c>
      <c r="C2139" s="2" t="s">
        <v>2250</v>
      </c>
    </row>
    <row r="2140" spans="1:3" x14ac:dyDescent="0.25">
      <c r="A2140" t="s">
        <v>1768</v>
      </c>
      <c r="B2140" s="2" t="s">
        <v>2249</v>
      </c>
      <c r="C2140" s="2" t="s">
        <v>2250</v>
      </c>
    </row>
    <row r="2141" spans="1:3" x14ac:dyDescent="0.25">
      <c r="A2141" t="s">
        <v>282</v>
      </c>
      <c r="B2141" s="2" t="s">
        <v>2249</v>
      </c>
      <c r="C2141" s="2" t="s">
        <v>2250</v>
      </c>
    </row>
    <row r="2142" spans="1:3" x14ac:dyDescent="0.25">
      <c r="A2142" t="s">
        <v>2207</v>
      </c>
      <c r="B2142" s="2" t="s">
        <v>2246</v>
      </c>
      <c r="C2142" s="2" t="s">
        <v>2251</v>
      </c>
    </row>
    <row r="2143" spans="1:3" x14ac:dyDescent="0.25">
      <c r="A2143" t="s">
        <v>144</v>
      </c>
      <c r="B2143" s="2" t="s">
        <v>2249</v>
      </c>
      <c r="C2143" s="2" t="s">
        <v>2250</v>
      </c>
    </row>
    <row r="2144" spans="1:3" x14ac:dyDescent="0.25">
      <c r="A2144" t="s">
        <v>1840</v>
      </c>
      <c r="B2144" s="2" t="s">
        <v>2249</v>
      </c>
      <c r="C2144" s="2" t="s">
        <v>2250</v>
      </c>
    </row>
    <row r="2145" spans="1:3" x14ac:dyDescent="0.25">
      <c r="A2145" t="s">
        <v>145</v>
      </c>
      <c r="B2145" s="2" t="s">
        <v>2249</v>
      </c>
      <c r="C2145" s="2" t="s">
        <v>2250</v>
      </c>
    </row>
    <row r="2146" spans="1:3" x14ac:dyDescent="0.25">
      <c r="A2146" t="s">
        <v>283</v>
      </c>
      <c r="B2146" s="2" t="s">
        <v>2249</v>
      </c>
      <c r="C2146" s="2" t="s">
        <v>2250</v>
      </c>
    </row>
    <row r="2147" spans="1:3" x14ac:dyDescent="0.25">
      <c r="A2147" t="s">
        <v>146</v>
      </c>
      <c r="B2147" s="2" t="s">
        <v>2249</v>
      </c>
      <c r="C2147" s="2" t="s">
        <v>2250</v>
      </c>
    </row>
    <row r="2148" spans="1:3" x14ac:dyDescent="0.25">
      <c r="A2148" t="s">
        <v>725</v>
      </c>
      <c r="B2148" s="2" t="s">
        <v>2249</v>
      </c>
      <c r="C2148" s="2" t="s">
        <v>2250</v>
      </c>
    </row>
    <row r="2149" spans="1:3" x14ac:dyDescent="0.25">
      <c r="A2149" t="s">
        <v>584</v>
      </c>
      <c r="B2149" s="2" t="s">
        <v>2249</v>
      </c>
      <c r="C2149" s="2" t="s">
        <v>2250</v>
      </c>
    </row>
    <row r="2150" spans="1:3" x14ac:dyDescent="0.25">
      <c r="A2150" t="s">
        <v>2037</v>
      </c>
      <c r="B2150" s="2" t="s">
        <v>2249</v>
      </c>
      <c r="C2150" s="2" t="s">
        <v>2250</v>
      </c>
    </row>
    <row r="2151" spans="1:3" x14ac:dyDescent="0.25">
      <c r="A2151" t="s">
        <v>726</v>
      </c>
      <c r="B2151" s="2" t="s">
        <v>2249</v>
      </c>
      <c r="C2151" s="2" t="s">
        <v>2250</v>
      </c>
    </row>
    <row r="2152" spans="1:3" x14ac:dyDescent="0.25">
      <c r="A2152" t="s">
        <v>440</v>
      </c>
      <c r="B2152" s="2" t="s">
        <v>2249</v>
      </c>
      <c r="C2152" s="2" t="s">
        <v>2250</v>
      </c>
    </row>
    <row r="2153" spans="1:3" x14ac:dyDescent="0.25">
      <c r="A2153" t="s">
        <v>441</v>
      </c>
      <c r="B2153" s="2" t="s">
        <v>2249</v>
      </c>
      <c r="C2153" s="2" t="s">
        <v>2250</v>
      </c>
    </row>
    <row r="2154" spans="1:3" x14ac:dyDescent="0.25">
      <c r="A2154" t="s">
        <v>1902</v>
      </c>
      <c r="B2154" s="2" t="s">
        <v>2249</v>
      </c>
      <c r="C2154" s="2" t="s">
        <v>2250</v>
      </c>
    </row>
    <row r="2155" spans="1:3" x14ac:dyDescent="0.25">
      <c r="A2155" t="s">
        <v>1368</v>
      </c>
      <c r="B2155" s="2" t="s">
        <v>2249</v>
      </c>
      <c r="C2155" s="2" t="s">
        <v>2250</v>
      </c>
    </row>
    <row r="2156" spans="1:3" x14ac:dyDescent="0.25">
      <c r="A2156" t="s">
        <v>1903</v>
      </c>
      <c r="B2156" s="2" t="s">
        <v>2249</v>
      </c>
      <c r="C2156" s="2" t="s">
        <v>2250</v>
      </c>
    </row>
    <row r="2157" spans="1:3" x14ac:dyDescent="0.25">
      <c r="A2157" t="s">
        <v>727</v>
      </c>
      <c r="B2157" s="2" t="s">
        <v>2249</v>
      </c>
      <c r="C2157" s="2" t="s">
        <v>2250</v>
      </c>
    </row>
    <row r="2158" spans="1:3" x14ac:dyDescent="0.25">
      <c r="A2158" t="s">
        <v>1516</v>
      </c>
      <c r="B2158" s="2" t="s">
        <v>2249</v>
      </c>
      <c r="C2158" s="2" t="s">
        <v>2250</v>
      </c>
    </row>
    <row r="2159" spans="1:3" x14ac:dyDescent="0.25">
      <c r="A2159" t="s">
        <v>1769</v>
      </c>
      <c r="B2159" s="2" t="s">
        <v>2249</v>
      </c>
      <c r="C2159" s="2" t="s">
        <v>2250</v>
      </c>
    </row>
    <row r="2160" spans="1:3" x14ac:dyDescent="0.25">
      <c r="A2160" t="s">
        <v>585</v>
      </c>
      <c r="B2160" s="2" t="s">
        <v>2249</v>
      </c>
      <c r="C2160" s="2" t="s">
        <v>2250</v>
      </c>
    </row>
    <row r="2161" spans="1:3" x14ac:dyDescent="0.25">
      <c r="A2161" t="s">
        <v>1369</v>
      </c>
      <c r="B2161" s="2" t="s">
        <v>2249</v>
      </c>
      <c r="C2161" s="2" t="s">
        <v>2250</v>
      </c>
    </row>
    <row r="2162" spans="1:3" x14ac:dyDescent="0.25">
      <c r="A2162" t="s">
        <v>1370</v>
      </c>
      <c r="B2162" s="2" t="s">
        <v>2249</v>
      </c>
      <c r="C2162" s="2" t="s">
        <v>2250</v>
      </c>
    </row>
    <row r="2163" spans="1:3" x14ac:dyDescent="0.25">
      <c r="A2163" t="s">
        <v>1135</v>
      </c>
      <c r="B2163" s="2" t="s">
        <v>2246</v>
      </c>
      <c r="C2163" s="2" t="s">
        <v>2247</v>
      </c>
    </row>
    <row r="2164" spans="1:3" x14ac:dyDescent="0.25">
      <c r="A2164" t="s">
        <v>728</v>
      </c>
      <c r="B2164" s="2" t="s">
        <v>2249</v>
      </c>
      <c r="C2164" s="2" t="s">
        <v>2250</v>
      </c>
    </row>
    <row r="2165" spans="1:3" x14ac:dyDescent="0.25">
      <c r="A2165" t="s">
        <v>442</v>
      </c>
      <c r="B2165" s="2" t="s">
        <v>2249</v>
      </c>
      <c r="C2165" s="2" t="s">
        <v>2250</v>
      </c>
    </row>
    <row r="2166" spans="1:3" x14ac:dyDescent="0.25">
      <c r="A2166" t="s">
        <v>1371</v>
      </c>
      <c r="B2166" s="2" t="s">
        <v>2249</v>
      </c>
      <c r="C2166" s="2" t="s">
        <v>2250</v>
      </c>
    </row>
    <row r="2167" spans="1:3" x14ac:dyDescent="0.25">
      <c r="A2167" t="s">
        <v>1671</v>
      </c>
      <c r="B2167" s="2" t="s">
        <v>2246</v>
      </c>
      <c r="C2167" s="2" t="s">
        <v>2247</v>
      </c>
    </row>
    <row r="2168" spans="1:3" x14ac:dyDescent="0.25">
      <c r="A2168" t="s">
        <v>1517</v>
      </c>
      <c r="B2168" s="2" t="s">
        <v>2249</v>
      </c>
      <c r="C2168" s="2" t="s">
        <v>2250</v>
      </c>
    </row>
    <row r="2169" spans="1:3" x14ac:dyDescent="0.25">
      <c r="A2169" t="s">
        <v>1470</v>
      </c>
      <c r="B2169" s="2" t="s">
        <v>2249</v>
      </c>
      <c r="C2169" s="2" t="s">
        <v>2250</v>
      </c>
    </row>
    <row r="2170" spans="1:3" x14ac:dyDescent="0.25">
      <c r="A2170" t="s">
        <v>1417</v>
      </c>
      <c r="B2170" s="2" t="s">
        <v>2249</v>
      </c>
      <c r="C2170" s="2" t="s">
        <v>2250</v>
      </c>
    </row>
    <row r="2171" spans="1:3" x14ac:dyDescent="0.25">
      <c r="A2171" t="s">
        <v>1372</v>
      </c>
      <c r="B2171" s="2" t="s">
        <v>2249</v>
      </c>
      <c r="C2171" s="2" t="s">
        <v>2250</v>
      </c>
    </row>
    <row r="2172" spans="1:3" x14ac:dyDescent="0.25">
      <c r="A2172" t="s">
        <v>284</v>
      </c>
      <c r="B2172" s="2" t="s">
        <v>2249</v>
      </c>
      <c r="C2172" s="2" t="s">
        <v>2250</v>
      </c>
    </row>
    <row r="2173" spans="1:3" x14ac:dyDescent="0.25">
      <c r="A2173" t="s">
        <v>1167</v>
      </c>
      <c r="B2173" s="2" t="s">
        <v>2246</v>
      </c>
      <c r="C2173" s="2" t="s">
        <v>2247</v>
      </c>
    </row>
    <row r="2174" spans="1:3" x14ac:dyDescent="0.25">
      <c r="A2174" t="s">
        <v>729</v>
      </c>
      <c r="B2174" s="2" t="s">
        <v>2249</v>
      </c>
      <c r="C2174" s="2" t="s">
        <v>2250</v>
      </c>
    </row>
    <row r="2175" spans="1:3" x14ac:dyDescent="0.25">
      <c r="A2175" t="s">
        <v>1841</v>
      </c>
      <c r="B2175" s="2" t="s">
        <v>2249</v>
      </c>
      <c r="C2175" s="2" t="s">
        <v>2250</v>
      </c>
    </row>
    <row r="2176" spans="1:3" x14ac:dyDescent="0.25">
      <c r="A2176" t="s">
        <v>1686</v>
      </c>
      <c r="B2176" s="2" t="s">
        <v>2246</v>
      </c>
      <c r="C2176" s="2" t="s">
        <v>2247</v>
      </c>
    </row>
    <row r="2177" spans="1:3" x14ac:dyDescent="0.25">
      <c r="A2177" t="s">
        <v>443</v>
      </c>
      <c r="B2177" s="2" t="s">
        <v>2249</v>
      </c>
      <c r="C2177" s="2" t="s">
        <v>2250</v>
      </c>
    </row>
    <row r="2178" spans="1:3" x14ac:dyDescent="0.25">
      <c r="A2178" t="s">
        <v>444</v>
      </c>
      <c r="B2178" s="2" t="s">
        <v>2249</v>
      </c>
      <c r="C2178" s="2" t="s">
        <v>2250</v>
      </c>
    </row>
    <row r="2179" spans="1:3" x14ac:dyDescent="0.25">
      <c r="A2179" t="s">
        <v>730</v>
      </c>
      <c r="B2179" s="2" t="s">
        <v>2249</v>
      </c>
      <c r="C2179" s="2" t="s">
        <v>2250</v>
      </c>
    </row>
    <row r="2180" spans="1:3" x14ac:dyDescent="0.25">
      <c r="A2180" t="s">
        <v>2216</v>
      </c>
      <c r="B2180" s="2" t="s">
        <v>2246</v>
      </c>
      <c r="C2180" s="2" t="s">
        <v>2251</v>
      </c>
    </row>
    <row r="2181" spans="1:3" x14ac:dyDescent="0.25">
      <c r="A2181" t="s">
        <v>2038</v>
      </c>
      <c r="B2181" s="2" t="s">
        <v>2249</v>
      </c>
      <c r="C2181" s="2" t="s">
        <v>2250</v>
      </c>
    </row>
    <row r="2182" spans="1:3" x14ac:dyDescent="0.25">
      <c r="A2182" t="s">
        <v>1770</v>
      </c>
      <c r="B2182" s="2" t="s">
        <v>2249</v>
      </c>
      <c r="C2182" s="2" t="s">
        <v>2250</v>
      </c>
    </row>
    <row r="2183" spans="1:3" x14ac:dyDescent="0.25">
      <c r="A2183" t="s">
        <v>445</v>
      </c>
      <c r="B2183" s="2" t="s">
        <v>2249</v>
      </c>
      <c r="C2183" s="2" t="s">
        <v>2250</v>
      </c>
    </row>
    <row r="2184" spans="1:3" x14ac:dyDescent="0.25">
      <c r="A2184" t="s">
        <v>731</v>
      </c>
      <c r="B2184" s="2" t="s">
        <v>2249</v>
      </c>
      <c r="C2184" s="2" t="s">
        <v>2250</v>
      </c>
    </row>
    <row r="2185" spans="1:3" x14ac:dyDescent="0.25">
      <c r="A2185" t="s">
        <v>285</v>
      </c>
      <c r="B2185" s="2" t="s">
        <v>2249</v>
      </c>
      <c r="C2185" s="2" t="s">
        <v>2250</v>
      </c>
    </row>
    <row r="2186" spans="1:3" x14ac:dyDescent="0.25">
      <c r="A2186" t="s">
        <v>147</v>
      </c>
      <c r="B2186" s="2" t="s">
        <v>2249</v>
      </c>
      <c r="C2186" s="2" t="s">
        <v>2250</v>
      </c>
    </row>
    <row r="2187" spans="1:3" x14ac:dyDescent="0.25">
      <c r="A2187" t="s">
        <v>2217</v>
      </c>
      <c r="B2187" s="2" t="s">
        <v>2246</v>
      </c>
      <c r="C2187" s="2" t="s">
        <v>2247</v>
      </c>
    </row>
    <row r="2188" spans="1:3" x14ac:dyDescent="0.25">
      <c r="A2188" t="s">
        <v>586</v>
      </c>
      <c r="B2188" s="2" t="s">
        <v>2249</v>
      </c>
      <c r="C2188" s="2" t="s">
        <v>2250</v>
      </c>
    </row>
    <row r="2189" spans="1:3" x14ac:dyDescent="0.25">
      <c r="A2189" t="s">
        <v>732</v>
      </c>
      <c r="B2189" s="2" t="s">
        <v>2249</v>
      </c>
      <c r="C2189" s="2" t="s">
        <v>2250</v>
      </c>
    </row>
    <row r="2190" spans="1:3" x14ac:dyDescent="0.25">
      <c r="A2190" t="s">
        <v>148</v>
      </c>
      <c r="B2190" s="2" t="s">
        <v>2249</v>
      </c>
      <c r="C2190" s="2" t="s">
        <v>2250</v>
      </c>
    </row>
    <row r="2191" spans="1:3" x14ac:dyDescent="0.25">
      <c r="A2191" t="s">
        <v>446</v>
      </c>
      <c r="B2191" s="2" t="s">
        <v>2249</v>
      </c>
      <c r="C2191" s="2" t="s">
        <v>2250</v>
      </c>
    </row>
    <row r="2192" spans="1:3" x14ac:dyDescent="0.25">
      <c r="A2192" t="s">
        <v>447</v>
      </c>
      <c r="B2192" s="2" t="s">
        <v>2249</v>
      </c>
      <c r="C2192" s="2" t="s">
        <v>2250</v>
      </c>
    </row>
    <row r="2193" spans="1:3" x14ac:dyDescent="0.25">
      <c r="A2193" t="s">
        <v>286</v>
      </c>
      <c r="B2193" s="2" t="s">
        <v>2249</v>
      </c>
      <c r="C2193" s="2" t="s">
        <v>2250</v>
      </c>
    </row>
    <row r="2194" spans="1:3" x14ac:dyDescent="0.25">
      <c r="A2194" t="s">
        <v>448</v>
      </c>
      <c r="B2194" s="2" t="s">
        <v>2249</v>
      </c>
      <c r="C2194" s="2" t="s">
        <v>2250</v>
      </c>
    </row>
    <row r="2195" spans="1:3" x14ac:dyDescent="0.25">
      <c r="A2195" t="s">
        <v>1904</v>
      </c>
      <c r="B2195" s="2" t="s">
        <v>2249</v>
      </c>
      <c r="C2195" s="2" t="s">
        <v>2250</v>
      </c>
    </row>
    <row r="2196" spans="1:3" x14ac:dyDescent="0.25">
      <c r="A2196" t="s">
        <v>1518</v>
      </c>
      <c r="B2196" s="2" t="s">
        <v>2249</v>
      </c>
      <c r="C2196" s="2" t="s">
        <v>2250</v>
      </c>
    </row>
    <row r="2197" spans="1:3" x14ac:dyDescent="0.25">
      <c r="A2197" t="s">
        <v>733</v>
      </c>
      <c r="B2197" s="2" t="s">
        <v>2249</v>
      </c>
      <c r="C2197" s="2" t="s">
        <v>2250</v>
      </c>
    </row>
    <row r="2198" spans="1:3" x14ac:dyDescent="0.25">
      <c r="A2198" t="s">
        <v>1181</v>
      </c>
      <c r="B2198" s="2" t="s">
        <v>2246</v>
      </c>
      <c r="C2198" s="2" t="s">
        <v>2251</v>
      </c>
    </row>
    <row r="2199" spans="1:3" x14ac:dyDescent="0.25">
      <c r="A2199" t="s">
        <v>2039</v>
      </c>
      <c r="B2199" s="2" t="s">
        <v>2249</v>
      </c>
      <c r="C2199" s="2" t="s">
        <v>2250</v>
      </c>
    </row>
    <row r="2200" spans="1:3" x14ac:dyDescent="0.25">
      <c r="A2200" t="s">
        <v>1771</v>
      </c>
      <c r="B2200" s="2" t="s">
        <v>2249</v>
      </c>
      <c r="C2200" s="2" t="s">
        <v>2250</v>
      </c>
    </row>
    <row r="2201" spans="1:3" x14ac:dyDescent="0.25">
      <c r="A2201" t="s">
        <v>287</v>
      </c>
      <c r="B2201" s="2" t="s">
        <v>2249</v>
      </c>
      <c r="C2201" s="2" t="s">
        <v>2250</v>
      </c>
    </row>
    <row r="2202" spans="1:3" x14ac:dyDescent="0.25">
      <c r="A2202" t="s">
        <v>1373</v>
      </c>
      <c r="B2202" s="2" t="s">
        <v>2249</v>
      </c>
      <c r="C2202" s="2" t="s">
        <v>2250</v>
      </c>
    </row>
    <row r="2203" spans="1:3" x14ac:dyDescent="0.25">
      <c r="A2203" t="s">
        <v>149</v>
      </c>
      <c r="B2203" s="2" t="s">
        <v>2249</v>
      </c>
      <c r="C2203" s="2" t="s">
        <v>2250</v>
      </c>
    </row>
    <row r="2204" spans="1:3" x14ac:dyDescent="0.25">
      <c r="A2204" t="s">
        <v>150</v>
      </c>
      <c r="B2204" s="2" t="s">
        <v>2249</v>
      </c>
      <c r="C2204" s="2" t="s">
        <v>2250</v>
      </c>
    </row>
    <row r="2205" spans="1:3" x14ac:dyDescent="0.25">
      <c r="A2205" t="s">
        <v>2208</v>
      </c>
      <c r="B2205" s="2" t="s">
        <v>2246</v>
      </c>
      <c r="C2205" s="2" t="s">
        <v>2251</v>
      </c>
    </row>
    <row r="2206" spans="1:3" x14ac:dyDescent="0.25">
      <c r="A2206" t="s">
        <v>1905</v>
      </c>
      <c r="B2206" s="2" t="s">
        <v>2249</v>
      </c>
      <c r="C2206" s="2" t="s">
        <v>2250</v>
      </c>
    </row>
    <row r="2207" spans="1:3" x14ac:dyDescent="0.25">
      <c r="A2207" t="s">
        <v>288</v>
      </c>
      <c r="B2207" s="2" t="s">
        <v>2249</v>
      </c>
      <c r="C2207" s="2" t="s">
        <v>2250</v>
      </c>
    </row>
    <row r="2208" spans="1:3" x14ac:dyDescent="0.25">
      <c r="A2208" t="s">
        <v>1973</v>
      </c>
      <c r="B2208" s="2" t="s">
        <v>2249</v>
      </c>
      <c r="C2208" s="2" t="s">
        <v>2250</v>
      </c>
    </row>
    <row r="2209" spans="1:3" x14ac:dyDescent="0.25">
      <c r="A2209" t="s">
        <v>1772</v>
      </c>
      <c r="B2209" s="2" t="s">
        <v>2249</v>
      </c>
      <c r="C2209" s="2" t="s">
        <v>2250</v>
      </c>
    </row>
    <row r="2210" spans="1:3" x14ac:dyDescent="0.25">
      <c r="A2210" t="s">
        <v>734</v>
      </c>
      <c r="B2210" s="2" t="s">
        <v>2249</v>
      </c>
      <c r="C2210" s="2" t="s">
        <v>2250</v>
      </c>
    </row>
    <row r="2211" spans="1:3" x14ac:dyDescent="0.25">
      <c r="A2211" t="s">
        <v>289</v>
      </c>
      <c r="B2211" s="2" t="s">
        <v>2249</v>
      </c>
      <c r="C2211" s="2" t="s">
        <v>2250</v>
      </c>
    </row>
    <row r="2212" spans="1:3" x14ac:dyDescent="0.25">
      <c r="A2212" t="s">
        <v>1519</v>
      </c>
      <c r="B2212" s="2" t="s">
        <v>2249</v>
      </c>
      <c r="C2212" s="2" t="s">
        <v>2250</v>
      </c>
    </row>
    <row r="2213" spans="1:3" x14ac:dyDescent="0.25">
      <c r="A2213" t="s">
        <v>151</v>
      </c>
      <c r="B2213" s="2" t="s">
        <v>2249</v>
      </c>
      <c r="C2213" s="2" t="s">
        <v>2250</v>
      </c>
    </row>
    <row r="2214" spans="1:3" x14ac:dyDescent="0.25">
      <c r="A2214" t="s">
        <v>1842</v>
      </c>
      <c r="B2214" s="2" t="s">
        <v>2249</v>
      </c>
      <c r="C2214" s="2" t="s">
        <v>2250</v>
      </c>
    </row>
    <row r="2215" spans="1:3" x14ac:dyDescent="0.25">
      <c r="A2215" t="s">
        <v>735</v>
      </c>
      <c r="B2215" s="2" t="s">
        <v>2249</v>
      </c>
      <c r="C2215" s="2" t="s">
        <v>2250</v>
      </c>
    </row>
    <row r="2216" spans="1:3" x14ac:dyDescent="0.25">
      <c r="A2216" t="s">
        <v>587</v>
      </c>
      <c r="B2216" s="2" t="s">
        <v>2249</v>
      </c>
      <c r="C2216" s="2" t="s">
        <v>2250</v>
      </c>
    </row>
    <row r="2217" spans="1:3" x14ac:dyDescent="0.25">
      <c r="A2217" t="s">
        <v>736</v>
      </c>
      <c r="B2217" s="2" t="s">
        <v>2249</v>
      </c>
      <c r="C2217" s="2" t="s">
        <v>2250</v>
      </c>
    </row>
    <row r="2218" spans="1:3" x14ac:dyDescent="0.25">
      <c r="A2218" t="s">
        <v>152</v>
      </c>
      <c r="B2218" s="2" t="s">
        <v>2249</v>
      </c>
      <c r="C2218" s="2" t="s">
        <v>2250</v>
      </c>
    </row>
    <row r="2219" spans="1:3" x14ac:dyDescent="0.25">
      <c r="A2219" t="s">
        <v>1318</v>
      </c>
      <c r="B2219" s="2" t="s">
        <v>2249</v>
      </c>
      <c r="C2219" s="2" t="s">
        <v>2250</v>
      </c>
    </row>
    <row r="2220" spans="1:3" x14ac:dyDescent="0.25">
      <c r="A2220" t="s">
        <v>1136</v>
      </c>
      <c r="B2220" s="2" t="s">
        <v>2246</v>
      </c>
      <c r="C2220" s="2" t="s">
        <v>2251</v>
      </c>
    </row>
    <row r="2221" spans="1:3" x14ac:dyDescent="0.25">
      <c r="A2221" t="s">
        <v>737</v>
      </c>
      <c r="B2221" s="2" t="s">
        <v>2249</v>
      </c>
      <c r="C2221" s="2" t="s">
        <v>2250</v>
      </c>
    </row>
    <row r="2222" spans="1:3" x14ac:dyDescent="0.25">
      <c r="A2222" t="s">
        <v>588</v>
      </c>
      <c r="B2222" s="2" t="s">
        <v>2249</v>
      </c>
      <c r="C2222" s="2" t="s">
        <v>2250</v>
      </c>
    </row>
    <row r="2223" spans="1:3" x14ac:dyDescent="0.25">
      <c r="A2223" t="s">
        <v>1168</v>
      </c>
      <c r="B2223" s="2" t="s">
        <v>2246</v>
      </c>
      <c r="C2223" s="2" t="s">
        <v>2247</v>
      </c>
    </row>
    <row r="2224" spans="1:3" x14ac:dyDescent="0.25">
      <c r="A2224" t="s">
        <v>1906</v>
      </c>
      <c r="B2224" s="2" t="s">
        <v>2249</v>
      </c>
      <c r="C2224" s="2" t="s">
        <v>2250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8C97D-4989-4916-9F2B-3D20FBD52500}">
  <dimension ref="A1"/>
  <sheetViews>
    <sheetView showGridLines="0" showRowColHeaders="0" zoomScaleNormal="100" workbookViewId="0"/>
  </sheetViews>
  <sheetFormatPr baseColWidth="10" defaultRowHeight="15" x14ac:dyDescent="0.25"/>
  <cols>
    <col min="1" max="16384" width="11.42578125" style="16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7EA34-D4A0-4E14-8384-7804FAC68FC8}">
  <dimension ref="A1"/>
  <sheetViews>
    <sheetView tabSelected="1" zoomScaleNormal="100" workbookViewId="0"/>
  </sheetViews>
  <sheetFormatPr baseColWidth="10" defaultRowHeight="15" x14ac:dyDescent="0.25"/>
  <cols>
    <col min="1" max="16384" width="11.42578125" style="16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Hoja2</vt:lpstr>
      <vt:lpstr>Hoja3</vt:lpstr>
      <vt:lpstr>Hoja4</vt:lpstr>
      <vt:lpstr>DatosInforme</vt:lpstr>
      <vt:lpstr>Transacciones</vt:lpstr>
      <vt:lpstr>Estatus</vt:lpstr>
      <vt:lpstr>InformeProduccionPorcentajes</vt:lpstr>
      <vt:lpstr>InformeProduccionRazones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Produccion</dc:title>
  <dc:creator>Javier Gomez</dc:creator>
  <cp:keywords>www.datdata.com.mx</cp:keywords>
  <cp:lastModifiedBy>SISMART GUATEMALA</cp:lastModifiedBy>
  <dcterms:created xsi:type="dcterms:W3CDTF">2019-08-24T05:20:02Z</dcterms:created>
  <dcterms:modified xsi:type="dcterms:W3CDTF">2023-02-13T23:39:18Z</dcterms:modified>
</cp:coreProperties>
</file>