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6B6EF840-2FB5-47B4-85E8-6B436341130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omponents already expected" sheetId="1" r:id="rId1"/>
    <sheet name="Components to order" sheetId="4" r:id="rId2"/>
    <sheet name="Requirements" sheetId="2" r:id="rId3"/>
    <sheet name="Caracteristic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tc={25EDE8CF-8191-4DDF-A4BA-3FB3D1FA372C}</author>
    <author>tc={61BCAFB6-16F6-47B4-9269-BDE1ADE94A2F}</author>
    <author>tc={FB593863-8F68-4F37-8A2D-F152E0E0C737}</author>
    <author>tc={B3B73183-8F74-44A2-A37D-CAD66F764CDE}</author>
    <author>tc={C5A740BD-BD2E-4D2F-9520-DE1E11E7514F}</author>
    <author>tc={6AB1CFCA-7F73-4CFF-BF4B-11B654176AA0}</author>
    <author>tc={D1A2F68F-E120-4FCA-9782-DF220636EDA9}</author>
  </authors>
  <commentList>
    <comment ref="E7" authorId="0" shapeId="0" xr:uid="{25EDE8CF-8191-4DDF-A4BA-3FB3D1FA372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found in a working DC-9 equipped with a Garret GTCP85 APU</t>
      </text>
    </comment>
    <comment ref="F9" authorId="1" shapeId="0" xr:uid="{61BCAFB6-16F6-47B4-9269-BDE1ADE94A2F}">
      <text>
        <t>[Threaded comment]
Your version of Excel allows you to read this threaded comment; however, any edits to it will get removed if the file is opened in a newer version of Excel. Learn more: https://go.microsoft.com/fwlink/?linkid=870924
Comment:
    Comes as a package with the fuel control, see DC9_super80_maintenace_manual.pdf page 35/68</t>
      </text>
    </comment>
    <comment ref="F15" authorId="2" shapeId="0" xr:uid="{FB593863-8F68-4F37-8A2D-F152E0E0C737}">
      <text>
        <t>[Threaded comment]
Your version of Excel allows you to read this threaded comment; however, any edits to it will get removed if the file is opened in a newer version of Excel. Learn more: https://go.microsoft.com/fwlink/?linkid=870924
Comment:
    APU disassembly might be needed to check for these components</t>
      </text>
    </comment>
    <comment ref="F18" authorId="3" shapeId="0" xr:uid="{B3B73183-8F74-44A2-A37D-CAD66F764CDE}">
      <text>
        <t>[Threaded comment]
Your version of Excel allows you to read this threaded comment; however, any edits to it will get removed if the file is opened in a newer version of Excel. Learn more: https://go.microsoft.com/fwlink/?linkid=870924
Comment:
    APU disassembly might be needed to check for these components</t>
      </text>
    </comment>
    <comment ref="F26" authorId="4" shapeId="0" xr:uid="{C5A740BD-BD2E-4D2F-9520-DE1E11E7514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clue of what it looks like</t>
      </text>
    </comment>
    <comment ref="F44" authorId="5" shapeId="0" xr:uid="{6AB1CFCA-7F73-4CFF-BF4B-11B654176AA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Couldn't find it</t>
      </text>
    </comment>
    <comment ref="B65" authorId="6" shapeId="0" xr:uid="{D1A2F68F-E120-4FCA-9782-DF220636EDA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APU might need to be dismanteled to find these components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tc={4AF372BE-3EC5-4616-8988-85A8CF1D3D68}</author>
    <author>tc={4B706CAD-6692-4390-9703-FB6F89F21CE3}</author>
    <author>tc={550F5749-21F3-45A5-90FB-B31F5F7BAFD1}</author>
  </authors>
  <commentList>
    <comment ref="E7" authorId="0" shapeId="0" xr:uid="{4AF372BE-3EC5-4616-8988-85A8CF1D3D68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could not find 2 4-output relays so 4 2-output relays should work</t>
      </text>
    </comment>
    <comment ref="E10" authorId="1" shapeId="0" xr:uid="{4B706CAD-6692-4390-9703-FB6F89F21CE3}">
      <text>
        <t>[Threaded comment]
Your version of Excel allows you to read this threaded comment; however, any edits to it will get removed if the file is opened in a newer version of Excel. Learn more: https://go.microsoft.com/fwlink/?linkid=870924
Comment:
    8 wires of 5m must go from the pannel to the APU +10m for internal wiring</t>
      </text>
    </comment>
    <comment ref="F15" authorId="2" shapeId="0" xr:uid="{550F5749-21F3-45A5-90FB-B31F5F7BAFD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Possibility to replace the existing connector on the APU with a metric one from the lab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tc={0BA7E47D-E41A-4C50-A7F2-C23D7AF593ED}</author>
    <author>tc={5175027E-E283-4B32-A6AA-E546C69F961C}</author>
    <author>tc={60214DD3-8C1E-4BF0-AEFE-D90F52BE19BD}</author>
    <author>tc={B4BEC2EF-14C1-4E54-B491-75B7AF269C21}</author>
  </authors>
  <commentList>
    <comment ref="B8" authorId="0" shapeId="0" xr:uid="{0BA7E47D-E41A-4C50-A7F2-C23D7AF593ED}">
      <text>
        <t>[Threaded comment]
Your version of Excel allows you to read this threaded comment; however, any edits to it will get removed if the file is opened in a newer version of Excel. Learn more: https://go.microsoft.com/fwlink/?linkid=870924
Comment:
    We might not be able to control the RPM at all, since the RPM regulation is fully automated</t>
      </text>
    </comment>
    <comment ref="B11" authorId="1" shapeId="0" xr:uid="{5175027E-E283-4B32-A6AA-E546C69F961C}">
      <text>
        <t>[Threaded comment]
Your version of Excel allows you to read this threaded comment; however, any edits to it will get removed if the file is opened in a newer version of Excel. Learn more: https://go.microsoft.com/fwlink/?linkid=870924
Comment:
    Elements listed here : https://www.youtube.com/watch?v=UrOk7_kNlow</t>
      </text>
    </comment>
    <comment ref="B12" authorId="2" shapeId="0" xr:uid="{60214DD3-8C1E-4BF0-AEFE-D90F52BE19B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shown in this video (https://www.youtube.com/watch?v=UrOk7_kNlow), the control pannel is only connected to the electric beam of the APU, implying that the connection diagram needs to be found for proper wiring.</t>
      </text>
    </comment>
    <comment ref="D13" authorId="3" shapeId="0" xr:uid="{B4BEC2EF-14C1-4E54-B491-75B7AF26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I have to verify if the push-button need to be engaged until 35% rpm is reached or if the APU control system just needs one electrical impulsion to engage the starting procedure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tc={508A7922-275D-4D25-87EB-BF4734ABBF67}</author>
    <author>tc={E3E019F9-C34B-4DD2-B5DB-86D431F63751}</author>
    <author>tc={786C5245-647A-413F-AEE1-65481FE39193}</author>
    <author>tc={04D16371-8F6A-41DE-A332-4572AA32739D}</author>
    <author>Helies, Victor</author>
    <author>tc={BCA82B41-E2F2-499C-99EC-34A1E39EBF81}</author>
  </authors>
  <commentList>
    <comment ref="B2" authorId="0" shapeId="0" xr:uid="{508A7922-275D-4D25-87EB-BF4734ABBF6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https://gasturbineworld.co.uk/garrett-gas-turbines/</t>
      </text>
    </comment>
    <comment ref="D11" authorId="1" shapeId="0" xr:uid="{E3E019F9-C34B-4DD2-B5DB-86D431F6375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https://nepis.epa.gov/Exe/ZyPDF.cgi/9101KR5R.PDF?Dockey=9101KR5R.PDF page 51/300</t>
      </text>
    </comment>
    <comment ref="E11" authorId="2" shapeId="0" xr:uid="{786C5245-647A-413F-AEE1-65481FE391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https://www.researchgate.net/figure/Selected-property-limits-from-the-ASTM-D1655-standard-for-aviation-fuels-16_tbl1_308085357 </t>
      </text>
    </comment>
    <comment ref="C19" authorId="3" shapeId="0" xr:uid="{04D16371-8F6A-41DE-A332-4572AA32739D}">
      <text>
        <t>[Threaded comment]
Your version of Excel allows you to read this threaded comment; however, any edits to it will get removed if the file is opened in a newer version of Excel. Learn more: https://go.microsoft.com/fwlink/?linkid=870924
Comment:
    To compare with what the lab is capable of</t>
      </text>
    </comment>
    <comment ref="D20" authorId="4" shapeId="0" xr:uid="{09C182C1-F5DB-451C-89FE-9FB941A42F25}">
      <text>
        <r>
          <rPr>
            <sz val="11"/>
            <color theme="1"/>
            <rFont val="Aptos Narrow"/>
            <family val="2"/>
            <scheme val="minor"/>
          </rPr>
          <t>224kW*3600s/(59kg/h*42MJ/kg) = 0,326</t>
        </r>
      </text>
    </comment>
    <comment ref="F22" authorId="5" shapeId="0" xr:uid="{BCA82B41-E2F2-499C-99EC-34A1E39EBF8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using previous values 1kJ/K/kg * 1033K * 885kg/h / 3600s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<sst xmlns="http://schemas.openxmlformats.org/spreadsheetml/2006/main" count="352" uniqueCount="288">
  <si>
    <t>The APU supplies pneumatic and electrical power for ground starting of main engines, fuselage air-conditionning, and ground operation of the aircraft electrical system in the absence of other power sources</t>
  </si>
  <si>
    <t>The APU is a single-shaft, two bearing, gas turbine engine containing a 2 stage centrifugal compressor, a single stage radial inflow turbine, and accessory drive</t>
  </si>
  <si>
    <t>Sub-systems</t>
  </si>
  <si>
    <t>Name</t>
  </si>
  <si>
    <t>Type</t>
  </si>
  <si>
    <t>Components</t>
  </si>
  <si>
    <t>Expected quantity</t>
  </si>
  <si>
    <t>Real quantity</t>
  </si>
  <si>
    <t>Comment</t>
  </si>
  <si>
    <t>Engine fuel and control</t>
  </si>
  <si>
    <t>Automatic, electromechanical</t>
  </si>
  <si>
    <t>Fuel control</t>
  </si>
  <si>
    <t>Fuel pump</t>
  </si>
  <si>
    <t>Gear pump</t>
  </si>
  <si>
    <t>Fuel-lubricated, powered by the accessory drivetrain.</t>
  </si>
  <si>
    <t>Fuel governor</t>
  </si>
  <si>
    <t>Centrifugal</t>
  </si>
  <si>
    <t>Driven by the fuel pump</t>
  </si>
  <si>
    <t>Fuel filter</t>
  </si>
  <si>
    <t>Paper cartridge</t>
  </si>
  <si>
    <t>Low pressure and high pressure, just between the pump and the shutoff valve</t>
  </si>
  <si>
    <t>Fuel solenoid shutoff valve</t>
  </si>
  <si>
    <t>Seal relief valve</t>
  </si>
  <si>
    <t>Value : 1,7 bar</t>
  </si>
  <si>
    <t>Acceleration limiter</t>
  </si>
  <si>
    <t>Between fuel filter, drain, and pneumatic tube</t>
  </si>
  <si>
    <t>Primary fuel manifold</t>
  </si>
  <si>
    <t>?</t>
  </si>
  <si>
    <t>I assume these components are there but I can't see them without disassembling the APU</t>
  </si>
  <si>
    <t>Secondary fuel manifold</t>
  </si>
  <si>
    <t>Primary fuel nozzle</t>
  </si>
  <si>
    <t>Secondary fuel nozzle</t>
  </si>
  <si>
    <t>Combustion chamber</t>
  </si>
  <si>
    <t>Can</t>
  </si>
  <si>
    <t>Thermostat</t>
  </si>
  <si>
    <t>Located in the exhaust manifold</t>
  </si>
  <si>
    <t>Plenum drain valve</t>
  </si>
  <si>
    <t>Non connected</t>
  </si>
  <si>
    <t>Might have to go back to the fuel tank</t>
  </si>
  <si>
    <t>Ignition</t>
  </si>
  <si>
    <t>Electromecanical</t>
  </si>
  <si>
    <t>Ignition unit</t>
  </si>
  <si>
    <t>Ignitor plug</t>
  </si>
  <si>
    <t>Ignition lead</t>
  </si>
  <si>
    <t>Starter motor</t>
  </si>
  <si>
    <t>Air circuit</t>
  </si>
  <si>
    <t>Undefined</t>
  </si>
  <si>
    <t>Ram air door</t>
  </si>
  <si>
    <t>Nonram air door</t>
  </si>
  <si>
    <t>Electrically driven actuator</t>
  </si>
  <si>
    <t>Controlled by a switch located in the flight compartment</t>
  </si>
  <si>
    <t>Two-stage centrifugal compressor</t>
  </si>
  <si>
    <t>Single-stage turbine</t>
  </si>
  <si>
    <t>Bleed air</t>
  </si>
  <si>
    <t>Load control valve</t>
  </si>
  <si>
    <t>Pneumatic thermostat</t>
  </si>
  <si>
    <t>3-way solenoid shutoff valve</t>
  </si>
  <si>
    <t>Engine controls</t>
  </si>
  <si>
    <t>Master control pannel</t>
  </si>
  <si>
    <t>Unknown</t>
  </si>
  <si>
    <t>External control pannel</t>
  </si>
  <si>
    <t>APU shutoff switch</t>
  </si>
  <si>
    <t>Also arms the fire extinguisher system</t>
  </si>
  <si>
    <t>Fire warning indicator</t>
  </si>
  <si>
    <t>Fire warning horn</t>
  </si>
  <si>
    <t>Agent bottle low pressure indicator</t>
  </si>
  <si>
    <t>Fire extinguisher discharge switch</t>
  </si>
  <si>
    <t>Indicating</t>
  </si>
  <si>
    <t>Thermocouple</t>
  </si>
  <si>
    <t>Temperature displayed in the flight compartment</t>
  </si>
  <si>
    <t>Compressor speed sensor</t>
  </si>
  <si>
    <t>Tachometer generator</t>
  </si>
  <si>
    <t>Speed displayed in the flight compartment as between 0-100%</t>
  </si>
  <si>
    <t>Available electrical power indicator</t>
  </si>
  <si>
    <t>Light (Yes/No)</t>
  </si>
  <si>
    <t>Located in the flight compartment</t>
  </si>
  <si>
    <t>Electrical load indicator</t>
  </si>
  <si>
    <t>Hourmeter</t>
  </si>
  <si>
    <t>Records the total APU operating time, located on the accessory drive</t>
  </si>
  <si>
    <t>Exhaust</t>
  </si>
  <si>
    <t>Exhaust duct</t>
  </si>
  <si>
    <t>Oil</t>
  </si>
  <si>
    <t>Dry-sump, self contained</t>
  </si>
  <si>
    <t>Supply tank</t>
  </si>
  <si>
    <t>Oil pressure low switch</t>
  </si>
  <si>
    <t>Located on the oil tank, after the oil filter</t>
  </si>
  <si>
    <t>Oil pressure low caution light</t>
  </si>
  <si>
    <t>Located in the flight compartment, sensor after the oil filter</t>
  </si>
  <si>
    <t>Oil cooler</t>
  </si>
  <si>
    <t>Oil sequencing switch</t>
  </si>
  <si>
    <t>Oil cluster</t>
  </si>
  <si>
    <t>Oil pressure pump</t>
  </si>
  <si>
    <t>Scavenge pump</t>
  </si>
  <si>
    <t>Oil filter</t>
  </si>
  <si>
    <t>Oil filter bypass valve</t>
  </si>
  <si>
    <t>In parrallel of the oil filter</t>
  </si>
  <si>
    <t>Pressure relief valve</t>
  </si>
  <si>
    <t>Oil overtemperature switch</t>
  </si>
  <si>
    <t>Oil temperature high caution light</t>
  </si>
  <si>
    <t>Ventilation</t>
  </si>
  <si>
    <t>Ventilating duct</t>
  </si>
  <si>
    <t>Fan</t>
  </si>
  <si>
    <t>Forces air through the generator</t>
  </si>
  <si>
    <t>Fan air supply valve</t>
  </si>
  <si>
    <t>Fire isolation valve</t>
  </si>
  <si>
    <t>Duct</t>
  </si>
  <si>
    <t>Annular shroud</t>
  </si>
  <si>
    <t>Oil cooler duct</t>
  </si>
  <si>
    <t>Around the exhaust</t>
  </si>
  <si>
    <t>Fuel heating</t>
  </si>
  <si>
    <t>Automatic, thermic</t>
  </si>
  <si>
    <t>Fuel heater</t>
  </si>
  <si>
    <t>Uses bleed air</t>
  </si>
  <si>
    <t>Airflow check valve</t>
  </si>
  <si>
    <t>Fuel heater bypass valve</t>
  </si>
  <si>
    <t>Fuel temperature sensing air regulator valve</t>
  </si>
  <si>
    <t>Vernathem-type</t>
  </si>
  <si>
    <t>Note : all drain lines should return to the fuel tank/ a separate fuel tank</t>
  </si>
  <si>
    <t>Control pannel</t>
  </si>
  <si>
    <t>Wiring on the document "Experimental_setup_V1.docx"</t>
  </si>
  <si>
    <t>Already in the lab</t>
  </si>
  <si>
    <t>Specs</t>
  </si>
  <si>
    <t>Quantity</t>
  </si>
  <si>
    <t>Link</t>
  </si>
  <si>
    <t>To order</t>
  </si>
  <si>
    <t xml:space="preserve">Start switch </t>
  </si>
  <si>
    <t>2 positions, should handle 28V 3A DC</t>
  </si>
  <si>
    <t>Link to find</t>
  </si>
  <si>
    <t>Run/off switch</t>
  </si>
  <si>
    <t>Orderd</t>
  </si>
  <si>
    <t>Relays</t>
  </si>
  <si>
    <t>Must handle 28V 300A DC, the 24V 300A DC should work</t>
  </si>
  <si>
    <t>https://fr.aliexpress.com/item/1005004354425630.html?spm=a2g0o.productlist.main.3.73201e56oFKYHW&amp;algo_pvid=e403af3f-3277-41f4-8302-290944305b1f&amp;algo_exp_id=e403af3f-3277-41f4-8302-290944305b1f-2&amp;pdp_ext_f=%7B%22order%22%3A%225%22%2C%22eval%22%3A%221%22%7D&amp;pdp_npi=4%40dis%21EUR%2121.32%2119.19%21%21%2123.28%2120.96%21%402103856417476451120723719e6e14%2112000029283397652%21sea%21FR%210%21ABX&amp;curPageLogUid=JVIMFICJZYUT&amp;utparam-url=scene%3Asearch%7Cquery_from%3A</t>
  </si>
  <si>
    <t>Recieved</t>
  </si>
  <si>
    <t>37-Pin connector</t>
  </si>
  <si>
    <t>Aeronautical standard, "37p female B"</t>
  </si>
  <si>
    <t>https://fr.aliexpress.com/item/1005003008448540.html?gatewayAdapt=glo2fra</t>
  </si>
  <si>
    <t>Circuit breaker</t>
  </si>
  <si>
    <t>300A</t>
  </si>
  <si>
    <t>https://fr.aliexpress.com/item/1005007812704348.html?spm=a2g0o.productlist.main.5.79ceXfGGXfGGSt&amp;algo_pvid=eac6672d-32ae-4478-9f9d-c63d2ecea555&amp;algo_exp_id=eac6672d-32ae-4478-9f9d-c63d2ecea555-4&amp;pdp_ext_f=%7B%22order%22%3A%22495%22%2C%22eval%22%3A%221%22%7D&amp;pdp_npi=4%40dis%21EUR%215.87%215.39%21%21%2146.22%2142.46%21%40211b804117476525986431777e6e6f%2112000042290348340%21sea%21FR%210%21ABX&amp;curPageLogUid=nVNBEDvICnZX&amp;utparam-url=scene%3Asearch%7Cquery_from%3A</t>
  </si>
  <si>
    <t>Wire</t>
  </si>
  <si>
    <t>Must handle 28V 300A DC</t>
  </si>
  <si>
    <t>50m</t>
  </si>
  <si>
    <t>Box</t>
  </si>
  <si>
    <t>Large enough to contain each component</t>
  </si>
  <si>
    <t>Fuel tank</t>
  </si>
  <si>
    <t>Between 10L and ?</t>
  </si>
  <si>
    <t>Fuel feed line</t>
  </si>
  <si>
    <t>Fuel tank to feed line connector</t>
  </si>
  <si>
    <t>Fuel feed line to APU connector</t>
  </si>
  <si>
    <t>Imperial, G1/2x14mm</t>
  </si>
  <si>
    <t>https://fr.aliexpress.com/item/1005008365619664.html?spm=a2g0o.productlist.main.15.2244vUnEvUnEe6&amp;algo_pvid=492f2225-1ef6-4ca0-93ce-dbf5beee96b3&amp;algo_exp_id=492f2225-1ef6-4ca0-93ce-dbf5beee96b3-14&amp;pdp_ext_f=%7B%22order%22%3A%2277%22%2C%22eval%22%3A%221%22%7D&amp;pdp_npi=4%40dis%21EUR%212.18%212.18%21%21%2117.15%2117.14%21%40211b819117476656885527251e76ba%2112000044733743341%21sea%21FR%210%21ABX&amp;curPageLogUid=kTQBVTzcvtan&amp;utparam-url=scene%3Asearch%7Cquery_from%3A</t>
  </si>
  <si>
    <t>Fuel drain line</t>
  </si>
  <si>
    <t>Fuel drain line to tank connector</t>
  </si>
  <si>
    <t>APU to fuel drain line connector</t>
  </si>
  <si>
    <t>Metric, 10mm diameter</t>
  </si>
  <si>
    <t>4L</t>
  </si>
  <si>
    <t>Kerosene</t>
  </si>
  <si>
    <t>Already ordered</t>
  </si>
  <si>
    <t>Emergency stop button</t>
  </si>
  <si>
    <t>40mm 1NC</t>
  </si>
  <si>
    <t>https://fr.aliexpress.com/item/1005007487481931.html?spm=a2g0o.detail.pcDetailBottomMoreOtherSeller.3.4687xkblxkblpL&amp;gps-id=pcDetailBottomMoreOtherSeller&amp;scm=1007.40050.354490.0&amp;scm_id=1007.40050.354490.0&amp;scm-url=1007.40050.354490.0&amp;pvid=445a5648-bf72-4a7f-b629-4b40afc1ac0f&amp;_t=gps-id:pcDetailBottomMoreOtherSeller,scm-url:1007.40050.354490.0,pvid:445a5648-bf72-4a7f-b629-4b40afc1ac0f,tpp_buckets:668%232846%238115%232000&amp;pdp_ext_f=%7B%22order%22%3A%2235%22%2C%22eval%22%3A%221%22%2C%22sceneId%22%3A%2230050%22%7D&amp;pdp_npi=4%40dis%21EUR%211.39%211.39%21%21%2110.97%2110.97%21%40211b816617476639876982602e6949%2112000040977732352%21rec%21FR%21%21ABXZ&amp;utparam-url=scene%3ApcDetailBottomMoreOtherSeller%7Cquery_from%3A</t>
  </si>
  <si>
    <t>Variable electrical load</t>
  </si>
  <si>
    <t>Mostly detailed on the document "Experimental_setup_V1.docx"</t>
  </si>
  <si>
    <t>Unitary price (14/07/2025)</t>
  </si>
  <si>
    <t>Potentiometer</t>
  </si>
  <si>
    <t>20k ohm</t>
  </si>
  <si>
    <t>https://fr.aliexpress.com/item/1005006074800074.html?spm=a2g0o.productlist.main.2.64de661cjqft7u&amp;algo_pvid=c27ae2fb-5a0c-4865-b449-f6e418db6828&amp;algo_exp_id=c27ae2fb-5a0c-4865-b449-f6e418db6828-1&amp;pdp_ext_f=%7B%22order%22%3A%22900%22%2C%22eval%22%3A%221%22%7D&amp;pdp_npi=4%40dis%21EUR%211.83%211.02%21%21%2114.86%218.31%21%40211b61d017501571566878181e7735%2112000035613945649%21sea%21FR%210%21ABX&amp;curPageLogUid=kVTRAFieORrP&amp;utparam-url=scene%3Asearch%7Cquery_from%3A</t>
  </si>
  <si>
    <t>0,99€</t>
  </si>
  <si>
    <t>Zero-crossing triac module</t>
  </si>
  <si>
    <t>400DD 220V</t>
  </si>
  <si>
    <t>https://fr.aliexpress.com/item/1005008643712871.html?spm=a2g0o.productlist.main.4.75e352bce2dsSp&amp;aem_p4p_detail=20250617034407782959269221190000292842&amp;algo_pvid=acfbf6cb-5154-4cb3-af71-321694f93657&amp;algo_exp_id=acfbf6cb-5154-4cb3-af71-321694f93657-3&amp;pdp_ext_f=%7B%22order%22%3A%2221%22%2C%22eval%22%3A%221%22%7D&amp;pdp_npi=4%40dis%21EUR%2123.50%2120.59%21%21%2126.52%2123.25%21%40211b430817501570477712808e81c6%2112000046103231538%21sea%21FR%210%21ABX&amp;curPageLogUid=tXke6Y0LWNJP&amp;utparam-url=scene%3Asearch%7Cquery_from%3A&amp;search_p4p_id=20250617034407782959269221190000292842_1#nav-description</t>
  </si>
  <si>
    <t>17,19€</t>
  </si>
  <si>
    <t>Boiler resistor</t>
  </si>
  <si>
    <t>220V 12kW DN40</t>
  </si>
  <si>
    <t>https://fr.aliexpress.com/item/1005005849559227.html?spm=a2g0o.productlist.main.2.335a5109MV2L1G&amp;algo_pvid=74ee3ccb-af5d-4dbe-973d-76131d1ad27e&amp;algo_exp_id=74ee3ccb-af5d-4dbe-973d-76131d1ad27e-1&amp;pdp_ext_f=%7B%22order%22%3A%22148%22%2C%22eval%22%3A%221%22%7D&amp;pdp_npi=4%40dis%21EUR%2117.18%2116.69%21%21%21139.22%21135.25%21%40211b6c1917501569433137282ef7bb%2112000034598949902%21sea%21FR%210%21ABX&amp;curPageLogUid=8i19pXJV1v9M&amp;utparam-url=scene%3Asearch%7Cquery_from%3A</t>
  </si>
  <si>
    <t>22,59€</t>
  </si>
  <si>
    <t>Stainless steel tube</t>
  </si>
  <si>
    <t>168mm diameter</t>
  </si>
  <si>
    <t>50cm at least</t>
  </si>
  <si>
    <t>https://www.mdmonline.eu/en/product/cev-1683-x-20-mm-14301-1/</t>
  </si>
  <si>
    <t>111,41€</t>
  </si>
  <si>
    <t>Stainless steel cone</t>
  </si>
  <si>
    <t>https://www.mdmonline.eu/en/product/stainless-steel-reducer-conc26/</t>
  </si>
  <si>
    <t>70,39€</t>
  </si>
  <si>
    <t>INPUTS</t>
  </si>
  <si>
    <t>Value</t>
  </si>
  <si>
    <t>OUTPUTS</t>
  </si>
  <si>
    <t>DC electrical power</t>
  </si>
  <si>
    <t>28V-300A</t>
  </si>
  <si>
    <t>Via battery bus and DC transfert bus</t>
  </si>
  <si>
    <t>3-phased current</t>
  </si>
  <si>
    <t>40 kVA</t>
  </si>
  <si>
    <t>Fuel</t>
  </si>
  <si>
    <t>ASTM D1655-73</t>
  </si>
  <si>
    <t>Compressed air</t>
  </si>
  <si>
    <t>Air</t>
  </si>
  <si>
    <t>737,5 m3/h</t>
  </si>
  <si>
    <t>Compressor RPM</t>
  </si>
  <si>
    <t>0-100%</t>
  </si>
  <si>
    <t>Via RPM sensor, displayed in the cabin</t>
  </si>
  <si>
    <t>Master switch state</t>
  </si>
  <si>
    <t>off/run/start</t>
  </si>
  <si>
    <t>Located in the cabin and connected to the battery bus. The start position is momentary</t>
  </si>
  <si>
    <t>Exhaust temperature</t>
  </si>
  <si>
    <t>Via thermocouple, displayed in the cabin</t>
  </si>
  <si>
    <t>Exhaust gases</t>
  </si>
  <si>
    <t>Mass flow</t>
  </si>
  <si>
    <t>To determine</t>
  </si>
  <si>
    <t>Note that the starting procedure and the running of the APU are fully automated as described in page 17 of the maintenance manual</t>
  </si>
  <si>
    <t>Various indicators</t>
  </si>
  <si>
    <t>True/False</t>
  </si>
  <si>
    <t>Light indicators</t>
  </si>
  <si>
    <t>Console/controle pannel</t>
  </si>
  <si>
    <t>Component</t>
  </si>
  <si>
    <t>Master switch</t>
  </si>
  <si>
    <t>3 states switch</t>
  </si>
  <si>
    <t>Can be replaced by 1 switch (off/run) and one push-button  (start)</t>
  </si>
  <si>
    <t>28V indicator</t>
  </si>
  <si>
    <t>Light</t>
  </si>
  <si>
    <t>Oil pressure low indicator</t>
  </si>
  <si>
    <t>Lights up at start when the oil pump is spinning at low rpm</t>
  </si>
  <si>
    <t>Rpm indicator</t>
  </si>
  <si>
    <t>0%-100% gauge</t>
  </si>
  <si>
    <t>Directly connected to the tachometer, 10V</t>
  </si>
  <si>
    <t>Starter ON indicator</t>
  </si>
  <si>
    <t>Lights up when the DC starter is engaged</t>
  </si>
  <si>
    <t>Temperature indicator</t>
  </si>
  <si>
    <t>Gauge</t>
  </si>
  <si>
    <t>Connected to the termocouple</t>
  </si>
  <si>
    <t>95% indicator</t>
  </si>
  <si>
    <t>Lights up when the compressor reaches 95% of its nominal rpm</t>
  </si>
  <si>
    <t>APU doors switch</t>
  </si>
  <si>
    <t>4 states switch</t>
  </si>
  <si>
    <t>This component might not be essential</t>
  </si>
  <si>
    <t>This table is obsolete, see Experimental_setup_V1.docx for updated requirements</t>
  </si>
  <si>
    <t>Caracteristic</t>
  </si>
  <si>
    <t>Output power</t>
  </si>
  <si>
    <t>300Bhp (224kW)</t>
  </si>
  <si>
    <t>At 40000 rpm</t>
  </si>
  <si>
    <t>Air bleed output</t>
  </si>
  <si>
    <t>0,45 kg/s</t>
  </si>
  <si>
    <t>Nominal compressor speed</t>
  </si>
  <si>
    <t>40000 rpm</t>
  </si>
  <si>
    <t>Nominal output speed</t>
  </si>
  <si>
    <t>6000 rpm</t>
  </si>
  <si>
    <t>Weight</t>
  </si>
  <si>
    <t>To verify</t>
  </si>
  <si>
    <t>Exaust gas Temperature</t>
  </si>
  <si>
    <t>650°C (Max 760°C)</t>
  </si>
  <si>
    <t>Output electrical power</t>
  </si>
  <si>
    <t>208V-83A-400Hz</t>
  </si>
  <si>
    <t>Max value (208V constant)</t>
  </si>
  <si>
    <t>Input electrical power for starter motor</t>
  </si>
  <si>
    <t>28V-300A DC</t>
  </si>
  <si>
    <t>Fuel consumption at nominal speed</t>
  </si>
  <si>
    <t>59 kg/h = 16,4 g/s</t>
  </si>
  <si>
    <t>Fuel : ASTM D1655-73</t>
  </si>
  <si>
    <t>Fuel property</t>
  </si>
  <si>
    <t>Density</t>
  </si>
  <si>
    <t>0,8 kg/l</t>
  </si>
  <si>
    <t>Net neat of combustion</t>
  </si>
  <si>
    <t>42 MJ/kg</t>
  </si>
  <si>
    <t>Flash point</t>
  </si>
  <si>
    <t>38°C</t>
  </si>
  <si>
    <t>Freezing point</t>
  </si>
  <si>
    <t>-47°C</t>
  </si>
  <si>
    <t>Air/fuel ratio</t>
  </si>
  <si>
    <t>15/1</t>
  </si>
  <si>
    <t>Kinematic viscosity</t>
  </si>
  <si>
    <t>8 mm²/s</t>
  </si>
  <si>
    <t>Air consumption at nominal speed</t>
  </si>
  <si>
    <t>885 kg/h = 245,8 g/s = 737,5 m3/h</t>
  </si>
  <si>
    <t>Stoechiometric ratio, air at 20°C</t>
  </si>
  <si>
    <t>Exhaust gas flow at nominal speed</t>
  </si>
  <si>
    <t>2600 m3/h</t>
  </si>
  <si>
    <t>Isobaric model used for calculation (perfect gases rule)</t>
  </si>
  <si>
    <t>Thermal efficiency at nominal speed</t>
  </si>
  <si>
    <t>32,6%</t>
  </si>
  <si>
    <t>Determined with previous informations</t>
  </si>
  <si>
    <t>3,5 bar-1,5 kg/s</t>
  </si>
  <si>
    <t>at 250°C</t>
  </si>
  <si>
    <t>Heat release</t>
  </si>
  <si>
    <t>464 kW</t>
  </si>
  <si>
    <t>Determined with previous informations. A significant part of this heat goes into the exhaust.</t>
  </si>
  <si>
    <t>254 kW</t>
  </si>
  <si>
    <t>Condution+convection+radiation</t>
  </si>
  <si>
    <t>210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</si>
</sst>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BFF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left" wrapText="1"/>
    </xf>
    <xf numFmtId="0" fontId="0" fillId="11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10" borderId="1" xfId="0" applyFill="1" applyBorder="1" applyAlignment="1">
      <alignment vertical="center"/>
    </xf>
    <xf numFmtId="0" fontId="0" fillId="10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 applyAlignment="1">
      <alignment vertical="center"/>
    </xf>
    <xf numFmtId="0" fontId="0" fillId="8" borderId="1" xfId="0" applyFill="1" applyBorder="1"/>
    <xf numFmtId="0" fontId="0" fillId="5" borderId="1" xfId="0" applyFill="1" applyBorder="1"/>
    <xf numFmtId="0" fontId="0" fillId="9" borderId="1" xfId="0" applyFill="1" applyBorder="1"/>
    <xf numFmtId="0" fontId="0" fillId="12" borderId="1" xfId="0" applyFill="1" applyBorder="1"/>
    <xf numFmtId="0" fontId="0" fillId="9" borderId="2" xfId="0" applyFill="1" applyBorder="1"/>
    <xf numFmtId="0" fontId="0" fillId="13" borderId="1" xfId="0" applyFill="1" applyBorder="1"/>
    <xf numFmtId="0" fontId="0" fillId="14" borderId="1" xfId="0" applyFill="1" applyBorder="1"/>
    <xf numFmtId="0" fontId="0" fillId="6" borderId="2" xfId="0" applyFill="1" applyBorder="1"/>
    <xf numFmtId="0" fontId="0" fillId="12" borderId="2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0" borderId="1" xfId="0" applyBorder="1" applyAlignment="1">
      <alignment horizontal="left" vertical="center" wrapText="1"/>
    </xf>
    <xf numFmtId="0" fontId="0" fillId="1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17" borderId="2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18" borderId="1" xfId="0" applyFill="1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8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1" fillId="5" borderId="1" xfId="1" applyFill="1" applyBorder="1" applyAlignment="1"/>
    <xf numFmtId="0" fontId="0" fillId="19" borderId="4" xfId="0" applyFill="1" applyBorder="1" applyAlignment="1">
      <alignment wrapText="1"/>
    </xf>
    <xf numFmtId="0" fontId="0" fillId="19" borderId="4" xfId="0" applyFill="1" applyBorder="1"/>
    <xf numFmtId="0" fontId="0" fillId="5" borderId="2" xfId="0" applyFill="1" applyBorder="1"/>
    <xf numFmtId="0" fontId="0" fillId="20" borderId="1" xfId="0" applyFill="1" applyBorder="1"/>
    <xf numFmtId="0" fontId="0" fillId="5" borderId="2" xfId="0" applyFill="1" applyBorder="1" applyAlignment="1">
      <alignment wrapText="1"/>
    </xf>
    <xf numFmtId="0" fontId="1" fillId="5" borderId="2" xfId="1" applyFill="1" applyBorder="1" applyAlignment="1"/>
    <xf numFmtId="0" fontId="0" fillId="8" borderId="2" xfId="0" applyFill="1" applyBorder="1" applyAlignment="1">
      <alignment wrapText="1"/>
    </xf>
    <xf numFmtId="0" fontId="0" fillId="8" borderId="2" xfId="0" applyFill="1" applyBorder="1"/>
    <xf numFmtId="0" fontId="0" fillId="8" borderId="8" xfId="0" applyFill="1" applyBorder="1" applyAlignment="1">
      <alignment wrapText="1"/>
    </xf>
    <xf numFmtId="0" fontId="1" fillId="5" borderId="1" xfId="1" applyFill="1" applyBorder="1"/>
    <xf numFmtId="0" fontId="0" fillId="8" borderId="5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21" borderId="0" xfId="0" applyFill="1"/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11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BFF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504825</xdr:colOff>
      <xdr:row>18</xdr:row>
      <xdr:rowOff>57150</xdr:rowOff>
    </xdr:from>
    <xdr:to>
      <xdr:col>12</xdr:col>
      <xdr:colOff>485775</xdr:colOff>
      <xdr:row>22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A96B1F2-F860-5635-C408-CC22F10E2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7700" y="5600700"/>
          <a:ext cx="1200150" cy="89535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4</xdr:row>
      <xdr:rowOff>47625</xdr:rowOff>
    </xdr:from>
    <xdr:to>
      <xdr:col>13</xdr:col>
      <xdr:colOff>285750</xdr:colOff>
      <xdr:row>6</xdr:row>
      <xdr:rowOff>104775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890ED15-F4C3-95A2-66D4-FB9C819DA862}"/>
            </a:ext>
            <a:ext uri="{147F2762-F138-4A5C-976F-8EAC2B608ADB}">
              <a16:predDERef xmlns:a16="http://schemas.microsoft.com/office/drawing/2014/main" pred="{0A96B1F2-F860-5635-C408-CC22F10E2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9150" y="809625"/>
          <a:ext cx="1438275" cy="838200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6</xdr:row>
      <xdr:rowOff>381000</xdr:rowOff>
    </xdr:from>
    <xdr:to>
      <xdr:col>13</xdr:col>
      <xdr:colOff>66675</xdr:colOff>
      <xdr:row>8</xdr:row>
      <xdr:rowOff>133350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B68BFFF-A606-D421-5BC0-1F87B605650B}"/>
            </a:ext>
            <a:ext uri="{147F2762-F138-4A5C-976F-8EAC2B608ADB}">
              <a16:predDERef xmlns:a16="http://schemas.microsoft.com/office/drawing/2014/main" pred="{1890ED15-F4C3-95A2-66D4-FB9C819DA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2925" y="1924050"/>
          <a:ext cx="1495425" cy="7239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9</xdr:row>
      <xdr:rowOff>352425</xdr:rowOff>
    </xdr:from>
    <xdr:to>
      <xdr:col>13</xdr:col>
      <xdr:colOff>9525</xdr:colOff>
      <xdr:row>12</xdr:row>
      <xdr:rowOff>57150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A947C5D-B006-E538-3C95-9F12CA6682C0}"/>
            </a:ext>
            <a:ext uri="{147F2762-F138-4A5C-976F-8EAC2B608ADB}">
              <a16:predDERef xmlns:a16="http://schemas.microsoft.com/office/drawing/2014/main" pred="{BB68BFFF-A606-D421-5BC0-1F87B6056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10575" y="3095625"/>
          <a:ext cx="1190625" cy="638175"/>
        </a:xfrm>
        <a:prstGeom prst="rect">
          <a:avLst/>
        </a:prstGeom>
      </xdr:spPr>
    </xdr:pic>
    <xdr:clientData/>
  </xdr:twoCellAnchor>
  <xdr:twoCellAnchor editAs="oneCell">
    <xdr:from>
      <xdr:col>9</xdr:col>
      <xdr:colOff>409575</xdr:colOff>
      <xdr:row>26</xdr:row>
      <xdr:rowOff>142875</xdr:rowOff>
    </xdr:from>
    <xdr:to>
      <xdr:col>11</xdr:col>
      <xdr:colOff>485775</xdr:colOff>
      <xdr:row>29</xdr:row>
      <xdr:rowOff>180975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F96811E9-775A-89A2-991B-081392A35A8E}"/>
            </a:ext>
            <a:ext uri="{147F2762-F138-4A5C-976F-8EAC2B608ADB}">
              <a16:predDERef xmlns:a16="http://schemas.microsoft.com/office/drawing/2014/main" pred="{0A947C5D-B006-E538-3C95-9F12CA668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72450" y="7391400"/>
          <a:ext cx="1295400" cy="609600"/>
        </a:xfrm>
        <a:prstGeom prst="rect">
          <a:avLst/>
        </a:prstGeom>
      </xdr:spPr>
    </xdr:pic>
    <xdr:clientData/>
  </xdr:twoCellAnchor>
  <xdr:twoCellAnchor editAs="oneCell">
    <xdr:from>
      <xdr:col>9</xdr:col>
      <xdr:colOff>466725</xdr:colOff>
      <xdr:row>30</xdr:row>
      <xdr:rowOff>76200</xdr:rowOff>
    </xdr:from>
    <xdr:to>
      <xdr:col>11</xdr:col>
      <xdr:colOff>314325</xdr:colOff>
      <xdr:row>32</xdr:row>
      <xdr:rowOff>180975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06253AB-9538-5EAA-B1A8-C76C5AEF2013}"/>
            </a:ext>
            <a:ext uri="{147F2762-F138-4A5C-976F-8EAC2B608ADB}">
              <a16:predDERef xmlns:a16="http://schemas.microsoft.com/office/drawing/2014/main" pred="{F96811E9-775A-89A2-991B-081392A35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29600" y="8086725"/>
          <a:ext cx="1066800" cy="485775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33</xdr:row>
      <xdr:rowOff>0</xdr:rowOff>
    </xdr:from>
    <xdr:to>
      <xdr:col>11</xdr:col>
      <xdr:colOff>381000</xdr:colOff>
      <xdr:row>35</xdr:row>
      <xdr:rowOff>161925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F60EA298-39EA-D18C-A41B-0F4E5F1E5069}"/>
            </a:ext>
            <a:ext uri="{147F2762-F138-4A5C-976F-8EAC2B608ADB}">
              <a16:predDERef xmlns:a16="http://schemas.microsoft.com/office/drawing/2014/main" pred="{806253AB-9538-5EAA-B1A8-C76C5AEF2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67700" y="8582025"/>
          <a:ext cx="1095375" cy="5429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elies, Victor" id="{C0F0A96B-B21C-4A9D-A84D-6795615E5970}" userId="S::vh39882@student.uni-lj.si::b1dc4b2f-c651-4306-9d20-5c0b40409e8c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5-05-13T11:17:45.46" personId="{C0F0A96B-B21C-4A9D-A84D-6795615E5970}" id="{25EDE8CF-8191-4DDF-A4BA-3FB3D1FA372C}">
    <text>As found in a working DC-9 equipped with a Garret GTCP85 APU</text>
  </threadedComment>
  <threadedComment ref="F9" dT="2025-05-14T14:27:01.16" personId="{C0F0A96B-B21C-4A9D-A84D-6795615E5970}" id="{61BCAFB6-16F6-47B4-9269-BDE1ADE94A2F}">
    <text>Comes as a package with the fuel control, see DC9_super80_maintenace_manual.pdf page 35/68</text>
  </threadedComment>
  <threadedComment ref="F15" dT="2025-05-14T14:33:11.52" personId="{C0F0A96B-B21C-4A9D-A84D-6795615E5970}" id="{FB593863-8F68-4F37-8A2D-F152E0E0C737}">
    <text>APU disassembly might be needed to check for these components</text>
  </threadedComment>
  <threadedComment ref="F18" dT="2025-05-14T14:33:28.75" personId="{C0F0A96B-B21C-4A9D-A84D-6795615E5970}" id="{B3B73183-8F74-44A2-A37D-CAD66F764CDE}">
    <text>APU disassembly might be needed to check for these components</text>
  </threadedComment>
  <threadedComment ref="F26" dT="2025-05-14T14:32:27.88" personId="{C0F0A96B-B21C-4A9D-A84D-6795615E5970}" id="{C5A740BD-BD2E-4D2F-9520-DE1E11E7514F}">
    <text>No clue of what it looks like</text>
  </threadedComment>
  <threadedComment ref="F44" dT="2025-05-14T14:31:52.60" personId="{C0F0A96B-B21C-4A9D-A84D-6795615E5970}" id="{6AB1CFCA-7F73-4CFF-BF4B-11B654176AA0}">
    <text>Couldn't find it</text>
  </threadedComment>
  <threadedComment ref="B65" dT="2025-05-14T14:31:26.53" personId="{C0F0A96B-B21C-4A9D-A84D-6795615E5970}" id="{D1A2F68F-E120-4FCA-9782-DF220636EDA9}">
    <text>The APU might need to be dismanteled to find these components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7" dT="2025-05-19T11:52:38.65" personId="{C0F0A96B-B21C-4A9D-A84D-6795615E5970}" id="{4AF372BE-3EC5-4616-8988-85A8CF1D3D68}">
    <text>I could not find 2 4-output relays so 4 2-output relays should work</text>
  </threadedComment>
  <threadedComment ref="E10" dT="2025-05-19T12:16:39.14" personId="{C0F0A96B-B21C-4A9D-A84D-6795615E5970}" id="{4B706CAD-6692-4390-9703-FB6F89F21CE3}">
    <text>8 wires of 5m must go from the pannel to the APU +10m for internal wiring</text>
  </threadedComment>
  <threadedComment ref="F15" dT="2025-05-19T13:00:18.75" personId="{C0F0A96B-B21C-4A9D-A84D-6795615E5970}" id="{550F5749-21F3-45A5-90FB-B31F5F7BAFD1}">
    <text>Possibility to replace the existing connector on the APU with a metric one from the lab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8" dT="2025-05-13T11:03:32.84" personId="{C0F0A96B-B21C-4A9D-A84D-6795615E5970}" id="{0BA7E47D-E41A-4C50-A7F2-C23D7AF593ED}">
    <text>We might not be able to control the RPM at all, since the RPM regulation is fully automated</text>
  </threadedComment>
  <threadedComment ref="B11" dT="2025-05-14T08:25:35.55" personId="{C0F0A96B-B21C-4A9D-A84D-6795615E5970}" id="{5175027E-E283-4B32-A6AA-E546C69F961C}">
    <text>Elements listed here : https://www.youtube.com/watch?v=UrOk7_kNlow</text>
  </threadedComment>
  <threadedComment ref="B12" dT="2025-05-14T08:30:39.47" personId="{C0F0A96B-B21C-4A9D-A84D-6795615E5970}" id="{60214DD3-8C1E-4BF0-AEFE-D90F52BE19BD}">
    <text>As shown in this video (https://www.youtube.com/watch?v=UrOk7_kNlow), the control pannel is only connected to the electric beam of the APU, implying that the connection diagram needs to be found for proper wiring.</text>
    <extLst>
      <x:ext xmlns:xltc2="http://schemas.microsoft.com/office/spreadsheetml/2020/threadedcomments2" uri="{F7C98A9C-CBB3-438F-8F68-D28B6AF4A901}">
        <xltc2:checksum>3437160325</xltc2:checksum>
        <xltc2:hyperlink startIndex="24" length="45" url="https://www.youtube.com/watch?v=UrOk7_kNlow),"/>
      </x:ext>
    </extLst>
  </threadedComment>
  <threadedComment ref="D13" dT="2025-05-14T08:24:39.91" personId="{C0F0A96B-B21C-4A9D-A84D-6795615E5970}" id="{B4BEC2EF-14C1-4E54-B491-75B7AF269C21}">
    <text>I have to verify if the push-button need to be engaged until 35% rpm is reached or if the APU control system just needs one electrical impulsion to engage the starting procedure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5-05-14T08:04:03.23" personId="{C0F0A96B-B21C-4A9D-A84D-6795615E5970}" id="{508A7922-275D-4D25-87EB-BF4734ABBF67}">
    <text>From https://gasturbineworld.co.uk/garrett-gas-turbines/</text>
  </threadedComment>
  <threadedComment ref="D11" dT="2025-05-14T09:20:29.22" personId="{C0F0A96B-B21C-4A9D-A84D-6795615E5970}" id="{E3E019F9-C34B-4DD2-B5DB-86D431F63751}">
    <text>https://nepis.epa.gov/Exe/ZyPDF.cgi/9101KR5R.PDF?Dockey=9101KR5R.PDF page 51/300</text>
    <extLst>
      <x:ext xmlns:xltc2="http://schemas.microsoft.com/office/spreadsheetml/2020/threadedcomments2" uri="{F7C98A9C-CBB3-438F-8F68-D28B6AF4A901}">
        <xltc2:checksum>998101070</xltc2:checksum>
        <xltc2:hyperlink startIndex="0" length="68" url="https://nepis.epa.gov/Exe/ZyPDF.cgi/9101KR5R.PDF?Dockey=9101KR5R.PDF"/>
      </x:ext>
    </extLst>
  </threadedComment>
  <threadedComment ref="E11" dT="2025-05-14T09:27:04.86" personId="{C0F0A96B-B21C-4A9D-A84D-6795615E5970}" id="{786C5245-647A-413F-AEE1-65481FE39193}">
    <text xml:space="preserve">https://www.researchgate.net/figure/Selected-property-limits-from-the-ASTM-D1655-standard-for-aviation-fuels-16_tbl1_308085357 </text>
    <extLst>
      <x:ext xmlns:xltc2="http://schemas.microsoft.com/office/spreadsheetml/2020/threadedcomments2" uri="{F7C98A9C-CBB3-438F-8F68-D28B6AF4A901}">
        <xltc2:checksum>2190350391</xltc2:checksum>
        <xltc2:hyperlink startIndex="0" length="126" url="https://www.researchgate.net/figure/Selected-property-limits-from-the-ASTM-D1655-standard-for-aviation-fuels-16_tbl1_308085357"/>
      </x:ext>
    </extLst>
  </threadedComment>
  <threadedComment ref="C19" dT="2025-05-15T07:58:31.25" personId="{C0F0A96B-B21C-4A9D-A84D-6795615E5970}" id="{04D16371-8F6A-41DE-A332-4572AA32739D}">
    <text>To compare with what the lab is capable of</text>
  </threadedComment>
  <threadedComment ref="F22" dT="2025-05-15T08:13:58.27" personId="{C0F0A96B-B21C-4A9D-A84D-6795615E5970}" id="{BCA82B41-E2F2-499C-99EC-34A1E39EBF81}">
    <text>Calculated using previous values 1kJ/K/kg * 1033K * 885kg/h / 3600s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r.aliexpress.com/item/1005005849559227.html?spm=a2g0o.productlist.main.2.335a5109MV2L1G&amp;algo_pvid=74ee3ccb-af5d-4dbe-973d-76131d1ad27e&amp;algo_exp_id=74ee3ccb-af5d-4dbe-973d-76131d1ad27e-1&amp;pdp_ext_f=%7B%22order%22%3A%22148%22%2C%22eval%22%3A%221%22%7D&amp;pdp_npi=4%40dis%21EUR%2117.18%2116.69%21%21%21139.22%21135.25%21%40211b6c1917501569433137282ef7bb%2112000034598949902%21sea%21FR%210%21ABX&amp;curPageLogUid=8i19pXJV1v9M&amp;utparam-url=scene%3Asearch%7Cquery_from%3A" TargetMode="External"/><Relationship Id="rId13" Type="http://schemas.openxmlformats.org/officeDocument/2006/relationships/comments" Target="../comments2.xml"/><Relationship Id="rId3" Type="http://schemas.openxmlformats.org/officeDocument/2006/relationships/hyperlink" Target="https://fr.aliexpress.com/item/1005003008448540.html?gatewayAdapt=glo2fra" TargetMode="External"/><Relationship Id="rId7" Type="http://schemas.openxmlformats.org/officeDocument/2006/relationships/hyperlink" Target="https://fr.aliexpress.com/item/1005008643712871.html?spm=a2g0o.productlist.main.4.75e352bce2dsSp&amp;aem_p4p_detail=20250617034407782959269221190000292842&amp;algo_pvid=acfbf6cb-5154-4cb3-af71-321694f93657&amp;algo_exp_id=acfbf6cb-5154-4cb3-af71-321694f93657-3&amp;pdp_ext_f=%7B%22order%22%3A%2221%22%2C%22eval%22%3A%221%22%7D&amp;pdp_npi=4%40dis%21EUR%2123.50%2120.59%21%21%2126.52%2123.25%21%40211b430817501570477712808e81c6%2112000046103231538%21sea%21FR%210%21ABX&amp;curPageLogUid=tXke6Y0LWNJP&amp;utparam-url=scene%3Asearch%7Cquery_from%3A&amp;search_p4p_id=20250617034407782959269221190000292842_1" TargetMode="External"/><Relationship Id="rId12" Type="http://schemas.openxmlformats.org/officeDocument/2006/relationships/vmlDrawing" Target="../drawings/vmlDrawing2.vml"/><Relationship Id="rId2" Type="http://schemas.openxmlformats.org/officeDocument/2006/relationships/hyperlink" Target="https://fr.aliexpress.com/item/1005004354425630.html?spm=a2g0o.productlist.main.3.73201e56oFKYHW&amp;algo_pvid=e403af3f-3277-41f4-8302-290944305b1f&amp;algo_exp_id=e403af3f-3277-41f4-8302-290944305b1f-2&amp;pdp_ext_f=%7B%22order%22%3A%225%22%2C%22eval%22%3A%221%22%7D&amp;pdp_npi=4%40dis%21EUR%2121.32%2119.19%21%21%2123.28%2120.96%21%402103856417476451120723719e6e14%2112000029283397652%21sea%21FR%210%21ABX&amp;curPageLogUid=JVIMFICJZYUT&amp;utparam-url=scene%3Asearch%7Cquery_from%3A" TargetMode="External"/><Relationship Id="rId1" Type="http://schemas.openxmlformats.org/officeDocument/2006/relationships/hyperlink" Target="https://fr.aliexpress.com/item/1005007812704348.html?spm=a2g0o.productlist.main.5.79ceXfGGXfGGSt&amp;algo_pvid=eac6672d-32ae-4478-9f9d-c63d2ecea555&amp;algo_exp_id=eac6672d-32ae-4478-9f9d-c63d2ecea555-4&amp;pdp_ext_f=%7B%22order%22%3A%22495%22%2C%22eval%22%3A%221%22%7D&amp;pdp_npi=4%40dis%21EUR%215.87%215.39%21%21%2146.22%2142.46%21%40211b804117476525986431777e6e6f%2112000042290348340%21sea%21FR%210%21ABX&amp;curPageLogUid=nVNBEDvICnZX&amp;utparam-url=scene%3Asearch%7Cquery_from%3A" TargetMode="External"/><Relationship Id="rId6" Type="http://schemas.openxmlformats.org/officeDocument/2006/relationships/hyperlink" Target="https://fr.aliexpress.com/item/1005006074800074.html?spm=a2g0o.productlist.main.2.64de661cjqft7u&amp;algo_pvid=c27ae2fb-5a0c-4865-b449-f6e418db6828&amp;algo_exp_id=c27ae2fb-5a0c-4865-b449-f6e418db6828-1&amp;pdp_ext_f=%7B%22order%22%3A%22900%22%2C%22eval%22%3A%221%22%7D&amp;pdp_npi=4%40dis%21EUR%211.83%211.02%21%21%2114.86%218.31%21%40211b61d017501571566878181e7735%2112000035613945649%21sea%21FR%210%21ABX&amp;curPageLogUid=kVTRAFieORrP&amp;utparam-url=scene%3Asearch%7Cquery_from%3A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fr.aliexpress.com/item/1005008365619664.html?spm=a2g0o.productlist.main.15.2244vUnEvUnEe6&amp;algo_pvid=492f2225-1ef6-4ca0-93ce-dbf5beee96b3&amp;algo_exp_id=492f2225-1ef6-4ca0-93ce-dbf5beee96b3-14&amp;pdp_ext_f=%7B%22order%22%3A%2277%22%2C%22eval%22%3A%221%22%7D&amp;pdp_npi=4%40dis%21EUR%212.18%212.18%21%21%2117.15%2117.14%21%40211b819117476656885527251e76ba%2112000044733743341%21sea%21FR%210%21ABX&amp;curPageLogUid=kTQBVTzcvtan&amp;utparam-url=scene%3Asearch%7Cquery_from%3A" TargetMode="External"/><Relationship Id="rId10" Type="http://schemas.openxmlformats.org/officeDocument/2006/relationships/hyperlink" Target="https://www.mdmonline.eu/en/product/stainless-steel-reducer-conc26/" TargetMode="External"/><Relationship Id="rId4" Type="http://schemas.openxmlformats.org/officeDocument/2006/relationships/hyperlink" Target="https://fr.aliexpress.com/item/1005007487481931.html?spm=a2g0o.detail.pcDetailBottomMoreOtherSeller.3.4687xkblxkblpL&amp;gps-id=pcDetailBottomMoreOtherSeller&amp;scm=1007.40050.354490.0&amp;scm_id=1007.40050.354490.0&amp;scm-url=1007.40050.354490.0&amp;pvid=445a5648-bf72-4a7f-b629-4b40afc1ac0f&amp;_t=gps-id:pcDetailBottomMoreOtherSeller,scm-url:1007.40050.354490.0,pvid:445a5648-bf72-4a7f-b629-4b40afc1ac0f,tpp_buckets:668%232846%238115%232000&amp;pdp_ext_f=%7B%22order%22%3A%2235%22%2C%22eval%22%3A%221%22%2C%22sceneId%22%3A%2230050%22%7D&amp;pdp_npi=4%40dis%21EUR%211.39%211.39%21%21%2110.97%2110.97%21%40211b816617476639876982602e6949%2112000040977732352%21rec%21FR%21%21ABXZ&amp;utparam-url=scene%3ApcDetailBottomMoreOtherSeller%7Cquery_from%3A" TargetMode="External"/><Relationship Id="rId9" Type="http://schemas.openxmlformats.org/officeDocument/2006/relationships/hyperlink" Target="https://www.mdmonline.eu/en/product/cev-1683-x-20-mm-14301-1/" TargetMode="External"/><Relationship Id="rId1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0"/>
  <sheetViews>
    <sheetView topLeftCell="A43" workbookViewId="0">
      <selection activeCell="D16" sqref="D16"/>
    </sheetView>
  </sheetViews>
  <sheetFormatPr defaultRowHeight="15"/>
  <cols>
    <col min="2" max="2" width="15" customWidth="1"/>
    <col min="3" max="3" width="21.7109375" customWidth="1"/>
    <col min="4" max="4" width="31.140625" customWidth="1"/>
    <col min="5" max="5" width="16.28515625" customWidth="1"/>
    <col min="6" max="6" width="13.5703125" customWidth="1"/>
    <col min="7" max="7" width="14.5703125" customWidth="1"/>
    <col min="8" max="8" width="58.28515625" customWidth="1"/>
  </cols>
  <sheetData>
    <row r="2" spans="2:8" ht="48" customHeight="1">
      <c r="B2" s="69" t="s">
        <v>0</v>
      </c>
      <c r="C2" s="69"/>
      <c r="D2" s="69"/>
      <c r="E2" s="69"/>
      <c r="F2" s="69"/>
      <c r="G2" s="69"/>
      <c r="H2" s="69"/>
    </row>
    <row r="3" spans="2:8" ht="48" customHeight="1">
      <c r="B3" s="69" t="s">
        <v>1</v>
      </c>
      <c r="C3" s="69"/>
      <c r="D3" s="69"/>
      <c r="E3" s="69"/>
      <c r="F3" s="69"/>
      <c r="G3" s="69"/>
      <c r="H3" s="69"/>
    </row>
    <row r="4" spans="2:8" ht="48" customHeight="1">
      <c r="B4" s="1"/>
      <c r="C4" s="1"/>
      <c r="D4" s="1"/>
      <c r="E4" s="1"/>
      <c r="F4" s="1"/>
      <c r="G4" s="1"/>
      <c r="H4" s="1"/>
    </row>
    <row r="6" spans="2:8">
      <c r="B6" s="70" t="s">
        <v>2</v>
      </c>
      <c r="C6" s="70"/>
      <c r="D6" s="70"/>
      <c r="E6" s="70"/>
      <c r="F6" s="70"/>
      <c r="G6" s="70"/>
      <c r="H6" s="70"/>
    </row>
    <row r="7" spans="2:8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4</v>
      </c>
      <c r="H7" s="2" t="s">
        <v>8</v>
      </c>
    </row>
    <row r="8" spans="2:8" ht="15" customHeight="1">
      <c r="B8" s="72" t="s">
        <v>9</v>
      </c>
      <c r="C8" s="72" t="s">
        <v>10</v>
      </c>
      <c r="D8" s="3" t="s">
        <v>11</v>
      </c>
      <c r="E8" s="3">
        <v>1</v>
      </c>
      <c r="F8" s="3">
        <v>1</v>
      </c>
      <c r="G8" s="3"/>
      <c r="H8" s="3"/>
    </row>
    <row r="9" spans="2:8">
      <c r="B9" s="73"/>
      <c r="C9" s="73"/>
      <c r="D9" s="3" t="s">
        <v>12</v>
      </c>
      <c r="E9" s="3">
        <v>1</v>
      </c>
      <c r="F9" s="40">
        <v>1</v>
      </c>
      <c r="G9" s="3" t="s">
        <v>13</v>
      </c>
      <c r="H9" s="3" t="s">
        <v>14</v>
      </c>
    </row>
    <row r="10" spans="2:8">
      <c r="B10" s="73"/>
      <c r="C10" s="73"/>
      <c r="D10" s="3" t="s">
        <v>15</v>
      </c>
      <c r="E10" s="3">
        <v>1</v>
      </c>
      <c r="F10" s="40">
        <v>1</v>
      </c>
      <c r="G10" s="3" t="s">
        <v>16</v>
      </c>
      <c r="H10" s="3" t="s">
        <v>17</v>
      </c>
    </row>
    <row r="11" spans="2:8">
      <c r="B11" s="73"/>
      <c r="C11" s="73"/>
      <c r="D11" s="3" t="s">
        <v>18</v>
      </c>
      <c r="E11" s="3">
        <v>2</v>
      </c>
      <c r="F11" s="40">
        <v>1</v>
      </c>
      <c r="G11" s="3" t="s">
        <v>19</v>
      </c>
      <c r="H11" s="3" t="s">
        <v>20</v>
      </c>
    </row>
    <row r="12" spans="2:8">
      <c r="B12" s="73"/>
      <c r="C12" s="73"/>
      <c r="D12" s="3" t="s">
        <v>21</v>
      </c>
      <c r="E12" s="3">
        <v>1</v>
      </c>
      <c r="F12" s="40">
        <v>1</v>
      </c>
      <c r="G12" s="3"/>
      <c r="H12" s="3"/>
    </row>
    <row r="13" spans="2:8">
      <c r="B13" s="73"/>
      <c r="C13" s="73"/>
      <c r="D13" s="3" t="s">
        <v>22</v>
      </c>
      <c r="E13" s="3">
        <v>1</v>
      </c>
      <c r="F13" s="40">
        <v>1</v>
      </c>
      <c r="G13" s="3"/>
      <c r="H13" s="3" t="s">
        <v>23</v>
      </c>
    </row>
    <row r="14" spans="2:8">
      <c r="B14" s="73"/>
      <c r="C14" s="73"/>
      <c r="D14" s="3" t="s">
        <v>24</v>
      </c>
      <c r="E14" s="3">
        <v>1</v>
      </c>
      <c r="F14" s="40">
        <v>1</v>
      </c>
      <c r="G14" s="3"/>
      <c r="H14" s="3" t="s">
        <v>25</v>
      </c>
    </row>
    <row r="15" spans="2:8">
      <c r="B15" s="73"/>
      <c r="C15" s="73"/>
      <c r="D15" s="3" t="s">
        <v>26</v>
      </c>
      <c r="E15" s="3">
        <v>1</v>
      </c>
      <c r="F15" s="3" t="s">
        <v>27</v>
      </c>
      <c r="G15" s="3"/>
      <c r="H15" s="3" t="s">
        <v>28</v>
      </c>
    </row>
    <row r="16" spans="2:8">
      <c r="B16" s="73"/>
      <c r="C16" s="73"/>
      <c r="D16" s="3" t="s">
        <v>29</v>
      </c>
      <c r="E16" s="3">
        <v>1</v>
      </c>
      <c r="F16" s="3" t="s">
        <v>27</v>
      </c>
      <c r="G16" s="3"/>
      <c r="H16" s="3"/>
    </row>
    <row r="17" spans="2:8">
      <c r="B17" s="73"/>
      <c r="C17" s="73"/>
      <c r="D17" s="3" t="s">
        <v>30</v>
      </c>
      <c r="E17" s="3">
        <v>1</v>
      </c>
      <c r="F17" s="3">
        <v>1</v>
      </c>
      <c r="G17" s="3"/>
      <c r="H17" s="3"/>
    </row>
    <row r="18" spans="2:8">
      <c r="B18" s="73"/>
      <c r="C18" s="73"/>
      <c r="D18" s="3" t="s">
        <v>31</v>
      </c>
      <c r="E18" s="3">
        <v>1</v>
      </c>
      <c r="F18" s="3" t="s">
        <v>27</v>
      </c>
      <c r="G18" s="3"/>
      <c r="H18" s="3"/>
    </row>
    <row r="19" spans="2:8">
      <c r="B19" s="73"/>
      <c r="C19" s="73"/>
      <c r="D19" s="3" t="s">
        <v>32</v>
      </c>
      <c r="E19" s="3">
        <v>1</v>
      </c>
      <c r="F19" s="3">
        <v>1</v>
      </c>
      <c r="G19" s="3" t="s">
        <v>33</v>
      </c>
      <c r="H19" s="3"/>
    </row>
    <row r="20" spans="2:8">
      <c r="B20" s="73"/>
      <c r="C20" s="73"/>
      <c r="D20" s="3" t="s">
        <v>34</v>
      </c>
      <c r="E20" s="3">
        <v>1</v>
      </c>
      <c r="F20" s="3">
        <v>1</v>
      </c>
      <c r="G20" s="3"/>
      <c r="H20" s="3" t="s">
        <v>35</v>
      </c>
    </row>
    <row r="21" spans="2:8">
      <c r="B21" s="74"/>
      <c r="C21" s="74"/>
      <c r="D21" s="3" t="s">
        <v>36</v>
      </c>
      <c r="E21" s="3">
        <v>1</v>
      </c>
      <c r="F21" s="3" t="s">
        <v>37</v>
      </c>
      <c r="G21" s="3"/>
      <c r="H21" s="3" t="s">
        <v>38</v>
      </c>
    </row>
    <row r="22" spans="2:8">
      <c r="B22" s="71" t="s">
        <v>39</v>
      </c>
      <c r="C22" s="71" t="s">
        <v>40</v>
      </c>
      <c r="D22" s="4" t="s">
        <v>41</v>
      </c>
      <c r="E22" s="4">
        <v>1</v>
      </c>
      <c r="F22" s="4">
        <v>1</v>
      </c>
      <c r="G22" s="4"/>
      <c r="H22" s="4"/>
    </row>
    <row r="23" spans="2:8">
      <c r="B23" s="71"/>
      <c r="C23" s="71"/>
      <c r="D23" s="4" t="s">
        <v>42</v>
      </c>
      <c r="E23" s="4">
        <v>1</v>
      </c>
      <c r="F23" s="4">
        <v>1</v>
      </c>
      <c r="G23" s="4"/>
      <c r="H23" s="4"/>
    </row>
    <row r="24" spans="2:8">
      <c r="B24" s="71"/>
      <c r="C24" s="71"/>
      <c r="D24" s="4" t="s">
        <v>43</v>
      </c>
      <c r="E24" s="4">
        <v>1</v>
      </c>
      <c r="F24" s="4">
        <v>1</v>
      </c>
      <c r="G24" s="4"/>
      <c r="H24" s="4"/>
    </row>
    <row r="25" spans="2:8">
      <c r="B25" s="71"/>
      <c r="C25" s="71"/>
      <c r="D25" s="4" t="s">
        <v>44</v>
      </c>
      <c r="E25" s="4">
        <v>1</v>
      </c>
      <c r="F25" s="4">
        <v>1</v>
      </c>
      <c r="G25" s="4"/>
      <c r="H25" s="4"/>
    </row>
    <row r="26" spans="2:8">
      <c r="B26" s="59" t="s">
        <v>45</v>
      </c>
      <c r="C26" s="59" t="s">
        <v>46</v>
      </c>
      <c r="D26" s="5" t="s">
        <v>47</v>
      </c>
      <c r="E26" s="5">
        <v>1</v>
      </c>
      <c r="F26" s="5" t="s">
        <v>27</v>
      </c>
      <c r="G26" s="5"/>
      <c r="H26" s="5"/>
    </row>
    <row r="27" spans="2:8">
      <c r="B27" s="60"/>
      <c r="C27" s="60"/>
      <c r="D27" s="5" t="s">
        <v>48</v>
      </c>
      <c r="E27" s="5">
        <v>2</v>
      </c>
      <c r="F27" s="5" t="s">
        <v>27</v>
      </c>
      <c r="G27" s="5"/>
      <c r="H27" s="5"/>
    </row>
    <row r="28" spans="2:8">
      <c r="B28" s="60"/>
      <c r="C28" s="60"/>
      <c r="D28" s="5" t="s">
        <v>49</v>
      </c>
      <c r="E28" s="5">
        <v>1</v>
      </c>
      <c r="F28" s="5" t="s">
        <v>27</v>
      </c>
      <c r="G28" s="5"/>
      <c r="H28" s="5" t="s">
        <v>50</v>
      </c>
    </row>
    <row r="29" spans="2:8">
      <c r="B29" s="60"/>
      <c r="C29" s="60"/>
      <c r="D29" s="5" t="s">
        <v>51</v>
      </c>
      <c r="E29" s="5">
        <v>1</v>
      </c>
      <c r="F29" s="5">
        <v>1</v>
      </c>
      <c r="G29" s="5"/>
      <c r="H29" s="5"/>
    </row>
    <row r="30" spans="2:8">
      <c r="B30" s="61"/>
      <c r="C30" s="61"/>
      <c r="D30" s="5" t="s">
        <v>52</v>
      </c>
      <c r="E30" s="5">
        <v>1</v>
      </c>
      <c r="F30" s="5">
        <v>1</v>
      </c>
      <c r="G30" s="5"/>
      <c r="H30" s="5"/>
    </row>
    <row r="31" spans="2:8">
      <c r="B31" s="78" t="s">
        <v>53</v>
      </c>
      <c r="C31" s="78" t="s">
        <v>46</v>
      </c>
      <c r="D31" s="21" t="s">
        <v>54</v>
      </c>
      <c r="E31" s="21">
        <v>1</v>
      </c>
      <c r="F31" s="21">
        <v>1</v>
      </c>
      <c r="G31" s="21"/>
      <c r="H31" s="21"/>
    </row>
    <row r="32" spans="2:8">
      <c r="B32" s="79"/>
      <c r="C32" s="79"/>
      <c r="D32" s="21" t="s">
        <v>55</v>
      </c>
      <c r="E32" s="21">
        <v>1</v>
      </c>
      <c r="F32" s="21">
        <v>1</v>
      </c>
      <c r="G32" s="21"/>
      <c r="H32" s="21"/>
    </row>
    <row r="33" spans="2:8">
      <c r="B33" s="80"/>
      <c r="C33" s="80"/>
      <c r="D33" s="21" t="s">
        <v>56</v>
      </c>
      <c r="E33" s="21">
        <v>1</v>
      </c>
      <c r="F33" s="21">
        <v>1</v>
      </c>
      <c r="G33" s="21"/>
      <c r="H33" s="21" t="e" vm="1">
        <v>#VALUE!</v>
      </c>
    </row>
    <row r="34" spans="2:8">
      <c r="B34" s="6" t="s">
        <v>57</v>
      </c>
      <c r="C34" s="6" t="s">
        <v>58</v>
      </c>
      <c r="D34" s="7" t="s">
        <v>59</v>
      </c>
      <c r="E34" s="7">
        <v>1</v>
      </c>
      <c r="F34" s="7">
        <v>0</v>
      </c>
      <c r="G34" s="7"/>
      <c r="H34" s="7"/>
    </row>
    <row r="35" spans="2:8">
      <c r="B35" s="81" t="s">
        <v>57</v>
      </c>
      <c r="C35" s="81" t="s">
        <v>60</v>
      </c>
      <c r="D35" s="8" t="s">
        <v>61</v>
      </c>
      <c r="E35" s="8">
        <v>1</v>
      </c>
      <c r="F35" s="8">
        <v>0</v>
      </c>
      <c r="G35" s="8"/>
      <c r="H35" s="8" t="s">
        <v>62</v>
      </c>
    </row>
    <row r="36" spans="2:8">
      <c r="B36" s="81"/>
      <c r="C36" s="81"/>
      <c r="D36" s="8" t="s">
        <v>63</v>
      </c>
      <c r="E36" s="8">
        <v>1</v>
      </c>
      <c r="F36" s="8">
        <v>0</v>
      </c>
      <c r="G36" s="8"/>
      <c r="H36" s="8"/>
    </row>
    <row r="37" spans="2:8">
      <c r="B37" s="81"/>
      <c r="C37" s="81"/>
      <c r="D37" s="8" t="s">
        <v>64</v>
      </c>
      <c r="E37" s="8">
        <v>1</v>
      </c>
      <c r="F37" s="8">
        <v>0</v>
      </c>
      <c r="G37" s="8"/>
      <c r="H37" s="8"/>
    </row>
    <row r="38" spans="2:8">
      <c r="B38" s="81"/>
      <c r="C38" s="81"/>
      <c r="D38" s="8" t="s">
        <v>65</v>
      </c>
      <c r="E38" s="8" t="s">
        <v>59</v>
      </c>
      <c r="F38" s="8">
        <v>0</v>
      </c>
      <c r="G38" s="8"/>
      <c r="H38" s="8"/>
    </row>
    <row r="39" spans="2:8">
      <c r="B39" s="81"/>
      <c r="C39" s="81"/>
      <c r="D39" s="8" t="s">
        <v>66</v>
      </c>
      <c r="E39" s="8" t="s">
        <v>59</v>
      </c>
      <c r="F39" s="8">
        <v>0</v>
      </c>
      <c r="G39" s="8"/>
      <c r="H39" s="8"/>
    </row>
    <row r="40" spans="2:8">
      <c r="B40" s="64" t="s">
        <v>67</v>
      </c>
      <c r="C40" s="64" t="s">
        <v>46</v>
      </c>
      <c r="D40" s="9" t="s">
        <v>68</v>
      </c>
      <c r="E40" s="9">
        <v>1</v>
      </c>
      <c r="F40" s="9">
        <v>1</v>
      </c>
      <c r="G40" s="9"/>
      <c r="H40" s="9" t="s">
        <v>69</v>
      </c>
    </row>
    <row r="41" spans="2:8">
      <c r="B41" s="64"/>
      <c r="C41" s="64"/>
      <c r="D41" s="9" t="s">
        <v>70</v>
      </c>
      <c r="E41" s="9">
        <v>1</v>
      </c>
      <c r="F41" s="9">
        <v>1</v>
      </c>
      <c r="G41" s="9" t="s">
        <v>71</v>
      </c>
      <c r="H41" s="9" t="s">
        <v>72</v>
      </c>
    </row>
    <row r="42" spans="2:8">
      <c r="B42" s="64"/>
      <c r="C42" s="64"/>
      <c r="D42" s="9" t="s">
        <v>73</v>
      </c>
      <c r="E42" s="9">
        <v>1</v>
      </c>
      <c r="F42" s="9">
        <v>0</v>
      </c>
      <c r="G42" s="9" t="s">
        <v>74</v>
      </c>
      <c r="H42" s="9" t="s">
        <v>75</v>
      </c>
    </row>
    <row r="43" spans="2:8">
      <c r="B43" s="64"/>
      <c r="C43" s="64"/>
      <c r="D43" s="9" t="s">
        <v>76</v>
      </c>
      <c r="E43" s="9">
        <v>1</v>
      </c>
      <c r="F43" s="9">
        <v>0</v>
      </c>
      <c r="G43" s="9"/>
      <c r="H43" s="9" t="s">
        <v>75</v>
      </c>
    </row>
    <row r="44" spans="2:8">
      <c r="B44" s="64"/>
      <c r="C44" s="64"/>
      <c r="D44" s="9" t="s">
        <v>77</v>
      </c>
      <c r="E44" s="9">
        <v>1</v>
      </c>
      <c r="F44" s="9">
        <v>0</v>
      </c>
      <c r="G44" s="9"/>
      <c r="H44" s="9" t="s">
        <v>78</v>
      </c>
    </row>
    <row r="45" spans="2:8">
      <c r="B45" s="10" t="s">
        <v>79</v>
      </c>
      <c r="C45" s="10" t="s">
        <v>80</v>
      </c>
      <c r="D45" s="11"/>
      <c r="E45" s="11">
        <v>1</v>
      </c>
      <c r="F45" s="11">
        <v>0</v>
      </c>
      <c r="G45" s="11"/>
      <c r="H45" s="11"/>
    </row>
    <row r="46" spans="2:8">
      <c r="B46" s="65" t="s">
        <v>81</v>
      </c>
      <c r="C46" s="65" t="s">
        <v>82</v>
      </c>
      <c r="D46" s="12" t="s">
        <v>83</v>
      </c>
      <c r="E46" s="12">
        <v>1</v>
      </c>
      <c r="F46" s="12">
        <v>1</v>
      </c>
      <c r="G46" s="12"/>
      <c r="H46" s="12"/>
    </row>
    <row r="47" spans="2:8">
      <c r="B47" s="65"/>
      <c r="C47" s="65"/>
      <c r="D47" s="12" t="s">
        <v>84</v>
      </c>
      <c r="E47" s="12">
        <v>1</v>
      </c>
      <c r="F47" s="12">
        <v>1</v>
      </c>
      <c r="G47" s="12"/>
      <c r="H47" s="12" t="s">
        <v>85</v>
      </c>
    </row>
    <row r="48" spans="2:8">
      <c r="B48" s="65"/>
      <c r="C48" s="65"/>
      <c r="D48" s="12" t="s">
        <v>86</v>
      </c>
      <c r="E48" s="12">
        <v>1</v>
      </c>
      <c r="F48" s="12">
        <v>0</v>
      </c>
      <c r="G48" s="12"/>
      <c r="H48" s="12" t="s">
        <v>87</v>
      </c>
    </row>
    <row r="49" spans="2:8">
      <c r="B49" s="65"/>
      <c r="C49" s="65"/>
      <c r="D49" s="12" t="s">
        <v>88</v>
      </c>
      <c r="E49" s="12">
        <v>1</v>
      </c>
      <c r="F49" s="12">
        <v>1</v>
      </c>
      <c r="G49" s="12"/>
      <c r="H49" s="12"/>
    </row>
    <row r="50" spans="2:8">
      <c r="B50" s="65"/>
      <c r="C50" s="65"/>
      <c r="D50" s="12" t="s">
        <v>89</v>
      </c>
      <c r="E50" s="12">
        <v>1</v>
      </c>
      <c r="F50" s="12">
        <v>1</v>
      </c>
      <c r="G50" s="12"/>
      <c r="H50" s="12"/>
    </row>
    <row r="51" spans="2:8">
      <c r="B51" s="67" t="s">
        <v>90</v>
      </c>
      <c r="C51" s="67" t="s">
        <v>46</v>
      </c>
      <c r="D51" s="13" t="s">
        <v>91</v>
      </c>
      <c r="E51" s="13">
        <v>1</v>
      </c>
      <c r="F51" s="13">
        <v>1</v>
      </c>
      <c r="G51" s="13" t="s">
        <v>13</v>
      </c>
      <c r="H51" s="13"/>
    </row>
    <row r="52" spans="2:8">
      <c r="B52" s="67"/>
      <c r="C52" s="67"/>
      <c r="D52" s="13" t="s">
        <v>92</v>
      </c>
      <c r="E52" s="13">
        <v>2</v>
      </c>
      <c r="F52" s="13">
        <v>2</v>
      </c>
      <c r="G52" s="13" t="s">
        <v>13</v>
      </c>
      <c r="H52" s="13"/>
    </row>
    <row r="53" spans="2:8">
      <c r="B53" s="67"/>
      <c r="C53" s="67"/>
      <c r="D53" s="13" t="s">
        <v>93</v>
      </c>
      <c r="E53" s="13">
        <v>1</v>
      </c>
      <c r="F53" s="13">
        <v>1</v>
      </c>
      <c r="G53" s="13"/>
      <c r="H53" s="13"/>
    </row>
    <row r="54" spans="2:8">
      <c r="B54" s="67"/>
      <c r="C54" s="67"/>
      <c r="D54" s="13" t="s">
        <v>94</v>
      </c>
      <c r="E54" s="13">
        <v>1</v>
      </c>
      <c r="F54" s="13">
        <v>1</v>
      </c>
      <c r="G54" s="13"/>
      <c r="H54" s="13" t="s">
        <v>95</v>
      </c>
    </row>
    <row r="55" spans="2:8">
      <c r="B55" s="67"/>
      <c r="C55" s="67"/>
      <c r="D55" s="13" t="s">
        <v>96</v>
      </c>
      <c r="E55" s="13">
        <v>1</v>
      </c>
      <c r="F55" s="13">
        <v>1</v>
      </c>
      <c r="G55" s="13"/>
      <c r="H55" s="13"/>
    </row>
    <row r="56" spans="2:8">
      <c r="B56" s="67"/>
      <c r="C56" s="67"/>
      <c r="D56" s="13" t="s">
        <v>97</v>
      </c>
      <c r="E56" s="13">
        <v>1</v>
      </c>
      <c r="F56" s="13">
        <v>1</v>
      </c>
      <c r="G56" s="13"/>
      <c r="H56" s="13"/>
    </row>
    <row r="57" spans="2:8">
      <c r="B57" s="68"/>
      <c r="C57" s="68"/>
      <c r="D57" s="15" t="s">
        <v>98</v>
      </c>
      <c r="E57" s="15">
        <v>1</v>
      </c>
      <c r="F57" s="15">
        <v>0</v>
      </c>
      <c r="G57" s="15"/>
      <c r="H57" s="15" t="s">
        <v>75</v>
      </c>
    </row>
    <row r="58" spans="2:8">
      <c r="B58" s="62" t="s">
        <v>99</v>
      </c>
      <c r="C58" s="62" t="s">
        <v>46</v>
      </c>
      <c r="D58" s="14" t="s">
        <v>100</v>
      </c>
      <c r="E58" s="14">
        <v>1</v>
      </c>
      <c r="F58" s="14">
        <v>1</v>
      </c>
      <c r="G58" s="14"/>
      <c r="H58" s="14"/>
    </row>
    <row r="59" spans="2:8">
      <c r="B59" s="62"/>
      <c r="C59" s="62"/>
      <c r="D59" s="14" t="s">
        <v>101</v>
      </c>
      <c r="E59" s="14">
        <v>1</v>
      </c>
      <c r="F59" s="14">
        <v>1</v>
      </c>
      <c r="G59" s="14"/>
      <c r="H59" s="14" t="s">
        <v>102</v>
      </c>
    </row>
    <row r="60" spans="2:8">
      <c r="B60" s="62"/>
      <c r="C60" s="62"/>
      <c r="D60" s="14" t="s">
        <v>103</v>
      </c>
      <c r="E60" s="14">
        <v>1</v>
      </c>
      <c r="F60" s="14">
        <v>1</v>
      </c>
      <c r="G60" s="14"/>
      <c r="H60" s="14"/>
    </row>
    <row r="61" spans="2:8">
      <c r="B61" s="62"/>
      <c r="C61" s="62"/>
      <c r="D61" s="14" t="s">
        <v>104</v>
      </c>
      <c r="E61" s="14">
        <v>1</v>
      </c>
      <c r="F61" s="14">
        <v>1</v>
      </c>
      <c r="G61" s="14"/>
      <c r="H61" s="14"/>
    </row>
    <row r="62" spans="2:8">
      <c r="B62" s="62"/>
      <c r="C62" s="62"/>
      <c r="D62" s="14" t="s">
        <v>105</v>
      </c>
      <c r="E62" s="14">
        <v>1</v>
      </c>
      <c r="F62" s="14">
        <v>1</v>
      </c>
      <c r="G62" s="14"/>
      <c r="H62" s="14"/>
    </row>
    <row r="63" spans="2:8">
      <c r="B63" s="62"/>
      <c r="C63" s="62"/>
      <c r="D63" s="14" t="s">
        <v>106</v>
      </c>
      <c r="E63" s="14">
        <v>1</v>
      </c>
      <c r="F63" s="14">
        <v>1</v>
      </c>
      <c r="G63" s="14"/>
      <c r="H63" s="14"/>
    </row>
    <row r="64" spans="2:8">
      <c r="B64" s="63"/>
      <c r="C64" s="63"/>
      <c r="D64" s="19" t="s">
        <v>107</v>
      </c>
      <c r="E64" s="19">
        <v>1</v>
      </c>
      <c r="F64" s="19">
        <v>1</v>
      </c>
      <c r="G64" s="19"/>
      <c r="H64" s="19" t="s">
        <v>108</v>
      </c>
    </row>
    <row r="65" spans="2:8">
      <c r="B65" s="75" t="s">
        <v>109</v>
      </c>
      <c r="C65" s="75" t="s">
        <v>110</v>
      </c>
      <c r="D65" s="20" t="s">
        <v>111</v>
      </c>
      <c r="E65" s="20">
        <v>1</v>
      </c>
      <c r="F65" s="20" t="s">
        <v>27</v>
      </c>
      <c r="G65" s="20"/>
      <c r="H65" s="20" t="s">
        <v>112</v>
      </c>
    </row>
    <row r="66" spans="2:8">
      <c r="B66" s="76"/>
      <c r="C66" s="76"/>
      <c r="D66" s="20" t="s">
        <v>113</v>
      </c>
      <c r="E66" s="20">
        <v>1</v>
      </c>
      <c r="F66" s="20" t="s">
        <v>27</v>
      </c>
      <c r="G66" s="20"/>
      <c r="H66" s="20"/>
    </row>
    <row r="67" spans="2:8">
      <c r="B67" s="76"/>
      <c r="C67" s="76"/>
      <c r="D67" s="20" t="s">
        <v>114</v>
      </c>
      <c r="E67" s="20">
        <v>1</v>
      </c>
      <c r="F67" s="20" t="s">
        <v>27</v>
      </c>
      <c r="G67" s="20"/>
      <c r="H67" s="20"/>
    </row>
    <row r="68" spans="2:8">
      <c r="B68" s="77"/>
      <c r="C68" s="77"/>
      <c r="D68" s="20" t="s">
        <v>115</v>
      </c>
      <c r="E68" s="20">
        <v>1</v>
      </c>
      <c r="F68" s="20" t="s">
        <v>27</v>
      </c>
      <c r="G68" s="20" t="s">
        <v>116</v>
      </c>
      <c r="H68" s="20"/>
    </row>
    <row r="70" spans="2:8">
      <c r="B70" s="66" t="s">
        <v>117</v>
      </c>
      <c r="C70" s="66"/>
      <c r="D70" s="66"/>
      <c r="E70" s="66"/>
      <c r="F70" s="66"/>
      <c r="G70" s="66"/>
      <c r="H70" s="66"/>
    </row>
  </sheetData>
  <mergeCells count="24">
    <mergeCell ref="B70:H70"/>
    <mergeCell ref="B51:B57"/>
    <mergeCell ref="C51:C57"/>
    <mergeCell ref="B2:H2"/>
    <mergeCell ref="B3:H3"/>
    <mergeCell ref="B6:H6"/>
    <mergeCell ref="B22:B25"/>
    <mergeCell ref="C22:C25"/>
    <mergeCell ref="C8:C21"/>
    <mergeCell ref="B8:B21"/>
    <mergeCell ref="B65:B68"/>
    <mergeCell ref="C65:C68"/>
    <mergeCell ref="B31:B33"/>
    <mergeCell ref="C31:C33"/>
    <mergeCell ref="B35:B39"/>
    <mergeCell ref="C35:C39"/>
    <mergeCell ref="B26:B30"/>
    <mergeCell ref="C26:C30"/>
    <mergeCell ref="B58:B64"/>
    <mergeCell ref="C58:C64"/>
    <mergeCell ref="B40:B44"/>
    <mergeCell ref="C40:C44"/>
    <mergeCell ref="B46:B50"/>
    <mergeCell ref="C46:C5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834D-F580-486D-A985-028884829EE1}">
  <dimension ref="B2:M35"/>
  <sheetViews>
    <sheetView tabSelected="1" topLeftCell="A23" workbookViewId="0">
      <selection activeCell="I32" sqref="I32"/>
    </sheetView>
  </sheetViews>
  <sheetFormatPr defaultRowHeight="15"/>
  <cols>
    <col min="3" max="3" width="15.85546875" customWidth="1"/>
    <col min="4" max="4" width="21.7109375" customWidth="1"/>
    <col min="6" max="6" width="26.28515625" customWidth="1"/>
    <col min="9" max="9" width="15.42578125" customWidth="1"/>
  </cols>
  <sheetData>
    <row r="2" spans="2:13">
      <c r="C2" s="82" t="s">
        <v>118</v>
      </c>
      <c r="D2" s="82"/>
      <c r="E2" s="82"/>
      <c r="F2" s="82"/>
      <c r="M2" s="37"/>
    </row>
    <row r="3" spans="2:13">
      <c r="C3" s="82" t="s">
        <v>119</v>
      </c>
      <c r="D3" s="82"/>
      <c r="E3" s="82"/>
      <c r="F3" s="82"/>
      <c r="I3" s="11" t="s">
        <v>120</v>
      </c>
    </row>
    <row r="4" spans="2:13">
      <c r="C4" s="46" t="s">
        <v>3</v>
      </c>
      <c r="D4" s="46" t="s">
        <v>121</v>
      </c>
      <c r="E4" s="46" t="s">
        <v>122</v>
      </c>
      <c r="F4" s="47" t="s">
        <v>123</v>
      </c>
      <c r="I4" s="48" t="s">
        <v>124</v>
      </c>
    </row>
    <row r="5" spans="2:13" ht="30.75" customHeight="1">
      <c r="C5" s="43" t="s">
        <v>125</v>
      </c>
      <c r="D5" s="43" t="s">
        <v>126</v>
      </c>
      <c r="E5" s="43">
        <v>1</v>
      </c>
      <c r="F5" s="11" t="s">
        <v>120</v>
      </c>
      <c r="I5" s="49" t="s">
        <v>127</v>
      </c>
    </row>
    <row r="6" spans="2:13" ht="30.75" customHeight="1">
      <c r="C6" s="43" t="s">
        <v>128</v>
      </c>
      <c r="D6" s="43" t="s">
        <v>126</v>
      </c>
      <c r="E6" s="43">
        <v>1</v>
      </c>
      <c r="F6" s="11" t="s">
        <v>120</v>
      </c>
    </row>
    <row r="7" spans="2:13" ht="44.25" customHeight="1">
      <c r="B7" s="58" t="s">
        <v>129</v>
      </c>
      <c r="C7" s="44" t="s">
        <v>130</v>
      </c>
      <c r="D7" s="44" t="s">
        <v>131</v>
      </c>
      <c r="E7" s="44">
        <v>4</v>
      </c>
      <c r="F7" s="45" t="s">
        <v>132</v>
      </c>
      <c r="G7" s="58" t="s">
        <v>133</v>
      </c>
    </row>
    <row r="8" spans="2:13" ht="32.25" customHeight="1">
      <c r="B8" s="58" t="s">
        <v>129</v>
      </c>
      <c r="C8" s="44" t="s">
        <v>134</v>
      </c>
      <c r="D8" s="44" t="s">
        <v>135</v>
      </c>
      <c r="E8" s="44">
        <v>1</v>
      </c>
      <c r="F8" s="45" t="s">
        <v>136</v>
      </c>
      <c r="G8" s="58" t="s">
        <v>133</v>
      </c>
    </row>
    <row r="9" spans="2:13" ht="18" customHeight="1">
      <c r="B9" s="58" t="s">
        <v>129</v>
      </c>
      <c r="C9" s="50" t="s">
        <v>137</v>
      </c>
      <c r="D9" s="50" t="s">
        <v>138</v>
      </c>
      <c r="E9" s="50">
        <v>1</v>
      </c>
      <c r="F9" s="51" t="s">
        <v>139</v>
      </c>
      <c r="G9" s="58" t="s">
        <v>133</v>
      </c>
    </row>
    <row r="10" spans="2:13" ht="29.25">
      <c r="C10" s="43" t="s">
        <v>140</v>
      </c>
      <c r="D10" s="43" t="s">
        <v>141</v>
      </c>
      <c r="E10" s="43" t="s">
        <v>142</v>
      </c>
      <c r="F10" s="11" t="s">
        <v>120</v>
      </c>
    </row>
    <row r="11" spans="2:13" ht="29.25">
      <c r="C11" s="52" t="s">
        <v>143</v>
      </c>
      <c r="D11" s="52" t="s">
        <v>144</v>
      </c>
      <c r="E11" s="52">
        <v>1</v>
      </c>
      <c r="F11" s="53" t="s">
        <v>120</v>
      </c>
    </row>
    <row r="12" spans="2:13">
      <c r="C12" s="43" t="s">
        <v>145</v>
      </c>
      <c r="D12" s="43" t="s">
        <v>146</v>
      </c>
      <c r="E12" s="54">
        <v>1</v>
      </c>
      <c r="F12" s="11" t="s">
        <v>120</v>
      </c>
    </row>
    <row r="13" spans="2:13">
      <c r="C13" s="43" t="s">
        <v>147</v>
      </c>
      <c r="D13" s="43"/>
      <c r="E13" s="54">
        <v>1</v>
      </c>
      <c r="F13" s="11" t="s">
        <v>120</v>
      </c>
    </row>
    <row r="14" spans="2:13" ht="29.25">
      <c r="C14" s="43" t="s">
        <v>148</v>
      </c>
      <c r="D14" s="43"/>
      <c r="E14" s="54">
        <v>1</v>
      </c>
      <c r="F14" s="11" t="s">
        <v>120</v>
      </c>
    </row>
    <row r="15" spans="2:13" ht="29.25">
      <c r="B15" s="58" t="s">
        <v>129</v>
      </c>
      <c r="C15" s="44" t="s">
        <v>149</v>
      </c>
      <c r="D15" s="44" t="s">
        <v>150</v>
      </c>
      <c r="E15" s="57">
        <v>1</v>
      </c>
      <c r="F15" s="55" t="s">
        <v>151</v>
      </c>
      <c r="G15" s="58" t="s">
        <v>133</v>
      </c>
    </row>
    <row r="16" spans="2:13">
      <c r="C16" s="43" t="s">
        <v>152</v>
      </c>
      <c r="D16" s="43"/>
      <c r="E16" s="54">
        <v>1</v>
      </c>
      <c r="F16" s="11" t="s">
        <v>120</v>
      </c>
    </row>
    <row r="17" spans="2:9" ht="29.25">
      <c r="C17" s="43" t="s">
        <v>153</v>
      </c>
      <c r="D17" s="43"/>
      <c r="E17" s="54">
        <v>1</v>
      </c>
      <c r="F17" s="11" t="s">
        <v>120</v>
      </c>
    </row>
    <row r="18" spans="2:9" ht="29.25">
      <c r="C18" s="52" t="s">
        <v>154</v>
      </c>
      <c r="D18" s="52" t="s">
        <v>155</v>
      </c>
      <c r="E18" s="56">
        <v>1</v>
      </c>
      <c r="F18" s="11" t="s">
        <v>120</v>
      </c>
    </row>
    <row r="19" spans="2:9">
      <c r="C19" s="11" t="s">
        <v>81</v>
      </c>
      <c r="D19" s="11"/>
      <c r="E19" s="11" t="s">
        <v>156</v>
      </c>
      <c r="F19" s="11" t="s">
        <v>120</v>
      </c>
    </row>
    <row r="20" spans="2:9">
      <c r="C20" s="53" t="s">
        <v>157</v>
      </c>
      <c r="D20" s="53"/>
      <c r="E20" s="53"/>
      <c r="F20" s="53" t="s">
        <v>158</v>
      </c>
    </row>
    <row r="21" spans="2:9" ht="29.25">
      <c r="B21" s="58" t="s">
        <v>129</v>
      </c>
      <c r="C21" s="44" t="s">
        <v>159</v>
      </c>
      <c r="D21" s="12" t="s">
        <v>160</v>
      </c>
      <c r="E21" s="12">
        <v>1</v>
      </c>
      <c r="F21" s="55" t="s">
        <v>161</v>
      </c>
      <c r="G21" s="58" t="s">
        <v>133</v>
      </c>
    </row>
    <row r="27" spans="2:9">
      <c r="C27" s="82" t="s">
        <v>162</v>
      </c>
      <c r="D27" s="82"/>
      <c r="E27" s="82"/>
      <c r="F27" s="82"/>
      <c r="G27" s="82"/>
    </row>
    <row r="28" spans="2:9">
      <c r="C28" s="82" t="s">
        <v>163</v>
      </c>
      <c r="D28" s="82"/>
      <c r="E28" s="82"/>
      <c r="F28" s="82"/>
      <c r="G28" s="82"/>
    </row>
    <row r="29" spans="2:9">
      <c r="C29" s="46" t="s">
        <v>3</v>
      </c>
      <c r="D29" s="46" t="s">
        <v>121</v>
      </c>
      <c r="E29" s="46" t="s">
        <v>122</v>
      </c>
      <c r="F29" s="47" t="s">
        <v>123</v>
      </c>
      <c r="G29" s="47" t="s">
        <v>164</v>
      </c>
      <c r="I29" s="11" t="s">
        <v>120</v>
      </c>
    </row>
    <row r="30" spans="2:9">
      <c r="C30" s="12" t="s">
        <v>165</v>
      </c>
      <c r="D30" s="12" t="s">
        <v>166</v>
      </c>
      <c r="E30" s="12">
        <v>3</v>
      </c>
      <c r="F30" s="55" t="s">
        <v>167</v>
      </c>
      <c r="G30" s="37" t="s">
        <v>168</v>
      </c>
      <c r="I30" s="48" t="s">
        <v>124</v>
      </c>
    </row>
    <row r="31" spans="2:9">
      <c r="C31" s="12" t="s">
        <v>169</v>
      </c>
      <c r="D31" s="12" t="s">
        <v>170</v>
      </c>
      <c r="E31" s="12">
        <v>3</v>
      </c>
      <c r="F31" s="55" t="s">
        <v>171</v>
      </c>
      <c r="G31" s="37" t="s">
        <v>172</v>
      </c>
      <c r="I31" s="49" t="s">
        <v>127</v>
      </c>
    </row>
    <row r="32" spans="2:9">
      <c r="C32" s="12" t="s">
        <v>173</v>
      </c>
      <c r="D32" s="12" t="s">
        <v>174</v>
      </c>
      <c r="E32" s="12">
        <v>3</v>
      </c>
      <c r="F32" s="55" t="s">
        <v>175</v>
      </c>
      <c r="G32" s="37" t="s">
        <v>176</v>
      </c>
    </row>
    <row r="33" spans="3:7">
      <c r="C33" s="12" t="s">
        <v>177</v>
      </c>
      <c r="D33" s="12" t="s">
        <v>178</v>
      </c>
      <c r="E33" s="12" t="s">
        <v>179</v>
      </c>
      <c r="F33" s="55" t="s">
        <v>180</v>
      </c>
      <c r="G33" s="37" t="s">
        <v>181</v>
      </c>
    </row>
    <row r="34" spans="3:7">
      <c r="C34" s="12" t="s">
        <v>182</v>
      </c>
      <c r="D34" s="12"/>
      <c r="E34" s="12">
        <v>1</v>
      </c>
      <c r="F34" s="55" t="s">
        <v>183</v>
      </c>
      <c r="G34" s="41" t="s">
        <v>184</v>
      </c>
    </row>
    <row r="35" spans="3:7">
      <c r="G35" s="37">
        <f>0.99*3+17.19*3+22.59*3+111.41+70.39</f>
        <v>304.11</v>
      </c>
    </row>
  </sheetData>
  <mergeCells count="4">
    <mergeCell ref="C3:F3"/>
    <mergeCell ref="C2:F2"/>
    <mergeCell ref="C28:G28"/>
    <mergeCell ref="C27:G27"/>
  </mergeCells>
  <hyperlinks>
    <hyperlink ref="F9" r:id="rId1" display="https://fr.aliexpress.com/item/1005007812704348.html?spm=a2g0o.productlist.main.5.79ceXfGGXfGGSt&amp;algo_pvid=eac6672d-32ae-4478-9f9d-c63d2ecea555&amp;algo_exp_id=eac6672d-32ae-4478-9f9d-c63d2ecea555-4&amp;pdp_ext_f=%7B%22order%22%3A%22495%22%2C%22eval%22%3A%221%22%7D&amp;pdp_npi=4%40dis%21EUR%215.87%215.39%21%21%2146.22%2142.46%21%40211b804117476525986431777e6e6f%2112000042290348340%21sea%21FR%210%21ABX&amp;curPageLogUid=nVNBEDvICnZX&amp;utparam-url=scene%3Asearch%7Cquery_from%3A" xr:uid="{7677CB0F-BC13-4EC9-B37C-CB87E510F034}"/>
    <hyperlink ref="F7" r:id="rId2" display="https://fr.aliexpress.com/item/1005004354425630.html?spm=a2g0o.productlist.main.3.73201e56oFKYHW&amp;algo_pvid=e403af3f-3277-41f4-8302-290944305b1f&amp;algo_exp_id=e403af3f-3277-41f4-8302-290944305b1f-2&amp;pdp_ext_f=%7B%22order%22%3A%225%22%2C%22eval%22%3A%221%22%7D&amp;pdp_npi=4%40dis%21EUR%2121.32%2119.19%21%21%2123.28%2120.96%21%402103856417476451120723719e6e14%2112000029283397652%21sea%21FR%210%21ABX&amp;curPageLogUid=JVIMFICJZYUT&amp;utparam-url=scene%3Asearch%7Cquery_from%3A" xr:uid="{89831CC9-6ACF-439B-92CE-BD05A5EF278F}"/>
    <hyperlink ref="F8" r:id="rId3" xr:uid="{15CA2D9F-13ED-43B1-A3A1-26CFD47BD430}"/>
    <hyperlink ref="F21" r:id="rId4" display="https://fr.aliexpress.com/item/1005007487481931.html?spm=a2g0o.detail.pcDetailBottomMoreOtherSeller.3.4687xkblxkblpL&amp;gps-id=pcDetailBottomMoreOtherSeller&amp;scm=1007.40050.354490.0&amp;scm_id=1007.40050.354490.0&amp;scm-url=1007.40050.354490.0&amp;pvid=445a5648-bf72-4a7f-b629-4b40afc1ac0f&amp;_t=gps-id:pcDetailBottomMoreOtherSeller,scm-url:1007.40050.354490.0,pvid:445a5648-bf72-4a7f-b629-4b40afc1ac0f,tpp_buckets:668%232846%238115%232000&amp;pdp_ext_f=%7B%22order%22%3A%2235%22%2C%22eval%22%3A%221%22%2C%22sceneId%22%3A%2230050%22%7D&amp;pdp_npi=4%40dis%21EUR%211.39%211.39%21%21%2110.97%2110.97%21%40211b816617476639876982602e6949%2112000040977732352%21rec%21FR%21%21ABXZ&amp;utparam-url=scene%3ApcDetailBottomMoreOtherSeller%7Cquery_from%3A" xr:uid="{A00B188B-39BE-4D38-A0C7-B0B8A0F73BF0}"/>
    <hyperlink ref="F15" r:id="rId5" display="https://fr.aliexpress.com/item/1005008365619664.html?spm=a2g0o.productlist.main.15.2244vUnEvUnEe6&amp;algo_pvid=492f2225-1ef6-4ca0-93ce-dbf5beee96b3&amp;algo_exp_id=492f2225-1ef6-4ca0-93ce-dbf5beee96b3-14&amp;pdp_ext_f=%7B%22order%22%3A%2277%22%2C%22eval%22%3A%221%22%7D&amp;pdp_npi=4%40dis%21EUR%212.18%212.18%21%21%2117.15%2117.14%21%40211b819117476656885527251e76ba%2112000044733743341%21sea%21FR%210%21ABX&amp;curPageLogUid=kTQBVTzcvtan&amp;utparam-url=scene%3Asearch%7Cquery_from%3A" xr:uid="{792F0E92-B1A7-4142-AD9D-DE6BB7809DEF}"/>
    <hyperlink ref="F30" r:id="rId6" display="https://fr.aliexpress.com/item/1005006074800074.html?spm=a2g0o.productlist.main.2.64de661cjqft7u&amp;algo_pvid=c27ae2fb-5a0c-4865-b449-f6e418db6828&amp;algo_exp_id=c27ae2fb-5a0c-4865-b449-f6e418db6828-1&amp;pdp_ext_f=%7B%22order%22%3A%22900%22%2C%22eval%22%3A%221%22%7D&amp;pdp_npi=4%40dis%21EUR%211.83%211.02%21%21%2114.86%218.31%21%40211b61d017501571566878181e7735%2112000035613945649%21sea%21FR%210%21ABX&amp;curPageLogUid=kVTRAFieORrP&amp;utparam-url=scene%3Asearch%7Cquery_from%3A" xr:uid="{816211C5-0C46-4BE2-9CA5-4148981E2727}"/>
    <hyperlink ref="F31" r:id="rId7" location="nav-description" display="https://fr.aliexpress.com/item/1005008643712871.html?spm=a2g0o.productlist.main.4.75e352bce2dsSp&amp;aem_p4p_detail=20250617034407782959269221190000292842&amp;algo_pvid=acfbf6cb-5154-4cb3-af71-321694f93657&amp;algo_exp_id=acfbf6cb-5154-4cb3-af71-321694f93657-3&amp;pdp_ext_f=%7B%22order%22%3A%2221%22%2C%22eval%22%3A%221%22%7D&amp;pdp_npi=4%40dis%21EUR%2123.50%2120.59%21%21%2126.52%2123.25%21%40211b430817501570477712808e81c6%2112000046103231538%21sea%21FR%210%21ABX&amp;curPageLogUid=tXke6Y0LWNJP&amp;utparam-url=scene%3Asearch%7Cquery_from%3A&amp;search_p4p_id=20250617034407782959269221190000292842_1#nav-description" xr:uid="{60F7B18D-1CBB-4518-AABB-C8AFC0EC9B80}"/>
    <hyperlink ref="F32" r:id="rId8" display="https://fr.aliexpress.com/item/1005005849559227.html?spm=a2g0o.productlist.main.2.335a5109MV2L1G&amp;algo_pvid=74ee3ccb-af5d-4dbe-973d-76131d1ad27e&amp;algo_exp_id=74ee3ccb-af5d-4dbe-973d-76131d1ad27e-1&amp;pdp_ext_f=%7B%22order%22%3A%22148%22%2C%22eval%22%3A%221%22%7D&amp;pdp_npi=4%40dis%21EUR%2117.18%2116.69%21%21%21139.22%21135.25%21%40211b6c1917501569433137282ef7bb%2112000034598949902%21sea%21FR%210%21ABX&amp;curPageLogUid=8i19pXJV1v9M&amp;utparam-url=scene%3Asearch%7Cquery_from%3A" xr:uid="{9550B769-E034-4246-BD81-8333768822CE}"/>
    <hyperlink ref="F33" r:id="rId9" xr:uid="{3D423E7C-5AE5-442B-A090-FE6630E23F09}"/>
    <hyperlink ref="F34" r:id="rId10" xr:uid="{D4B2E15D-203E-4A37-A606-23A7E5B6DF15}"/>
  </hyperlinks>
  <pageMargins left="0.7" right="0.7" top="0.75" bottom="0.75" header="0.3" footer="0.3"/>
  <drawing r:id="rId11"/>
  <legacy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7069-61F8-45D6-BD53-87DE87E057A2}">
  <dimension ref="B2:I21"/>
  <sheetViews>
    <sheetView topLeftCell="A10" workbookViewId="0">
      <selection activeCell="B22" sqref="B22"/>
    </sheetView>
  </sheetViews>
  <sheetFormatPr defaultRowHeight="15"/>
  <cols>
    <col min="2" max="2" width="25.28515625" customWidth="1"/>
    <col min="3" max="3" width="19.28515625" customWidth="1"/>
    <col min="4" max="4" width="76.7109375" bestFit="1" customWidth="1"/>
    <col min="7" max="7" width="19.42578125" customWidth="1"/>
    <col min="8" max="8" width="13" customWidth="1"/>
    <col min="9" max="9" width="19.7109375" customWidth="1"/>
  </cols>
  <sheetData>
    <row r="2" spans="2:9">
      <c r="B2" s="16" t="s">
        <v>185</v>
      </c>
      <c r="C2" s="16" t="s">
        <v>186</v>
      </c>
      <c r="D2" s="16" t="s">
        <v>8</v>
      </c>
      <c r="G2" s="2" t="s">
        <v>187</v>
      </c>
      <c r="H2" s="2" t="s">
        <v>186</v>
      </c>
      <c r="I2" s="2" t="s">
        <v>8</v>
      </c>
    </row>
    <row r="3" spans="2:9">
      <c r="B3" s="17" t="s">
        <v>188</v>
      </c>
      <c r="C3" s="17" t="s">
        <v>189</v>
      </c>
      <c r="D3" s="17" t="s">
        <v>190</v>
      </c>
      <c r="G3" s="8" t="s">
        <v>191</v>
      </c>
      <c r="H3" s="8" t="s">
        <v>192</v>
      </c>
      <c r="I3" s="8"/>
    </row>
    <row r="4" spans="2:9">
      <c r="B4" s="17" t="s">
        <v>193</v>
      </c>
      <c r="C4" s="17" t="s">
        <v>194</v>
      </c>
      <c r="D4" s="17"/>
      <c r="G4" s="8" t="s">
        <v>195</v>
      </c>
      <c r="H4" s="8"/>
      <c r="I4" s="8"/>
    </row>
    <row r="5" spans="2:9">
      <c r="B5" s="17" t="s">
        <v>196</v>
      </c>
      <c r="C5" s="17" t="s">
        <v>197</v>
      </c>
      <c r="D5" s="17"/>
      <c r="G5" s="8" t="s">
        <v>198</v>
      </c>
      <c r="H5" s="8" t="s">
        <v>199</v>
      </c>
      <c r="I5" s="8" t="s">
        <v>200</v>
      </c>
    </row>
    <row r="6" spans="2:9">
      <c r="B6" s="17" t="s">
        <v>201</v>
      </c>
      <c r="C6" s="17" t="s">
        <v>202</v>
      </c>
      <c r="D6" s="17" t="s">
        <v>203</v>
      </c>
      <c r="G6" s="18" t="s">
        <v>204</v>
      </c>
      <c r="H6" s="18"/>
      <c r="I6" s="18" t="s">
        <v>205</v>
      </c>
    </row>
    <row r="7" spans="2:9">
      <c r="G7" s="18" t="s">
        <v>206</v>
      </c>
      <c r="H7" s="18" t="s">
        <v>207</v>
      </c>
      <c r="I7" s="18" t="s">
        <v>208</v>
      </c>
    </row>
    <row r="8" spans="2:9" ht="24" customHeight="1">
      <c r="B8" s="83" t="s">
        <v>209</v>
      </c>
      <c r="C8" s="83"/>
      <c r="D8" s="83"/>
      <c r="G8" s="8" t="s">
        <v>210</v>
      </c>
      <c r="H8" s="8" t="s">
        <v>211</v>
      </c>
      <c r="I8" s="8" t="s">
        <v>212</v>
      </c>
    </row>
    <row r="11" spans="2:9">
      <c r="B11" s="84" t="s">
        <v>213</v>
      </c>
      <c r="C11" s="84"/>
      <c r="D11" s="84"/>
    </row>
    <row r="12" spans="2:9">
      <c r="B12" s="16" t="s">
        <v>214</v>
      </c>
      <c r="C12" s="16" t="s">
        <v>4</v>
      </c>
      <c r="D12" s="16" t="s">
        <v>8</v>
      </c>
    </row>
    <row r="13" spans="2:9">
      <c r="B13" s="22" t="s">
        <v>215</v>
      </c>
      <c r="C13" s="22" t="s">
        <v>216</v>
      </c>
      <c r="D13" s="22" t="s">
        <v>217</v>
      </c>
    </row>
    <row r="14" spans="2:9">
      <c r="B14" s="22" t="s">
        <v>218</v>
      </c>
      <c r="C14" s="22" t="s">
        <v>219</v>
      </c>
      <c r="D14" s="22"/>
    </row>
    <row r="15" spans="2:9">
      <c r="B15" s="22" t="s">
        <v>220</v>
      </c>
      <c r="C15" s="22" t="s">
        <v>219</v>
      </c>
      <c r="D15" s="22" t="s">
        <v>221</v>
      </c>
    </row>
    <row r="16" spans="2:9">
      <c r="B16" s="22" t="s">
        <v>222</v>
      </c>
      <c r="C16" s="22" t="s">
        <v>223</v>
      </c>
      <c r="D16" s="22" t="s">
        <v>224</v>
      </c>
    </row>
    <row r="17" spans="2:4">
      <c r="B17" s="22" t="s">
        <v>225</v>
      </c>
      <c r="C17" s="22" t="s">
        <v>219</v>
      </c>
      <c r="D17" s="22" t="s">
        <v>226</v>
      </c>
    </row>
    <row r="18" spans="2:4">
      <c r="B18" s="22" t="s">
        <v>227</v>
      </c>
      <c r="C18" s="22" t="s">
        <v>228</v>
      </c>
      <c r="D18" s="22" t="s">
        <v>229</v>
      </c>
    </row>
    <row r="19" spans="2:4">
      <c r="B19" s="36" t="s">
        <v>230</v>
      </c>
      <c r="C19" s="36" t="s">
        <v>219</v>
      </c>
      <c r="D19" s="36" t="s">
        <v>231</v>
      </c>
    </row>
    <row r="20" spans="2:4">
      <c r="B20" s="22" t="s">
        <v>232</v>
      </c>
      <c r="C20" s="22" t="s">
        <v>233</v>
      </c>
      <c r="D20" s="22" t="s">
        <v>234</v>
      </c>
    </row>
    <row r="21" spans="2:4">
      <c r="B21" t="s">
        <v>235</v>
      </c>
    </row>
  </sheetData>
  <mergeCells count="2">
    <mergeCell ref="B8:D8"/>
    <mergeCell ref="B11:D1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637A-C189-43B3-8D7E-697A5FDEAF03}">
  <dimension ref="B2:F23"/>
  <sheetViews>
    <sheetView topLeftCell="D4" workbookViewId="0">
      <selection activeCell="D4" sqref="D4"/>
    </sheetView>
  </sheetViews>
  <sheetFormatPr defaultRowHeight="15"/>
  <cols>
    <col min="2" max="2" width="15.28515625" customWidth="1"/>
    <col min="3" max="3" width="17.5703125" customWidth="1"/>
    <col min="4" max="4" width="19.28515625" customWidth="1"/>
    <col min="5" max="5" width="21" customWidth="1"/>
    <col min="6" max="6" width="10.85546875" customWidth="1"/>
  </cols>
  <sheetData>
    <row r="2" spans="2:6">
      <c r="B2" s="24" t="s">
        <v>236</v>
      </c>
      <c r="C2" s="24" t="s">
        <v>186</v>
      </c>
      <c r="D2" s="24" t="s">
        <v>8</v>
      </c>
      <c r="E2" s="91" t="s">
        <v>121</v>
      </c>
      <c r="F2" s="91"/>
    </row>
    <row r="3" spans="2:6">
      <c r="B3" s="23" t="s">
        <v>237</v>
      </c>
      <c r="C3" s="25" t="s">
        <v>238</v>
      </c>
      <c r="D3" s="23" t="s">
        <v>239</v>
      </c>
      <c r="E3" s="85"/>
      <c r="F3" s="85"/>
    </row>
    <row r="4" spans="2:6">
      <c r="B4" s="23" t="s">
        <v>240</v>
      </c>
      <c r="C4" s="25" t="s">
        <v>241</v>
      </c>
      <c r="D4" s="23"/>
      <c r="E4" s="85"/>
      <c r="F4" s="85"/>
    </row>
    <row r="5" spans="2:6" ht="43.5">
      <c r="B5" s="23" t="s">
        <v>242</v>
      </c>
      <c r="C5" s="25" t="s">
        <v>243</v>
      </c>
      <c r="D5" s="23"/>
      <c r="E5" s="85"/>
      <c r="F5" s="85"/>
    </row>
    <row r="6" spans="2:6" ht="29.25">
      <c r="B6" s="23" t="s">
        <v>244</v>
      </c>
      <c r="C6" s="25" t="s">
        <v>245</v>
      </c>
      <c r="D6" s="23"/>
      <c r="E6" s="85"/>
      <c r="F6" s="85"/>
    </row>
    <row r="7" spans="2:6">
      <c r="B7" s="23" t="s">
        <v>246</v>
      </c>
      <c r="C7" s="25"/>
      <c r="D7" s="23" t="s">
        <v>247</v>
      </c>
      <c r="E7" s="85"/>
      <c r="F7" s="85"/>
    </row>
    <row r="8" spans="2:6" ht="29.25">
      <c r="B8" s="23" t="s">
        <v>248</v>
      </c>
      <c r="C8" s="25" t="s">
        <v>249</v>
      </c>
      <c r="D8" s="23"/>
      <c r="E8" s="85"/>
      <c r="F8" s="85"/>
    </row>
    <row r="9" spans="2:6" ht="29.25">
      <c r="B9" s="23" t="s">
        <v>250</v>
      </c>
      <c r="C9" s="25" t="s">
        <v>251</v>
      </c>
      <c r="D9" s="31" t="s">
        <v>252</v>
      </c>
      <c r="E9" s="85"/>
      <c r="F9" s="85"/>
    </row>
    <row r="10" spans="2:6" ht="43.5">
      <c r="B10" s="23" t="s">
        <v>253</v>
      </c>
      <c r="C10" s="25" t="s">
        <v>254</v>
      </c>
      <c r="D10" s="23"/>
      <c r="E10" s="85"/>
      <c r="F10" s="85"/>
    </row>
    <row r="11" spans="2:6">
      <c r="B11" s="86" t="s">
        <v>255</v>
      </c>
      <c r="C11" s="85" t="s">
        <v>256</v>
      </c>
      <c r="D11" s="86" t="s">
        <v>257</v>
      </c>
      <c r="E11" s="24" t="s">
        <v>258</v>
      </c>
      <c r="F11" s="24" t="s">
        <v>186</v>
      </c>
    </row>
    <row r="12" spans="2:6">
      <c r="B12" s="86"/>
      <c r="C12" s="85"/>
      <c r="D12" s="86"/>
      <c r="E12" s="25" t="s">
        <v>259</v>
      </c>
      <c r="F12" s="25" t="s">
        <v>260</v>
      </c>
    </row>
    <row r="13" spans="2:6">
      <c r="B13" s="86"/>
      <c r="C13" s="85"/>
      <c r="D13" s="86"/>
      <c r="E13" s="25" t="s">
        <v>261</v>
      </c>
      <c r="F13" s="25" t="s">
        <v>262</v>
      </c>
    </row>
    <row r="14" spans="2:6">
      <c r="B14" s="86"/>
      <c r="C14" s="85"/>
      <c r="D14" s="86"/>
      <c r="E14" s="25" t="s">
        <v>263</v>
      </c>
      <c r="F14" s="25" t="s">
        <v>264</v>
      </c>
    </row>
    <row r="15" spans="2:6">
      <c r="B15" s="86"/>
      <c r="C15" s="85"/>
      <c r="D15" s="86"/>
      <c r="E15" s="25" t="s">
        <v>265</v>
      </c>
      <c r="F15" s="25" t="s">
        <v>266</v>
      </c>
    </row>
    <row r="16" spans="2:6">
      <c r="B16" s="86"/>
      <c r="C16" s="85"/>
      <c r="D16" s="86"/>
      <c r="E16" s="25" t="s">
        <v>267</v>
      </c>
      <c r="F16" s="26" t="s">
        <v>268</v>
      </c>
    </row>
    <row r="17" spans="2:6">
      <c r="B17" s="89"/>
      <c r="C17" s="90"/>
      <c r="D17" s="89"/>
      <c r="E17" s="27" t="s">
        <v>269</v>
      </c>
      <c r="F17" s="27" t="s">
        <v>270</v>
      </c>
    </row>
    <row r="18" spans="2:6" ht="43.5">
      <c r="B18" s="30" t="s">
        <v>271</v>
      </c>
      <c r="C18" s="29" t="s">
        <v>272</v>
      </c>
      <c r="D18" s="32" t="s">
        <v>273</v>
      </c>
      <c r="E18" s="87"/>
      <c r="F18" s="88"/>
    </row>
    <row r="19" spans="2:6" ht="43.5">
      <c r="B19" s="30" t="s">
        <v>274</v>
      </c>
      <c r="C19" s="34" t="s">
        <v>275</v>
      </c>
      <c r="D19" s="33" t="s">
        <v>276</v>
      </c>
      <c r="E19" s="35"/>
      <c r="F19" s="28"/>
    </row>
    <row r="20" spans="2:6" ht="43.5">
      <c r="B20" s="30" t="s">
        <v>277</v>
      </c>
      <c r="C20" s="38" t="s">
        <v>278</v>
      </c>
      <c r="D20" s="39" t="s">
        <v>279</v>
      </c>
      <c r="E20" s="87"/>
      <c r="F20" s="88"/>
    </row>
    <row r="21" spans="2:6">
      <c r="B21" s="41" t="s">
        <v>53</v>
      </c>
      <c r="C21" s="41" t="s">
        <v>280</v>
      </c>
      <c r="D21" s="41" t="s">
        <v>281</v>
      </c>
      <c r="E21" s="87"/>
      <c r="F21" s="88"/>
    </row>
    <row r="22" spans="2:6">
      <c r="B22" s="85" t="s">
        <v>282</v>
      </c>
      <c r="C22" s="85" t="s">
        <v>283</v>
      </c>
      <c r="D22" s="86" t="s">
        <v>284</v>
      </c>
      <c r="E22" s="25" t="s">
        <v>79</v>
      </c>
      <c r="F22" s="42" t="s">
        <v>285</v>
      </c>
    </row>
    <row r="23" spans="2:6" ht="73.5" customHeight="1">
      <c r="B23" s="85"/>
      <c r="C23" s="85"/>
      <c r="D23" s="86"/>
      <c r="E23" s="25" t="s">
        <v>286</v>
      </c>
      <c r="F23" s="42" t="s">
        <v>287</v>
      </c>
    </row>
  </sheetData>
  <mergeCells count="18">
    <mergeCell ref="E7:F7"/>
    <mergeCell ref="E18:F18"/>
    <mergeCell ref="E20:F20"/>
    <mergeCell ref="E8:F8"/>
    <mergeCell ref="E9:F9"/>
    <mergeCell ref="E10:F10"/>
    <mergeCell ref="E2:F2"/>
    <mergeCell ref="E3:F3"/>
    <mergeCell ref="E4:F4"/>
    <mergeCell ref="E5:F5"/>
    <mergeCell ref="E6:F6"/>
    <mergeCell ref="B22:B23"/>
    <mergeCell ref="C22:C23"/>
    <mergeCell ref="D22:D23"/>
    <mergeCell ref="E21:F21"/>
    <mergeCell ref="B11:B17"/>
    <mergeCell ref="C11:C17"/>
    <mergeCell ref="D11:D1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6C9C543622124BB7D20CAD399E3ACE" ma:contentTypeVersion="4" ma:contentTypeDescription="Create a new document." ma:contentTypeScope="" ma:versionID="7a772978647eb656daa12bedd0e2dda1">
  <xsd:schema xmlns:xsd="http://www.w3.org/2001/XMLSchema" xmlns:xs="http://www.w3.org/2001/XMLSchema" xmlns:p="http://schemas.microsoft.com/office/2006/metadata/properties" xmlns:ns2="d5e49e15-21eb-4569-bd84-f539f6112281" targetNamespace="http://schemas.microsoft.com/office/2006/metadata/properties" ma:root="true" ma:fieldsID="43e1a179fcb193965081e2d63a87f3e3" ns2:_="">
    <xsd:import namespace="d5e49e15-21eb-4569-bd84-f539f61122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49e15-21eb-4569-bd84-f539f6112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11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d5e49e15-21eb-4569-bd84-f539f6112281">+ list of components to order</Comment>
  </documentManagement>
</p:properties>
</file>

<file path=customXml/itemProps1.xml><?xml version="1.0" encoding="utf-8"?>
<ds:datastoreItem xmlns:ds="http://schemas.openxmlformats.org/officeDocument/2006/customXml" ds:itemID="{A09E38B3-22DC-4CAE-8FA5-27E3058B3E45}"/>
</file>

<file path=customXml/itemProps2.xml><?xml version="1.0" encoding="utf-8"?>
<ds:datastoreItem xmlns:ds="http://schemas.openxmlformats.org/officeDocument/2006/customXml" ds:itemID="{784F8C34-1CE4-4B02-B48E-900B1C59EA96}"/>
</file>

<file path=customXml/itemProps3.xml><?xml version="1.0" encoding="utf-8"?>
<ds:datastoreItem xmlns:ds="http://schemas.openxmlformats.org/officeDocument/2006/customXml" ds:itemID="{D1EE5F25-7D5A-4945-A700-C8798583B5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2025-05-13T08:40:28Z</dcterms:created>
  <dcterms:modified xsi:type="dcterms:W3CDTF">2025-11-16T13:57:56Z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0x0101001A6C9C543622124BB7D20CAD399E3ACE</vt:lpwstr>
  </property>
</Properties>
</file>