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victo\Documents\faculdade\projeto3-MachineLearning\"/>
    </mc:Choice>
  </mc:AlternateContent>
  <xr:revisionPtr revIDLastSave="0" documentId="13_ncr:1_{9DD9E0B9-F42E-44FD-BA2F-4F4725E12A3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  <sheet name="Planilha1" sheetId="3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M9" i="1"/>
  <c r="L8" i="1"/>
  <c r="M8" i="1"/>
  <c r="E9" i="1"/>
  <c r="F9" i="1"/>
  <c r="F8" i="1"/>
  <c r="E8" i="1"/>
  <c r="E20" i="1"/>
  <c r="F20" i="1"/>
  <c r="E19" i="1"/>
  <c r="F19" i="1"/>
  <c r="C20" i="1"/>
  <c r="D20" i="1"/>
  <c r="G20" i="1"/>
  <c r="C19" i="1"/>
  <c r="D19" i="1"/>
  <c r="G19" i="1"/>
  <c r="B20" i="1"/>
  <c r="K9" i="1"/>
  <c r="K8" i="1"/>
  <c r="D9" i="1"/>
  <c r="D8" i="1"/>
  <c r="J9" i="1"/>
  <c r="J8" i="1"/>
  <c r="C9" i="1"/>
  <c r="C8" i="1"/>
  <c r="N9" i="1"/>
  <c r="N8" i="1"/>
  <c r="G9" i="1"/>
  <c r="G8" i="1"/>
  <c r="B19" i="1"/>
  <c r="I9" i="1"/>
  <c r="I8" i="1"/>
  <c r="B9" i="1"/>
  <c r="B8" i="1"/>
</calcChain>
</file>

<file path=xl/sharedStrings.xml><?xml version="1.0" encoding="utf-8"?>
<sst xmlns="http://schemas.openxmlformats.org/spreadsheetml/2006/main" count="51" uniqueCount="38">
  <si>
    <t>Fold1</t>
  </si>
  <si>
    <t>Fold2</t>
  </si>
  <si>
    <t>Fold3</t>
  </si>
  <si>
    <t>Classe 0</t>
  </si>
  <si>
    <t>Classe 1</t>
  </si>
  <si>
    <t>F-measure (acurácia)</t>
  </si>
  <si>
    <t>DP</t>
  </si>
  <si>
    <t>Fold1 x Classe1</t>
  </si>
  <si>
    <t>Fold1 x Classe0</t>
  </si>
  <si>
    <t>Fold2 x Classe0</t>
  </si>
  <si>
    <t>Fold3 x Classe0</t>
  </si>
  <si>
    <t>Fold2 x Classe1</t>
  </si>
  <si>
    <t>Fold3 x Classe1</t>
  </si>
  <si>
    <t>Média Classe</t>
  </si>
  <si>
    <t>Média Modelo</t>
  </si>
  <si>
    <t>Pareado</t>
  </si>
  <si>
    <t>SVM (SMO)</t>
  </si>
  <si>
    <t>KNN (IBK)</t>
  </si>
  <si>
    <t>AD (J48)</t>
  </si>
  <si>
    <t>Poliuria</t>
  </si>
  <si>
    <t>Polidipsia</t>
  </si>
  <si>
    <t>Genero</t>
  </si>
  <si>
    <t>PerdaPeso</t>
  </si>
  <si>
    <t>RestricaoParcialMovimento</t>
  </si>
  <si>
    <t>Polifagia</t>
  </si>
  <si>
    <t>Irritabilidade</t>
  </si>
  <si>
    <t>Alopecia</t>
  </si>
  <si>
    <t>VisaoTurva</t>
  </si>
  <si>
    <t>Fraqueza</t>
  </si>
  <si>
    <t>Idade</t>
  </si>
  <si>
    <t>RigidezMuscular</t>
  </si>
  <si>
    <t>CandidiaseGenital</t>
  </si>
  <si>
    <t>Obesidade</t>
  </si>
  <si>
    <t>AtrasoCicatrizacao</t>
  </si>
  <si>
    <t>Coceira</t>
  </si>
  <si>
    <t>RandomForest</t>
  </si>
  <si>
    <t>Logistic Regression</t>
  </si>
  <si>
    <t>Naive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</si>
</sst>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0_-;\-* #,##0.000_-;_-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1" xfId="0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0" borderId="9" xfId="0" applyFont="1" applyBorder="1"/>
    <xf numFmtId="0" fontId="0" fillId="0" borderId="9" xfId="0" applyBorder="1"/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0" xfId="0" applyFont="1"/>
    <xf numFmtId="0" fontId="0" fillId="4" borderId="1" xfId="0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5" fontId="0" fillId="0" borderId="0" xfId="1" applyNumberFormat="1" applyFont="1"/>
    <xf numFmtId="0" fontId="3" fillId="7" borderId="7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0" fillId="4" borderId="5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164" fontId="0" fillId="7" borderId="7" xfId="0" applyNumberForma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8" borderId="7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164" fontId="0" fillId="9" borderId="7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Ganho de Informação Rankeado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29F-4BE5-8A09-2D07A1D48A5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29F-4BE5-8A09-2D07A1D48A5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29F-4BE5-8A09-2D07A1D48A5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29F-4BE5-8A09-2D07A1D48A5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29F-4BE5-8A09-2D07A1D48A52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29F-4BE5-8A09-2D07A1D48A52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29F-4BE5-8A09-2D07A1D48A52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529F-4BE5-8A09-2D07A1D48A52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529F-4BE5-8A09-2D07A1D48A52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529F-4BE5-8A09-2D07A1D48A52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529F-4BE5-8A09-2D07A1D48A52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29F-4BE5-8A09-2D07A1D48A52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529F-4BE5-8A09-2D07A1D48A52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529F-4BE5-8A09-2D07A1D48A52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529F-4BE5-8A09-2D07A1D48A52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529F-4BE5-8A09-2D07A1D48A52}"/>
              </c:ext>
            </c:extLst>
          </c:dPt>
          <c:cat>
            <c:strRef>
              <c:f>Planilha1!$B$1:$B$16</c:f>
              <c:strCache>
                <c:ptCount val="16"/>
                <c:pt idx="0">
                  <c:v>Poliuria</c:v>
                </c:pt>
                <c:pt idx="1">
                  <c:v>Polidipsia</c:v>
                </c:pt>
                <c:pt idx="2">
                  <c:v>Genero</c:v>
                </c:pt>
                <c:pt idx="3">
                  <c:v>PerdaPeso</c:v>
                </c:pt>
                <c:pt idx="4">
                  <c:v>RestricaoParcialMovimento</c:v>
                </c:pt>
                <c:pt idx="5">
                  <c:v>Polifagia</c:v>
                </c:pt>
                <c:pt idx="6">
                  <c:v>Irritabilidade</c:v>
                </c:pt>
                <c:pt idx="7">
                  <c:v>Alopecia</c:v>
                </c:pt>
                <c:pt idx="8">
                  <c:v>VisaoTurva</c:v>
                </c:pt>
                <c:pt idx="9">
                  <c:v>Fraqueza</c:v>
                </c:pt>
                <c:pt idx="10">
                  <c:v>Idade</c:v>
                </c:pt>
                <c:pt idx="11">
                  <c:v>RigidezMuscular</c:v>
                </c:pt>
                <c:pt idx="12">
                  <c:v>CandidiaseGenital</c:v>
                </c:pt>
                <c:pt idx="13">
                  <c:v>Obesidade</c:v>
                </c:pt>
                <c:pt idx="14">
                  <c:v>AtrasoCicatrizacao</c:v>
                </c:pt>
                <c:pt idx="15">
                  <c:v>Coceira</c:v>
                </c:pt>
              </c:strCache>
            </c:strRef>
          </c:cat>
          <c:val>
            <c:numRef>
              <c:f>Planilha1!$C$1:$C$16</c:f>
              <c:numCache>
                <c:formatCode>_-* #,##0.000_-;\-* #,##0.000_-;_-* "-"??_-;_-@_-</c:formatCode>
                <c:ptCount val="16"/>
                <c:pt idx="0">
                  <c:v>0.36225099999999999</c:v>
                </c:pt>
                <c:pt idx="1">
                  <c:v>0.35905599999999999</c:v>
                </c:pt>
                <c:pt idx="2">
                  <c:v>0.16342000000000001</c:v>
                </c:pt>
                <c:pt idx="3">
                  <c:v>0.14877199999999999</c:v>
                </c:pt>
                <c:pt idx="4">
                  <c:v>0.144653</c:v>
                </c:pt>
                <c:pt idx="5">
                  <c:v>8.7842000000000003E-2</c:v>
                </c:pt>
                <c:pt idx="6">
                  <c:v>7.2872999999999993E-2</c:v>
                </c:pt>
                <c:pt idx="7">
                  <c:v>5.1163E-2</c:v>
                </c:pt>
                <c:pt idx="8">
                  <c:v>4.6606000000000002E-2</c:v>
                </c:pt>
                <c:pt idx="9">
                  <c:v>4.2666000000000003E-2</c:v>
                </c:pt>
                <c:pt idx="10">
                  <c:v>2.2394000000000001E-2</c:v>
                </c:pt>
                <c:pt idx="11">
                  <c:v>1.0973E-2</c:v>
                </c:pt>
                <c:pt idx="12">
                  <c:v>9.0460000000000002E-3</c:v>
                </c:pt>
                <c:pt idx="13">
                  <c:v>3.8509999999999998E-3</c:v>
                </c:pt>
                <c:pt idx="14">
                  <c:v>1.5950000000000001E-3</c:v>
                </c:pt>
                <c:pt idx="15">
                  <c:v>1.2899999999999999E-4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BA6-ABB2-398D3DD34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068463"/>
        <c:axId val="425068879"/>
      </c:barChart>
      <c:catAx>
        <c:axId val="4250684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68879"/>
        <c:crosses val="autoZero"/>
        <c:auto val="1"/>
        <c:lblAlgn val="ctr"/>
        <c:lblOffset val="100"/>
        <c:noMultiLvlLbl val="0"/>
      </c:catAx>
      <c:valAx>
        <c:axId val="42506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_-;\-* #,##0.0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068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176211</xdr:rowOff>
    </xdr:from>
    <xdr:to>
      <xdr:col>11</xdr:col>
      <xdr:colOff>356153</xdr:colOff>
      <xdr:row>23</xdr:row>
      <xdr:rowOff>41413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7BBC1FE-78E1-424C-9BF5-56C90DFDE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K14" sqref="K14"/>
    </sheetView>
  </sheetViews>
  <sheetFormatPr defaultRowHeight="15" x14ac:dyDescent="0.25"/>
  <cols>
    <col min="1" max="1" width="14.42578125" bestFit="1" customWidth="1"/>
    <col min="2" max="2" width="12" bestFit="1" customWidth="1"/>
    <col min="3" max="3" width="10.28515625" bestFit="1" customWidth="1"/>
    <col min="4" max="4" width="14.5703125" bestFit="1" customWidth="1"/>
    <col min="5" max="5" width="14.5703125" customWidth="1"/>
    <col min="6" max="6" width="12.42578125" customWidth="1"/>
    <col min="7" max="7" width="12" bestFit="1" customWidth="1"/>
    <col min="8" max="8" width="3.28515625" customWidth="1"/>
    <col min="9" max="9" width="12" bestFit="1" customWidth="1"/>
    <col min="10" max="10" width="10.28515625" bestFit="1" customWidth="1"/>
    <col min="11" max="11" width="14.5703125" bestFit="1" customWidth="1"/>
    <col min="12" max="13" width="14.5703125" customWidth="1"/>
    <col min="14" max="14" width="12" bestFit="1" customWidth="1"/>
  </cols>
  <sheetData>
    <row r="1" spans="1:17" ht="18.75" x14ac:dyDescent="0.3">
      <c r="A1" s="3"/>
      <c r="B1" s="39" t="s">
        <v>5</v>
      </c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</row>
    <row r="2" spans="1:17" x14ac:dyDescent="0.25">
      <c r="A2" s="3"/>
      <c r="B2" s="33" t="s">
        <v>3</v>
      </c>
      <c r="C2" s="34"/>
      <c r="D2" s="34"/>
      <c r="E2" s="34"/>
      <c r="F2" s="34"/>
      <c r="G2" s="35"/>
      <c r="H2" s="4"/>
      <c r="I2" s="36" t="s">
        <v>4</v>
      </c>
      <c r="J2" s="37"/>
      <c r="K2" s="37"/>
      <c r="L2" s="37"/>
      <c r="M2" s="37"/>
      <c r="N2" s="38"/>
    </row>
    <row r="3" spans="1:17" ht="30" x14ac:dyDescent="0.25">
      <c r="A3" s="3"/>
      <c r="B3" s="18" t="s">
        <v>18</v>
      </c>
      <c r="C3" s="20" t="s">
        <v>17</v>
      </c>
      <c r="D3" s="25" t="s">
        <v>35</v>
      </c>
      <c r="E3" s="46" t="s">
        <v>36</v>
      </c>
      <c r="F3" s="42" t="s">
        <v>37</v>
      </c>
      <c r="G3" s="19" t="s">
        <v>16</v>
      </c>
      <c r="H3" s="5"/>
      <c r="I3" s="18" t="s">
        <v>18</v>
      </c>
      <c r="J3" s="20" t="s">
        <v>17</v>
      </c>
      <c r="K3" s="25" t="s">
        <v>35</v>
      </c>
      <c r="L3" s="46" t="s">
        <v>36</v>
      </c>
      <c r="M3" s="42" t="s">
        <v>37</v>
      </c>
      <c r="N3" s="19" t="s">
        <v>16</v>
      </c>
    </row>
    <row r="4" spans="1:17" x14ac:dyDescent="0.25">
      <c r="A4" s="15" t="s">
        <v>0</v>
      </c>
      <c r="B4" s="6">
        <v>88.4</v>
      </c>
      <c r="C4" s="21">
        <v>89.4</v>
      </c>
      <c r="D4" s="26">
        <v>88.4</v>
      </c>
      <c r="E4" s="47"/>
      <c r="F4" s="43"/>
      <c r="G4" s="13">
        <v>84.9</v>
      </c>
      <c r="H4" s="5"/>
      <c r="I4" s="6">
        <v>92.4</v>
      </c>
      <c r="J4" s="21">
        <v>92.8</v>
      </c>
      <c r="K4" s="26">
        <v>92.4</v>
      </c>
      <c r="L4" s="47"/>
      <c r="M4" s="43"/>
      <c r="N4" s="13">
        <v>91.7</v>
      </c>
    </row>
    <row r="5" spans="1:17" x14ac:dyDescent="0.25">
      <c r="A5" s="15" t="s">
        <v>1</v>
      </c>
      <c r="B5" s="6">
        <v>82.9</v>
      </c>
      <c r="C5" s="23">
        <v>91.2</v>
      </c>
      <c r="D5" s="27">
        <v>84.8</v>
      </c>
      <c r="E5" s="48"/>
      <c r="F5" s="44"/>
      <c r="G5" s="13">
        <v>81.400000000000006</v>
      </c>
      <c r="H5" s="5"/>
      <c r="I5" s="6">
        <v>90.6</v>
      </c>
      <c r="J5" s="21">
        <v>94.3</v>
      </c>
      <c r="K5" s="26">
        <v>90.7</v>
      </c>
      <c r="L5" s="48"/>
      <c r="M5" s="44"/>
      <c r="N5" s="13">
        <v>90.4</v>
      </c>
    </row>
    <row r="6" spans="1:17" x14ac:dyDescent="0.25">
      <c r="A6" s="15" t="s">
        <v>2</v>
      </c>
      <c r="B6" s="7">
        <v>88.4</v>
      </c>
      <c r="C6" s="22">
        <v>93.1</v>
      </c>
      <c r="D6" s="28">
        <v>94.2</v>
      </c>
      <c r="E6" s="49"/>
      <c r="F6" s="45"/>
      <c r="G6" s="14">
        <v>88.2</v>
      </c>
      <c r="H6" s="5"/>
      <c r="I6" s="7">
        <v>93.1</v>
      </c>
      <c r="J6" s="22">
        <v>95</v>
      </c>
      <c r="K6" s="28">
        <v>96.2</v>
      </c>
      <c r="L6" s="49"/>
      <c r="M6" s="45"/>
      <c r="N6" s="14">
        <v>93.2</v>
      </c>
    </row>
    <row r="7" spans="1:17" ht="15.75" thickBot="1" x14ac:dyDescent="0.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7" ht="15.75" thickTop="1" x14ac:dyDescent="0.25">
      <c r="A8" s="10" t="s">
        <v>13</v>
      </c>
      <c r="B8" s="1">
        <f>AVERAGE(B4:B6)</f>
        <v>86.566666666666677</v>
      </c>
      <c r="C8" s="1">
        <f>AVERAGE(C4:C6)</f>
        <v>91.233333333333348</v>
      </c>
      <c r="D8" s="1">
        <f>AVERAGE(D4:D6)</f>
        <v>89.133333333333326</v>
      </c>
      <c r="E8" s="1" t="e">
        <f>AVERAGE(E4:E6)</f>
        <v>#DIV/0!</v>
      </c>
      <c r="F8" s="1" t="e">
        <f>AVERAGE(F4:F6)</f>
        <v>#DIV/0!</v>
      </c>
      <c r="G8" s="1">
        <f>AVERAGE(G4:G6)</f>
        <v>84.833333333333329</v>
      </c>
      <c r="I8">
        <f>AVERAGE(I4:I6)</f>
        <v>92.033333333333346</v>
      </c>
      <c r="J8">
        <f>AVERAGE(J4:J6)</f>
        <v>94.033333333333346</v>
      </c>
      <c r="K8">
        <f>AVERAGE(K4:K6)</f>
        <v>93.100000000000009</v>
      </c>
      <c r="L8" t="e">
        <f t="shared" ref="L8:M8" si="0">AVERAGE(L4:L6)</f>
        <v>#DIV/0!</v>
      </c>
      <c r="M8" t="e">
        <f t="shared" si="0"/>
        <v>#DIV/0!</v>
      </c>
      <c r="N8">
        <f>AVERAGE(N4:N6)</f>
        <v>91.766666666666666</v>
      </c>
      <c r="P8" s="16"/>
    </row>
    <row r="9" spans="1:17" ht="15.75" thickBot="1" x14ac:dyDescent="0.3">
      <c r="A9" s="11" t="s">
        <v>6</v>
      </c>
      <c r="B9" s="12">
        <f>_xlfn.STDEV.S(B4:B6)</f>
        <v>3.1754264805429413</v>
      </c>
      <c r="C9" s="12">
        <f>_xlfn.STDEV.S(C4:C6)</f>
        <v>1.8502252115170499</v>
      </c>
      <c r="D9" s="12">
        <f>_xlfn.STDEV.S(D4:D6)</f>
        <v>4.7427137098219783</v>
      </c>
      <c r="E9" s="12" t="e">
        <f t="shared" ref="E9:F9" si="1">_xlfn.STDEV.S(E4:E6)</f>
        <v>#DIV/0!</v>
      </c>
      <c r="F9" s="12" t="e">
        <f t="shared" si="1"/>
        <v>#DIV/0!</v>
      </c>
      <c r="G9" s="12">
        <f>_xlfn.STDEV.S(G4:G6)</f>
        <v>3.4004901607464362</v>
      </c>
      <c r="H9" s="9"/>
      <c r="I9" s="9">
        <f>_xlfn.STDEV.S(I4:I6)</f>
        <v>1.2897028081435418</v>
      </c>
      <c r="J9" s="9">
        <f>_xlfn.STDEV.S(J4:J6)</f>
        <v>1.1239810200058258</v>
      </c>
      <c r="K9" s="9">
        <f>_xlfn.STDEV.S(K4:K6)</f>
        <v>2.8160255680657444</v>
      </c>
      <c r="L9" s="9" t="e">
        <f t="shared" ref="L9:M9" si="2">_xlfn.STDEV.S(L4:L6)</f>
        <v>#DIV/0!</v>
      </c>
      <c r="M9" s="9" t="e">
        <f t="shared" si="2"/>
        <v>#DIV/0!</v>
      </c>
      <c r="N9" s="9">
        <f>_xlfn.STDEV.S(N4:N6)</f>
        <v>1.4011899704655788</v>
      </c>
    </row>
    <row r="10" spans="1:17" ht="16.5" thickTop="1" thickBot="1" x14ac:dyDescent="0.3">
      <c r="B10" s="29"/>
      <c r="C10" s="29"/>
      <c r="D10" s="29"/>
      <c r="E10" s="29"/>
      <c r="F10" s="29"/>
      <c r="G10" s="29"/>
      <c r="I10" s="2"/>
      <c r="J10" s="2"/>
      <c r="K10" s="2"/>
      <c r="L10" s="2"/>
      <c r="M10" s="2"/>
    </row>
    <row r="11" spans="1:17" ht="30.75" thickTop="1" x14ac:dyDescent="0.25">
      <c r="B11" s="18" t="s">
        <v>18</v>
      </c>
      <c r="C11" s="20" t="s">
        <v>17</v>
      </c>
      <c r="D11" s="25" t="s">
        <v>35</v>
      </c>
      <c r="E11" s="46" t="s">
        <v>36</v>
      </c>
      <c r="F11" s="42" t="s">
        <v>37</v>
      </c>
      <c r="G11" s="19" t="s">
        <v>16</v>
      </c>
      <c r="I11" s="2"/>
      <c r="J11" s="2"/>
      <c r="K11" s="2"/>
      <c r="L11" s="2"/>
      <c r="M11" s="2"/>
      <c r="P11" t="s">
        <v>15</v>
      </c>
    </row>
    <row r="12" spans="1:17" x14ac:dyDescent="0.25">
      <c r="A12" s="3" t="s">
        <v>8</v>
      </c>
      <c r="B12" s="30">
        <v>88.4</v>
      </c>
      <c r="C12" s="23">
        <v>89.4</v>
      </c>
      <c r="D12" s="27">
        <v>88.4</v>
      </c>
      <c r="E12" s="48"/>
      <c r="F12" s="44"/>
      <c r="G12" s="13">
        <v>84.9</v>
      </c>
      <c r="I12" s="2"/>
      <c r="Q12" s="2"/>
    </row>
    <row r="13" spans="1:17" x14ac:dyDescent="0.25">
      <c r="A13" s="3" t="s">
        <v>9</v>
      </c>
      <c r="B13" s="17">
        <v>82.9</v>
      </c>
      <c r="C13" s="23">
        <v>91.2</v>
      </c>
      <c r="D13" s="27">
        <v>84.8</v>
      </c>
      <c r="E13" s="48"/>
      <c r="F13" s="44"/>
      <c r="G13" s="13">
        <v>81.400000000000006</v>
      </c>
    </row>
    <row r="14" spans="1:17" x14ac:dyDescent="0.25">
      <c r="A14" s="3" t="s">
        <v>10</v>
      </c>
      <c r="B14" s="17">
        <v>88.4</v>
      </c>
      <c r="C14" s="23">
        <v>93.1</v>
      </c>
      <c r="D14" s="27">
        <v>94.2</v>
      </c>
      <c r="E14" s="48"/>
      <c r="F14" s="44"/>
      <c r="G14" s="13">
        <v>88.2</v>
      </c>
    </row>
    <row r="15" spans="1:17" x14ac:dyDescent="0.25">
      <c r="A15" s="3" t="s">
        <v>7</v>
      </c>
      <c r="B15" s="17">
        <v>92.4</v>
      </c>
      <c r="C15" s="23">
        <v>92.8</v>
      </c>
      <c r="D15" s="27">
        <v>92.4</v>
      </c>
      <c r="E15" s="48"/>
      <c r="F15" s="44"/>
      <c r="G15" s="13">
        <v>91.7</v>
      </c>
      <c r="O15" s="2"/>
    </row>
    <row r="16" spans="1:17" x14ac:dyDescent="0.25">
      <c r="A16" s="3" t="s">
        <v>11</v>
      </c>
      <c r="B16" s="17">
        <v>90.6</v>
      </c>
      <c r="C16" s="23">
        <v>94.3</v>
      </c>
      <c r="D16" s="27">
        <v>90.7</v>
      </c>
      <c r="E16" s="48"/>
      <c r="F16" s="44"/>
      <c r="G16" s="13">
        <v>90.4</v>
      </c>
    </row>
    <row r="17" spans="1:7" x14ac:dyDescent="0.25">
      <c r="A17" s="3" t="s">
        <v>12</v>
      </c>
      <c r="B17" s="7">
        <v>93.1</v>
      </c>
      <c r="C17" s="31">
        <v>95</v>
      </c>
      <c r="D17" s="32">
        <v>96.2</v>
      </c>
      <c r="E17" s="50"/>
      <c r="F17" s="51"/>
      <c r="G17" s="14">
        <v>93.2</v>
      </c>
    </row>
    <row r="18" spans="1:7" ht="15.75" thickBot="1" x14ac:dyDescent="0.3">
      <c r="A18" s="8"/>
      <c r="B18" s="9"/>
      <c r="C18" s="9"/>
      <c r="D18" s="9"/>
      <c r="E18" s="9"/>
      <c r="F18" s="9"/>
      <c r="G18" s="9"/>
    </row>
    <row r="19" spans="1:7" ht="15.75" thickTop="1" x14ac:dyDescent="0.25">
      <c r="A19" s="10" t="s">
        <v>14</v>
      </c>
      <c r="B19" s="1">
        <f>AVERAGE(B12:B17)</f>
        <v>89.300000000000011</v>
      </c>
      <c r="C19" s="1">
        <f t="shared" ref="C19:G19" si="3">AVERAGE(C12:C17)</f>
        <v>92.63333333333334</v>
      </c>
      <c r="D19" s="1">
        <f t="shared" si="3"/>
        <v>91.11666666666666</v>
      </c>
      <c r="E19" s="1" t="e">
        <f t="shared" si="3"/>
        <v>#DIV/0!</v>
      </c>
      <c r="F19" s="1" t="e">
        <f t="shared" si="3"/>
        <v>#DIV/0!</v>
      </c>
      <c r="G19" s="1">
        <f t="shared" si="3"/>
        <v>88.300000000000011</v>
      </c>
    </row>
    <row r="20" spans="1:7" ht="15.75" thickBot="1" x14ac:dyDescent="0.3">
      <c r="A20" s="11" t="s">
        <v>6</v>
      </c>
      <c r="B20" s="9">
        <f>_xlfn.STDEV.S(B12:B17)</f>
        <v>3.6964848166873319</v>
      </c>
      <c r="C20" s="9">
        <f t="shared" ref="C20:G20" si="4">_xlfn.STDEV.S(C12:C17)</f>
        <v>2.0558858593479004</v>
      </c>
      <c r="D20" s="9">
        <f t="shared" si="4"/>
        <v>4.1097039633855239</v>
      </c>
      <c r="E20" s="9" t="e">
        <f t="shared" si="4"/>
        <v>#DIV/0!</v>
      </c>
      <c r="F20" s="9" t="e">
        <f t="shared" si="4"/>
        <v>#DIV/0!</v>
      </c>
      <c r="G20" s="9">
        <f t="shared" si="4"/>
        <v>4.4533133732087613</v>
      </c>
    </row>
    <row r="21" spans="1:7" ht="15.75" thickTop="1" x14ac:dyDescent="0.25"/>
  </sheetData>
  <mergeCells count="3">
    <mergeCell ref="B2:G2"/>
    <mergeCell ref="I2:N2"/>
    <mergeCell ref="B1:N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908BB-DC3A-4FC9-8AD1-565ED620B0EC}">
  <dimension ref="B1:C16"/>
  <sheetViews>
    <sheetView zoomScale="85" zoomScaleNormal="85" workbookViewId="0">
      <selection activeCell="O4" sqref="O4"/>
    </sheetView>
  </sheetViews>
  <sheetFormatPr defaultRowHeight="15" x14ac:dyDescent="0.25"/>
  <cols>
    <col min="3" max="3" width="8.5703125" bestFit="1" customWidth="1"/>
  </cols>
  <sheetData>
    <row r="1" spans="2:3" x14ac:dyDescent="0.25">
      <c r="B1" t="s">
        <v>19</v>
      </c>
      <c r="C1" s="24">
        <v>0.36225099999999999</v>
      </c>
    </row>
    <row r="2" spans="2:3" x14ac:dyDescent="0.25">
      <c r="B2" t="s">
        <v>20</v>
      </c>
      <c r="C2" s="24">
        <v>0.35905599999999999</v>
      </c>
    </row>
    <row r="3" spans="2:3" x14ac:dyDescent="0.25">
      <c r="B3" t="s">
        <v>21</v>
      </c>
      <c r="C3" s="24">
        <v>0.16342000000000001</v>
      </c>
    </row>
    <row r="4" spans="2:3" x14ac:dyDescent="0.25">
      <c r="B4" t="s">
        <v>22</v>
      </c>
      <c r="C4" s="24">
        <v>0.14877199999999999</v>
      </c>
    </row>
    <row r="5" spans="2:3" x14ac:dyDescent="0.25">
      <c r="B5" t="s">
        <v>23</v>
      </c>
      <c r="C5" s="24">
        <v>0.144653</v>
      </c>
    </row>
    <row r="6" spans="2:3" x14ac:dyDescent="0.25">
      <c r="B6" t="s">
        <v>24</v>
      </c>
      <c r="C6" s="24">
        <v>8.7842000000000003E-2</v>
      </c>
    </row>
    <row r="7" spans="2:3" x14ac:dyDescent="0.25">
      <c r="B7" t="s">
        <v>25</v>
      </c>
      <c r="C7" s="24">
        <v>7.2872999999999993E-2</v>
      </c>
    </row>
    <row r="8" spans="2:3" x14ac:dyDescent="0.25">
      <c r="B8" t="s">
        <v>26</v>
      </c>
      <c r="C8" s="24">
        <v>5.1163E-2</v>
      </c>
    </row>
    <row r="9" spans="2:3" x14ac:dyDescent="0.25">
      <c r="B9" t="s">
        <v>27</v>
      </c>
      <c r="C9" s="24">
        <v>4.6606000000000002E-2</v>
      </c>
    </row>
    <row r="10" spans="2:3" x14ac:dyDescent="0.25">
      <c r="B10" t="s">
        <v>28</v>
      </c>
      <c r="C10" s="24">
        <v>4.2666000000000003E-2</v>
      </c>
    </row>
    <row r="11" spans="2:3" x14ac:dyDescent="0.25">
      <c r="B11" t="s">
        <v>29</v>
      </c>
      <c r="C11" s="24">
        <v>2.2394000000000001E-2</v>
      </c>
    </row>
    <row r="12" spans="2:3" x14ac:dyDescent="0.25">
      <c r="B12" t="s">
        <v>30</v>
      </c>
      <c r="C12" s="24">
        <v>1.0973E-2</v>
      </c>
    </row>
    <row r="13" spans="2:3" x14ac:dyDescent="0.25">
      <c r="B13" t="s">
        <v>31</v>
      </c>
      <c r="C13" s="24">
        <v>9.0460000000000002E-3</v>
      </c>
    </row>
    <row r="14" spans="2:3" x14ac:dyDescent="0.25">
      <c r="B14" t="s">
        <v>32</v>
      </c>
      <c r="C14" s="24">
        <v>3.8509999999999998E-3</v>
      </c>
    </row>
    <row r="15" spans="2:3" x14ac:dyDescent="0.25">
      <c r="B15" t="s">
        <v>33</v>
      </c>
      <c r="C15" s="24">
        <v>1.5950000000000001E-3</v>
      </c>
    </row>
    <row r="16" spans="2:3" x14ac:dyDescent="0.25">
      <c r="B16" t="s">
        <v>34</v>
      </c>
      <c r="C16" s="24">
        <v>1.2899999999999999E-4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Hugo</dc:creator>
  <cp:lastModifiedBy>Victor Hugo</cp:lastModifiedBy>
  <dcterms:created xsi:type="dcterms:W3CDTF">2015-06-05T18:19:34Z</dcterms:created>
  <dcterms:modified xsi:type="dcterms:W3CDTF">2021-07-08T00:17:00Z</dcterms:modified>
</cp:coreProperties>
</file>