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avie\Desktop\Datos\"/>
    </mc:Choice>
  </mc:AlternateContent>
  <xr:revisionPtr revIDLastSave="0" documentId="13_ncr:1_{7489D456-4E8D-4911-80C6-21C9923EBD90}" xr6:coauthVersionLast="47" xr6:coauthVersionMax="47" xr10:uidLastSave="{00000000-0000-0000-0000-000000000000}"/>
  <bookViews>
    <workbookView minimized="1" xWindow="5085" yWindow="0" windowWidth="15405" windowHeight="11520" xr2:uid="{00000000-000D-0000-FFFF-FFFF00000000}"/>
  </bookViews>
  <sheets>
    <sheet name="velocidad" sheetId="7" r:id="rId1"/>
  </sheets>
  <definedNames>
    <definedName name="ExternalData_1" localSheetId="0" hidden="1">velocidad!$A$1:$C$104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4" i="7" l="1"/>
  <c r="E104" i="7"/>
  <c r="H103" i="7"/>
  <c r="E103" i="7"/>
  <c r="H102" i="7"/>
  <c r="E102" i="7"/>
  <c r="H101" i="7"/>
  <c r="E101" i="7"/>
  <c r="H100" i="7"/>
  <c r="E100" i="7"/>
  <c r="H99" i="7"/>
  <c r="E99" i="7"/>
  <c r="H98" i="7"/>
  <c r="E98" i="7"/>
  <c r="H97" i="7"/>
  <c r="E97" i="7"/>
  <c r="E96" i="7"/>
  <c r="H95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H23" i="7"/>
  <c r="E23" i="7"/>
  <c r="H22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H9" i="7"/>
  <c r="E9" i="7"/>
  <c r="H8" i="7"/>
  <c r="E8" i="7"/>
  <c r="H7" i="7"/>
  <c r="E7" i="7"/>
  <c r="E6" i="7"/>
  <c r="E5" i="7"/>
  <c r="E4" i="7"/>
  <c r="F4" i="7" s="1"/>
  <c r="H4" i="7" s="1"/>
  <c r="E3" i="7"/>
  <c r="F3" i="7" s="1"/>
  <c r="H3" i="7" s="1"/>
  <c r="G2" i="7"/>
  <c r="E2" i="7"/>
  <c r="F5" i="7" l="1"/>
  <c r="H5" i="7" s="1"/>
  <c r="F6" i="7"/>
  <c r="H6" i="7" s="1"/>
  <c r="F7" i="7"/>
  <c r="F8" i="7"/>
  <c r="F9" i="7"/>
  <c r="F10" i="7"/>
  <c r="H10" i="7" s="1"/>
  <c r="F11" i="7"/>
  <c r="H11" i="7" s="1"/>
  <c r="F12" i="7"/>
  <c r="H12" i="7" s="1"/>
  <c r="F13" i="7"/>
  <c r="H13" i="7" s="1"/>
  <c r="F14" i="7"/>
  <c r="H14" i="7" s="1"/>
  <c r="F15" i="7"/>
  <c r="H15" i="7" s="1"/>
  <c r="F16" i="7"/>
  <c r="H16" i="7" s="1"/>
  <c r="F17" i="7"/>
  <c r="H17" i="7" s="1"/>
  <c r="F18" i="7"/>
  <c r="H18" i="7" s="1"/>
  <c r="F19" i="7"/>
  <c r="H19" i="7" s="1"/>
  <c r="F20" i="7"/>
  <c r="H20" i="7" s="1"/>
  <c r="F21" i="7"/>
  <c r="H21" i="7" s="1"/>
  <c r="F22" i="7"/>
  <c r="F23" i="7"/>
  <c r="F24" i="7"/>
  <c r="H24" i="7" s="1"/>
  <c r="F25" i="7"/>
  <c r="H25" i="7" s="1"/>
  <c r="F26" i="7"/>
  <c r="H26" i="7" s="1"/>
  <c r="F27" i="7"/>
  <c r="H27" i="7" s="1"/>
  <c r="F28" i="7"/>
  <c r="H28" i="7" s="1"/>
  <c r="F29" i="7"/>
  <c r="H29" i="7" s="1"/>
  <c r="F30" i="7"/>
  <c r="H30" i="7" s="1"/>
  <c r="F31" i="7"/>
  <c r="H31" i="7" s="1"/>
  <c r="F32" i="7"/>
  <c r="H32" i="7" s="1"/>
  <c r="F33" i="7"/>
  <c r="H33" i="7" s="1"/>
  <c r="F34" i="7"/>
  <c r="H34" i="7" s="1"/>
  <c r="F35" i="7"/>
  <c r="H35" i="7" s="1"/>
  <c r="F36" i="7"/>
  <c r="H36" i="7" s="1"/>
  <c r="F37" i="7"/>
  <c r="H37" i="7" s="1"/>
  <c r="F38" i="7"/>
  <c r="H38" i="7" s="1"/>
  <c r="F39" i="7"/>
  <c r="H39" i="7" s="1"/>
  <c r="F40" i="7"/>
  <c r="H40" i="7" s="1"/>
  <c r="F41" i="7"/>
  <c r="H41" i="7" s="1"/>
  <c r="F42" i="7"/>
  <c r="H42" i="7" s="1"/>
  <c r="F43" i="7"/>
  <c r="H43" i="7" s="1"/>
  <c r="F44" i="7"/>
  <c r="H44" i="7" s="1"/>
  <c r="F45" i="7"/>
  <c r="H45" i="7" s="1"/>
  <c r="F46" i="7"/>
  <c r="H46" i="7" s="1"/>
  <c r="F47" i="7"/>
  <c r="H47" i="7" s="1"/>
  <c r="F48" i="7"/>
  <c r="H48" i="7" s="1"/>
  <c r="F49" i="7"/>
  <c r="H49" i="7" s="1"/>
  <c r="F50" i="7"/>
  <c r="H50" i="7" s="1"/>
  <c r="F51" i="7"/>
  <c r="H51" i="7" s="1"/>
  <c r="F52" i="7"/>
  <c r="H52" i="7" s="1"/>
  <c r="F53" i="7"/>
  <c r="H53" i="7" s="1"/>
  <c r="F54" i="7"/>
  <c r="H54" i="7" s="1"/>
  <c r="F55" i="7"/>
  <c r="H55" i="7" s="1"/>
  <c r="F56" i="7"/>
  <c r="H56" i="7" s="1"/>
  <c r="F57" i="7"/>
  <c r="H57" i="7" s="1"/>
  <c r="F58" i="7"/>
  <c r="H58" i="7" s="1"/>
  <c r="F59" i="7"/>
  <c r="H59" i="7" s="1"/>
  <c r="F60" i="7"/>
  <c r="H60" i="7" s="1"/>
  <c r="F61" i="7"/>
  <c r="H61" i="7" s="1"/>
  <c r="F62" i="7"/>
  <c r="H62" i="7" s="1"/>
  <c r="F63" i="7"/>
  <c r="H63" i="7" s="1"/>
  <c r="F64" i="7"/>
  <c r="H64" i="7" s="1"/>
  <c r="F65" i="7"/>
  <c r="H65" i="7" s="1"/>
  <c r="F66" i="7"/>
  <c r="H66" i="7" s="1"/>
  <c r="F67" i="7"/>
  <c r="H67" i="7" s="1"/>
  <c r="F68" i="7"/>
  <c r="H68" i="7" s="1"/>
  <c r="F69" i="7"/>
  <c r="H69" i="7" s="1"/>
  <c r="F70" i="7"/>
  <c r="H70" i="7" s="1"/>
  <c r="F71" i="7"/>
  <c r="H71" i="7" s="1"/>
  <c r="F72" i="7"/>
  <c r="H72" i="7" s="1"/>
  <c r="F73" i="7"/>
  <c r="H73" i="7" s="1"/>
  <c r="F74" i="7"/>
  <c r="H74" i="7" s="1"/>
  <c r="F75" i="7"/>
  <c r="H75" i="7" s="1"/>
  <c r="F76" i="7"/>
  <c r="H76" i="7" s="1"/>
  <c r="F77" i="7"/>
  <c r="H77" i="7" s="1"/>
  <c r="F78" i="7"/>
  <c r="H78" i="7" s="1"/>
  <c r="F79" i="7"/>
  <c r="H79" i="7" s="1"/>
  <c r="F80" i="7"/>
  <c r="H80" i="7" s="1"/>
  <c r="F81" i="7"/>
  <c r="H81" i="7" s="1"/>
  <c r="F82" i="7"/>
  <c r="H82" i="7" s="1"/>
  <c r="F83" i="7"/>
  <c r="H83" i="7" s="1"/>
  <c r="F84" i="7"/>
  <c r="H84" i="7" s="1"/>
  <c r="F85" i="7"/>
  <c r="H85" i="7" s="1"/>
  <c r="F86" i="7"/>
  <c r="H86" i="7" s="1"/>
  <c r="F87" i="7"/>
  <c r="H87" i="7" s="1"/>
  <c r="F88" i="7"/>
  <c r="H88" i="7" s="1"/>
  <c r="F89" i="7"/>
  <c r="H89" i="7" s="1"/>
  <c r="F90" i="7"/>
  <c r="H90" i="7" s="1"/>
  <c r="F91" i="7"/>
  <c r="H91" i="7" s="1"/>
  <c r="F92" i="7"/>
  <c r="H92" i="7" s="1"/>
  <c r="F93" i="7"/>
  <c r="H93" i="7" s="1"/>
  <c r="F94" i="7"/>
  <c r="H94" i="7" s="1"/>
  <c r="F95" i="7"/>
  <c r="F96" i="7"/>
  <c r="H96" i="7" s="1"/>
  <c r="F97" i="7"/>
  <c r="F98" i="7"/>
  <c r="F99" i="7"/>
  <c r="F100" i="7"/>
  <c r="F101" i="7"/>
  <c r="F102" i="7"/>
  <c r="F103" i="7"/>
  <c r="F104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3DEF38-293A-40B1-8A75-6FD5500A071F}" keepAlive="1" name="Query - velocidad" description="Connection to the 'velocidad' query in the workbook." type="5" refreshedVersion="8" background="1" saveData="1">
    <dbPr connection="Provider=Microsoft.Mashup.OleDb.1;Data Source=$Workbook$;Location=velocidad;Extended Properties=&quot;&quot;" command="SELECT * FROM [velocidad]"/>
  </connection>
</connections>
</file>

<file path=xl/sharedStrings.xml><?xml version="1.0" encoding="utf-8"?>
<sst xmlns="http://schemas.openxmlformats.org/spreadsheetml/2006/main" count="109" uniqueCount="96">
  <si>
    <t>Date</t>
  </si>
  <si>
    <t>Time</t>
  </si>
  <si>
    <t>Stopped</t>
  </si>
  <si>
    <t>Milliseconds</t>
  </si>
  <si>
    <t>741.00</t>
  </si>
  <si>
    <t>1275.00</t>
  </si>
  <si>
    <t>1967.00</t>
  </si>
  <si>
    <t>2540.00</t>
  </si>
  <si>
    <t>3194.00</t>
  </si>
  <si>
    <t>9657.00</t>
  </si>
  <si>
    <t>11277.00</t>
  </si>
  <si>
    <t>12616.00</t>
  </si>
  <si>
    <t>13188.00</t>
  </si>
  <si>
    <t>13761.00</t>
  </si>
  <si>
    <t>14212.00</t>
  </si>
  <si>
    <t>14463.00</t>
  </si>
  <si>
    <t>14713.00</t>
  </si>
  <si>
    <t>14887.00</t>
  </si>
  <si>
    <t>15097.00</t>
  </si>
  <si>
    <t>15382.00</t>
  </si>
  <si>
    <t>15793.00</t>
  </si>
  <si>
    <t>20298.00</t>
  </si>
  <si>
    <t>21150.00</t>
  </si>
  <si>
    <t>21763.00</t>
  </si>
  <si>
    <t>22376.00</t>
  </si>
  <si>
    <t>23031.00</t>
  </si>
  <si>
    <t>24047.00</t>
  </si>
  <si>
    <t>24941.00</t>
  </si>
  <si>
    <t>25673.00</t>
  </si>
  <si>
    <t>26125.00</t>
  </si>
  <si>
    <t>26456.00</t>
  </si>
  <si>
    <t>26746.00</t>
  </si>
  <si>
    <t>26997.00</t>
  </si>
  <si>
    <t>27248.00</t>
  </si>
  <si>
    <t>27499.00</t>
  </si>
  <si>
    <t>27755.00</t>
  </si>
  <si>
    <t>28006.00</t>
  </si>
  <si>
    <t>28257.00</t>
  </si>
  <si>
    <t>28467.00</t>
  </si>
  <si>
    <t>28677.00</t>
  </si>
  <si>
    <t>28887.00</t>
  </si>
  <si>
    <t>29058.00</t>
  </si>
  <si>
    <t>29309.00</t>
  </si>
  <si>
    <t>29520.00</t>
  </si>
  <si>
    <t>29772.00</t>
  </si>
  <si>
    <t>30023.00</t>
  </si>
  <si>
    <t>30273.00</t>
  </si>
  <si>
    <t>30524.00</t>
  </si>
  <si>
    <t>30734.00</t>
  </si>
  <si>
    <t>30945.00</t>
  </si>
  <si>
    <t>31155.00</t>
  </si>
  <si>
    <t>31366.00</t>
  </si>
  <si>
    <t>31567.00</t>
  </si>
  <si>
    <t>31779.00</t>
  </si>
  <si>
    <t>31949.00</t>
  </si>
  <si>
    <t>32082.00</t>
  </si>
  <si>
    <t>32252.00</t>
  </si>
  <si>
    <t>32382.00</t>
  </si>
  <si>
    <t>32552.00</t>
  </si>
  <si>
    <t>32723.00</t>
  </si>
  <si>
    <t>32853.00</t>
  </si>
  <si>
    <t>33023.00</t>
  </si>
  <si>
    <t>33153.00</t>
  </si>
  <si>
    <t>33285.00</t>
  </si>
  <si>
    <t>33416.00</t>
  </si>
  <si>
    <t>33666.00</t>
  </si>
  <si>
    <t>33917.00</t>
  </si>
  <si>
    <t>34046.00</t>
  </si>
  <si>
    <t>34136.00</t>
  </si>
  <si>
    <t>34266.00</t>
  </si>
  <si>
    <t>34396.00</t>
  </si>
  <si>
    <t>34528.00</t>
  </si>
  <si>
    <t>34698.00</t>
  </si>
  <si>
    <t>34909.00</t>
  </si>
  <si>
    <t>35362.00</t>
  </si>
  <si>
    <t>36422.00</t>
  </si>
  <si>
    <t>37680.00</t>
  </si>
  <si>
    <t>38091.00</t>
  </si>
  <si>
    <t>38503.00</t>
  </si>
  <si>
    <t>38995.00</t>
  </si>
  <si>
    <t>39406.00</t>
  </si>
  <si>
    <t>39697.00</t>
  </si>
  <si>
    <t>39950.00</t>
  </si>
  <si>
    <t>40242.00</t>
  </si>
  <si>
    <t>40573.00</t>
  </si>
  <si>
    <t>40990.00</t>
  </si>
  <si>
    <t>41321.00</t>
  </si>
  <si>
    <t>41652.00</t>
  </si>
  <si>
    <t>41945.00</t>
  </si>
  <si>
    <t>42275.00</t>
  </si>
  <si>
    <t>42687.00</t>
  </si>
  <si>
    <t>43260.00</t>
  </si>
  <si>
    <t>45979.00</t>
  </si>
  <si>
    <t>t[s]</t>
  </si>
  <si>
    <r>
      <rPr>
        <sz val="11"/>
        <color theme="1"/>
        <rFont val="Leelawadee"/>
        <family val="2"/>
      </rPr>
      <t>∆</t>
    </r>
    <r>
      <rPr>
        <sz val="11.2"/>
        <color theme="1"/>
        <rFont val="Calibri"/>
        <family val="2"/>
      </rPr>
      <t>t[s]</t>
    </r>
  </si>
  <si>
    <t>m/min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</si>
</sst>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Leelawadee"/>
      <family val="2"/>
    </font>
    <font>
      <sz val="11.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3">
    <dxf>
      <numFmt numFmtId="0" formatCode="General"/>
    </dxf>
    <dxf>
      <numFmt numFmtId="164" formatCode="[$-F400]h:mm:ss\ AM/P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velocidad!$H$1</c:f>
              <c:strCache>
                <c:ptCount val="1"/>
                <c:pt idx="0">
                  <c:v>m/min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velocidad!$B$2:$B$104</c:f>
              <c:numCache>
                <c:formatCode>[$-F400]h:mm:ss\ AM/PM</c:formatCode>
                <c:ptCount val="103"/>
                <c:pt idx="0">
                  <c:v>0.64418981481481485</c:v>
                </c:pt>
                <c:pt idx="1">
                  <c:v>0.64420138888888889</c:v>
                </c:pt>
                <c:pt idx="2">
                  <c:v>0.64420138888888889</c:v>
                </c:pt>
                <c:pt idx="3">
                  <c:v>0.64421296296296293</c:v>
                </c:pt>
                <c:pt idx="4">
                  <c:v>0.64422453703703708</c:v>
                </c:pt>
                <c:pt idx="5">
                  <c:v>0.64424768518518516</c:v>
                </c:pt>
                <c:pt idx="6">
                  <c:v>0.64427083333333335</c:v>
                </c:pt>
                <c:pt idx="7">
                  <c:v>0.64429398148148154</c:v>
                </c:pt>
                <c:pt idx="8">
                  <c:v>0.64429398148148154</c:v>
                </c:pt>
                <c:pt idx="9">
                  <c:v>0.64431712962962961</c:v>
                </c:pt>
                <c:pt idx="10">
                  <c:v>0.64432870370370365</c:v>
                </c:pt>
                <c:pt idx="11">
                  <c:v>0.6443402777777778</c:v>
                </c:pt>
                <c:pt idx="12">
                  <c:v>0.6443402777777778</c:v>
                </c:pt>
                <c:pt idx="13">
                  <c:v>0.64435185185185184</c:v>
                </c:pt>
                <c:pt idx="14">
                  <c:v>0.64435185185185184</c:v>
                </c:pt>
                <c:pt idx="15">
                  <c:v>0.64435185185185184</c:v>
                </c:pt>
                <c:pt idx="16">
                  <c:v>0.64435185185185184</c:v>
                </c:pt>
                <c:pt idx="17">
                  <c:v>0.64436342592592588</c:v>
                </c:pt>
                <c:pt idx="18">
                  <c:v>0.64436342592592588</c:v>
                </c:pt>
                <c:pt idx="19">
                  <c:v>0.64436342592592588</c:v>
                </c:pt>
                <c:pt idx="20">
                  <c:v>0.64438657407407407</c:v>
                </c:pt>
                <c:pt idx="21">
                  <c:v>0.64440972222222226</c:v>
                </c:pt>
                <c:pt idx="22">
                  <c:v>0.6444212962962963</c:v>
                </c:pt>
                <c:pt idx="23">
                  <c:v>0.64443287037037034</c:v>
                </c:pt>
                <c:pt idx="24">
                  <c:v>0.64443287037037034</c:v>
                </c:pt>
                <c:pt idx="25">
                  <c:v>0.64444444444444449</c:v>
                </c:pt>
                <c:pt idx="26">
                  <c:v>0.64445601851851853</c:v>
                </c:pt>
                <c:pt idx="27">
                  <c:v>0.64446759259259256</c:v>
                </c:pt>
                <c:pt idx="28">
                  <c:v>0.64446759259259256</c:v>
                </c:pt>
                <c:pt idx="29">
                  <c:v>0.64447916666666671</c:v>
                </c:pt>
                <c:pt idx="30">
                  <c:v>0.64449074074074075</c:v>
                </c:pt>
                <c:pt idx="31">
                  <c:v>0.64449074074074075</c:v>
                </c:pt>
                <c:pt idx="32">
                  <c:v>0.64449074074074075</c:v>
                </c:pt>
                <c:pt idx="33">
                  <c:v>0.64449074074074075</c:v>
                </c:pt>
                <c:pt idx="34">
                  <c:v>0.64450231481481479</c:v>
                </c:pt>
                <c:pt idx="35">
                  <c:v>0.64450231481481479</c:v>
                </c:pt>
                <c:pt idx="36">
                  <c:v>0.64450231481481479</c:v>
                </c:pt>
                <c:pt idx="37">
                  <c:v>0.64451388888888894</c:v>
                </c:pt>
                <c:pt idx="38">
                  <c:v>0.64451388888888894</c:v>
                </c:pt>
                <c:pt idx="39">
                  <c:v>0.64451388888888894</c:v>
                </c:pt>
                <c:pt idx="40">
                  <c:v>0.64451388888888894</c:v>
                </c:pt>
                <c:pt idx="41">
                  <c:v>0.64451388888888894</c:v>
                </c:pt>
                <c:pt idx="42">
                  <c:v>0.64452546296296298</c:v>
                </c:pt>
                <c:pt idx="43">
                  <c:v>0.64452546296296298</c:v>
                </c:pt>
                <c:pt idx="44">
                  <c:v>0.64452546296296298</c:v>
                </c:pt>
                <c:pt idx="45">
                  <c:v>0.64452546296296298</c:v>
                </c:pt>
                <c:pt idx="46">
                  <c:v>0.64453703703703702</c:v>
                </c:pt>
                <c:pt idx="47">
                  <c:v>0.64453703703703702</c:v>
                </c:pt>
                <c:pt idx="48">
                  <c:v>0.64453703703703702</c:v>
                </c:pt>
                <c:pt idx="49">
                  <c:v>0.64453703703703702</c:v>
                </c:pt>
                <c:pt idx="50">
                  <c:v>0.64453703703703702</c:v>
                </c:pt>
                <c:pt idx="51">
                  <c:v>0.64454861111111106</c:v>
                </c:pt>
                <c:pt idx="52">
                  <c:v>0.64454861111111106</c:v>
                </c:pt>
                <c:pt idx="53">
                  <c:v>0.64454861111111106</c:v>
                </c:pt>
                <c:pt idx="54">
                  <c:v>0.64454861111111106</c:v>
                </c:pt>
                <c:pt idx="55">
                  <c:v>0.64454861111111106</c:v>
                </c:pt>
                <c:pt idx="56">
                  <c:v>0.64456018518518521</c:v>
                </c:pt>
                <c:pt idx="57">
                  <c:v>0.64456018518518521</c:v>
                </c:pt>
                <c:pt idx="58">
                  <c:v>0.64456018518518521</c:v>
                </c:pt>
                <c:pt idx="59">
                  <c:v>0.64456018518518521</c:v>
                </c:pt>
                <c:pt idx="60">
                  <c:v>0.64456018518518521</c:v>
                </c:pt>
                <c:pt idx="61">
                  <c:v>0.64456018518518521</c:v>
                </c:pt>
                <c:pt idx="62">
                  <c:v>0.64457175925925925</c:v>
                </c:pt>
                <c:pt idx="63">
                  <c:v>0.64457175925925925</c:v>
                </c:pt>
                <c:pt idx="64">
                  <c:v>0.64457175925925925</c:v>
                </c:pt>
                <c:pt idx="65">
                  <c:v>0.64457175925925925</c:v>
                </c:pt>
                <c:pt idx="66">
                  <c:v>0.64457175925925925</c:v>
                </c:pt>
                <c:pt idx="67">
                  <c:v>0.64457175925925925</c:v>
                </c:pt>
                <c:pt idx="68">
                  <c:v>0.64458333333333329</c:v>
                </c:pt>
                <c:pt idx="69">
                  <c:v>0.64458333333333329</c:v>
                </c:pt>
                <c:pt idx="70">
                  <c:v>0.64458333333333329</c:v>
                </c:pt>
                <c:pt idx="71">
                  <c:v>0.64458333333333329</c:v>
                </c:pt>
                <c:pt idx="72">
                  <c:v>0.64458333333333329</c:v>
                </c:pt>
                <c:pt idx="73">
                  <c:v>0.64458333333333329</c:v>
                </c:pt>
                <c:pt idx="74">
                  <c:v>0.64458333333333329</c:v>
                </c:pt>
                <c:pt idx="75">
                  <c:v>0.64459490740740744</c:v>
                </c:pt>
                <c:pt idx="76">
                  <c:v>0.64460648148148147</c:v>
                </c:pt>
                <c:pt idx="77">
                  <c:v>0.64461805555555551</c:v>
                </c:pt>
                <c:pt idx="78">
                  <c:v>0.64462962962962966</c:v>
                </c:pt>
                <c:pt idx="79">
                  <c:v>0.64462962962962966</c:v>
                </c:pt>
                <c:pt idx="80">
                  <c:v>0.64462962962962966</c:v>
                </c:pt>
                <c:pt idx="81">
                  <c:v>0.6446412037037037</c:v>
                </c:pt>
                <c:pt idx="82">
                  <c:v>0.6446412037037037</c:v>
                </c:pt>
                <c:pt idx="83">
                  <c:v>0.6446412037037037</c:v>
                </c:pt>
                <c:pt idx="84">
                  <c:v>0.64465277777777774</c:v>
                </c:pt>
                <c:pt idx="85">
                  <c:v>0.64465277777777774</c:v>
                </c:pt>
                <c:pt idx="86">
                  <c:v>0.64465277777777774</c:v>
                </c:pt>
                <c:pt idx="87">
                  <c:v>0.64466435185185189</c:v>
                </c:pt>
                <c:pt idx="88">
                  <c:v>0.64466435185185189</c:v>
                </c:pt>
                <c:pt idx="89">
                  <c:v>0.64466435185185189</c:v>
                </c:pt>
                <c:pt idx="90">
                  <c:v>0.64467592592592593</c:v>
                </c:pt>
                <c:pt idx="91">
                  <c:v>0.64467592592592593</c:v>
                </c:pt>
                <c:pt idx="92">
                  <c:v>0.64468749999999997</c:v>
                </c:pt>
                <c:pt idx="93">
                  <c:v>0.64471064814814816</c:v>
                </c:pt>
                <c:pt idx="94">
                  <c:v>0.64471064814814816</c:v>
                </c:pt>
                <c:pt idx="95">
                  <c:v>0.64473379629629635</c:v>
                </c:pt>
                <c:pt idx="96">
                  <c:v>0.64476851851851846</c:v>
                </c:pt>
                <c:pt idx="97">
                  <c:v>0.64479166666666665</c:v>
                </c:pt>
                <c:pt idx="98">
                  <c:v>0.64481481481481484</c:v>
                </c:pt>
                <c:pt idx="99">
                  <c:v>0.64483796296296292</c:v>
                </c:pt>
                <c:pt idx="100">
                  <c:v>0.64486111111111111</c:v>
                </c:pt>
                <c:pt idx="101">
                  <c:v>0.6448842592592593</c:v>
                </c:pt>
                <c:pt idx="102">
                  <c:v>0.64490740740740737</c:v>
                </c:pt>
              </c:numCache>
            </c:numRef>
          </c:cat>
          <c:val>
            <c:numRef>
              <c:f>velocidad!$H$2:$H$104</c:f>
              <c:numCache>
                <c:formatCode>General</c:formatCode>
                <c:ptCount val="103"/>
                <c:pt idx="0" formatCode="0.00">
                  <c:v>0</c:v>
                </c:pt>
                <c:pt idx="1">
                  <c:v>8.8247191011293662</c:v>
                </c:pt>
                <c:pt idx="2">
                  <c:v>6.8098265896400543</c:v>
                </c:pt>
                <c:pt idx="3">
                  <c:v>8.2240837695766977</c:v>
                </c:pt>
                <c:pt idx="4">
                  <c:v>7.2055045871309522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2.9088888888841855</c:v>
                </c:pt>
                <c:pt idx="10">
                  <c:v>3.5193427931293537</c:v>
                </c:pt>
                <c:pt idx="11">
                  <c:v>8.2384615384598607</c:v>
                </c:pt>
                <c:pt idx="12">
                  <c:v>8.224083769681128</c:v>
                </c:pt>
                <c:pt idx="13">
                  <c:v>10.448780487783301</c:v>
                </c:pt>
                <c:pt idx="14">
                  <c:v>18.774501991744515</c:v>
                </c:pt>
                <c:pt idx="15">
                  <c:v>18.849599999999999</c:v>
                </c:pt>
                <c:pt idx="16">
                  <c:v>27.08275862083461</c:v>
                </c:pt>
                <c:pt idx="17">
                  <c:v>22.440000000093296</c:v>
                </c:pt>
                <c:pt idx="18">
                  <c:v>16.534736842324769</c:v>
                </c:pt>
                <c:pt idx="19">
                  <c:v>11.46569343065531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5.5309859154997589</c:v>
                </c:pt>
                <c:pt idx="24">
                  <c:v>7.6874388254792709</c:v>
                </c:pt>
                <c:pt idx="25">
                  <c:v>7.6874388254792709</c:v>
                </c:pt>
                <c:pt idx="26">
                  <c:v>7.194503816726761</c:v>
                </c:pt>
                <c:pt idx="27">
                  <c:v>4.6381889763962878</c:v>
                </c:pt>
                <c:pt idx="28">
                  <c:v>5.2711409395959423</c:v>
                </c:pt>
                <c:pt idx="29">
                  <c:v>6.4377049180010477</c:v>
                </c:pt>
                <c:pt idx="30">
                  <c:v>10.42566371687189</c:v>
                </c:pt>
                <c:pt idx="31">
                  <c:v>14.2368580061149</c:v>
                </c:pt>
                <c:pt idx="32">
                  <c:v>16.249655172364868</c:v>
                </c:pt>
                <c:pt idx="33">
                  <c:v>18.774501991744515</c:v>
                </c:pt>
                <c:pt idx="34">
                  <c:v>18.774501992288748</c:v>
                </c:pt>
                <c:pt idx="35">
                  <c:v>18.774501991744515</c:v>
                </c:pt>
                <c:pt idx="36">
                  <c:v>18.407812500435284</c:v>
                </c:pt>
                <c:pt idx="37">
                  <c:v>18.774501991744515</c:v>
                </c:pt>
                <c:pt idx="38">
                  <c:v>18.774501992288748</c:v>
                </c:pt>
                <c:pt idx="39">
                  <c:v>22.440000000093296</c:v>
                </c:pt>
                <c:pt idx="40">
                  <c:v>22.439999999315809</c:v>
                </c:pt>
                <c:pt idx="41">
                  <c:v>22.440000000093296</c:v>
                </c:pt>
                <c:pt idx="42">
                  <c:v>27.557894737676975</c:v>
                </c:pt>
                <c:pt idx="43">
                  <c:v>18.774501991744515</c:v>
                </c:pt>
                <c:pt idx="44">
                  <c:v>22.333649289555446</c:v>
                </c:pt>
                <c:pt idx="45">
                  <c:v>18.699999999969762</c:v>
                </c:pt>
                <c:pt idx="46">
                  <c:v>18.774501991744515</c:v>
                </c:pt>
                <c:pt idx="47">
                  <c:v>18.849599999999999</c:v>
                </c:pt>
                <c:pt idx="48">
                  <c:v>18.774501992288748</c:v>
                </c:pt>
                <c:pt idx="49">
                  <c:v>22.440000000093296</c:v>
                </c:pt>
                <c:pt idx="50">
                  <c:v>22.33364928878531</c:v>
                </c:pt>
                <c:pt idx="51">
                  <c:v>22.440000000093296</c:v>
                </c:pt>
                <c:pt idx="52">
                  <c:v>22.33364928878531</c:v>
                </c:pt>
                <c:pt idx="53">
                  <c:v>23.444776119294353</c:v>
                </c:pt>
                <c:pt idx="54">
                  <c:v>22.228301886841276</c:v>
                </c:pt>
                <c:pt idx="55">
                  <c:v>27.720000000284735</c:v>
                </c:pt>
                <c:pt idx="56">
                  <c:v>35.431578946934231</c:v>
                </c:pt>
                <c:pt idx="57">
                  <c:v>27.720000000284735</c:v>
                </c:pt>
                <c:pt idx="58">
                  <c:v>36.249230769961144</c:v>
                </c:pt>
                <c:pt idx="59">
                  <c:v>27.719999999098327</c:v>
                </c:pt>
                <c:pt idx="60">
                  <c:v>27.557894737676975</c:v>
                </c:pt>
                <c:pt idx="61">
                  <c:v>36.249230767932318</c:v>
                </c:pt>
                <c:pt idx="62">
                  <c:v>27.720000000284735</c:v>
                </c:pt>
                <c:pt idx="63">
                  <c:v>36.249230769961144</c:v>
                </c:pt>
                <c:pt idx="64">
                  <c:v>35.699999998630396</c:v>
                </c:pt>
                <c:pt idx="65">
                  <c:v>35.972519085631774</c:v>
                </c:pt>
                <c:pt idx="66">
                  <c:v>18.849599999999999</c:v>
                </c:pt>
                <c:pt idx="67">
                  <c:v>18.774501991744515</c:v>
                </c:pt>
                <c:pt idx="68">
                  <c:v>36.530232557908768</c:v>
                </c:pt>
                <c:pt idx="69">
                  <c:v>52.360000002031832</c:v>
                </c:pt>
                <c:pt idx="70">
                  <c:v>36.249230767932318</c:v>
                </c:pt>
                <c:pt idx="71">
                  <c:v>36.249230769961144</c:v>
                </c:pt>
                <c:pt idx="72">
                  <c:v>35.700000000598216</c:v>
                </c:pt>
                <c:pt idx="73">
                  <c:v>27.720000000284735</c:v>
                </c:pt>
                <c:pt idx="74">
                  <c:v>22.33364928878531</c:v>
                </c:pt>
                <c:pt idx="75">
                  <c:v>10.402649006591773</c:v>
                </c:pt>
                <c:pt idx="76">
                  <c:v>4.445660377368255</c:v>
                </c:pt>
                <c:pt idx="77">
                  <c:v>3.7459459459410924</c:v>
                </c:pt>
                <c:pt idx="78">
                  <c:v>11.46569343065531</c:v>
                </c:pt>
                <c:pt idx="79">
                  <c:v>11.437864077763628</c:v>
                </c:pt>
                <c:pt idx="80">
                  <c:v>9.5780487803778875</c:v>
                </c:pt>
                <c:pt idx="81">
                  <c:v>11.46569343065531</c:v>
                </c:pt>
                <c:pt idx="82">
                  <c:v>16.193814433132214</c:v>
                </c:pt>
                <c:pt idx="83">
                  <c:v>18.626086956744572</c:v>
                </c:pt>
                <c:pt idx="84">
                  <c:v>16.138356164312786</c:v>
                </c:pt>
                <c:pt idx="85">
                  <c:v>14.2368580061149</c:v>
                </c:pt>
                <c:pt idx="86">
                  <c:v>11.300719424425727</c:v>
                </c:pt>
                <c:pt idx="87">
                  <c:v>14.236858005801949</c:v>
                </c:pt>
                <c:pt idx="88">
                  <c:v>14.2368580061149</c:v>
                </c:pt>
                <c:pt idx="89">
                  <c:v>16.083276450630162</c:v>
                </c:pt>
                <c:pt idx="90">
                  <c:v>14.279999999924435</c:v>
                </c:pt>
                <c:pt idx="91">
                  <c:v>11.437864077763628</c:v>
                </c:pt>
                <c:pt idx="92">
                  <c:v>8.2240837695766977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EB-42E4-A87D-894AA6908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6976415"/>
        <c:axId val="465864431"/>
      </c:lineChart>
      <c:catAx>
        <c:axId val="466976415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864431"/>
        <c:crosses val="autoZero"/>
        <c:auto val="1"/>
        <c:lblAlgn val="ctr"/>
        <c:lblOffset val="100"/>
        <c:noMultiLvlLbl val="0"/>
      </c:catAx>
      <c:valAx>
        <c:axId val="465864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976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590550</xdr:colOff>
      <xdr:row>1</xdr:row>
      <xdr:rowOff>28575</xdr:rowOff>
    </xdr:from>
    <xdr:to>
      <xdr:col>28</xdr:col>
      <xdr:colOff>514349</xdr:colOff>
      <xdr:row>16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3B6508-2220-E096-A5E7-53D7F3118F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A22E23-9333-46A4-A650-779A3BD3F7C0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Time" tableColumnId="2"/>
      <queryTableField id="3" name="Millisecond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A1C16F-0028-452F-B6BC-F3E905905C4E}" name="velocidad" displayName="velocidad" ref="A1:C104" tableType="queryTable" totalsRowShown="0">
  <autoFilter ref="A1:C104" xr:uid="{B7A1C16F-0028-452F-B6BC-F3E905905C4E}"/>
  <tableColumns count="3">
    <tableColumn id="1" xr3:uid="{6F51B9A7-E9E5-4DFE-9B23-1FEE486C2EE1}" uniqueName="1" name="Date" queryTableFieldId="1" dataDxfId="2"/>
    <tableColumn id="2" xr3:uid="{E077972B-F0CB-4010-8FBC-08F41C1CBAE5}" uniqueName="2" name="Time" queryTableFieldId="2" dataDxfId="1"/>
    <tableColumn id="3" xr3:uid="{C52CED4A-1663-4DD5-BFBB-F17DE8CDBD37}" uniqueName="3" name="Millisecond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9410-085A-4CA7-9EB6-848213CCEF86}">
  <dimension ref="A1:H104"/>
  <sheetViews>
    <sheetView tabSelected="1" topLeftCell="I1" workbookViewId="0">
      <selection activeCell="AD44" sqref="AD44"/>
    </sheetView>
  </sheetViews>
  <sheetFormatPr defaultRowHeight="15" x14ac:dyDescent="0.25"/>
  <cols>
    <col min="1" max="1" width="9.7109375" bestFit="1" customWidth="1"/>
    <col min="2" max="2" width="10.42578125" bestFit="1" customWidth="1"/>
    <col min="3" max="3" width="14.5703125" bestFit="1" customWidth="1"/>
  </cols>
  <sheetData>
    <row r="1" spans="1:8" x14ac:dyDescent="0.25">
      <c r="A1" t="s">
        <v>0</v>
      </c>
      <c r="B1" t="s">
        <v>1</v>
      </c>
      <c r="C1" t="s">
        <v>3</v>
      </c>
      <c r="E1" s="3" t="s">
        <v>93</v>
      </c>
      <c r="F1" s="4" t="s">
        <v>94</v>
      </c>
      <c r="H1" s="3" t="s">
        <v>95</v>
      </c>
    </row>
    <row r="2" spans="1:8" x14ac:dyDescent="0.25">
      <c r="A2" s="1">
        <v>45667</v>
      </c>
      <c r="B2" s="2">
        <v>0.64418981481481485</v>
      </c>
      <c r="C2" t="s">
        <v>4</v>
      </c>
      <c r="E2" s="3">
        <f t="shared" ref="E2:E3" si="0">SECOND(B2)+(MINUTE(B2)*60)+(HOUR(B2)*3600)+(MOD(C2,1000)/1000)</f>
        <v>55658.741000000002</v>
      </c>
      <c r="F2" s="3">
        <v>0</v>
      </c>
      <c r="G2">
        <f>1.25664/16</f>
        <v>7.8539999999999999E-2</v>
      </c>
      <c r="H2" s="3">
        <v>0</v>
      </c>
    </row>
    <row r="3" spans="1:8" x14ac:dyDescent="0.25">
      <c r="A3" s="1">
        <v>45667</v>
      </c>
      <c r="B3" s="2">
        <v>0.64420138888888889</v>
      </c>
      <c r="C3" t="s">
        <v>5</v>
      </c>
      <c r="E3" s="3">
        <f t="shared" si="0"/>
        <v>55659.275000000001</v>
      </c>
      <c r="F3" s="3">
        <f>E3-E2</f>
        <v>0.53399999999965075</v>
      </c>
      <c r="H3">
        <f>IF(velocidad[[#This Row],[Milliseconds]]&lt;&gt;"Stopped",($G$2*60)/F3,0)</f>
        <v>8.8247191011293662</v>
      </c>
    </row>
    <row r="4" spans="1:8" x14ac:dyDescent="0.25">
      <c r="A4" s="1">
        <v>45667</v>
      </c>
      <c r="B4" s="2">
        <v>0.64420138888888889</v>
      </c>
      <c r="C4" t="s">
        <v>6</v>
      </c>
      <c r="E4" s="3">
        <f t="shared" ref="E4:E67" si="1">SECOND(B4)+(MINUTE(B4)*60)+(HOUR(B4)*3600)+(MOD(C4,1000)/1000)</f>
        <v>55659.966999999997</v>
      </c>
      <c r="F4" s="3">
        <f t="shared" ref="F4:F67" si="2">E4-E3</f>
        <v>0.6919999999954598</v>
      </c>
      <c r="H4">
        <f>IF(velocidad[[#This Row],[Milliseconds]]&lt;&gt;"Stopped",($G$2*60)/F4,0)</f>
        <v>6.8098265896400543</v>
      </c>
    </row>
    <row r="5" spans="1:8" x14ac:dyDescent="0.25">
      <c r="A5" s="1">
        <v>45667</v>
      </c>
      <c r="B5" s="2">
        <v>0.64421296296296293</v>
      </c>
      <c r="C5" t="s">
        <v>7</v>
      </c>
      <c r="E5" s="3">
        <f t="shared" si="1"/>
        <v>55660.54</v>
      </c>
      <c r="F5" s="3">
        <f t="shared" si="2"/>
        <v>0.57300000000395812</v>
      </c>
      <c r="H5">
        <f>IF(velocidad[[#This Row],[Milliseconds]]&lt;&gt;"Stopped",($G$2*60)/F5,0)</f>
        <v>8.2240837695766977</v>
      </c>
    </row>
    <row r="6" spans="1:8" x14ac:dyDescent="0.25">
      <c r="A6" s="1">
        <v>45667</v>
      </c>
      <c r="B6" s="2">
        <v>0.64422453703703708</v>
      </c>
      <c r="C6" t="s">
        <v>8</v>
      </c>
      <c r="E6" s="3">
        <f t="shared" si="1"/>
        <v>55661.194000000003</v>
      </c>
      <c r="F6" s="3">
        <f t="shared" si="2"/>
        <v>0.6540000000022701</v>
      </c>
      <c r="H6">
        <f>IF(velocidad[[#This Row],[Milliseconds]]&lt;&gt;"Stopped",($G$2*60)/F6,0)</f>
        <v>7.2055045871309522</v>
      </c>
    </row>
    <row r="7" spans="1:8" x14ac:dyDescent="0.25">
      <c r="A7" s="1">
        <v>45667</v>
      </c>
      <c r="B7" s="2">
        <v>0.64424768518518516</v>
      </c>
      <c r="C7" t="s">
        <v>2</v>
      </c>
      <c r="E7" s="3" t="e">
        <f t="shared" si="1"/>
        <v>#VALUE!</v>
      </c>
      <c r="F7" s="3" t="e">
        <f t="shared" si="2"/>
        <v>#VALUE!</v>
      </c>
      <c r="H7">
        <f>IF(velocidad[[#This Row],[Milliseconds]]&lt;&gt;"Stopped",($G$2*60)/F7,0)</f>
        <v>0</v>
      </c>
    </row>
    <row r="8" spans="1:8" x14ac:dyDescent="0.25">
      <c r="A8" s="1">
        <v>45667</v>
      </c>
      <c r="B8" s="2">
        <v>0.64427083333333335</v>
      </c>
      <c r="C8" t="s">
        <v>2</v>
      </c>
      <c r="E8" s="3" t="e">
        <f t="shared" si="1"/>
        <v>#VALUE!</v>
      </c>
      <c r="F8" s="3" t="e">
        <f t="shared" si="2"/>
        <v>#VALUE!</v>
      </c>
      <c r="H8">
        <f>IF(velocidad[[#This Row],[Milliseconds]]&lt;&gt;"Stopped",($G$2*60)/F8,0)</f>
        <v>0</v>
      </c>
    </row>
    <row r="9" spans="1:8" x14ac:dyDescent="0.25">
      <c r="A9" s="1">
        <v>45667</v>
      </c>
      <c r="B9" s="2">
        <v>0.64429398148148154</v>
      </c>
      <c r="C9" t="s">
        <v>2</v>
      </c>
      <c r="E9" s="3" t="e">
        <f t="shared" si="1"/>
        <v>#VALUE!</v>
      </c>
      <c r="F9" s="3" t="e">
        <f t="shared" si="2"/>
        <v>#VALUE!</v>
      </c>
      <c r="H9">
        <f>IF(velocidad[[#This Row],[Milliseconds]]&lt;&gt;"Stopped",($G$2*60)/F9,0)</f>
        <v>0</v>
      </c>
    </row>
    <row r="10" spans="1:8" x14ac:dyDescent="0.25">
      <c r="A10" s="1">
        <v>45667</v>
      </c>
      <c r="B10" s="2">
        <v>0.64429398148148154</v>
      </c>
      <c r="C10" t="s">
        <v>9</v>
      </c>
      <c r="E10" s="3">
        <f t="shared" si="1"/>
        <v>55667.656999999999</v>
      </c>
      <c r="F10" s="3" t="e">
        <f t="shared" si="2"/>
        <v>#VALUE!</v>
      </c>
      <c r="H10" t="e">
        <f>IF(velocidad[[#This Row],[Milliseconds]]&lt;&gt;"Stopped",($G$2*60)/F10,0)</f>
        <v>#VALUE!</v>
      </c>
    </row>
    <row r="11" spans="1:8" x14ac:dyDescent="0.25">
      <c r="A11" s="1">
        <v>45667</v>
      </c>
      <c r="B11" s="2">
        <v>0.64431712962962961</v>
      </c>
      <c r="C11" t="s">
        <v>10</v>
      </c>
      <c r="E11" s="3">
        <f t="shared" si="1"/>
        <v>55669.277000000002</v>
      </c>
      <c r="F11" s="3">
        <f t="shared" si="2"/>
        <v>1.6200000000026193</v>
      </c>
      <c r="H11">
        <f>IF(velocidad[[#This Row],[Milliseconds]]&lt;&gt;"Stopped",($G$2*60)/F11,0)</f>
        <v>2.9088888888841855</v>
      </c>
    </row>
    <row r="12" spans="1:8" x14ac:dyDescent="0.25">
      <c r="A12" s="1">
        <v>45667</v>
      </c>
      <c r="B12" s="2">
        <v>0.64432870370370365</v>
      </c>
      <c r="C12" t="s">
        <v>11</v>
      </c>
      <c r="E12" s="3">
        <f t="shared" si="1"/>
        <v>55670.616000000002</v>
      </c>
      <c r="F12" s="3">
        <f t="shared" si="2"/>
        <v>1.3389999999999418</v>
      </c>
      <c r="H12">
        <f>IF(velocidad[[#This Row],[Milliseconds]]&lt;&gt;"Stopped",($G$2*60)/F12,0)</f>
        <v>3.5193427931293537</v>
      </c>
    </row>
    <row r="13" spans="1:8" x14ac:dyDescent="0.25">
      <c r="A13" s="1">
        <v>45667</v>
      </c>
      <c r="B13" s="2">
        <v>0.6443402777777778</v>
      </c>
      <c r="C13" t="s">
        <v>12</v>
      </c>
      <c r="E13" s="3">
        <f t="shared" si="1"/>
        <v>55671.188000000002</v>
      </c>
      <c r="F13" s="3">
        <f t="shared" si="2"/>
        <v>0.57200000000011642</v>
      </c>
      <c r="H13">
        <f>IF(velocidad[[#This Row],[Milliseconds]]&lt;&gt;"Stopped",($G$2*60)/F13,0)</f>
        <v>8.2384615384598607</v>
      </c>
    </row>
    <row r="14" spans="1:8" x14ac:dyDescent="0.25">
      <c r="A14" s="1">
        <v>45667</v>
      </c>
      <c r="B14" s="2">
        <v>0.6443402777777778</v>
      </c>
      <c r="C14" t="s">
        <v>13</v>
      </c>
      <c r="E14" s="3">
        <f t="shared" si="1"/>
        <v>55671.760999999999</v>
      </c>
      <c r="F14" s="3">
        <f t="shared" si="2"/>
        <v>0.57299999999668216</v>
      </c>
      <c r="H14">
        <f>IF(velocidad[[#This Row],[Milliseconds]]&lt;&gt;"Stopped",($G$2*60)/F14,0)</f>
        <v>8.224083769681128</v>
      </c>
    </row>
    <row r="15" spans="1:8" x14ac:dyDescent="0.25">
      <c r="A15" s="1">
        <v>45667</v>
      </c>
      <c r="B15" s="2">
        <v>0.64435185185185184</v>
      </c>
      <c r="C15" t="s">
        <v>14</v>
      </c>
      <c r="E15" s="3">
        <f t="shared" si="1"/>
        <v>55672.212</v>
      </c>
      <c r="F15" s="3">
        <f t="shared" si="2"/>
        <v>0.45100000000093132</v>
      </c>
      <c r="H15">
        <f>IF(velocidad[[#This Row],[Milliseconds]]&lt;&gt;"Stopped",($G$2*60)/F15,0)</f>
        <v>10.448780487783301</v>
      </c>
    </row>
    <row r="16" spans="1:8" x14ac:dyDescent="0.25">
      <c r="A16" s="1">
        <v>45667</v>
      </c>
      <c r="B16" s="2">
        <v>0.64435185185185184</v>
      </c>
      <c r="C16" t="s">
        <v>15</v>
      </c>
      <c r="E16" s="3">
        <f t="shared" si="1"/>
        <v>55672.463000000003</v>
      </c>
      <c r="F16" s="3">
        <f t="shared" si="2"/>
        <v>0.25100000000384171</v>
      </c>
      <c r="H16">
        <f>IF(velocidad[[#This Row],[Milliseconds]]&lt;&gt;"Stopped",($G$2*60)/F16,0)</f>
        <v>18.774501991744515</v>
      </c>
    </row>
    <row r="17" spans="1:8" x14ac:dyDescent="0.25">
      <c r="A17" s="1">
        <v>45667</v>
      </c>
      <c r="B17" s="2">
        <v>0.64435185185185184</v>
      </c>
      <c r="C17" t="s">
        <v>16</v>
      </c>
      <c r="E17" s="3">
        <f t="shared" si="1"/>
        <v>55672.713000000003</v>
      </c>
      <c r="F17" s="3">
        <f t="shared" si="2"/>
        <v>0.25</v>
      </c>
      <c r="H17">
        <f>IF(velocidad[[#This Row],[Milliseconds]]&lt;&gt;"Stopped",($G$2*60)/F17,0)</f>
        <v>18.849599999999999</v>
      </c>
    </row>
    <row r="18" spans="1:8" x14ac:dyDescent="0.25">
      <c r="A18" s="1">
        <v>45667</v>
      </c>
      <c r="B18" s="2">
        <v>0.64435185185185184</v>
      </c>
      <c r="C18" t="s">
        <v>17</v>
      </c>
      <c r="E18" s="3">
        <f t="shared" si="1"/>
        <v>55672.887000000002</v>
      </c>
      <c r="F18" s="3">
        <f t="shared" si="2"/>
        <v>0.17399999999906868</v>
      </c>
      <c r="H18">
        <f>IF(velocidad[[#This Row],[Milliseconds]]&lt;&gt;"Stopped",($G$2*60)/F18,0)</f>
        <v>27.08275862083461</v>
      </c>
    </row>
    <row r="19" spans="1:8" x14ac:dyDescent="0.25">
      <c r="A19" s="1">
        <v>45667</v>
      </c>
      <c r="B19" s="2">
        <v>0.64436342592592588</v>
      </c>
      <c r="C19" t="s">
        <v>18</v>
      </c>
      <c r="E19" s="3">
        <f t="shared" si="1"/>
        <v>55673.097000000002</v>
      </c>
      <c r="F19" s="3">
        <f t="shared" si="2"/>
        <v>0.20999999999912689</v>
      </c>
      <c r="H19">
        <f>IF(velocidad[[#This Row],[Milliseconds]]&lt;&gt;"Stopped",($G$2*60)/F19,0)</f>
        <v>22.440000000093296</v>
      </c>
    </row>
    <row r="20" spans="1:8" x14ac:dyDescent="0.25">
      <c r="A20" s="1">
        <v>45667</v>
      </c>
      <c r="B20" s="2">
        <v>0.64436342592592588</v>
      </c>
      <c r="C20" t="s">
        <v>19</v>
      </c>
      <c r="E20" s="3">
        <f t="shared" si="1"/>
        <v>55673.381999999998</v>
      </c>
      <c r="F20" s="3">
        <f t="shared" si="2"/>
        <v>0.2849999999962165</v>
      </c>
      <c r="H20">
        <f>IF(velocidad[[#This Row],[Milliseconds]]&lt;&gt;"Stopped",($G$2*60)/F20,0)</f>
        <v>16.534736842324769</v>
      </c>
    </row>
    <row r="21" spans="1:8" x14ac:dyDescent="0.25">
      <c r="A21" s="1">
        <v>45667</v>
      </c>
      <c r="B21" s="2">
        <v>0.64436342592592588</v>
      </c>
      <c r="C21" t="s">
        <v>20</v>
      </c>
      <c r="E21" s="3">
        <f t="shared" si="1"/>
        <v>55673.792999999998</v>
      </c>
      <c r="F21" s="3">
        <f t="shared" si="2"/>
        <v>0.41100000000005821</v>
      </c>
      <c r="H21">
        <f>IF(velocidad[[#This Row],[Milliseconds]]&lt;&gt;"Stopped",($G$2*60)/F21,0)</f>
        <v>11.46569343065531</v>
      </c>
    </row>
    <row r="22" spans="1:8" x14ac:dyDescent="0.25">
      <c r="A22" s="1">
        <v>45667</v>
      </c>
      <c r="B22" s="2">
        <v>0.64438657407407407</v>
      </c>
      <c r="C22" t="s">
        <v>2</v>
      </c>
      <c r="E22" s="3" t="e">
        <f t="shared" si="1"/>
        <v>#VALUE!</v>
      </c>
      <c r="F22" s="3" t="e">
        <f t="shared" si="2"/>
        <v>#VALUE!</v>
      </c>
      <c r="H22">
        <f>IF(velocidad[[#This Row],[Milliseconds]]&lt;&gt;"Stopped",($G$2*60)/F22,0)</f>
        <v>0</v>
      </c>
    </row>
    <row r="23" spans="1:8" x14ac:dyDescent="0.25">
      <c r="A23" s="1">
        <v>45667</v>
      </c>
      <c r="B23" s="2">
        <v>0.64440972222222226</v>
      </c>
      <c r="C23" t="s">
        <v>2</v>
      </c>
      <c r="E23" s="3" t="e">
        <f t="shared" si="1"/>
        <v>#VALUE!</v>
      </c>
      <c r="F23" s="3" t="e">
        <f t="shared" si="2"/>
        <v>#VALUE!</v>
      </c>
      <c r="H23">
        <f>IF(velocidad[[#This Row],[Milliseconds]]&lt;&gt;"Stopped",($G$2*60)/F23,0)</f>
        <v>0</v>
      </c>
    </row>
    <row r="24" spans="1:8" x14ac:dyDescent="0.25">
      <c r="A24" s="1">
        <v>45667</v>
      </c>
      <c r="B24" s="2">
        <v>0.6444212962962963</v>
      </c>
      <c r="C24" t="s">
        <v>21</v>
      </c>
      <c r="E24" s="3">
        <f t="shared" si="1"/>
        <v>55678.298000000003</v>
      </c>
      <c r="F24" s="3" t="e">
        <f t="shared" si="2"/>
        <v>#VALUE!</v>
      </c>
      <c r="H24" t="e">
        <f>IF(velocidad[[#This Row],[Milliseconds]]&lt;&gt;"Stopped",($G$2*60)/F24,0)</f>
        <v>#VALUE!</v>
      </c>
    </row>
    <row r="25" spans="1:8" x14ac:dyDescent="0.25">
      <c r="A25" s="1">
        <v>45667</v>
      </c>
      <c r="B25" s="2">
        <v>0.64443287037037034</v>
      </c>
      <c r="C25" t="s">
        <v>22</v>
      </c>
      <c r="E25" s="3">
        <f t="shared" si="1"/>
        <v>55679.15</v>
      </c>
      <c r="F25" s="3">
        <f t="shared" si="2"/>
        <v>0.85199999999895226</v>
      </c>
      <c r="H25">
        <f>IF(velocidad[[#This Row],[Milliseconds]]&lt;&gt;"Stopped",($G$2*60)/F25,0)</f>
        <v>5.5309859154997589</v>
      </c>
    </row>
    <row r="26" spans="1:8" x14ac:dyDescent="0.25">
      <c r="A26" s="1">
        <v>45667</v>
      </c>
      <c r="B26" s="2">
        <v>0.64443287037037034</v>
      </c>
      <c r="C26" t="s">
        <v>23</v>
      </c>
      <c r="E26" s="3">
        <f t="shared" si="1"/>
        <v>55679.762999999999</v>
      </c>
      <c r="F26" s="3">
        <f t="shared" si="2"/>
        <v>0.61299999999755528</v>
      </c>
      <c r="H26">
        <f>IF(velocidad[[#This Row],[Milliseconds]]&lt;&gt;"Stopped",($G$2*60)/F26,0)</f>
        <v>7.6874388254792709</v>
      </c>
    </row>
    <row r="27" spans="1:8" x14ac:dyDescent="0.25">
      <c r="A27" s="1">
        <v>45667</v>
      </c>
      <c r="B27" s="2">
        <v>0.64444444444444449</v>
      </c>
      <c r="C27" t="s">
        <v>24</v>
      </c>
      <c r="E27" s="3">
        <f t="shared" si="1"/>
        <v>55680.375999999997</v>
      </c>
      <c r="F27" s="3">
        <f t="shared" si="2"/>
        <v>0.61299999999755528</v>
      </c>
      <c r="H27">
        <f>IF(velocidad[[#This Row],[Milliseconds]]&lt;&gt;"Stopped",($G$2*60)/F27,0)</f>
        <v>7.6874388254792709</v>
      </c>
    </row>
    <row r="28" spans="1:8" x14ac:dyDescent="0.25">
      <c r="A28" s="1">
        <v>45667</v>
      </c>
      <c r="B28" s="2">
        <v>0.64445601851851853</v>
      </c>
      <c r="C28" t="s">
        <v>25</v>
      </c>
      <c r="E28" s="3">
        <f t="shared" si="1"/>
        <v>55681.031000000003</v>
      </c>
      <c r="F28" s="3">
        <f t="shared" si="2"/>
        <v>0.6550000000061118</v>
      </c>
      <c r="H28">
        <f>IF(velocidad[[#This Row],[Milliseconds]]&lt;&gt;"Stopped",($G$2*60)/F28,0)</f>
        <v>7.194503816726761</v>
      </c>
    </row>
    <row r="29" spans="1:8" x14ac:dyDescent="0.25">
      <c r="A29" s="1">
        <v>45667</v>
      </c>
      <c r="B29" s="2">
        <v>0.64446759259259256</v>
      </c>
      <c r="C29" t="s">
        <v>26</v>
      </c>
      <c r="E29" s="3">
        <f t="shared" si="1"/>
        <v>55682.046999999999</v>
      </c>
      <c r="F29" s="3">
        <f t="shared" si="2"/>
        <v>1.0159999999959837</v>
      </c>
      <c r="H29">
        <f>IF(velocidad[[#This Row],[Milliseconds]]&lt;&gt;"Stopped",($G$2*60)/F29,0)</f>
        <v>4.6381889763962878</v>
      </c>
    </row>
    <row r="30" spans="1:8" x14ac:dyDescent="0.25">
      <c r="A30" s="1">
        <v>45667</v>
      </c>
      <c r="B30" s="2">
        <v>0.64446759259259256</v>
      </c>
      <c r="C30" t="s">
        <v>27</v>
      </c>
      <c r="E30" s="3">
        <f t="shared" si="1"/>
        <v>55682.940999999999</v>
      </c>
      <c r="F30" s="3">
        <f t="shared" si="2"/>
        <v>0.89400000000023283</v>
      </c>
      <c r="H30">
        <f>IF(velocidad[[#This Row],[Milliseconds]]&lt;&gt;"Stopped",($G$2*60)/F30,0)</f>
        <v>5.2711409395959423</v>
      </c>
    </row>
    <row r="31" spans="1:8" x14ac:dyDescent="0.25">
      <c r="A31" s="1">
        <v>45667</v>
      </c>
      <c r="B31" s="2">
        <v>0.64447916666666671</v>
      </c>
      <c r="C31" t="s">
        <v>28</v>
      </c>
      <c r="E31" s="3">
        <f t="shared" si="1"/>
        <v>55683.673000000003</v>
      </c>
      <c r="F31" s="3">
        <f t="shared" si="2"/>
        <v>0.73200000000360887</v>
      </c>
      <c r="H31">
        <f>IF(velocidad[[#This Row],[Milliseconds]]&lt;&gt;"Stopped",($G$2*60)/F31,0)</f>
        <v>6.4377049180010477</v>
      </c>
    </row>
    <row r="32" spans="1:8" x14ac:dyDescent="0.25">
      <c r="A32" s="1">
        <v>45667</v>
      </c>
      <c r="B32" s="2">
        <v>0.64449074074074075</v>
      </c>
      <c r="C32" t="s">
        <v>29</v>
      </c>
      <c r="E32" s="3">
        <f t="shared" si="1"/>
        <v>55684.125</v>
      </c>
      <c r="F32" s="3">
        <f t="shared" si="2"/>
        <v>0.45199999999749707</v>
      </c>
      <c r="H32">
        <f>IF(velocidad[[#This Row],[Milliseconds]]&lt;&gt;"Stopped",($G$2*60)/F32,0)</f>
        <v>10.42566371687189</v>
      </c>
    </row>
    <row r="33" spans="1:8" x14ac:dyDescent="0.25">
      <c r="A33" s="1">
        <v>45667</v>
      </c>
      <c r="B33" s="2">
        <v>0.64449074074074075</v>
      </c>
      <c r="C33" t="s">
        <v>30</v>
      </c>
      <c r="E33" s="3">
        <f t="shared" si="1"/>
        <v>55684.455999999998</v>
      </c>
      <c r="F33" s="3">
        <f t="shared" si="2"/>
        <v>0.33099999999831198</v>
      </c>
      <c r="H33">
        <f>IF(velocidad[[#This Row],[Milliseconds]]&lt;&gt;"Stopped",($G$2*60)/F33,0)</f>
        <v>14.2368580061149</v>
      </c>
    </row>
    <row r="34" spans="1:8" x14ac:dyDescent="0.25">
      <c r="A34" s="1">
        <v>45667</v>
      </c>
      <c r="B34" s="2">
        <v>0.64449074074074075</v>
      </c>
      <c r="C34" t="s">
        <v>31</v>
      </c>
      <c r="E34" s="3">
        <f t="shared" si="1"/>
        <v>55684.745999999999</v>
      </c>
      <c r="F34" s="3">
        <f t="shared" si="2"/>
        <v>0.29000000000087311</v>
      </c>
      <c r="H34">
        <f>IF(velocidad[[#This Row],[Milliseconds]]&lt;&gt;"Stopped",($G$2*60)/F34,0)</f>
        <v>16.249655172364868</v>
      </c>
    </row>
    <row r="35" spans="1:8" x14ac:dyDescent="0.25">
      <c r="A35" s="1">
        <v>45667</v>
      </c>
      <c r="B35" s="2">
        <v>0.64449074074074075</v>
      </c>
      <c r="C35" t="s">
        <v>32</v>
      </c>
      <c r="E35" s="3">
        <f t="shared" si="1"/>
        <v>55684.997000000003</v>
      </c>
      <c r="F35" s="3">
        <f t="shared" si="2"/>
        <v>0.25100000000384171</v>
      </c>
      <c r="H35">
        <f>IF(velocidad[[#This Row],[Milliseconds]]&lt;&gt;"Stopped",($G$2*60)/F35,0)</f>
        <v>18.774501991744515</v>
      </c>
    </row>
    <row r="36" spans="1:8" x14ac:dyDescent="0.25">
      <c r="A36" s="1">
        <v>45667</v>
      </c>
      <c r="B36" s="2">
        <v>0.64450231481481479</v>
      </c>
      <c r="C36" t="s">
        <v>33</v>
      </c>
      <c r="E36" s="3">
        <f t="shared" si="1"/>
        <v>55685.248</v>
      </c>
      <c r="F36" s="3">
        <f t="shared" si="2"/>
        <v>0.25099999999656575</v>
      </c>
      <c r="H36">
        <f>IF(velocidad[[#This Row],[Milliseconds]]&lt;&gt;"Stopped",($G$2*60)/F36,0)</f>
        <v>18.774501992288748</v>
      </c>
    </row>
    <row r="37" spans="1:8" x14ac:dyDescent="0.25">
      <c r="A37" s="1">
        <v>45667</v>
      </c>
      <c r="B37" s="2">
        <v>0.64450231481481479</v>
      </c>
      <c r="C37" t="s">
        <v>34</v>
      </c>
      <c r="E37" s="3">
        <f t="shared" si="1"/>
        <v>55685.499000000003</v>
      </c>
      <c r="F37" s="3">
        <f t="shared" si="2"/>
        <v>0.25100000000384171</v>
      </c>
      <c r="H37">
        <f>IF(velocidad[[#This Row],[Milliseconds]]&lt;&gt;"Stopped",($G$2*60)/F37,0)</f>
        <v>18.774501991744515</v>
      </c>
    </row>
    <row r="38" spans="1:8" x14ac:dyDescent="0.25">
      <c r="A38" s="1">
        <v>45667</v>
      </c>
      <c r="B38" s="2">
        <v>0.64450231481481479</v>
      </c>
      <c r="C38" t="s">
        <v>35</v>
      </c>
      <c r="E38" s="3">
        <f t="shared" si="1"/>
        <v>55685.754999999997</v>
      </c>
      <c r="F38" s="3">
        <f t="shared" si="2"/>
        <v>0.2559999999939464</v>
      </c>
      <c r="H38">
        <f>IF(velocidad[[#This Row],[Milliseconds]]&lt;&gt;"Stopped",($G$2*60)/F38,0)</f>
        <v>18.407812500435284</v>
      </c>
    </row>
    <row r="39" spans="1:8" x14ac:dyDescent="0.25">
      <c r="A39" s="1">
        <v>45667</v>
      </c>
      <c r="B39" s="2">
        <v>0.64451388888888894</v>
      </c>
      <c r="C39" t="s">
        <v>36</v>
      </c>
      <c r="E39" s="3">
        <f t="shared" si="1"/>
        <v>55686.006000000001</v>
      </c>
      <c r="F39" s="3">
        <f t="shared" si="2"/>
        <v>0.25100000000384171</v>
      </c>
      <c r="H39">
        <f>IF(velocidad[[#This Row],[Milliseconds]]&lt;&gt;"Stopped",($G$2*60)/F39,0)</f>
        <v>18.774501991744515</v>
      </c>
    </row>
    <row r="40" spans="1:8" x14ac:dyDescent="0.25">
      <c r="A40" s="1">
        <v>45667</v>
      </c>
      <c r="B40" s="2">
        <v>0.64451388888888894</v>
      </c>
      <c r="C40" t="s">
        <v>37</v>
      </c>
      <c r="E40" s="3">
        <f t="shared" si="1"/>
        <v>55686.256999999998</v>
      </c>
      <c r="F40" s="3">
        <f t="shared" si="2"/>
        <v>0.25099999999656575</v>
      </c>
      <c r="H40">
        <f>IF(velocidad[[#This Row],[Milliseconds]]&lt;&gt;"Stopped",($G$2*60)/F40,0)</f>
        <v>18.774501992288748</v>
      </c>
    </row>
    <row r="41" spans="1:8" x14ac:dyDescent="0.25">
      <c r="A41" s="1">
        <v>45667</v>
      </c>
      <c r="B41" s="2">
        <v>0.64451388888888894</v>
      </c>
      <c r="C41" t="s">
        <v>38</v>
      </c>
      <c r="E41" s="3">
        <f t="shared" si="1"/>
        <v>55686.466999999997</v>
      </c>
      <c r="F41" s="3">
        <f t="shared" si="2"/>
        <v>0.20999999999912689</v>
      </c>
      <c r="H41">
        <f>IF(velocidad[[#This Row],[Milliseconds]]&lt;&gt;"Stopped",($G$2*60)/F41,0)</f>
        <v>22.440000000093296</v>
      </c>
    </row>
    <row r="42" spans="1:8" x14ac:dyDescent="0.25">
      <c r="A42" s="1">
        <v>45667</v>
      </c>
      <c r="B42" s="2">
        <v>0.64451388888888894</v>
      </c>
      <c r="C42" t="s">
        <v>39</v>
      </c>
      <c r="E42" s="3">
        <f t="shared" si="1"/>
        <v>55686.677000000003</v>
      </c>
      <c r="F42" s="3">
        <f t="shared" si="2"/>
        <v>0.21000000000640284</v>
      </c>
      <c r="H42">
        <f>IF(velocidad[[#This Row],[Milliseconds]]&lt;&gt;"Stopped",($G$2*60)/F42,0)</f>
        <v>22.439999999315809</v>
      </c>
    </row>
    <row r="43" spans="1:8" x14ac:dyDescent="0.25">
      <c r="A43" s="1">
        <v>45667</v>
      </c>
      <c r="B43" s="2">
        <v>0.64451388888888894</v>
      </c>
      <c r="C43" t="s">
        <v>40</v>
      </c>
      <c r="E43" s="3">
        <f t="shared" si="1"/>
        <v>55686.887000000002</v>
      </c>
      <c r="F43" s="3">
        <f t="shared" si="2"/>
        <v>0.20999999999912689</v>
      </c>
      <c r="H43">
        <f>IF(velocidad[[#This Row],[Milliseconds]]&lt;&gt;"Stopped",($G$2*60)/F43,0)</f>
        <v>22.440000000093296</v>
      </c>
    </row>
    <row r="44" spans="1:8" x14ac:dyDescent="0.25">
      <c r="A44" s="1">
        <v>45667</v>
      </c>
      <c r="B44" s="2">
        <v>0.64452546296296298</v>
      </c>
      <c r="C44" t="s">
        <v>41</v>
      </c>
      <c r="E44" s="3">
        <f t="shared" si="1"/>
        <v>55687.057999999997</v>
      </c>
      <c r="F44" s="3">
        <f t="shared" si="2"/>
        <v>0.17099999999481952</v>
      </c>
      <c r="H44">
        <f>IF(velocidad[[#This Row],[Milliseconds]]&lt;&gt;"Stopped",($G$2*60)/F44,0)</f>
        <v>27.557894737676975</v>
      </c>
    </row>
    <row r="45" spans="1:8" x14ac:dyDescent="0.25">
      <c r="A45" s="1">
        <v>45667</v>
      </c>
      <c r="B45" s="2">
        <v>0.64452546296296298</v>
      </c>
      <c r="C45" t="s">
        <v>42</v>
      </c>
      <c r="E45" s="3">
        <f t="shared" si="1"/>
        <v>55687.309000000001</v>
      </c>
      <c r="F45" s="3">
        <f t="shared" si="2"/>
        <v>0.25100000000384171</v>
      </c>
      <c r="H45">
        <f>IF(velocidad[[#This Row],[Milliseconds]]&lt;&gt;"Stopped",($G$2*60)/F45,0)</f>
        <v>18.774501991744515</v>
      </c>
    </row>
    <row r="46" spans="1:8" x14ac:dyDescent="0.25">
      <c r="A46" s="1">
        <v>45667</v>
      </c>
      <c r="B46" s="2">
        <v>0.64452546296296298</v>
      </c>
      <c r="C46" t="s">
        <v>43</v>
      </c>
      <c r="E46" s="3">
        <f t="shared" si="1"/>
        <v>55687.519999999997</v>
      </c>
      <c r="F46" s="3">
        <f t="shared" si="2"/>
        <v>0.21099999999569263</v>
      </c>
      <c r="H46">
        <f>IF(velocidad[[#This Row],[Milliseconds]]&lt;&gt;"Stopped",($G$2*60)/F46,0)</f>
        <v>22.333649289555446</v>
      </c>
    </row>
    <row r="47" spans="1:8" x14ac:dyDescent="0.25">
      <c r="A47" s="1">
        <v>45667</v>
      </c>
      <c r="B47" s="2">
        <v>0.64452546296296298</v>
      </c>
      <c r="C47" t="s">
        <v>44</v>
      </c>
      <c r="E47" s="3">
        <f t="shared" si="1"/>
        <v>55687.771999999997</v>
      </c>
      <c r="F47" s="3">
        <f t="shared" si="2"/>
        <v>0.25200000000040745</v>
      </c>
      <c r="H47">
        <f>IF(velocidad[[#This Row],[Milliseconds]]&lt;&gt;"Stopped",($G$2*60)/F47,0)</f>
        <v>18.699999999969762</v>
      </c>
    </row>
    <row r="48" spans="1:8" x14ac:dyDescent="0.25">
      <c r="A48" s="1">
        <v>45667</v>
      </c>
      <c r="B48" s="2">
        <v>0.64453703703703702</v>
      </c>
      <c r="C48" t="s">
        <v>45</v>
      </c>
      <c r="E48" s="3">
        <f t="shared" si="1"/>
        <v>55688.023000000001</v>
      </c>
      <c r="F48" s="3">
        <f t="shared" si="2"/>
        <v>0.25100000000384171</v>
      </c>
      <c r="H48">
        <f>IF(velocidad[[#This Row],[Milliseconds]]&lt;&gt;"Stopped",($G$2*60)/F48,0)</f>
        <v>18.774501991744515</v>
      </c>
    </row>
    <row r="49" spans="1:8" x14ac:dyDescent="0.25">
      <c r="A49" s="1">
        <v>45667</v>
      </c>
      <c r="B49" s="2">
        <v>0.64453703703703702</v>
      </c>
      <c r="C49" t="s">
        <v>46</v>
      </c>
      <c r="E49" s="3">
        <f t="shared" si="1"/>
        <v>55688.273000000001</v>
      </c>
      <c r="F49" s="3">
        <f t="shared" si="2"/>
        <v>0.25</v>
      </c>
      <c r="H49">
        <f>IF(velocidad[[#This Row],[Milliseconds]]&lt;&gt;"Stopped",($G$2*60)/F49,0)</f>
        <v>18.849599999999999</v>
      </c>
    </row>
    <row r="50" spans="1:8" x14ac:dyDescent="0.25">
      <c r="A50" s="1">
        <v>45667</v>
      </c>
      <c r="B50" s="2">
        <v>0.64453703703703702</v>
      </c>
      <c r="C50" t="s">
        <v>47</v>
      </c>
      <c r="E50" s="3">
        <f t="shared" si="1"/>
        <v>55688.523999999998</v>
      </c>
      <c r="F50" s="3">
        <f t="shared" si="2"/>
        <v>0.25099999999656575</v>
      </c>
      <c r="H50">
        <f>IF(velocidad[[#This Row],[Milliseconds]]&lt;&gt;"Stopped",($G$2*60)/F50,0)</f>
        <v>18.774501992288748</v>
      </c>
    </row>
    <row r="51" spans="1:8" x14ac:dyDescent="0.25">
      <c r="A51" s="1">
        <v>45667</v>
      </c>
      <c r="B51" s="2">
        <v>0.64453703703703702</v>
      </c>
      <c r="C51" t="s">
        <v>48</v>
      </c>
      <c r="E51" s="3">
        <f t="shared" si="1"/>
        <v>55688.733999999997</v>
      </c>
      <c r="F51" s="3">
        <f t="shared" si="2"/>
        <v>0.20999999999912689</v>
      </c>
      <c r="H51">
        <f>IF(velocidad[[#This Row],[Milliseconds]]&lt;&gt;"Stopped",($G$2*60)/F51,0)</f>
        <v>22.440000000093296</v>
      </c>
    </row>
    <row r="52" spans="1:8" x14ac:dyDescent="0.25">
      <c r="A52" s="1">
        <v>45667</v>
      </c>
      <c r="B52" s="2">
        <v>0.64453703703703702</v>
      </c>
      <c r="C52" t="s">
        <v>49</v>
      </c>
      <c r="E52" s="3">
        <f t="shared" si="1"/>
        <v>55688.945</v>
      </c>
      <c r="F52" s="3">
        <f t="shared" si="2"/>
        <v>0.21100000000296859</v>
      </c>
      <c r="H52">
        <f>IF(velocidad[[#This Row],[Milliseconds]]&lt;&gt;"Stopped",($G$2*60)/F52,0)</f>
        <v>22.33364928878531</v>
      </c>
    </row>
    <row r="53" spans="1:8" x14ac:dyDescent="0.25">
      <c r="A53" s="1">
        <v>45667</v>
      </c>
      <c r="B53" s="2">
        <v>0.64454861111111106</v>
      </c>
      <c r="C53" t="s">
        <v>50</v>
      </c>
      <c r="E53" s="3">
        <f t="shared" si="1"/>
        <v>55689.154999999999</v>
      </c>
      <c r="F53" s="3">
        <f t="shared" si="2"/>
        <v>0.20999999999912689</v>
      </c>
      <c r="H53">
        <f>IF(velocidad[[#This Row],[Milliseconds]]&lt;&gt;"Stopped",($G$2*60)/F53,0)</f>
        <v>22.440000000093296</v>
      </c>
    </row>
    <row r="54" spans="1:8" x14ac:dyDescent="0.25">
      <c r="A54" s="1">
        <v>45667</v>
      </c>
      <c r="B54" s="2">
        <v>0.64454861111111106</v>
      </c>
      <c r="C54" t="s">
        <v>51</v>
      </c>
      <c r="E54" s="3">
        <f t="shared" si="1"/>
        <v>55689.366000000002</v>
      </c>
      <c r="F54" s="3">
        <f t="shared" si="2"/>
        <v>0.21100000000296859</v>
      </c>
      <c r="H54">
        <f>IF(velocidad[[#This Row],[Milliseconds]]&lt;&gt;"Stopped",($G$2*60)/F54,0)</f>
        <v>22.33364928878531</v>
      </c>
    </row>
    <row r="55" spans="1:8" x14ac:dyDescent="0.25">
      <c r="A55" s="1">
        <v>45667</v>
      </c>
      <c r="B55" s="2">
        <v>0.64454861111111106</v>
      </c>
      <c r="C55" t="s">
        <v>52</v>
      </c>
      <c r="E55" s="3">
        <f t="shared" si="1"/>
        <v>55689.567000000003</v>
      </c>
      <c r="F55" s="3">
        <f t="shared" si="2"/>
        <v>0.20100000000093132</v>
      </c>
      <c r="H55">
        <f>IF(velocidad[[#This Row],[Milliseconds]]&lt;&gt;"Stopped",($G$2*60)/F55,0)</f>
        <v>23.444776119294353</v>
      </c>
    </row>
    <row r="56" spans="1:8" x14ac:dyDescent="0.25">
      <c r="A56" s="1">
        <v>45667</v>
      </c>
      <c r="B56" s="2">
        <v>0.64454861111111106</v>
      </c>
      <c r="C56" t="s">
        <v>53</v>
      </c>
      <c r="E56" s="3">
        <f t="shared" si="1"/>
        <v>55689.779000000002</v>
      </c>
      <c r="F56" s="3">
        <f t="shared" si="2"/>
        <v>0.21199999999953434</v>
      </c>
      <c r="H56">
        <f>IF(velocidad[[#This Row],[Milliseconds]]&lt;&gt;"Stopped",($G$2*60)/F56,0)</f>
        <v>22.228301886841276</v>
      </c>
    </row>
    <row r="57" spans="1:8" x14ac:dyDescent="0.25">
      <c r="A57" s="1">
        <v>45667</v>
      </c>
      <c r="B57" s="2">
        <v>0.64454861111111106</v>
      </c>
      <c r="C57" t="s">
        <v>54</v>
      </c>
      <c r="E57" s="3">
        <f t="shared" si="1"/>
        <v>55689.949000000001</v>
      </c>
      <c r="F57" s="3">
        <f t="shared" si="2"/>
        <v>0.16999999999825377</v>
      </c>
      <c r="H57">
        <f>IF(velocidad[[#This Row],[Milliseconds]]&lt;&gt;"Stopped",($G$2*60)/F57,0)</f>
        <v>27.720000000284735</v>
      </c>
    </row>
    <row r="58" spans="1:8" x14ac:dyDescent="0.25">
      <c r="A58" s="1">
        <v>45667</v>
      </c>
      <c r="B58" s="2">
        <v>0.64456018518518521</v>
      </c>
      <c r="C58" t="s">
        <v>55</v>
      </c>
      <c r="E58" s="3">
        <f t="shared" si="1"/>
        <v>55690.082000000002</v>
      </c>
      <c r="F58" s="3">
        <f t="shared" si="2"/>
        <v>0.13300000000162981</v>
      </c>
      <c r="H58">
        <f>IF(velocidad[[#This Row],[Milliseconds]]&lt;&gt;"Stopped",($G$2*60)/F58,0)</f>
        <v>35.431578946934231</v>
      </c>
    </row>
    <row r="59" spans="1:8" x14ac:dyDescent="0.25">
      <c r="A59" s="1">
        <v>45667</v>
      </c>
      <c r="B59" s="2">
        <v>0.64456018518518521</v>
      </c>
      <c r="C59" t="s">
        <v>56</v>
      </c>
      <c r="E59" s="3">
        <f t="shared" si="1"/>
        <v>55690.252</v>
      </c>
      <c r="F59" s="3">
        <f t="shared" si="2"/>
        <v>0.16999999999825377</v>
      </c>
      <c r="H59">
        <f>IF(velocidad[[#This Row],[Milliseconds]]&lt;&gt;"Stopped",($G$2*60)/F59,0)</f>
        <v>27.720000000284735</v>
      </c>
    </row>
    <row r="60" spans="1:8" x14ac:dyDescent="0.25">
      <c r="A60" s="1">
        <v>45667</v>
      </c>
      <c r="B60" s="2">
        <v>0.64456018518518521</v>
      </c>
      <c r="C60" t="s">
        <v>57</v>
      </c>
      <c r="E60" s="3">
        <f t="shared" si="1"/>
        <v>55690.381999999998</v>
      </c>
      <c r="F60" s="3">
        <f t="shared" si="2"/>
        <v>0.12999999999738066</v>
      </c>
      <c r="H60">
        <f>IF(velocidad[[#This Row],[Milliseconds]]&lt;&gt;"Stopped",($G$2*60)/F60,0)</f>
        <v>36.249230769961144</v>
      </c>
    </row>
    <row r="61" spans="1:8" x14ac:dyDescent="0.25">
      <c r="A61" s="1">
        <v>45667</v>
      </c>
      <c r="B61" s="2">
        <v>0.64456018518518521</v>
      </c>
      <c r="C61" t="s">
        <v>58</v>
      </c>
      <c r="E61" s="3">
        <f t="shared" si="1"/>
        <v>55690.552000000003</v>
      </c>
      <c r="F61" s="3">
        <f t="shared" si="2"/>
        <v>0.17000000000552973</v>
      </c>
      <c r="H61">
        <f>IF(velocidad[[#This Row],[Milliseconds]]&lt;&gt;"Stopped",($G$2*60)/F61,0)</f>
        <v>27.719999999098327</v>
      </c>
    </row>
    <row r="62" spans="1:8" x14ac:dyDescent="0.25">
      <c r="A62" s="1">
        <v>45667</v>
      </c>
      <c r="B62" s="2">
        <v>0.64456018518518521</v>
      </c>
      <c r="C62" t="s">
        <v>59</v>
      </c>
      <c r="E62" s="3">
        <f t="shared" si="1"/>
        <v>55690.722999999998</v>
      </c>
      <c r="F62" s="3">
        <f t="shared" si="2"/>
        <v>0.17099999999481952</v>
      </c>
      <c r="H62">
        <f>IF(velocidad[[#This Row],[Milliseconds]]&lt;&gt;"Stopped",($G$2*60)/F62,0)</f>
        <v>27.557894737676975</v>
      </c>
    </row>
    <row r="63" spans="1:8" x14ac:dyDescent="0.25">
      <c r="A63" s="1">
        <v>45667</v>
      </c>
      <c r="B63" s="2">
        <v>0.64456018518518521</v>
      </c>
      <c r="C63" t="s">
        <v>60</v>
      </c>
      <c r="E63" s="3">
        <f t="shared" si="1"/>
        <v>55690.853000000003</v>
      </c>
      <c r="F63" s="3">
        <f t="shared" si="2"/>
        <v>0.13000000000465661</v>
      </c>
      <c r="H63">
        <f>IF(velocidad[[#This Row],[Milliseconds]]&lt;&gt;"Stopped",($G$2*60)/F63,0)</f>
        <v>36.249230767932318</v>
      </c>
    </row>
    <row r="64" spans="1:8" x14ac:dyDescent="0.25">
      <c r="A64" s="1">
        <v>45667</v>
      </c>
      <c r="B64" s="2">
        <v>0.64457175925925925</v>
      </c>
      <c r="C64" t="s">
        <v>61</v>
      </c>
      <c r="E64" s="3">
        <f t="shared" si="1"/>
        <v>55691.023000000001</v>
      </c>
      <c r="F64" s="3">
        <f t="shared" si="2"/>
        <v>0.16999999999825377</v>
      </c>
      <c r="H64">
        <f>IF(velocidad[[#This Row],[Milliseconds]]&lt;&gt;"Stopped",($G$2*60)/F64,0)</f>
        <v>27.720000000284735</v>
      </c>
    </row>
    <row r="65" spans="1:8" x14ac:dyDescent="0.25">
      <c r="A65" s="1">
        <v>45667</v>
      </c>
      <c r="B65" s="2">
        <v>0.64457175925925925</v>
      </c>
      <c r="C65" t="s">
        <v>62</v>
      </c>
      <c r="E65" s="3">
        <f t="shared" si="1"/>
        <v>55691.152999999998</v>
      </c>
      <c r="F65" s="3">
        <f t="shared" si="2"/>
        <v>0.12999999999738066</v>
      </c>
      <c r="H65">
        <f>IF(velocidad[[#This Row],[Milliseconds]]&lt;&gt;"Stopped",($G$2*60)/F65,0)</f>
        <v>36.249230769961144</v>
      </c>
    </row>
    <row r="66" spans="1:8" x14ac:dyDescent="0.25">
      <c r="A66" s="1">
        <v>45667</v>
      </c>
      <c r="B66" s="2">
        <v>0.64457175925925925</v>
      </c>
      <c r="C66" t="s">
        <v>63</v>
      </c>
      <c r="E66" s="3">
        <f t="shared" si="1"/>
        <v>55691.285000000003</v>
      </c>
      <c r="F66" s="3">
        <f t="shared" si="2"/>
        <v>0.13200000000506407</v>
      </c>
      <c r="H66">
        <f>IF(velocidad[[#This Row],[Milliseconds]]&lt;&gt;"Stopped",($G$2*60)/F66,0)</f>
        <v>35.699999998630396</v>
      </c>
    </row>
    <row r="67" spans="1:8" x14ac:dyDescent="0.25">
      <c r="A67" s="1">
        <v>45667</v>
      </c>
      <c r="B67" s="2">
        <v>0.64457175925925925</v>
      </c>
      <c r="C67" t="s">
        <v>64</v>
      </c>
      <c r="E67" s="3">
        <f t="shared" si="1"/>
        <v>55691.415999999997</v>
      </c>
      <c r="F67" s="3">
        <f t="shared" si="2"/>
        <v>0.1309999999939464</v>
      </c>
      <c r="H67">
        <f>IF(velocidad[[#This Row],[Milliseconds]]&lt;&gt;"Stopped",($G$2*60)/F67,0)</f>
        <v>35.972519085631774</v>
      </c>
    </row>
    <row r="68" spans="1:8" x14ac:dyDescent="0.25">
      <c r="A68" s="1">
        <v>45667</v>
      </c>
      <c r="B68" s="2">
        <v>0.64457175925925925</v>
      </c>
      <c r="C68" t="s">
        <v>65</v>
      </c>
      <c r="E68" s="3">
        <f t="shared" ref="E68:E104" si="3">SECOND(B68)+(MINUTE(B68)*60)+(HOUR(B68)*3600)+(MOD(C68,1000)/1000)</f>
        <v>55691.665999999997</v>
      </c>
      <c r="F68" s="3">
        <f t="shared" ref="F68:F104" si="4">E68-E67</f>
        <v>0.25</v>
      </c>
      <c r="H68">
        <f>IF(velocidad[[#This Row],[Milliseconds]]&lt;&gt;"Stopped",($G$2*60)/F68,0)</f>
        <v>18.849599999999999</v>
      </c>
    </row>
    <row r="69" spans="1:8" x14ac:dyDescent="0.25">
      <c r="A69" s="1">
        <v>45667</v>
      </c>
      <c r="B69" s="2">
        <v>0.64457175925925925</v>
      </c>
      <c r="C69" t="s">
        <v>66</v>
      </c>
      <c r="E69" s="3">
        <f t="shared" si="3"/>
        <v>55691.917000000001</v>
      </c>
      <c r="F69" s="3">
        <f t="shared" si="4"/>
        <v>0.25100000000384171</v>
      </c>
      <c r="H69">
        <f>IF(velocidad[[#This Row],[Milliseconds]]&lt;&gt;"Stopped",($G$2*60)/F69,0)</f>
        <v>18.774501991744515</v>
      </c>
    </row>
    <row r="70" spans="1:8" x14ac:dyDescent="0.25">
      <c r="A70" s="1">
        <v>45667</v>
      </c>
      <c r="B70" s="2">
        <v>0.64458333333333329</v>
      </c>
      <c r="C70" t="s">
        <v>67</v>
      </c>
      <c r="E70" s="3">
        <f t="shared" si="3"/>
        <v>55692.046000000002</v>
      </c>
      <c r="F70" s="3">
        <f t="shared" si="4"/>
        <v>0.12900000000081491</v>
      </c>
      <c r="H70">
        <f>IF(velocidad[[#This Row],[Milliseconds]]&lt;&gt;"Stopped",($G$2*60)/F70,0)</f>
        <v>36.530232557908768</v>
      </c>
    </row>
    <row r="71" spans="1:8" x14ac:dyDescent="0.25">
      <c r="A71" s="1">
        <v>45667</v>
      </c>
      <c r="B71" s="2">
        <v>0.64458333333333329</v>
      </c>
      <c r="C71" t="s">
        <v>68</v>
      </c>
      <c r="E71" s="3">
        <f t="shared" si="3"/>
        <v>55692.135999999999</v>
      </c>
      <c r="F71" s="3">
        <f t="shared" si="4"/>
        <v>8.999999999650754E-2</v>
      </c>
      <c r="H71">
        <f>IF(velocidad[[#This Row],[Milliseconds]]&lt;&gt;"Stopped",($G$2*60)/F71,0)</f>
        <v>52.360000002031832</v>
      </c>
    </row>
    <row r="72" spans="1:8" x14ac:dyDescent="0.25">
      <c r="A72" s="1">
        <v>45667</v>
      </c>
      <c r="B72" s="2">
        <v>0.64458333333333329</v>
      </c>
      <c r="C72" t="s">
        <v>69</v>
      </c>
      <c r="E72" s="3">
        <f t="shared" si="3"/>
        <v>55692.266000000003</v>
      </c>
      <c r="F72" s="3">
        <f t="shared" si="4"/>
        <v>0.13000000000465661</v>
      </c>
      <c r="H72">
        <f>IF(velocidad[[#This Row],[Milliseconds]]&lt;&gt;"Stopped",($G$2*60)/F72,0)</f>
        <v>36.249230767932318</v>
      </c>
    </row>
    <row r="73" spans="1:8" x14ac:dyDescent="0.25">
      <c r="A73" s="1">
        <v>45667</v>
      </c>
      <c r="B73" s="2">
        <v>0.64458333333333329</v>
      </c>
      <c r="C73" t="s">
        <v>70</v>
      </c>
      <c r="E73" s="3">
        <f t="shared" si="3"/>
        <v>55692.396000000001</v>
      </c>
      <c r="F73" s="3">
        <f t="shared" si="4"/>
        <v>0.12999999999738066</v>
      </c>
      <c r="H73">
        <f>IF(velocidad[[#This Row],[Milliseconds]]&lt;&gt;"Stopped",($G$2*60)/F73,0)</f>
        <v>36.249230769961144</v>
      </c>
    </row>
    <row r="74" spans="1:8" x14ac:dyDescent="0.25">
      <c r="A74" s="1">
        <v>45667</v>
      </c>
      <c r="B74" s="2">
        <v>0.64458333333333329</v>
      </c>
      <c r="C74" t="s">
        <v>71</v>
      </c>
      <c r="E74" s="3">
        <f t="shared" si="3"/>
        <v>55692.527999999998</v>
      </c>
      <c r="F74" s="3">
        <f t="shared" si="4"/>
        <v>0.13199999999778811</v>
      </c>
      <c r="H74">
        <f>IF(velocidad[[#This Row],[Milliseconds]]&lt;&gt;"Stopped",($G$2*60)/F74,0)</f>
        <v>35.700000000598216</v>
      </c>
    </row>
    <row r="75" spans="1:8" x14ac:dyDescent="0.25">
      <c r="A75" s="1">
        <v>45667</v>
      </c>
      <c r="B75" s="2">
        <v>0.64458333333333329</v>
      </c>
      <c r="C75" t="s">
        <v>72</v>
      </c>
      <c r="E75" s="3">
        <f t="shared" si="3"/>
        <v>55692.697999999997</v>
      </c>
      <c r="F75" s="3">
        <f t="shared" si="4"/>
        <v>0.16999999999825377</v>
      </c>
      <c r="H75">
        <f>IF(velocidad[[#This Row],[Milliseconds]]&lt;&gt;"Stopped",($G$2*60)/F75,0)</f>
        <v>27.720000000284735</v>
      </c>
    </row>
    <row r="76" spans="1:8" x14ac:dyDescent="0.25">
      <c r="A76" s="1">
        <v>45667</v>
      </c>
      <c r="B76" s="2">
        <v>0.64458333333333329</v>
      </c>
      <c r="C76" t="s">
        <v>73</v>
      </c>
      <c r="E76" s="3">
        <f t="shared" si="3"/>
        <v>55692.909</v>
      </c>
      <c r="F76" s="3">
        <f t="shared" si="4"/>
        <v>0.21100000000296859</v>
      </c>
      <c r="H76">
        <f>IF(velocidad[[#This Row],[Milliseconds]]&lt;&gt;"Stopped",($G$2*60)/F76,0)</f>
        <v>22.33364928878531</v>
      </c>
    </row>
    <row r="77" spans="1:8" x14ac:dyDescent="0.25">
      <c r="A77" s="1">
        <v>45667</v>
      </c>
      <c r="B77" s="2">
        <v>0.64459490740740744</v>
      </c>
      <c r="C77" t="s">
        <v>74</v>
      </c>
      <c r="E77" s="3">
        <f t="shared" si="3"/>
        <v>55693.362000000001</v>
      </c>
      <c r="F77" s="3">
        <f t="shared" si="4"/>
        <v>0.45300000000133878</v>
      </c>
      <c r="H77">
        <f>IF(velocidad[[#This Row],[Milliseconds]]&lt;&gt;"Stopped",($G$2*60)/F77,0)</f>
        <v>10.402649006591773</v>
      </c>
    </row>
    <row r="78" spans="1:8" x14ac:dyDescent="0.25">
      <c r="A78" s="1">
        <v>45667</v>
      </c>
      <c r="B78" s="2">
        <v>0.64460648148148147</v>
      </c>
      <c r="C78" t="s">
        <v>75</v>
      </c>
      <c r="E78" s="3">
        <f t="shared" si="3"/>
        <v>55694.421999999999</v>
      </c>
      <c r="F78" s="3">
        <f t="shared" si="4"/>
        <v>1.0599999999976717</v>
      </c>
      <c r="H78">
        <f>IF(velocidad[[#This Row],[Milliseconds]]&lt;&gt;"Stopped",($G$2*60)/F78,0)</f>
        <v>4.445660377368255</v>
      </c>
    </row>
    <row r="79" spans="1:8" x14ac:dyDescent="0.25">
      <c r="A79" s="1">
        <v>45667</v>
      </c>
      <c r="B79" s="2">
        <v>0.64461805555555551</v>
      </c>
      <c r="C79" t="s">
        <v>76</v>
      </c>
      <c r="E79" s="3">
        <f t="shared" si="3"/>
        <v>55695.68</v>
      </c>
      <c r="F79" s="3">
        <f t="shared" si="4"/>
        <v>1.2580000000016298</v>
      </c>
      <c r="H79">
        <f>IF(velocidad[[#This Row],[Milliseconds]]&lt;&gt;"Stopped",($G$2*60)/F79,0)</f>
        <v>3.7459459459410924</v>
      </c>
    </row>
    <row r="80" spans="1:8" x14ac:dyDescent="0.25">
      <c r="A80" s="1">
        <v>45667</v>
      </c>
      <c r="B80" s="2">
        <v>0.64462962962962966</v>
      </c>
      <c r="C80" t="s">
        <v>77</v>
      </c>
      <c r="E80" s="3">
        <f t="shared" si="3"/>
        <v>55696.091</v>
      </c>
      <c r="F80" s="3">
        <f t="shared" si="4"/>
        <v>0.41100000000005821</v>
      </c>
      <c r="H80">
        <f>IF(velocidad[[#This Row],[Milliseconds]]&lt;&gt;"Stopped",($G$2*60)/F80,0)</f>
        <v>11.46569343065531</v>
      </c>
    </row>
    <row r="81" spans="1:8" x14ac:dyDescent="0.25">
      <c r="A81" s="1">
        <v>45667</v>
      </c>
      <c r="B81" s="2">
        <v>0.64462962962962966</v>
      </c>
      <c r="C81" t="s">
        <v>78</v>
      </c>
      <c r="E81" s="3">
        <f t="shared" si="3"/>
        <v>55696.502999999997</v>
      </c>
      <c r="F81" s="3">
        <f t="shared" si="4"/>
        <v>0.41199999999662396</v>
      </c>
      <c r="H81">
        <f>IF(velocidad[[#This Row],[Milliseconds]]&lt;&gt;"Stopped",($G$2*60)/F81,0)</f>
        <v>11.437864077763628</v>
      </c>
    </row>
    <row r="82" spans="1:8" x14ac:dyDescent="0.25">
      <c r="A82" s="1">
        <v>45667</v>
      </c>
      <c r="B82" s="2">
        <v>0.64462962962962966</v>
      </c>
      <c r="C82" t="s">
        <v>79</v>
      </c>
      <c r="E82" s="3">
        <f t="shared" si="3"/>
        <v>55696.995000000003</v>
      </c>
      <c r="F82" s="3">
        <f t="shared" si="4"/>
        <v>0.49200000000564614</v>
      </c>
      <c r="H82">
        <f>IF(velocidad[[#This Row],[Milliseconds]]&lt;&gt;"Stopped",($G$2*60)/F82,0)</f>
        <v>9.5780487803778875</v>
      </c>
    </row>
    <row r="83" spans="1:8" x14ac:dyDescent="0.25">
      <c r="A83" s="1">
        <v>45667</v>
      </c>
      <c r="B83" s="2">
        <v>0.6446412037037037</v>
      </c>
      <c r="C83" t="s">
        <v>80</v>
      </c>
      <c r="E83" s="3">
        <f t="shared" si="3"/>
        <v>55697.406000000003</v>
      </c>
      <c r="F83" s="3">
        <f t="shared" si="4"/>
        <v>0.41100000000005821</v>
      </c>
      <c r="H83">
        <f>IF(velocidad[[#This Row],[Milliseconds]]&lt;&gt;"Stopped",($G$2*60)/F83,0)</f>
        <v>11.46569343065531</v>
      </c>
    </row>
    <row r="84" spans="1:8" x14ac:dyDescent="0.25">
      <c r="A84" s="1">
        <v>45667</v>
      </c>
      <c r="B84" s="2">
        <v>0.6446412037037037</v>
      </c>
      <c r="C84" t="s">
        <v>81</v>
      </c>
      <c r="E84" s="3">
        <f t="shared" si="3"/>
        <v>55697.697</v>
      </c>
      <c r="F84" s="3">
        <f t="shared" si="4"/>
        <v>0.29099999999743886</v>
      </c>
      <c r="H84">
        <f>IF(velocidad[[#This Row],[Milliseconds]]&lt;&gt;"Stopped",($G$2*60)/F84,0)</f>
        <v>16.193814433132214</v>
      </c>
    </row>
    <row r="85" spans="1:8" x14ac:dyDescent="0.25">
      <c r="A85" s="1">
        <v>45667</v>
      </c>
      <c r="B85" s="2">
        <v>0.6446412037037037</v>
      </c>
      <c r="C85" t="s">
        <v>82</v>
      </c>
      <c r="E85" s="3">
        <f t="shared" si="3"/>
        <v>55697.95</v>
      </c>
      <c r="F85" s="3">
        <f t="shared" si="4"/>
        <v>0.2529999999969732</v>
      </c>
      <c r="H85">
        <f>IF(velocidad[[#This Row],[Milliseconds]]&lt;&gt;"Stopped",($G$2*60)/F85,0)</f>
        <v>18.626086956744572</v>
      </c>
    </row>
    <row r="86" spans="1:8" x14ac:dyDescent="0.25">
      <c r="A86" s="1">
        <v>45667</v>
      </c>
      <c r="B86" s="2">
        <v>0.64465277777777774</v>
      </c>
      <c r="C86" t="s">
        <v>83</v>
      </c>
      <c r="E86" s="3">
        <f t="shared" si="3"/>
        <v>55698.241999999998</v>
      </c>
      <c r="F86" s="3">
        <f t="shared" si="4"/>
        <v>0.29200000000128057</v>
      </c>
      <c r="H86">
        <f>IF(velocidad[[#This Row],[Milliseconds]]&lt;&gt;"Stopped",($G$2*60)/F86,0)</f>
        <v>16.138356164312786</v>
      </c>
    </row>
    <row r="87" spans="1:8" x14ac:dyDescent="0.25">
      <c r="A87" s="1">
        <v>45667</v>
      </c>
      <c r="B87" s="2">
        <v>0.64465277777777774</v>
      </c>
      <c r="C87" t="s">
        <v>84</v>
      </c>
      <c r="E87" s="3">
        <f t="shared" si="3"/>
        <v>55698.572999999997</v>
      </c>
      <c r="F87" s="3">
        <f t="shared" si="4"/>
        <v>0.33099999999831198</v>
      </c>
      <c r="H87">
        <f>IF(velocidad[[#This Row],[Milliseconds]]&lt;&gt;"Stopped",($G$2*60)/F87,0)</f>
        <v>14.2368580061149</v>
      </c>
    </row>
    <row r="88" spans="1:8" x14ac:dyDescent="0.25">
      <c r="A88" s="1">
        <v>45667</v>
      </c>
      <c r="B88" s="2">
        <v>0.64465277777777774</v>
      </c>
      <c r="C88" t="s">
        <v>85</v>
      </c>
      <c r="E88" s="3">
        <f t="shared" si="3"/>
        <v>55698.99</v>
      </c>
      <c r="F88" s="3">
        <f t="shared" si="4"/>
        <v>0.41700000000128057</v>
      </c>
      <c r="H88">
        <f>IF(velocidad[[#This Row],[Milliseconds]]&lt;&gt;"Stopped",($G$2*60)/F88,0)</f>
        <v>11.300719424425727</v>
      </c>
    </row>
    <row r="89" spans="1:8" x14ac:dyDescent="0.25">
      <c r="A89" s="1">
        <v>45667</v>
      </c>
      <c r="B89" s="2">
        <v>0.64466435185185189</v>
      </c>
      <c r="C89" t="s">
        <v>86</v>
      </c>
      <c r="E89" s="3">
        <f t="shared" si="3"/>
        <v>55699.321000000004</v>
      </c>
      <c r="F89" s="3">
        <f t="shared" si="4"/>
        <v>0.33100000000558794</v>
      </c>
      <c r="H89">
        <f>IF(velocidad[[#This Row],[Milliseconds]]&lt;&gt;"Stopped",($G$2*60)/F89,0)</f>
        <v>14.236858005801949</v>
      </c>
    </row>
    <row r="90" spans="1:8" x14ac:dyDescent="0.25">
      <c r="A90" s="1">
        <v>45667</v>
      </c>
      <c r="B90" s="2">
        <v>0.64466435185185189</v>
      </c>
      <c r="C90" t="s">
        <v>87</v>
      </c>
      <c r="E90" s="3">
        <f t="shared" si="3"/>
        <v>55699.652000000002</v>
      </c>
      <c r="F90" s="3">
        <f t="shared" si="4"/>
        <v>0.33099999999831198</v>
      </c>
      <c r="H90">
        <f>IF(velocidad[[#This Row],[Milliseconds]]&lt;&gt;"Stopped",($G$2*60)/F90,0)</f>
        <v>14.2368580061149</v>
      </c>
    </row>
    <row r="91" spans="1:8" x14ac:dyDescent="0.25">
      <c r="A91" s="1">
        <v>45667</v>
      </c>
      <c r="B91" s="2">
        <v>0.64466435185185189</v>
      </c>
      <c r="C91" t="s">
        <v>88</v>
      </c>
      <c r="E91" s="3">
        <f t="shared" si="3"/>
        <v>55699.945</v>
      </c>
      <c r="F91" s="3">
        <f t="shared" si="4"/>
        <v>0.29299999999784632</v>
      </c>
      <c r="H91">
        <f>IF(velocidad[[#This Row],[Milliseconds]]&lt;&gt;"Stopped",($G$2*60)/F91,0)</f>
        <v>16.083276450630162</v>
      </c>
    </row>
    <row r="92" spans="1:8" x14ac:dyDescent="0.25">
      <c r="A92" s="1">
        <v>45667</v>
      </c>
      <c r="B92" s="2">
        <v>0.64467592592592593</v>
      </c>
      <c r="C92" t="s">
        <v>89</v>
      </c>
      <c r="E92" s="3">
        <f t="shared" si="3"/>
        <v>55700.275000000001</v>
      </c>
      <c r="F92" s="3">
        <f t="shared" si="4"/>
        <v>0.33000000000174623</v>
      </c>
      <c r="H92">
        <f>IF(velocidad[[#This Row],[Milliseconds]]&lt;&gt;"Stopped",($G$2*60)/F92,0)</f>
        <v>14.279999999924435</v>
      </c>
    </row>
    <row r="93" spans="1:8" x14ac:dyDescent="0.25">
      <c r="A93" s="1">
        <v>45667</v>
      </c>
      <c r="B93" s="2">
        <v>0.64467592592592593</v>
      </c>
      <c r="C93" t="s">
        <v>90</v>
      </c>
      <c r="E93" s="3">
        <f t="shared" si="3"/>
        <v>55700.686999999998</v>
      </c>
      <c r="F93" s="3">
        <f t="shared" si="4"/>
        <v>0.41199999999662396</v>
      </c>
      <c r="H93">
        <f>IF(velocidad[[#This Row],[Milliseconds]]&lt;&gt;"Stopped",($G$2*60)/F93,0)</f>
        <v>11.437864077763628</v>
      </c>
    </row>
    <row r="94" spans="1:8" x14ac:dyDescent="0.25">
      <c r="A94" s="1">
        <v>45667</v>
      </c>
      <c r="B94" s="2">
        <v>0.64468749999999997</v>
      </c>
      <c r="C94" t="s">
        <v>91</v>
      </c>
      <c r="E94" s="3">
        <f t="shared" si="3"/>
        <v>55701.26</v>
      </c>
      <c r="F94" s="3">
        <f t="shared" si="4"/>
        <v>0.57300000000395812</v>
      </c>
      <c r="H94">
        <f>IF(velocidad[[#This Row],[Milliseconds]]&lt;&gt;"Stopped",($G$2*60)/F94,0)</f>
        <v>8.2240837695766977</v>
      </c>
    </row>
    <row r="95" spans="1:8" x14ac:dyDescent="0.25">
      <c r="A95" s="1">
        <v>45667</v>
      </c>
      <c r="B95" s="2">
        <v>0.64471064814814816</v>
      </c>
      <c r="C95" t="s">
        <v>2</v>
      </c>
      <c r="E95" s="3" t="e">
        <f t="shared" si="3"/>
        <v>#VALUE!</v>
      </c>
      <c r="F95" s="3" t="e">
        <f t="shared" si="4"/>
        <v>#VALUE!</v>
      </c>
      <c r="H95">
        <f>IF(velocidad[[#This Row],[Milliseconds]]&lt;&gt;"Stopped",($G$2*60)/F95,0)</f>
        <v>0</v>
      </c>
    </row>
    <row r="96" spans="1:8" x14ac:dyDescent="0.25">
      <c r="A96" s="1">
        <v>45667</v>
      </c>
      <c r="B96" s="2">
        <v>0.64471064814814816</v>
      </c>
      <c r="C96" t="s">
        <v>92</v>
      </c>
      <c r="E96" s="3">
        <f t="shared" si="3"/>
        <v>55703.978999999999</v>
      </c>
      <c r="F96" s="3" t="e">
        <f t="shared" si="4"/>
        <v>#VALUE!</v>
      </c>
      <c r="H96" t="e">
        <f>IF(velocidad[[#This Row],[Milliseconds]]&lt;&gt;"Stopped",($G$2*60)/F96,0)</f>
        <v>#VALUE!</v>
      </c>
    </row>
    <row r="97" spans="1:8" x14ac:dyDescent="0.25">
      <c r="A97" s="1">
        <v>45667</v>
      </c>
      <c r="B97" s="2">
        <v>0.64473379629629635</v>
      </c>
      <c r="C97" t="s">
        <v>2</v>
      </c>
      <c r="E97" s="3" t="e">
        <f t="shared" si="3"/>
        <v>#VALUE!</v>
      </c>
      <c r="F97" s="3" t="e">
        <f t="shared" si="4"/>
        <v>#VALUE!</v>
      </c>
      <c r="H97">
        <f>IF(velocidad[[#This Row],[Milliseconds]]&lt;&gt;"Stopped",($G$2*60)/F97,0)</f>
        <v>0</v>
      </c>
    </row>
    <row r="98" spans="1:8" x14ac:dyDescent="0.25">
      <c r="A98" s="1">
        <v>45667</v>
      </c>
      <c r="B98" s="2">
        <v>0.64476851851851846</v>
      </c>
      <c r="C98" t="s">
        <v>2</v>
      </c>
      <c r="E98" s="3" t="e">
        <f t="shared" si="3"/>
        <v>#VALUE!</v>
      </c>
      <c r="F98" s="3" t="e">
        <f t="shared" si="4"/>
        <v>#VALUE!</v>
      </c>
      <c r="H98">
        <f>IF(velocidad[[#This Row],[Milliseconds]]&lt;&gt;"Stopped",($G$2*60)/F98,0)</f>
        <v>0</v>
      </c>
    </row>
    <row r="99" spans="1:8" x14ac:dyDescent="0.25">
      <c r="A99" s="1">
        <v>45667</v>
      </c>
      <c r="B99" s="2">
        <v>0.64479166666666665</v>
      </c>
      <c r="C99" t="s">
        <v>2</v>
      </c>
      <c r="E99" s="3" t="e">
        <f t="shared" si="3"/>
        <v>#VALUE!</v>
      </c>
      <c r="F99" s="3" t="e">
        <f t="shared" si="4"/>
        <v>#VALUE!</v>
      </c>
      <c r="H99">
        <f>IF(velocidad[[#This Row],[Milliseconds]]&lt;&gt;"Stopped",($G$2*60)/F99,0)</f>
        <v>0</v>
      </c>
    </row>
    <row r="100" spans="1:8" x14ac:dyDescent="0.25">
      <c r="A100" s="1">
        <v>45667</v>
      </c>
      <c r="B100" s="2">
        <v>0.64481481481481484</v>
      </c>
      <c r="C100" t="s">
        <v>2</v>
      </c>
      <c r="E100" s="3" t="e">
        <f t="shared" si="3"/>
        <v>#VALUE!</v>
      </c>
      <c r="F100" s="3" t="e">
        <f t="shared" si="4"/>
        <v>#VALUE!</v>
      </c>
      <c r="H100">
        <f>IF(velocidad[[#This Row],[Milliseconds]]&lt;&gt;"Stopped",($G$2*60)/F100,0)</f>
        <v>0</v>
      </c>
    </row>
    <row r="101" spans="1:8" x14ac:dyDescent="0.25">
      <c r="A101" s="1">
        <v>45667</v>
      </c>
      <c r="B101" s="2">
        <v>0.64483796296296292</v>
      </c>
      <c r="C101" t="s">
        <v>2</v>
      </c>
      <c r="E101" s="3" t="e">
        <f t="shared" si="3"/>
        <v>#VALUE!</v>
      </c>
      <c r="F101" s="3" t="e">
        <f t="shared" si="4"/>
        <v>#VALUE!</v>
      </c>
      <c r="H101">
        <f>IF(velocidad[[#This Row],[Milliseconds]]&lt;&gt;"Stopped",($G$2*60)/F101,0)</f>
        <v>0</v>
      </c>
    </row>
    <row r="102" spans="1:8" x14ac:dyDescent="0.25">
      <c r="A102" s="1">
        <v>45667</v>
      </c>
      <c r="B102" s="2">
        <v>0.64486111111111111</v>
      </c>
      <c r="C102" t="s">
        <v>2</v>
      </c>
      <c r="E102" s="3" t="e">
        <f t="shared" si="3"/>
        <v>#VALUE!</v>
      </c>
      <c r="F102" s="3" t="e">
        <f t="shared" si="4"/>
        <v>#VALUE!</v>
      </c>
      <c r="H102">
        <f>IF(velocidad[[#This Row],[Milliseconds]]&lt;&gt;"Stopped",($G$2*60)/F102,0)</f>
        <v>0</v>
      </c>
    </row>
    <row r="103" spans="1:8" x14ac:dyDescent="0.25">
      <c r="A103" s="1">
        <v>45667</v>
      </c>
      <c r="B103" s="2">
        <v>0.6448842592592593</v>
      </c>
      <c r="C103" t="s">
        <v>2</v>
      </c>
      <c r="E103" s="3" t="e">
        <f t="shared" si="3"/>
        <v>#VALUE!</v>
      </c>
      <c r="F103" s="3" t="e">
        <f t="shared" si="4"/>
        <v>#VALUE!</v>
      </c>
      <c r="H103">
        <f>IF(velocidad[[#This Row],[Milliseconds]]&lt;&gt;"Stopped",($G$2*60)/F103,0)</f>
        <v>0</v>
      </c>
    </row>
    <row r="104" spans="1:8" x14ac:dyDescent="0.25">
      <c r="A104" s="1">
        <v>45667</v>
      </c>
      <c r="B104" s="2">
        <v>0.64490740740740737</v>
      </c>
      <c r="C104" t="s">
        <v>2</v>
      </c>
      <c r="E104" s="3" t="e">
        <f t="shared" si="3"/>
        <v>#VALUE!</v>
      </c>
      <c r="F104" s="3" t="e">
        <f t="shared" si="4"/>
        <v>#VALUE!</v>
      </c>
      <c r="H104">
        <f>IF(velocidad[[#This Row],[Milliseconds]]&lt;&gt;"Stopped",($G$2*60)/F104,0)</f>
        <v>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EEE4A3-6B11-4CE8-96F5-FE68C1DB2F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velocidad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Sanchez Andrade</dc:creator>
  <cp:lastModifiedBy>Javier Ignacio Sánchez Andrade</cp:lastModifiedBy>
  <dcterms:created xsi:type="dcterms:W3CDTF">2015-06-05T18:17:20Z</dcterms:created>
  <dcterms:modified xsi:type="dcterms:W3CDTF">2025-01-13T12:28:57Z</dcterms:modified>
</cp:coreProperties>
</file>