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rojectSchedule"/>
    <sheet r:id="rId2" sheetId="2" name="About"/>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fullCalcOnLoad="1"/>
</workbook>
</file>

<file path=xl/sharedStrings.xml><?xml version="1.0" encoding="utf-8"?>
<sst xmlns="http://schemas.openxmlformats.org/spreadsheetml/2006/main" count="66" uniqueCount="63">
  <si>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</si>
  <si>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</si>
  <si>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</si>
  <si>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</si>
  <si>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</si>
  <si>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</si>
  <si>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</si>
  <si>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</si>
  <si>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</si>
  <si>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</si>
  <si>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</si>
  <si>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</si>
  <si>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</si>
  <si>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</si>
  <si>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</si>
  <si>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</si>
  <si>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DeepFake Video Detection</t>
  </si>
  <si>
    <t>Enter Company Name in cell B2.</t>
  </si>
  <si>
    <t>AI Development, Technion</t>
  </si>
  <si>
    <t>Enter the name of the Project Lead in cell B3. Enter the Project Start date in cell E3. Pooject Start: label is in cell C3.</t>
  </si>
  <si>
    <t>Victor, Netanel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</si>
  <si>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</si>
  <si>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</si>
  <si>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</si>
  <si>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</si>
  <si>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</si>
  <si>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</si>
  <si>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</si>
  <si>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Duration</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</si>
  <si>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</si>
  <si>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</si>
  <si>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</si>
  <si>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</si>
  <si>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</si>
  <si>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</si>
  <si>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Preparation and Study</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</si>
  <si>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</si>
  <si>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Download data + Unzip</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</si>
  <si>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</si>
  <si>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Create GitHub repository</t>
  </si>
  <si>
    <t>Victor</t>
  </si>
  <si>
    <t>Overview</t>
  </si>
  <si>
    <t>Notebooks</t>
  </si>
  <si>
    <t>Articles</t>
  </si>
  <si>
    <t>Hands-on analysis</t>
  </si>
  <si>
    <t>Sample phase title block</t>
  </si>
  <si>
    <t>Phase 2 - Data Analyze</t>
  </si>
  <si>
    <t>Data Analysis</t>
  </si>
  <si>
    <t>Extract Features</t>
  </si>
  <si>
    <t>Meet Roei</t>
  </si>
  <si>
    <t>Tools for working with BigData</t>
  </si>
  <si>
    <t>Build BigData processing env.</t>
  </si>
  <si>
    <t>Phase 3 - Development</t>
  </si>
  <si>
    <t>Design</t>
  </si>
  <si>
    <t>Coding</t>
  </si>
  <si>
    <t>Training</t>
  </si>
  <si>
    <t>Hyperparameters</t>
  </si>
  <si>
    <t>Search for other methods</t>
  </si>
  <si>
    <t>Presentation</t>
  </si>
  <si>
    <t>Preparation</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</si>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</sst>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mc:Ignorable="x14ac">
  <numFmts count="4">
    <numFmt numFmtId="164" formatCode="#,##0%"/>
    <numFmt numFmtId="165" formatCode="m/d/yy"/>
    <numFmt numFmtId="166" formatCode="ddd, m/d/yyyy"/>
    <numFmt numFmtId="167" formatCode="mmm d, yyyy"/>
  </numFmts>
  <fonts count="22" x14ac:knownFonts="1">
    <font>
      <sz val="11"/>
      <color theme="1"/>
      <name val="Calibri"/>
      <family val="2"/>
      <scheme val="minor"/>
    </font>
    <font>
      <b/>
      <sz val="12"/>
      <color rgb="FF595959"/>
      <name val="Calibri"/>
      <family val="2"/>
    </font>
    <font>
      <sz val="11"/>
      <color rgb="FF7f7f7f"/>
      <name val="Calibri"/>
      <family val="2"/>
    </font>
    <font>
      <b/>
      <sz val="16"/>
      <color rgb="FF376092"/>
      <name val="Calibri"/>
      <family val="2"/>
    </font>
    <font>
      <sz val="11"/>
      <color rgb="FF1d2129"/>
      <name val="Calibri"/>
      <family val="2"/>
    </font>
    <font>
      <sz val="11"/>
      <color theme="1"/>
      <name val="Calibri"/>
      <family val="2"/>
    </font>
    <font>
      <u/>
      <sz val="11"/>
      <color rgb="FF0000ff"/>
      <name val="Arial"/>
      <family val="2"/>
    </font>
    <font>
      <sz val="11"/>
      <color rgb="FFffffff"/>
      <name val="Calibri"/>
      <family val="2"/>
    </font>
    <font>
      <b/>
      <sz val="22"/>
      <color rgb="FF595959"/>
      <name val="Calibri"/>
      <family val="2"/>
    </font>
    <font>
      <b/>
      <sz val="20"/>
      <color rgb="FF376092"/>
      <name val="Calibri"/>
      <family val="2"/>
    </font>
    <font>
      <sz val="10"/>
      <color theme="1"/>
      <name val="Calibri"/>
      <family val="2"/>
    </font>
    <font>
      <b/>
      <sz val="11"/>
      <color rgb="FF7f7f7f"/>
      <name val="Calibri"/>
      <family val="2"/>
    </font>
    <font>
      <sz val="14"/>
      <color rgb="FF000000"/>
      <name val="Calibri"/>
      <family val="2"/>
    </font>
    <font>
      <sz val="10"/>
      <color rgb="FF7f7f7f"/>
      <name val="Arial"/>
      <family val="2"/>
    </font>
    <font>
      <sz val="11"/>
      <color rgb="FF000000"/>
      <name val="Calibri"/>
      <family val="2"/>
    </font>
    <font>
      <sz val="9"/>
      <color theme="1"/>
      <name val="Calibri"/>
      <family val="2"/>
    </font>
    <font>
      <b/>
      <sz val="9"/>
      <color rgb="FFffffff"/>
      <name val="Calibri"/>
      <family val="2"/>
    </font>
    <font>
      <sz val="8"/>
      <color rgb="FFffffff"/>
      <name val="Calibri"/>
      <family val="2"/>
    </font>
    <font>
      <b/>
      <sz val="11"/>
      <color rgb="FF000000"/>
      <name val="Calibri"/>
      <family val="2"/>
    </font>
    <font>
      <sz val="11"/>
      <color theme="1"/>
      <name val="Calibri"/>
      <family val="2"/>
    </font>
    <font>
      <i/>
      <sz val="9"/>
      <color rgb="FF000000"/>
      <name val="Calibri"/>
      <family val="2"/>
    </font>
    <font>
      <sz val="10"/>
      <color rgb="FF7f7f7f"/>
      <name val="Calibri"/>
      <family val="2"/>
    </font>
  </fonts>
  <fills count="12">
    <fill>
      <patternFill patternType="none"/>
    </fill>
    <fill>
      <patternFill patternType="gray125"/>
    </fill>
    <fill>
      <patternFill patternType="solid">
        <fgColor rgb="FFd9d9d9"/>
      </patternFill>
    </fill>
    <fill>
      <patternFill patternType="solid">
        <fgColor rgb="FFffc000"/>
      </patternFill>
    </fill>
    <fill>
      <patternFill patternType="solid">
        <fgColor rgb="FF595959"/>
      </patternFill>
    </fill>
    <fill>
      <patternFill patternType="solid">
        <fgColor rgb="FFb9cde5"/>
      </patternFill>
    </fill>
    <fill>
      <patternFill patternType="solid">
        <fgColor rgb="FFdce6f2"/>
      </patternFill>
    </fill>
    <fill>
      <patternFill patternType="solid">
        <fgColor rgb="FFd7e4bd"/>
      </patternFill>
    </fill>
    <fill>
      <patternFill patternType="solid">
        <fgColor rgb="FFebf1de"/>
      </patternFill>
    </fill>
    <fill>
      <patternFill patternType="solid">
        <fgColor rgb="FFccc1da"/>
      </patternFill>
    </fill>
    <fill>
      <patternFill patternType="solid">
        <fgColor rgb="FFe6e0ec"/>
      </patternFill>
    </fill>
    <fill>
      <patternFill patternType="solid">
        <fgColor rgb="FFf2f2f2"/>
      </patternFill>
    </fill>
  </fills>
  <borders count="15">
    <border>
      <left/>
      <right/>
      <top/>
      <bottom/>
      <diagonal/>
    </border>
    <border>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c6c6c6"/>
      </right>
      <top style="thin">
        <color rgb="FFa6a6a6"/>
      </top>
      <bottom style="thin">
        <color rgb="FFc6c6c6"/>
      </bottom>
      <diagonal/>
    </border>
    <border>
      <left style="thin">
        <color rgb="FFc6c6c6"/>
      </left>
      <right style="thin">
        <color rgb="FFc6c6c6"/>
      </right>
      <top style="thin">
        <color rgb="FFa6a6a6"/>
      </top>
      <bottom style="thin">
        <color rgb="FFc6c6c6"/>
      </bottom>
      <diagonal/>
    </border>
    <border>
      <left style="thin">
        <color rgb="FFc6c6c6"/>
      </left>
      <right style="thin">
        <color rgb="FFa6a6a6"/>
      </right>
      <top style="thin">
        <color rgb="FFa6a6a6"/>
      </top>
      <bottom style="thin">
        <color rgb="FFc6c6c6"/>
      </bottom>
      <diagonal/>
    </border>
    <border>
      <left/>
      <right/>
      <top/>
      <bottom style="thin">
        <color rgb="FFa6a6a6"/>
      </bottom>
      <diagonal/>
    </border>
    <border>
      <left style="thin">
        <color rgb="FFa6a6a6"/>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a6a6a6"/>
      </right>
      <top style="thin">
        <color rgb="FFc6c6c6"/>
      </top>
      <bottom style="thin">
        <color rgb="FFc6c6c6"/>
      </bottom>
      <diagonal/>
    </border>
    <border>
      <left style="thin">
        <color rgb="FFa6a6a6"/>
      </left>
      <right style="thin">
        <color rgb="FFa6a6a6"/>
      </right>
      <top style="thin">
        <color rgb="FFc6c6c6"/>
      </top>
      <bottom style="medium">
        <color rgb="FFd9d9d9"/>
      </bottom>
      <diagonal/>
    </border>
    <border>
      <left style="thin">
        <color rgb="FFd9d9d9"/>
      </left>
      <right style="thin">
        <color rgb="FFd9d9d9"/>
      </right>
      <top style="medium">
        <color rgb="FFd9d9d9"/>
      </top>
      <bottom style="medium">
        <color rgb="FFd9d9d9"/>
      </bottom>
      <diagonal/>
    </border>
    <border>
      <left style="thin">
        <color rgb="FFc6c6c6"/>
      </left>
      <right style="thin">
        <color rgb="FFc6c6c6"/>
      </right>
      <top style="medium">
        <color rgb="FFd9d9d9"/>
      </top>
      <bottom style="medium">
        <color rgb="FFd9d9d9"/>
      </bottom>
      <diagonal/>
    </border>
    <border>
      <left/>
      <right/>
      <top style="medium">
        <color rgb="FFd9d9d9"/>
      </top>
      <bottom style="medium">
        <color rgb="FFd9d9d9"/>
      </bottom>
      <diagonal/>
    </border>
  </borders>
  <cellStyleXfs count="1">
    <xf numFmtId="0" fontId="0" fillId="0" borderId="0"/>
  </cellStyleXfs>
  <cellXfs count="112">
    <xf xfId="0" numFmtId="0" borderId="0" fontId="0" fillId="0"/>
    <xf xfId="0" numFmtId="0" borderId="0" fontId="0" fillId="0" applyAlignment="1">
      <alignment horizontal="left"/>
    </xf>
    <xf xfId="0" numFmtId="0" borderId="0" fontId="0" fillId="0" applyAlignment="1">
      <alignment horizontal="general"/>
    </xf>
    <xf xfId="0" numFmtId="0" borderId="1" applyBorder="1" fontId="1" applyFont="1" fillId="0" applyAlignment="1">
      <alignment horizontal="left"/>
    </xf>
    <xf xfId="0" numFmtId="0" borderId="1" applyBorder="1" fontId="2" applyFont="1" fillId="0" applyAlignment="1">
      <alignment horizontal="left"/>
    </xf>
    <xf xfId="0" numFmtId="0" borderId="1" applyBorder="1" fontId="3" applyFont="1" fillId="0" applyAlignment="1">
      <alignment horizontal="left"/>
    </xf>
    <xf xfId="0" numFmtId="0" borderId="0" fontId="0" fillId="0" applyAlignment="1">
      <alignment wrapText="1"/>
    </xf>
    <xf xfId="0" numFmtId="0" borderId="1" applyBorder="1" fontId="4" applyFont="1" fillId="0" applyAlignment="1">
      <alignment horizontal="left" wrapText="1"/>
    </xf>
    <xf xfId="0" numFmtId="0" borderId="0" fontId="0" fillId="0" applyAlignment="1">
      <alignment horizontal="general" wrapText="1"/>
    </xf>
    <xf xfId="0" numFmtId="0" borderId="1" applyBorder="1" fontId="5" applyFont="1" fillId="0" applyAlignment="1">
      <alignment horizontal="left" wrapText="1"/>
    </xf>
    <xf xfId="0" numFmtId="0" borderId="1" applyBorder="1" fontId="6" applyFont="1" fillId="0" applyAlignment="1">
      <alignment horizontal="left"/>
    </xf>
    <xf xfId="0" numFmtId="0" borderId="0" fontId="0" fillId="0" applyAlignment="1">
      <alignment horizontal="left"/>
    </xf>
    <xf xfId="0" numFmtId="0" borderId="0" fontId="0" fillId="0" applyAlignment="1">
      <alignment horizontal="general"/>
    </xf>
    <xf xfId="0" numFmtId="0" borderId="1" applyBorder="1" fontId="7" applyFont="1" fillId="0" applyAlignment="1">
      <alignment horizontal="left" wrapText="1"/>
    </xf>
    <xf xfId="0" numFmtId="0" borderId="1" applyBorder="1" fontId="8" applyFont="1" fillId="0" applyAlignment="1">
      <alignment horizontal="left"/>
    </xf>
    <xf xfId="0" numFmtId="0" borderId="1" applyBorder="1" fontId="9" applyFont="1" fillId="0" applyAlignment="1">
      <alignment horizontal="left"/>
    </xf>
    <xf xfId="0" numFmtId="3" applyNumberFormat="1" borderId="1" applyBorder="1" fontId="9" applyFont="1" fillId="0" applyAlignment="1">
      <alignment horizontal="left"/>
    </xf>
    <xf xfId="0" numFmtId="164" applyNumberFormat="1" borderId="1" applyBorder="1" fontId="10" applyFont="1" fillId="0" applyAlignment="1">
      <alignment horizontal="left"/>
    </xf>
    <xf xfId="0" numFmtId="165" applyNumberFormat="1" borderId="1" applyBorder="1" fontId="10" applyFont="1" fillId="0" applyAlignment="1">
      <alignment horizontal="center"/>
    </xf>
    <xf xfId="0" numFmtId="3" applyNumberFormat="1" borderId="1" applyBorder="1" fontId="10" applyFont="1" fillId="0" applyAlignment="1">
      <alignment horizontal="left"/>
    </xf>
    <xf xfId="0" numFmtId="3" applyNumberFormat="1" borderId="1" applyBorder="1" fontId="11" applyFont="1" fillId="0" applyAlignment="1">
      <alignment horizontal="left"/>
    </xf>
    <xf xfId="0" numFmtId="3" applyNumberFormat="1" borderId="0" fontId="0" fillId="0" applyAlignment="1">
      <alignment horizontal="general"/>
    </xf>
    <xf xfId="0" numFmtId="0" borderId="1" applyBorder="1" fontId="7" applyFont="1" fillId="0" applyAlignment="1">
      <alignment horizontal="left"/>
    </xf>
    <xf xfId="0" numFmtId="0" borderId="1" applyBorder="1" fontId="12" applyFont="1" fillId="0" applyAlignment="1">
      <alignment horizontal="left"/>
    </xf>
    <xf xfId="0" numFmtId="164" applyNumberFormat="1" borderId="0" fontId="0" fillId="0" applyAlignment="1">
      <alignment horizontal="general"/>
    </xf>
    <xf xfId="0" numFmtId="165" applyNumberFormat="1" borderId="0" fontId="0" fillId="0" applyAlignment="1">
      <alignment horizontal="general"/>
    </xf>
    <xf xfId="0" numFmtId="3" applyNumberFormat="1" borderId="1" applyBorder="1" fontId="13" applyFont="1" fillId="0" applyAlignment="1">
      <alignment horizontal="left"/>
    </xf>
    <xf xfId="0" numFmtId="0" borderId="1" applyBorder="1" fontId="14" applyFont="1" fillId="0" applyAlignment="1">
      <alignment horizontal="right"/>
    </xf>
    <xf xfId="0" numFmtId="3" applyNumberFormat="1" borderId="1" applyBorder="1" fontId="14" applyFont="1" fillId="0" applyAlignment="1">
      <alignment horizontal="right"/>
    </xf>
    <xf xfId="0" numFmtId="164" applyNumberFormat="1" borderId="2" applyBorder="1" fontId="14" applyFont="1" fillId="0" applyAlignment="1">
      <alignment horizontal="right"/>
    </xf>
    <xf xfId="0" numFmtId="166" applyNumberFormat="1" borderId="3" applyBorder="1" fontId="14" applyFont="1" fillId="0" applyAlignment="1">
      <alignment horizontal="center"/>
    </xf>
    <xf xfId="0" numFmtId="3" applyNumberFormat="1" borderId="3" applyBorder="1" fontId="5" applyFont="1" fillId="0" applyAlignment="1">
      <alignment horizontal="center"/>
    </xf>
    <xf xfId="0" numFmtId="167" applyNumberFormat="1" borderId="4" applyBorder="1" fontId="5" applyFont="1" fillId="2" applyFill="1" applyAlignment="1">
      <alignment horizontal="left" wrapText="1"/>
    </xf>
    <xf xfId="0" numFmtId="167" applyNumberFormat="1" borderId="5" applyBorder="1" fontId="5" applyFont="1" fillId="2" applyFill="1" applyAlignment="1">
      <alignment horizontal="left" wrapText="1"/>
    </xf>
    <xf xfId="0" numFmtId="167" applyNumberFormat="1" borderId="6" applyBorder="1" fontId="5" applyFont="1" fillId="2" applyFill="1" applyAlignment="1">
      <alignment horizontal="left" wrapText="1"/>
    </xf>
    <xf xfId="0" numFmtId="0" borderId="7" applyBorder="1" fontId="5" applyFont="1" fillId="0" applyAlignment="1">
      <alignment horizontal="left"/>
    </xf>
    <xf xfId="0" numFmtId="3" applyNumberFormat="1" borderId="7" applyBorder="1" fontId="5" applyFont="1" fillId="0" applyAlignment="1">
      <alignment horizontal="left"/>
    </xf>
    <xf xfId="0" numFmtId="164" applyNumberFormat="1" borderId="7" applyBorder="1" fontId="5" applyFont="1" fillId="0" applyAlignment="1">
      <alignment horizontal="left"/>
    </xf>
    <xf xfId="0" numFmtId="165" applyNumberFormat="1" borderId="7" applyBorder="1" fontId="5" applyFont="1" fillId="0" applyAlignment="1">
      <alignment horizontal="left"/>
    </xf>
    <xf xfId="0" numFmtId="3" applyNumberFormat="1" borderId="8" applyBorder="1" fontId="15" applyFont="1" fillId="2" applyFill="1" applyAlignment="1">
      <alignment horizontal="center"/>
    </xf>
    <xf xfId="0" numFmtId="3" applyNumberFormat="1" borderId="9" applyBorder="1" fontId="15" applyFont="1" fillId="2" applyFill="1" applyAlignment="1">
      <alignment horizontal="center"/>
    </xf>
    <xf xfId="0" numFmtId="3" applyNumberFormat="1" borderId="10" applyBorder="1" fontId="15" applyFont="1" fillId="2" applyFill="1" applyAlignment="1">
      <alignment horizontal="center"/>
    </xf>
    <xf xfId="0" numFmtId="3" applyNumberFormat="1" borderId="10" applyBorder="1" fontId="15" applyFont="1" fillId="3" applyFill="1" applyAlignment="1">
      <alignment horizontal="center"/>
    </xf>
    <xf xfId="0" numFmtId="0" borderId="5" applyBorder="1" fontId="16" applyFont="1" fillId="4" applyFill="1" applyAlignment="1">
      <alignment horizontal="left"/>
    </xf>
    <xf xfId="0" numFmtId="0" borderId="5" applyBorder="1" fontId="16" applyFont="1" fillId="4" applyFill="1" applyAlignment="1">
      <alignment horizontal="center" wrapText="1"/>
    </xf>
    <xf xfId="0" numFmtId="3" applyNumberFormat="1" borderId="5" applyBorder="1" fontId="16" applyFont="1" fillId="4" applyFill="1" applyAlignment="1">
      <alignment horizontal="center" wrapText="1"/>
    </xf>
    <xf xfId="0" numFmtId="164" applyNumberFormat="1" borderId="5" applyBorder="1" fontId="16" applyFont="1" fillId="4" applyFill="1" applyAlignment="1">
      <alignment horizontal="center" wrapText="1"/>
    </xf>
    <xf xfId="0" numFmtId="165" applyNumberFormat="1" borderId="5" applyBorder="1" fontId="16" applyFont="1" fillId="4" applyFill="1" applyAlignment="1">
      <alignment horizontal="center" wrapText="1"/>
    </xf>
    <xf xfId="0" numFmtId="3" applyNumberFormat="1" borderId="11" applyBorder="1" fontId="17" applyFont="1" fillId="4" applyFill="1" applyAlignment="1">
      <alignment horizontal="center"/>
    </xf>
    <xf xfId="0" numFmtId="3" applyNumberFormat="1" borderId="11" applyBorder="1" fontId="17" applyFont="1" fillId="3" applyFill="1" applyAlignment="1">
      <alignment horizontal="center"/>
    </xf>
    <xf xfId="0" numFmtId="3" applyNumberFormat="1" borderId="1" applyBorder="1" fontId="5" applyFont="1" fillId="0" applyAlignment="1">
      <alignment horizontal="left" wrapText="1"/>
    </xf>
    <xf xfId="0" numFmtId="3" applyNumberFormat="1" borderId="12" applyBorder="1" fontId="5" applyFont="1" fillId="0" applyAlignment="1">
      <alignment horizontal="left"/>
    </xf>
    <xf xfId="0" numFmtId="3" applyNumberFormat="1" borderId="12" applyBorder="1" fontId="5" applyFont="1" fillId="3" applyFill="1" applyAlignment="1">
      <alignment horizontal="left"/>
    </xf>
    <xf xfId="0" numFmtId="0" borderId="13" applyBorder="1" fontId="18" applyFont="1" fillId="5" applyFill="1" applyAlignment="1">
      <alignment horizontal="left"/>
    </xf>
    <xf xfId="0" numFmtId="0" borderId="13" applyBorder="1" fontId="14" applyFont="1" fillId="5" applyFill="1" applyAlignment="1">
      <alignment horizontal="center"/>
    </xf>
    <xf xfId="0" numFmtId="3" applyNumberFormat="1" borderId="13" applyBorder="1" fontId="14" applyFont="1" fillId="5" applyFill="1" applyAlignment="1">
      <alignment horizontal="center"/>
    </xf>
    <xf xfId="0" numFmtId="164" applyNumberFormat="1" borderId="13" applyBorder="1" fontId="19" applyFont="1" fillId="5" applyFill="1" applyAlignment="1">
      <alignment horizontal="center"/>
    </xf>
    <xf xfId="0" numFmtId="165" applyNumberFormat="1" borderId="13" applyBorder="1" fontId="5" applyFont="1" fillId="5" applyFill="1" applyAlignment="1">
      <alignment horizontal="center"/>
    </xf>
    <xf xfId="0" numFmtId="165" applyNumberFormat="1" borderId="13" applyBorder="1" fontId="19" applyFont="1" fillId="5" applyFill="1" applyAlignment="1">
      <alignment horizontal="center"/>
    </xf>
    <xf xfId="0" numFmtId="0" borderId="14" applyBorder="1" fontId="19" applyFont="1" fillId="0" applyAlignment="1">
      <alignment horizontal="center"/>
    </xf>
    <xf xfId="0" numFmtId="3" applyNumberFormat="1" borderId="14" applyBorder="1" fontId="19" applyFont="1" fillId="0" applyAlignment="1">
      <alignment horizontal="center"/>
    </xf>
    <xf xfId="0" numFmtId="0" borderId="13" applyBorder="1" fontId="5" applyFont="1" fillId="6" applyFill="1" applyAlignment="1">
      <alignment horizontal="left"/>
    </xf>
    <xf xfId="0" numFmtId="0" borderId="13" applyBorder="1" fontId="5" applyFont="1" fillId="6" applyFill="1" applyAlignment="1">
      <alignment horizontal="center"/>
    </xf>
    <xf xfId="0" numFmtId="3" applyNumberFormat="1" borderId="13" applyBorder="1" fontId="14" applyFont="1" fillId="6" applyFill="1" applyAlignment="1">
      <alignment horizontal="center"/>
    </xf>
    <xf xfId="0" numFmtId="164" applyNumberFormat="1" borderId="13" applyBorder="1" fontId="19" applyFont="1" fillId="6" applyFill="1" applyAlignment="1">
      <alignment horizontal="center"/>
    </xf>
    <xf xfId="0" numFmtId="165" applyNumberFormat="1" borderId="13" applyBorder="1" fontId="14" applyFont="1" fillId="6" applyFill="1" applyAlignment="1">
      <alignment horizontal="center"/>
    </xf>
    <xf xfId="0" numFmtId="3" applyNumberFormat="1" borderId="12" applyBorder="1" fontId="5" applyFont="1" fillId="0" applyAlignment="1">
      <alignment horizontal="right"/>
    </xf>
    <xf xfId="0" numFmtId="0" borderId="13" applyBorder="1" fontId="14" applyFont="1" fillId="6" applyFill="1" applyAlignment="1">
      <alignment horizontal="left"/>
    </xf>
    <xf xfId="0" numFmtId="0" borderId="13" applyBorder="1" fontId="14" applyFont="1" fillId="6" applyFill="1" applyAlignment="1">
      <alignment horizontal="center"/>
    </xf>
    <xf xfId="0" numFmtId="0" borderId="13" applyBorder="1" fontId="18" applyFont="1" fillId="7" applyFill="1" applyAlignment="1">
      <alignment horizontal="left"/>
    </xf>
    <xf xfId="0" numFmtId="0" borderId="13" applyBorder="1" fontId="14" applyFont="1" fillId="7" applyFill="1" applyAlignment="1">
      <alignment horizontal="center"/>
    </xf>
    <xf xfId="0" numFmtId="3" applyNumberFormat="1" borderId="13" applyBorder="1" fontId="14" applyFont="1" fillId="7" applyFill="1" applyAlignment="1">
      <alignment horizontal="center"/>
    </xf>
    <xf xfId="0" numFmtId="164" applyNumberFormat="1" borderId="13" applyBorder="1" fontId="19" applyFont="1" fillId="7" applyFill="1" applyAlignment="1">
      <alignment horizontal="center"/>
    </xf>
    <xf xfId="0" numFmtId="165" applyNumberFormat="1" borderId="13" applyBorder="1" fontId="5" applyFont="1" fillId="7" applyFill="1" applyAlignment="1">
      <alignment horizontal="center"/>
    </xf>
    <xf xfId="0" numFmtId="165" applyNumberFormat="1" borderId="13" applyBorder="1" fontId="19" applyFont="1" fillId="7" applyFill="1" applyAlignment="1">
      <alignment horizontal="center"/>
    </xf>
    <xf xfId="0" numFmtId="0" borderId="13" applyBorder="1" fontId="5" applyFont="1" fillId="8" applyFill="1" applyAlignment="1">
      <alignment horizontal="left"/>
    </xf>
    <xf xfId="0" numFmtId="0" borderId="13" applyBorder="1" fontId="14" applyFont="1" fillId="8" applyFill="1" applyAlignment="1">
      <alignment horizontal="center"/>
    </xf>
    <xf xfId="0" numFmtId="3" applyNumberFormat="1" borderId="13" applyBorder="1" fontId="14" applyFont="1" fillId="8" applyFill="1" applyAlignment="1">
      <alignment horizontal="center"/>
    </xf>
    <xf xfId="0" numFmtId="164" applyNumberFormat="1" borderId="13" applyBorder="1" fontId="19" applyFont="1" fillId="8" applyFill="1" applyAlignment="1">
      <alignment horizontal="center"/>
    </xf>
    <xf xfId="0" numFmtId="165" applyNumberFormat="1" borderId="13" applyBorder="1" fontId="14" applyFont="1" fillId="8" applyFill="1" applyAlignment="1">
      <alignment horizontal="center"/>
    </xf>
    <xf xfId="0" numFmtId="0" borderId="13" applyBorder="1" fontId="18" applyFont="1" fillId="9" applyFill="1" applyAlignment="1">
      <alignment horizontal="left"/>
    </xf>
    <xf xfId="0" numFmtId="0" borderId="13" applyBorder="1" fontId="14" applyFont="1" fillId="9" applyFill="1" applyAlignment="1">
      <alignment horizontal="center"/>
    </xf>
    <xf xfId="0" numFmtId="3" applyNumberFormat="1" borderId="13" applyBorder="1" fontId="14" applyFont="1" fillId="9" applyFill="1" applyAlignment="1">
      <alignment horizontal="center"/>
    </xf>
    <xf xfId="0" numFmtId="164" applyNumberFormat="1" borderId="13" applyBorder="1" fontId="19" applyFont="1" fillId="9" applyFill="1" applyAlignment="1">
      <alignment horizontal="center"/>
    </xf>
    <xf xfId="0" numFmtId="165" applyNumberFormat="1" borderId="13" applyBorder="1" fontId="5" applyFont="1" fillId="9" applyFill="1" applyAlignment="1">
      <alignment horizontal="center"/>
    </xf>
    <xf xfId="0" numFmtId="165" applyNumberFormat="1" borderId="13" applyBorder="1" fontId="19" applyFont="1" fillId="9" applyFill="1" applyAlignment="1">
      <alignment horizontal="center"/>
    </xf>
    <xf xfId="0" numFmtId="0" borderId="13" applyBorder="1" fontId="5" applyFont="1" fillId="10" applyFill="1" applyAlignment="1">
      <alignment horizontal="left"/>
    </xf>
    <xf xfId="0" numFmtId="0" borderId="13" applyBorder="1" fontId="14" applyFont="1" fillId="10" applyFill="1" applyAlignment="1">
      <alignment horizontal="center"/>
    </xf>
    <xf xfId="0" numFmtId="3" applyNumberFormat="1" borderId="13" applyBorder="1" fontId="14" applyFont="1" fillId="10" applyFill="1" applyAlignment="1">
      <alignment horizontal="center"/>
    </xf>
    <xf xfId="0" numFmtId="164" applyNumberFormat="1" borderId="13" applyBorder="1" fontId="19" applyFont="1" fillId="10" applyFill="1" applyAlignment="1">
      <alignment horizontal="center"/>
    </xf>
    <xf xfId="0" numFmtId="165" applyNumberFormat="1" borderId="13" applyBorder="1" fontId="14" applyFont="1" fillId="10" applyFill="1" applyAlignment="1">
      <alignment horizontal="center"/>
    </xf>
    <xf xfId="0" numFmtId="0" borderId="14" applyBorder="1" fontId="14" applyFont="1" fillId="0" applyAlignment="1">
      <alignment horizontal="left"/>
    </xf>
    <xf xfId="0" numFmtId="0" borderId="14" applyBorder="1" fontId="14" applyFont="1" fillId="0" applyAlignment="1">
      <alignment horizontal="center"/>
    </xf>
    <xf xfId="0" numFmtId="3" applyNumberFormat="1" borderId="14" applyBorder="1" fontId="14" applyFont="1" fillId="0" applyAlignment="1">
      <alignment horizontal="center"/>
    </xf>
    <xf xfId="0" numFmtId="164" applyNumberFormat="1" borderId="14" applyBorder="1" fontId="19" applyFont="1" fillId="0" applyAlignment="1">
      <alignment horizontal="center"/>
    </xf>
    <xf xfId="0" numFmtId="165" applyNumberFormat="1" borderId="14" applyBorder="1" fontId="14" applyFont="1" fillId="0" applyAlignment="1">
      <alignment horizontal="center"/>
    </xf>
    <xf xfId="0" numFmtId="0" borderId="13" applyBorder="1" fontId="20" applyFont="1" fillId="11" applyFill="1" applyAlignment="1">
      <alignment horizontal="left"/>
    </xf>
    <xf xfId="0" numFmtId="0" borderId="13" applyBorder="1" fontId="20" applyFont="1" fillId="11" applyFill="1" applyAlignment="1">
      <alignment horizontal="center"/>
    </xf>
    <xf xfId="0" numFmtId="3" applyNumberFormat="1" borderId="13" applyBorder="1" fontId="20" applyFont="1" fillId="11" applyFill="1" applyAlignment="1">
      <alignment horizontal="center"/>
    </xf>
    <xf xfId="0" numFmtId="164" applyNumberFormat="1" borderId="13" applyBorder="1" fontId="19" applyFont="1" fillId="11" applyFill="1" applyAlignment="1">
      <alignment horizontal="center"/>
    </xf>
    <xf xfId="0" numFmtId="165" applyNumberFormat="1" borderId="13" applyBorder="1" fontId="21" applyFont="1" fillId="11" applyFill="1" applyAlignment="1">
      <alignment horizontal="left"/>
    </xf>
    <xf xfId="0" numFmtId="165" applyNumberFormat="1" borderId="13" applyBorder="1" fontId="19" applyFont="1" fillId="11" applyFill="1" applyAlignment="1">
      <alignment horizontal="center"/>
    </xf>
    <xf xfId="0" numFmtId="0" borderId="13" applyBorder="1" fontId="19" applyFont="1" fillId="11" applyFill="1" applyAlignment="1">
      <alignment horizontal="center"/>
    </xf>
    <xf xfId="0" numFmtId="3" applyNumberFormat="1" borderId="13" applyBorder="1" fontId="19" applyFont="1" fillId="11" applyFill="1" applyAlignment="1">
      <alignment horizontal="center"/>
    </xf>
    <xf xfId="0" numFmtId="3" applyNumberFormat="1" borderId="12" applyBorder="1" fontId="5" applyFont="1" fillId="11" applyFill="1" applyAlignment="1">
      <alignment horizontal="left"/>
    </xf>
    <xf xfId="0" numFmtId="0" borderId="1" applyBorder="1" fontId="5" applyFont="1" fillId="0" applyAlignment="1">
      <alignment horizontal="right"/>
    </xf>
    <xf xfId="0" numFmtId="0" borderId="1" applyBorder="1" fontId="11" applyFont="1" fillId="0" applyAlignment="1">
      <alignment horizontal="left"/>
    </xf>
    <xf xfId="0" numFmtId="165" applyNumberFormat="1" borderId="1" applyBorder="1" fontId="7" applyFont="1" fillId="0" applyAlignment="1">
      <alignment horizontal="center"/>
    </xf>
    <xf xfId="0" numFmtId="0" borderId="1" applyBorder="1" fontId="13" applyFont="1" fillId="0" applyAlignment="1">
      <alignment horizontal="left"/>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A33"/>
  <sheetViews>
    <sheetView workbookViewId="0" tabSelected="1">
      <pane state="frozen" activePane="bottomLeft" topLeftCell="A7" ySplit="6" xSplit="0"/>
    </sheetView>
  </sheetViews>
  <sheetFormatPr defaultRowHeight="15" x14ac:dyDescent="0.25"/>
  <cols>
    <col min="1" max="1" style="12" width="2.7192857142857143" customWidth="1" bestFit="1"/>
    <col min="2" max="2" style="12" width="34.14785714285715" customWidth="1" bestFit="1"/>
    <col min="3" max="3" style="12" width="17.14785714285714" customWidth="1" bestFit="1"/>
    <col min="4" max="4" style="109" width="12.43357142857143" customWidth="1" bestFit="1"/>
    <col min="5" max="5" style="110" width="10.719285714285713" customWidth="1" bestFit="1"/>
    <col min="6" max="6" style="111" width="10.43357142857143" customWidth="1" bestFit="1"/>
    <col min="7" max="7" style="111" width="10.43357142857143" customWidth="1" bestFit="1"/>
    <col min="8" max="8" style="12" width="2.7192857142857143" customWidth="1" bestFit="1"/>
    <col min="9" max="9" style="109" width="13.576428571428572" customWidth="1" bestFit="1" hidden="1"/>
    <col min="10" max="10" style="109" width="2.5764285714285715" customWidth="1" bestFit="1"/>
    <col min="11" max="11" style="109" width="2.5764285714285715" customWidth="1" bestFit="1"/>
    <col min="12" max="12" style="109" width="2.5764285714285715" customWidth="1" bestFit="1"/>
    <col min="13" max="13" style="109" width="2.5764285714285715" customWidth="1" bestFit="1"/>
    <col min="14" max="14" style="109" width="2.5764285714285715" customWidth="1" bestFit="1"/>
    <col min="15" max="15" style="109" width="2.5764285714285715" customWidth="1" bestFit="1"/>
    <col min="16" max="16" style="109" width="2.5764285714285715" customWidth="1" bestFit="1"/>
    <col min="17" max="17" style="109" width="2.5764285714285715" customWidth="1" bestFit="1"/>
    <col min="18" max="18" style="109" width="2.5764285714285715" customWidth="1" bestFit="1"/>
    <col min="19" max="19" style="109" width="2.5764285714285715" customWidth="1" bestFit="1"/>
    <col min="20" max="20" style="109" width="2.5764285714285715" customWidth="1" bestFit="1"/>
    <col min="21" max="21" style="109" width="2.5764285714285715" customWidth="1" bestFit="1"/>
    <col min="22" max="22" style="109" width="2.5764285714285715" customWidth="1" bestFit="1"/>
    <col min="23" max="23" style="109" width="2.5764285714285715" customWidth="1" bestFit="1"/>
    <col min="24" max="24" style="109" width="2.5764285714285715" customWidth="1" bestFit="1"/>
    <col min="25" max="25" style="109" width="2.5764285714285715" customWidth="1" bestFit="1"/>
    <col min="26" max="26" style="109" width="2.5764285714285715" customWidth="1" bestFit="1"/>
    <col min="27" max="27" style="109" width="2.5764285714285715" customWidth="1" bestFit="1"/>
    <col min="28" max="28" style="109" width="2.5764285714285715" customWidth="1" bestFit="1"/>
    <col min="29" max="29" style="109" width="2.5764285714285715" customWidth="1" bestFit="1"/>
    <col min="30" max="30" style="109" width="2.5764285714285715" customWidth="1" bestFit="1"/>
    <col min="31" max="31" style="109" width="2.5764285714285715" customWidth="1" bestFit="1"/>
    <col min="32" max="32" style="109" width="2.5764285714285715" customWidth="1" bestFit="1"/>
    <col min="33" max="33" style="109" width="2.5764285714285715" customWidth="1" bestFit="1"/>
    <col min="34" max="34" style="109" width="2.5764285714285715" customWidth="1" bestFit="1"/>
    <col min="35" max="35" style="109" width="2.5764285714285715" customWidth="1" bestFit="1"/>
    <col min="36" max="36" style="109" width="2.5764285714285715" customWidth="1" bestFit="1"/>
    <col min="37" max="37" style="109" width="2.5764285714285715" customWidth="1" bestFit="1"/>
    <col min="38" max="38" style="109" width="2.5764285714285715" customWidth="1" bestFit="1"/>
    <col min="39" max="39" style="109" width="2.5764285714285715" customWidth="1" bestFit="1"/>
    <col min="40" max="40" style="109" width="2.5764285714285715" customWidth="1" bestFit="1"/>
    <col min="41" max="41" style="109" width="2.5764285714285715" customWidth="1" bestFit="1"/>
    <col min="42" max="42" style="109" width="2.5764285714285715" customWidth="1" bestFit="1"/>
    <col min="43" max="43" style="109" width="2.5764285714285715" customWidth="1" bestFit="1"/>
    <col min="44" max="44" style="109" width="2.5764285714285715" customWidth="1" bestFit="1"/>
    <col min="45" max="45" style="109" width="2.5764285714285715" customWidth="1" bestFit="1"/>
    <col min="46" max="46" style="109" width="2.5764285714285715" customWidth="1" bestFit="1"/>
    <col min="47" max="47" style="109" width="2.5764285714285715" customWidth="1" bestFit="1"/>
    <col min="48" max="48" style="109" width="2.5764285714285715" customWidth="1" bestFit="1"/>
    <col min="49" max="49" style="109" width="2.5764285714285715" customWidth="1" bestFit="1"/>
    <col min="50" max="50" style="109" width="2.5764285714285715" customWidth="1" bestFit="1"/>
    <col min="51" max="51" style="109" width="2.5764285714285715" customWidth="1" bestFit="1"/>
    <col min="52" max="52" style="109" width="2.5764285714285715" customWidth="1" bestFit="1"/>
    <col min="53" max="53" style="109" width="2.5764285714285715" customWidth="1" bestFit="1"/>
    <col min="54" max="54" style="109" width="2.5764285714285715" customWidth="1" bestFit="1"/>
    <col min="55" max="55" style="109" width="2.5764285714285715" customWidth="1" bestFit="1"/>
    <col min="56" max="56" style="109" width="2.5764285714285715" customWidth="1" bestFit="1"/>
    <col min="57" max="57" style="109" width="2.5764285714285715" customWidth="1" bestFit="1"/>
    <col min="58" max="58" style="109" width="2.5764285714285715" customWidth="1" bestFit="1"/>
    <col min="59" max="59" style="109" width="2.5764285714285715" customWidth="1" bestFit="1"/>
    <col min="60" max="60" style="109" width="2.5764285714285715" customWidth="1" bestFit="1"/>
    <col min="61" max="61" style="109" width="2.5764285714285715" customWidth="1" bestFit="1"/>
    <col min="62" max="62" style="109" width="2.5764285714285715" customWidth="1" bestFit="1"/>
    <col min="63" max="63" style="109" width="2.5764285714285715" customWidth="1" bestFit="1"/>
    <col min="64" max="64" style="109" width="2.5764285714285715" customWidth="1" bestFit="1"/>
    <col min="65" max="65" style="109" width="2.5764285714285715" customWidth="1" bestFit="1"/>
    <col min="66" max="66" style="109" width="2.5764285714285715" customWidth="1" bestFit="1"/>
    <col min="67" max="67" style="109" width="2.5764285714285715" customWidth="1" bestFit="1"/>
    <col min="68" max="68" style="109" width="2.5764285714285715" customWidth="1" bestFit="1"/>
    <col min="69" max="69" style="109" width="2.5764285714285715" customWidth="1" bestFit="1"/>
    <col min="70" max="70" style="109" width="2.5764285714285715" customWidth="1" bestFit="1"/>
    <col min="71" max="71" style="109" width="2.5764285714285715" customWidth="1" bestFit="1"/>
    <col min="72" max="72" style="109" width="2.5764285714285715" customWidth="1" bestFit="1"/>
    <col min="73" max="73" style="109" width="2.5764285714285715" customWidth="1" bestFit="1"/>
    <col min="74" max="74" style="109" width="2.5764285714285715" customWidth="1" bestFit="1"/>
    <col min="75" max="75" style="109" width="2.5764285714285715" customWidth="1" bestFit="1"/>
    <col min="76" max="76" style="109" width="2.5764285714285715" customWidth="1" bestFit="1"/>
    <col min="77" max="77" style="109" width="2.5764285714285715" customWidth="1" bestFit="1"/>
    <col min="78" max="78" style="109" width="2.5764285714285715" customWidth="1" bestFit="1"/>
    <col min="79" max="79" style="109" width="2.5764285714285715" customWidth="1" bestFit="1"/>
  </cols>
  <sheetData>
    <row x14ac:dyDescent="0.25" r="1" customHeight="1" ht="30">
      <c r="A1" s="13" t="s">
        <v>15</v>
      </c>
      <c r="B1" s="14" t="s">
        <v>16</v>
      </c>
      <c r="C1" s="15"/>
      <c r="D1" s="16"/>
      <c r="E1" s="17"/>
      <c r="F1" s="18"/>
      <c r="G1" s="18"/>
      <c r="H1" s="2"/>
      <c r="I1" s="19"/>
      <c r="J1" s="20" t="s">
        <v>0</v>
      </c>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row>
    <row x14ac:dyDescent="0.25" r="2" customHeight="1" ht="30">
      <c r="A2" s="22" t="s">
        <v>17</v>
      </c>
      <c r="B2" s="23" t="s">
        <v>18</v>
      </c>
      <c r="C2" s="2"/>
      <c r="D2" s="21"/>
      <c r="E2" s="24"/>
      <c r="F2" s="25"/>
      <c r="G2" s="25"/>
      <c r="H2" s="2"/>
      <c r="I2" s="21"/>
      <c r="J2" s="26" t="s">
        <v>1</v>
      </c>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row>
    <row x14ac:dyDescent="0.25" r="3" customHeight="1" ht="30">
      <c r="A3" s="22" t="s">
        <v>19</v>
      </c>
      <c r="B3" s="23" t="s">
        <v>20</v>
      </c>
      <c r="C3" s="27" t="s">
        <v>21</v>
      </c>
      <c r="D3" s="28"/>
      <c r="E3" s="29"/>
      <c r="F3" s="30">
        <f>TODAY()-4</f>
        <v>25569.083333333332</v>
      </c>
      <c r="G3" s="30"/>
      <c r="H3" s="2"/>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row>
    <row x14ac:dyDescent="0.25" r="4" customHeight="1" ht="30">
      <c r="A4" s="13" t="s">
        <v>22</v>
      </c>
      <c r="B4" s="2"/>
      <c r="C4" s="27" t="s">
        <v>23</v>
      </c>
      <c r="D4" s="28"/>
      <c r="E4" s="29"/>
      <c r="F4" s="31">
        <v>1</v>
      </c>
      <c r="G4" s="25"/>
      <c r="H4" s="2"/>
      <c r="I4" s="21"/>
      <c r="J4" s="32">
        <f>J5</f>
        <v>25569.083333333332</v>
      </c>
      <c r="K4" s="33"/>
      <c r="L4" s="33"/>
      <c r="M4" s="33"/>
      <c r="N4" s="33"/>
      <c r="O4" s="33"/>
      <c r="P4" s="34"/>
      <c r="Q4" s="32">
        <f>Q5</f>
        <v>25569.083333333332</v>
      </c>
      <c r="R4" s="33"/>
      <c r="S4" s="33"/>
      <c r="T4" s="33"/>
      <c r="U4" s="33"/>
      <c r="V4" s="33"/>
      <c r="W4" s="34"/>
      <c r="X4" s="32">
        <f>X5</f>
        <v>25569.083333333332</v>
      </c>
      <c r="Y4" s="33"/>
      <c r="Z4" s="33"/>
      <c r="AA4" s="33"/>
      <c r="AB4" s="33"/>
      <c r="AC4" s="33"/>
      <c r="AD4" s="34"/>
      <c r="AE4" s="32">
        <f>AE5</f>
        <v>25569.083333333332</v>
      </c>
      <c r="AF4" s="33"/>
      <c r="AG4" s="33"/>
      <c r="AH4" s="33"/>
      <c r="AI4" s="33"/>
      <c r="AJ4" s="33"/>
      <c r="AK4" s="34"/>
      <c r="AL4" s="32">
        <f>AL5</f>
        <v>25569.083333333332</v>
      </c>
      <c r="AM4" s="33"/>
      <c r="AN4" s="33"/>
      <c r="AO4" s="33"/>
      <c r="AP4" s="33"/>
      <c r="AQ4" s="33"/>
      <c r="AR4" s="34"/>
      <c r="AS4" s="32">
        <f>AS5</f>
        <v>25569.083333333332</v>
      </c>
      <c r="AT4" s="33"/>
      <c r="AU4" s="33"/>
      <c r="AV4" s="33"/>
      <c r="AW4" s="33"/>
      <c r="AX4" s="33"/>
      <c r="AY4" s="34"/>
      <c r="AZ4" s="32">
        <f>AZ5</f>
        <v>25569.083333333332</v>
      </c>
      <c r="BA4" s="33"/>
      <c r="BB4" s="33"/>
      <c r="BC4" s="33"/>
      <c r="BD4" s="33"/>
      <c r="BE4" s="33"/>
      <c r="BF4" s="34"/>
      <c r="BG4" s="32">
        <f>BG5</f>
        <v>25569.083333333332</v>
      </c>
      <c r="BH4" s="33"/>
      <c r="BI4" s="33"/>
      <c r="BJ4" s="33"/>
      <c r="BK4" s="33"/>
      <c r="BL4" s="33"/>
      <c r="BM4" s="34"/>
      <c r="BN4" s="32">
        <f>BN5</f>
        <v>25569.083333333332</v>
      </c>
      <c r="BO4" s="33"/>
      <c r="BP4" s="33"/>
      <c r="BQ4" s="33"/>
      <c r="BR4" s="33"/>
      <c r="BS4" s="33"/>
      <c r="BT4" s="34"/>
      <c r="BU4" s="32">
        <f>BU5</f>
        <v>25569.083333333332</v>
      </c>
      <c r="BV4" s="33"/>
      <c r="BW4" s="33"/>
      <c r="BX4" s="33"/>
      <c r="BY4" s="33"/>
      <c r="BZ4" s="33"/>
      <c r="CA4" s="34"/>
    </row>
    <row x14ac:dyDescent="0.25" r="5" customHeight="1" ht="15">
      <c r="A5" s="13" t="s">
        <v>24</v>
      </c>
      <c r="B5" s="35"/>
      <c r="C5" s="35"/>
      <c r="D5" s="36"/>
      <c r="E5" s="37"/>
      <c r="F5" s="38"/>
      <c r="G5" s="38"/>
      <c r="H5" s="35"/>
      <c r="I5" s="21"/>
      <c r="J5" s="39">
        <f>Project_Start-WEEKDAY(Project_Start,1)+2+7*(Display_Week-1)</f>
      </c>
      <c r="K5" s="40">
        <f>J5+1</f>
      </c>
      <c r="L5" s="40">
        <f>K5+1</f>
      </c>
      <c r="M5" s="40">
        <f>L5+1</f>
      </c>
      <c r="N5" s="40">
        <f>M5+1</f>
      </c>
      <c r="O5" s="40">
        <f>N5+1</f>
      </c>
      <c r="P5" s="41">
        <f>O5+1</f>
      </c>
      <c r="Q5" s="39">
        <f>P5+1</f>
      </c>
      <c r="R5" s="40">
        <f>Q5+1</f>
      </c>
      <c r="S5" s="40">
        <f>R5+1</f>
      </c>
      <c r="T5" s="40">
        <f>S5+1</f>
      </c>
      <c r="U5" s="40">
        <f>T5+1</f>
      </c>
      <c r="V5" s="40">
        <f>U5+1</f>
      </c>
      <c r="W5" s="41">
        <f>V5+1</f>
      </c>
      <c r="X5" s="39">
        <f>W5+1</f>
      </c>
      <c r="Y5" s="40">
        <f>X5+1</f>
      </c>
      <c r="Z5" s="40">
        <f>Y5+1</f>
      </c>
      <c r="AA5" s="40">
        <f>Z5+1</f>
      </c>
      <c r="AB5" s="40">
        <f>AA5+1</f>
      </c>
      <c r="AC5" s="40">
        <f>AB5+1</f>
      </c>
      <c r="AD5" s="41">
        <f>AC5+1</f>
      </c>
      <c r="AE5" s="39">
        <f>AD5+1</f>
      </c>
      <c r="AF5" s="40">
        <f>AE5+1</f>
      </c>
      <c r="AG5" s="40">
        <f>AF5+1</f>
      </c>
      <c r="AH5" s="40">
        <f>AG5+1</f>
      </c>
      <c r="AI5" s="40">
        <f>AH5+1</f>
      </c>
      <c r="AJ5" s="40">
        <f>AI5+1</f>
      </c>
      <c r="AK5" s="41">
        <f>AJ5+1</f>
      </c>
      <c r="AL5" s="39">
        <f>AK5+1</f>
      </c>
      <c r="AM5" s="40">
        <f>AL5+1</f>
      </c>
      <c r="AN5" s="40">
        <f>AM5+1</f>
      </c>
      <c r="AO5" s="40">
        <f>AN5+1</f>
      </c>
      <c r="AP5" s="40">
        <f>AO5+1</f>
      </c>
      <c r="AQ5" s="40">
        <f>AP5+1</f>
      </c>
      <c r="AR5" s="41">
        <f>AQ5+1</f>
      </c>
      <c r="AS5" s="39">
        <f>AR5+1</f>
      </c>
      <c r="AT5" s="40">
        <f>AS5+1</f>
      </c>
      <c r="AU5" s="40">
        <f>AT5+1</f>
      </c>
      <c r="AV5" s="40">
        <f>AU5+1</f>
      </c>
      <c r="AW5" s="40">
        <f>AV5+1</f>
      </c>
      <c r="AX5" s="40">
        <f>AW5+1</f>
      </c>
      <c r="AY5" s="41">
        <f>AX5+1</f>
      </c>
      <c r="AZ5" s="39">
        <f>AY5+1</f>
      </c>
      <c r="BA5" s="40">
        <f>AZ5+1</f>
      </c>
      <c r="BB5" s="40">
        <f>BA5+1</f>
      </c>
      <c r="BC5" s="40">
        <f>BB5+1</f>
      </c>
      <c r="BD5" s="40">
        <f>BC5+1</f>
      </c>
      <c r="BE5" s="40">
        <f>BD5+1</f>
      </c>
      <c r="BF5" s="41">
        <f>BE5+1</f>
      </c>
      <c r="BG5" s="39">
        <f>BF5+1</f>
      </c>
      <c r="BH5" s="40">
        <f>BG5+1</f>
      </c>
      <c r="BI5" s="40">
        <f>BH5+1</f>
      </c>
      <c r="BJ5" s="40">
        <f>BI5+1</f>
      </c>
      <c r="BK5" s="40">
        <f>BJ5+1</f>
      </c>
      <c r="BL5" s="40">
        <f>BK5+1</f>
      </c>
      <c r="BM5" s="42">
        <f>BL5+1</f>
      </c>
      <c r="BN5" s="39">
        <f>BM5+1</f>
      </c>
      <c r="BO5" s="40">
        <f>BN5+1</f>
      </c>
      <c r="BP5" s="40">
        <f>BO5+1</f>
      </c>
      <c r="BQ5" s="40">
        <f>BP5+1</f>
      </c>
      <c r="BR5" s="40">
        <f>BQ5+1</f>
      </c>
      <c r="BS5" s="40">
        <f>BR5+1</f>
      </c>
      <c r="BT5" s="41">
        <f>BS5+1</f>
      </c>
      <c r="BU5" s="39">
        <f>BT5+1</f>
      </c>
      <c r="BV5" s="40">
        <f>BU5+1</f>
      </c>
      <c r="BW5" s="40">
        <f>BV5+1</f>
      </c>
      <c r="BX5" s="40">
        <f>BW5+1</f>
      </c>
      <c r="BY5" s="40">
        <f>BX5+1</f>
      </c>
      <c r="BZ5" s="40">
        <f>BY5+1</f>
      </c>
      <c r="CA5" s="41">
        <f>BZ5+1</f>
      </c>
    </row>
    <row x14ac:dyDescent="0.25" r="6" customHeight="1" ht="30">
      <c r="A6" s="13" t="s">
        <v>25</v>
      </c>
      <c r="B6" s="43" t="s">
        <v>26</v>
      </c>
      <c r="C6" s="44" t="s">
        <v>27</v>
      </c>
      <c r="D6" s="45" t="s">
        <v>28</v>
      </c>
      <c r="E6" s="46" t="s">
        <v>29</v>
      </c>
      <c r="F6" s="47" t="s">
        <v>30</v>
      </c>
      <c r="G6" s="47" t="s">
        <v>31</v>
      </c>
      <c r="H6" s="44"/>
      <c r="I6" s="45" t="s">
        <v>32</v>
      </c>
      <c r="J6" s="48">
        <f>LEFT(TEXT(J5,"ddd"),1)</f>
      </c>
      <c r="K6" s="48">
        <f>LEFT(TEXT(K5,"ddd"),1)</f>
      </c>
      <c r="L6" s="48">
        <f>LEFT(TEXT(L5,"ddd"),1)</f>
      </c>
      <c r="M6" s="48">
        <f>LEFT(TEXT(M5,"ddd"),1)</f>
      </c>
      <c r="N6" s="48">
        <f>LEFT(TEXT(N5,"ddd"),1)</f>
      </c>
      <c r="O6" s="48">
        <f>LEFT(TEXT(O5,"ddd"),1)</f>
      </c>
      <c r="P6" s="48">
        <f>LEFT(TEXT(P5,"ddd"),1)</f>
      </c>
      <c r="Q6" s="48">
        <f>LEFT(TEXT(Q5,"ddd"),1)</f>
      </c>
      <c r="R6" s="48">
        <f>LEFT(TEXT(R5,"ddd"),1)</f>
      </c>
      <c r="S6" s="48">
        <f>LEFT(TEXT(S5,"ddd"),1)</f>
      </c>
      <c r="T6" s="48">
        <f>LEFT(TEXT(T5,"ddd"),1)</f>
      </c>
      <c r="U6" s="48">
        <f>LEFT(TEXT(U5,"ddd"),1)</f>
      </c>
      <c r="V6" s="48">
        <f>LEFT(TEXT(V5,"ddd"),1)</f>
      </c>
      <c r="W6" s="48">
        <f>LEFT(TEXT(W5,"ddd"),1)</f>
      </c>
      <c r="X6" s="48">
        <f>LEFT(TEXT(X5,"ddd"),1)</f>
      </c>
      <c r="Y6" s="48">
        <f>LEFT(TEXT(Y5,"ddd"),1)</f>
      </c>
      <c r="Z6" s="48">
        <f>LEFT(TEXT(Z5,"ddd"),1)</f>
      </c>
      <c r="AA6" s="48">
        <f>LEFT(TEXT(AA5,"ddd"),1)</f>
      </c>
      <c r="AB6" s="48">
        <f>LEFT(TEXT(AB5,"ddd"),1)</f>
      </c>
      <c r="AC6" s="48">
        <f>LEFT(TEXT(AC5,"ddd"),1)</f>
      </c>
      <c r="AD6" s="48">
        <f>LEFT(TEXT(AD5,"ddd"),1)</f>
      </c>
      <c r="AE6" s="48">
        <f>LEFT(TEXT(AE5,"ddd"),1)</f>
      </c>
      <c r="AF6" s="48">
        <f>LEFT(TEXT(AF5,"ddd"),1)</f>
      </c>
      <c r="AG6" s="48">
        <f>LEFT(TEXT(AG5,"ddd"),1)</f>
      </c>
      <c r="AH6" s="48">
        <f>LEFT(TEXT(AH5,"ddd"),1)</f>
      </c>
      <c r="AI6" s="48">
        <f>LEFT(TEXT(AI5,"ddd"),1)</f>
      </c>
      <c r="AJ6" s="48">
        <f>LEFT(TEXT(AJ5,"ddd"),1)</f>
      </c>
      <c r="AK6" s="48">
        <f>LEFT(TEXT(AK5,"ddd"),1)</f>
      </c>
      <c r="AL6" s="48">
        <f>LEFT(TEXT(AL5,"ddd"),1)</f>
      </c>
      <c r="AM6" s="48">
        <f>LEFT(TEXT(AM5,"ddd"),1)</f>
      </c>
      <c r="AN6" s="48">
        <f>LEFT(TEXT(AN5,"ddd"),1)</f>
      </c>
      <c r="AO6" s="48">
        <f>LEFT(TEXT(AO5,"ddd"),1)</f>
      </c>
      <c r="AP6" s="48">
        <f>LEFT(TEXT(AP5,"ddd"),1)</f>
      </c>
      <c r="AQ6" s="48">
        <f>LEFT(TEXT(AQ5,"ddd"),1)</f>
      </c>
      <c r="AR6" s="48">
        <f>LEFT(TEXT(AR5,"ddd"),1)</f>
      </c>
      <c r="AS6" s="48">
        <f>LEFT(TEXT(AS5,"ddd"),1)</f>
      </c>
      <c r="AT6" s="48">
        <f>LEFT(TEXT(AT5,"ddd"),1)</f>
      </c>
      <c r="AU6" s="48">
        <f>LEFT(TEXT(AU5,"ddd"),1)</f>
      </c>
      <c r="AV6" s="48">
        <f>LEFT(TEXT(AV5,"ddd"),1)</f>
      </c>
      <c r="AW6" s="48">
        <f>LEFT(TEXT(AW5,"ddd"),1)</f>
      </c>
      <c r="AX6" s="48">
        <f>LEFT(TEXT(AX5,"ddd"),1)</f>
      </c>
      <c r="AY6" s="48">
        <f>LEFT(TEXT(AY5,"ddd"),1)</f>
      </c>
      <c r="AZ6" s="48">
        <f>LEFT(TEXT(AZ5,"ddd"),1)</f>
      </c>
      <c r="BA6" s="48">
        <f>LEFT(TEXT(BA5,"ddd"),1)</f>
      </c>
      <c r="BB6" s="48">
        <f>LEFT(TEXT(BB5,"ddd"),1)</f>
      </c>
      <c r="BC6" s="48">
        <f>LEFT(TEXT(BC5,"ddd"),1)</f>
      </c>
      <c r="BD6" s="48">
        <f>LEFT(TEXT(BD5,"ddd"),1)</f>
      </c>
      <c r="BE6" s="48">
        <f>LEFT(TEXT(BE5,"ddd"),1)</f>
      </c>
      <c r="BF6" s="48">
        <f>LEFT(TEXT(BF5,"ddd"),1)</f>
      </c>
      <c r="BG6" s="48">
        <f>LEFT(TEXT(BG5,"ddd"),1)</f>
      </c>
      <c r="BH6" s="48">
        <f>LEFT(TEXT(BH5,"ddd"),1)</f>
      </c>
      <c r="BI6" s="48">
        <f>LEFT(TEXT(BI5,"ddd"),1)</f>
      </c>
      <c r="BJ6" s="48">
        <f>LEFT(TEXT(BJ5,"ddd"),1)</f>
      </c>
      <c r="BK6" s="48">
        <f>LEFT(TEXT(BK5,"ddd"),1)</f>
      </c>
      <c r="BL6" s="48">
        <f>LEFT(TEXT(BL5,"ddd"),1)</f>
      </c>
      <c r="BM6" s="49">
        <f>LEFT(TEXT(BM5,"ddd"),1)</f>
      </c>
      <c r="BN6" s="48">
        <f>LEFT(TEXT(BN5,"ddd"),1)</f>
      </c>
      <c r="BO6" s="48">
        <f>LEFT(TEXT(BO5,"ddd"),1)</f>
      </c>
      <c r="BP6" s="48">
        <f>LEFT(TEXT(BP5,"ddd"),1)</f>
      </c>
      <c r="BQ6" s="48">
        <f>LEFT(TEXT(BQ5,"ddd"),1)</f>
      </c>
      <c r="BR6" s="48">
        <f>LEFT(TEXT(BR5,"ddd"),1)</f>
      </c>
      <c r="BS6" s="48">
        <f>LEFT(TEXT(BS5,"ddd"),1)</f>
      </c>
      <c r="BT6" s="48">
        <f>LEFT(TEXT(BT5,"ddd"),1)</f>
      </c>
      <c r="BU6" s="48">
        <f>LEFT(TEXT(BU5,"ddd"),1)</f>
      </c>
      <c r="BV6" s="48">
        <f>LEFT(TEXT(BV5,"ddd"),1)</f>
      </c>
      <c r="BW6" s="48">
        <f>LEFT(TEXT(BW5,"ddd"),1)</f>
      </c>
      <c r="BX6" s="48">
        <f>LEFT(TEXT(BX5,"ddd"),1)</f>
      </c>
      <c r="BY6" s="48">
        <f>LEFT(TEXT(BY5,"ddd"),1)</f>
      </c>
      <c r="BZ6" s="48">
        <f>LEFT(TEXT(BZ5,"ddd"),1)</f>
      </c>
      <c r="CA6" s="48">
        <f>LEFT(TEXT(CA5,"ddd"),1)</f>
      </c>
    </row>
    <row x14ac:dyDescent="0.25" r="7" customHeight="1" ht="18.75" hidden="1">
      <c r="A7" s="22" t="s">
        <v>33</v>
      </c>
      <c r="B7" s="2"/>
      <c r="C7" s="9"/>
      <c r="D7" s="50"/>
      <c r="E7" s="24"/>
      <c r="F7" s="25"/>
      <c r="G7" s="25"/>
      <c r="H7" s="2"/>
      <c r="I7" s="21">
        <f>IF(OR(ISBLANK(task_start),ISBLANK(task_end)),"",task_end-task_start+1)</f>
      </c>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2"/>
      <c r="BN7" s="51"/>
      <c r="BO7" s="51"/>
      <c r="BP7" s="51"/>
      <c r="BQ7" s="51"/>
      <c r="BR7" s="51"/>
      <c r="BS7" s="51"/>
      <c r="BT7" s="51"/>
      <c r="BU7" s="51"/>
      <c r="BV7" s="51"/>
      <c r="BW7" s="51"/>
      <c r="BX7" s="51"/>
      <c r="BY7" s="51"/>
      <c r="BZ7" s="51"/>
      <c r="CA7" s="51"/>
    </row>
    <row x14ac:dyDescent="0.25" r="8" customHeight="1" ht="5055">
      <c r="A8" s="13" t="s">
        <v>34</v>
      </c>
      <c r="B8" s="53" t="s">
        <v>35</v>
      </c>
      <c r="C8" s="54"/>
      <c r="D8" s="55"/>
      <c r="E8" s="56"/>
      <c r="F8" s="57"/>
      <c r="G8" s="58"/>
      <c r="H8" s="59"/>
      <c r="I8" s="60">
        <f>IF(OR(ISBLANK(task_start),ISBLANK(task_end)),"",task_end-task_start+1)</f>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2"/>
      <c r="BN8" s="51"/>
      <c r="BO8" s="51"/>
      <c r="BP8" s="51"/>
      <c r="BQ8" s="51"/>
      <c r="BR8" s="51"/>
      <c r="BS8" s="51"/>
      <c r="BT8" s="51"/>
      <c r="BU8" s="51"/>
      <c r="BV8" s="51"/>
      <c r="BW8" s="51"/>
      <c r="BX8" s="51"/>
      <c r="BY8" s="51"/>
      <c r="BZ8" s="51"/>
      <c r="CA8" s="51"/>
    </row>
    <row x14ac:dyDescent="0.25" r="9" customHeight="1" ht="4758">
      <c r="A9" s="13" t="s">
        <v>36</v>
      </c>
      <c r="B9" s="61" t="s">
        <v>37</v>
      </c>
      <c r="C9" s="62"/>
      <c r="D9" s="63">
        <v>3</v>
      </c>
      <c r="E9" s="64">
        <v>0.5</v>
      </c>
      <c r="F9" s="65">
        <f>Project_Start</f>
        <v>25569.083333333332</v>
      </c>
      <c r="G9" s="65">
        <f>F9+D9-1</f>
        <v>25569.083333333332</v>
      </c>
      <c r="H9" s="59"/>
      <c r="I9" s="60">
        <f>IF(OR(ISBLANK(task_start),ISBLANK(task_end)),"",task_end-task_start+1)</f>
      </c>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2"/>
      <c r="BN9" s="51"/>
      <c r="BO9" s="51"/>
      <c r="BP9" s="51"/>
      <c r="BQ9" s="51"/>
      <c r="BR9" s="51"/>
      <c r="BS9" s="51"/>
      <c r="BT9" s="51"/>
      <c r="BU9" s="51"/>
      <c r="BV9" s="51"/>
      <c r="BW9" s="51"/>
      <c r="BX9" s="51"/>
      <c r="BY9" s="51"/>
      <c r="BZ9" s="51"/>
      <c r="CA9" s="51"/>
    </row>
    <row x14ac:dyDescent="0.25" r="10" customHeight="1" ht="2773.5">
      <c r="A10" s="13" t="s">
        <v>38</v>
      </c>
      <c r="B10" s="61" t="s">
        <v>39</v>
      </c>
      <c r="C10" s="62" t="s">
        <v>40</v>
      </c>
      <c r="D10" s="63">
        <v>1</v>
      </c>
      <c r="E10" s="64">
        <v>1</v>
      </c>
      <c r="F10" s="65">
        <f>G9+1</f>
        <v>25569.083333333332</v>
      </c>
      <c r="G10" s="65">
        <f>F10+D10-1</f>
        <v>25569.083333333332</v>
      </c>
      <c r="H10" s="59"/>
      <c r="I10" s="60">
        <f>IF(OR(ISBLANK(task_start),ISBLANK(task_end)),"",task_end-task_start+1)</f>
      </c>
      <c r="J10" s="51"/>
      <c r="K10" s="51"/>
      <c r="L10" s="51"/>
      <c r="M10" s="51"/>
      <c r="N10" s="51"/>
      <c r="O10" s="51"/>
      <c r="P10" s="51"/>
      <c r="Q10" s="51"/>
      <c r="R10" s="51"/>
      <c r="S10" s="51"/>
      <c r="T10" s="51"/>
      <c r="U10" s="51"/>
      <c r="V10" s="66"/>
      <c r="W10" s="66"/>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2"/>
      <c r="BN10" s="51"/>
      <c r="BO10" s="51"/>
      <c r="BP10" s="51"/>
      <c r="BQ10" s="51"/>
      <c r="BR10" s="51"/>
      <c r="BS10" s="51"/>
      <c r="BT10" s="51"/>
      <c r="BU10" s="51"/>
      <c r="BV10" s="51"/>
      <c r="BW10" s="51"/>
      <c r="BX10" s="51"/>
      <c r="BY10" s="51"/>
      <c r="BZ10" s="51"/>
      <c r="CA10" s="51"/>
    </row>
    <row x14ac:dyDescent="0.25" r="11" customHeight="1" ht="20.25">
      <c r="A11" s="13"/>
      <c r="B11" s="67" t="s">
        <v>41</v>
      </c>
      <c r="C11" s="68"/>
      <c r="D11" s="63">
        <v>1</v>
      </c>
      <c r="E11" s="64"/>
      <c r="F11" s="65">
        <f>G10+1</f>
        <v>25569.083333333332</v>
      </c>
      <c r="G11" s="65">
        <f>F11+D11-1</f>
        <v>25569.083333333332</v>
      </c>
      <c r="H11" s="59"/>
      <c r="I11" s="60">
        <f>IF(OR(ISBLANK(task_start),ISBLANK(task_end)),"",task_end-task_start+1)</f>
      </c>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2"/>
      <c r="BN11" s="51"/>
      <c r="BO11" s="51"/>
      <c r="BP11" s="51"/>
      <c r="BQ11" s="51"/>
      <c r="BR11" s="51"/>
      <c r="BS11" s="51"/>
      <c r="BT11" s="51"/>
      <c r="BU11" s="51"/>
      <c r="BV11" s="51"/>
      <c r="BW11" s="51"/>
      <c r="BX11" s="51"/>
      <c r="BY11" s="51"/>
      <c r="BZ11" s="51"/>
      <c r="CA11" s="51"/>
    </row>
    <row x14ac:dyDescent="0.25" r="12" customHeight="1" ht="20.25">
      <c r="A12" s="22"/>
      <c r="B12" s="61" t="s">
        <v>42</v>
      </c>
      <c r="C12" s="68"/>
      <c r="D12" s="63">
        <v>2</v>
      </c>
      <c r="E12" s="64"/>
      <c r="F12" s="65">
        <f>G11+1</f>
        <v>25569.083333333332</v>
      </c>
      <c r="G12" s="65">
        <f>F12+D12-1</f>
        <v>25569.083333333332</v>
      </c>
      <c r="H12" s="59"/>
      <c r="I12" s="60">
        <f>IF(OR(ISBLANK(task_start),ISBLANK(task_end)),"",task_end-task_start+1)</f>
      </c>
      <c r="J12" s="51"/>
      <c r="K12" s="51"/>
      <c r="L12" s="51"/>
      <c r="M12" s="51"/>
      <c r="N12" s="51"/>
      <c r="O12" s="51"/>
      <c r="P12" s="51"/>
      <c r="Q12" s="51"/>
      <c r="R12" s="51"/>
      <c r="S12" s="51"/>
      <c r="T12" s="51"/>
      <c r="U12" s="51"/>
      <c r="V12" s="66"/>
      <c r="W12" s="66"/>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2"/>
      <c r="BN12" s="51"/>
      <c r="BO12" s="51"/>
      <c r="BP12" s="51"/>
      <c r="BQ12" s="51"/>
      <c r="BR12" s="51"/>
      <c r="BS12" s="51"/>
      <c r="BT12" s="51"/>
      <c r="BU12" s="51"/>
      <c r="BV12" s="51"/>
      <c r="BW12" s="51"/>
      <c r="BX12" s="51"/>
      <c r="BY12" s="51"/>
      <c r="BZ12" s="51"/>
      <c r="CA12" s="51"/>
    </row>
    <row x14ac:dyDescent="0.25" r="13" customHeight="1" ht="20.25">
      <c r="A13" s="22"/>
      <c r="B13" s="61" t="s">
        <v>43</v>
      </c>
      <c r="C13" s="68"/>
      <c r="D13" s="63">
        <v>2</v>
      </c>
      <c r="E13" s="64"/>
      <c r="F13" s="65">
        <f>G12+1</f>
        <v>25569.083333333332</v>
      </c>
      <c r="G13" s="65">
        <f>F13+D13-1</f>
        <v>25569.083333333332</v>
      </c>
      <c r="H13" s="59"/>
      <c r="I13" s="60">
        <f>IF(OR(ISBLANK(task_start),ISBLANK(task_end)),"",task_end-task_start+1)</f>
      </c>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2"/>
      <c r="BN13" s="51"/>
      <c r="BO13" s="51"/>
      <c r="BP13" s="51"/>
      <c r="BQ13" s="51"/>
      <c r="BR13" s="51"/>
      <c r="BS13" s="51"/>
      <c r="BT13" s="51"/>
      <c r="BU13" s="51"/>
      <c r="BV13" s="51"/>
      <c r="BW13" s="51"/>
      <c r="BX13" s="51"/>
      <c r="BY13" s="51"/>
      <c r="BZ13" s="51"/>
      <c r="CA13" s="51"/>
    </row>
    <row x14ac:dyDescent="0.25" r="14" customHeight="1" ht="20.25">
      <c r="A14" s="22"/>
      <c r="B14" s="61" t="s">
        <v>44</v>
      </c>
      <c r="C14" s="68"/>
      <c r="D14" s="63">
        <v>2</v>
      </c>
      <c r="E14" s="64"/>
      <c r="F14" s="65">
        <f>G13+1</f>
        <v>25569.083333333332</v>
      </c>
      <c r="G14" s="65">
        <f>F14+D14-1</f>
        <v>25569.083333333332</v>
      </c>
      <c r="H14" s="59"/>
      <c r="I14" s="60">
        <f>IF(OR(ISBLANK(task_start),ISBLANK(task_end)),"",task_end-task_start+1)</f>
      </c>
      <c r="J14" s="51"/>
      <c r="K14" s="51"/>
      <c r="L14" s="51"/>
      <c r="M14" s="51"/>
      <c r="N14" s="51"/>
      <c r="O14" s="51"/>
      <c r="P14" s="51"/>
      <c r="Q14" s="51"/>
      <c r="R14" s="51"/>
      <c r="S14" s="51"/>
      <c r="T14" s="51"/>
      <c r="U14" s="51"/>
      <c r="V14" s="51"/>
      <c r="W14" s="51"/>
      <c r="X14" s="51"/>
      <c r="Y14" s="51"/>
      <c r="Z14" s="66"/>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2"/>
      <c r="BN14" s="51"/>
      <c r="BO14" s="51"/>
      <c r="BP14" s="51"/>
      <c r="BQ14" s="51"/>
      <c r="BR14" s="51"/>
      <c r="BS14" s="51"/>
      <c r="BT14" s="51"/>
      <c r="BU14" s="51"/>
      <c r="BV14" s="51"/>
      <c r="BW14" s="51"/>
      <c r="BX14" s="51"/>
      <c r="BY14" s="51"/>
      <c r="BZ14" s="51"/>
      <c r="CA14" s="51"/>
    </row>
    <row x14ac:dyDescent="0.25" r="15" customHeight="1" ht="20.25">
      <c r="A15" s="22" t="s">
        <v>45</v>
      </c>
      <c r="B15" s="69" t="s">
        <v>46</v>
      </c>
      <c r="C15" s="70"/>
      <c r="D15" s="71"/>
      <c r="E15" s="72"/>
      <c r="F15" s="73"/>
      <c r="G15" s="74"/>
      <c r="H15" s="59"/>
      <c r="I15" s="60">
        <f>IF(OR(ISBLANK(task_start),ISBLANK(task_end)),"",task_end-task_start+1)</f>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2"/>
      <c r="BN15" s="51"/>
      <c r="BO15" s="51"/>
      <c r="BP15" s="51"/>
      <c r="BQ15" s="51"/>
      <c r="BR15" s="51"/>
      <c r="BS15" s="51"/>
      <c r="BT15" s="51"/>
      <c r="BU15" s="51"/>
      <c r="BV15" s="51"/>
      <c r="BW15" s="51"/>
      <c r="BX15" s="51"/>
      <c r="BY15" s="51"/>
      <c r="BZ15" s="51"/>
      <c r="CA15" s="51"/>
    </row>
    <row x14ac:dyDescent="0.25" r="16" customHeight="1" ht="20.25">
      <c r="A16" s="22"/>
      <c r="B16" s="75" t="s">
        <v>47</v>
      </c>
      <c r="C16" s="76"/>
      <c r="D16" s="77">
        <v>2</v>
      </c>
      <c r="E16" s="78"/>
      <c r="F16" s="79">
        <f>G14+1</f>
        <v>25569.083333333332</v>
      </c>
      <c r="G16" s="79">
        <f>F16+D16-1</f>
        <v>25569.083333333332</v>
      </c>
      <c r="H16" s="59"/>
      <c r="I16" s="60">
        <f>IF(OR(ISBLANK(task_start),ISBLANK(task_end)),"",task_end-task_start+1)</f>
      </c>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2"/>
      <c r="BN16" s="51"/>
      <c r="BO16" s="51"/>
      <c r="BP16" s="51"/>
      <c r="BQ16" s="51"/>
      <c r="BR16" s="51"/>
      <c r="BS16" s="51"/>
      <c r="BT16" s="51"/>
      <c r="BU16" s="51"/>
      <c r="BV16" s="51"/>
      <c r="BW16" s="51"/>
      <c r="BX16" s="51"/>
      <c r="BY16" s="51"/>
      <c r="BZ16" s="51"/>
      <c r="CA16" s="51"/>
    </row>
    <row x14ac:dyDescent="0.25" r="17" customHeight="1" ht="20.25">
      <c r="A17" s="22"/>
      <c r="B17" s="75" t="s">
        <v>48</v>
      </c>
      <c r="C17" s="76"/>
      <c r="D17" s="77">
        <v>5</v>
      </c>
      <c r="E17" s="78"/>
      <c r="F17" s="79">
        <f>G16+1</f>
        <v>25569.083333333332</v>
      </c>
      <c r="G17" s="79">
        <f>F17+D17-1</f>
        <v>25569.083333333332</v>
      </c>
      <c r="H17" s="59"/>
      <c r="I17" s="60">
        <f>IF(OR(ISBLANK(task_start),ISBLANK(task_end)),"",task_end-task_start+1)</f>
      </c>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2"/>
      <c r="BN17" s="51"/>
      <c r="BO17" s="51"/>
      <c r="BP17" s="51"/>
      <c r="BQ17" s="51"/>
      <c r="BR17" s="51"/>
      <c r="BS17" s="51"/>
      <c r="BT17" s="51"/>
      <c r="BU17" s="51"/>
      <c r="BV17" s="51"/>
      <c r="BW17" s="51"/>
      <c r="BX17" s="51"/>
      <c r="BY17" s="51"/>
      <c r="BZ17" s="51"/>
      <c r="CA17" s="51"/>
    </row>
    <row x14ac:dyDescent="0.25" r="18" customHeight="1" ht="20.25">
      <c r="A18" s="22"/>
      <c r="B18" s="75" t="s">
        <v>49</v>
      </c>
      <c r="C18" s="76"/>
      <c r="D18" s="77">
        <v>0</v>
      </c>
      <c r="E18" s="78"/>
      <c r="F18" s="79">
        <f>G17+1</f>
        <v>25569.083333333332</v>
      </c>
      <c r="G18" s="79">
        <f>F18+D18-1</f>
        <v>25569.083333333332</v>
      </c>
      <c r="H18" s="59"/>
      <c r="I18" s="60">
        <f>IF(OR(ISBLANK(task_start),ISBLANK(task_end)),"",task_end-task_start+1)</f>
      </c>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2"/>
      <c r="BN18" s="51"/>
      <c r="BO18" s="51"/>
      <c r="BP18" s="51"/>
      <c r="BQ18" s="51"/>
      <c r="BR18" s="51"/>
      <c r="BS18" s="51"/>
      <c r="BT18" s="51"/>
      <c r="BU18" s="51"/>
      <c r="BV18" s="51"/>
      <c r="BW18" s="51"/>
      <c r="BX18" s="51"/>
      <c r="BY18" s="51"/>
      <c r="BZ18" s="51"/>
      <c r="CA18" s="51"/>
    </row>
    <row x14ac:dyDescent="0.25" r="19" customHeight="1" ht="20.25">
      <c r="A19" s="22"/>
      <c r="B19" s="75" t="s">
        <v>50</v>
      </c>
      <c r="C19" s="76"/>
      <c r="D19" s="77">
        <v>1</v>
      </c>
      <c r="E19" s="78"/>
      <c r="F19" s="79">
        <f>G18+1</f>
        <v>25569.083333333332</v>
      </c>
      <c r="G19" s="79">
        <f>F19+D19-1</f>
        <v>25569.083333333332</v>
      </c>
      <c r="H19" s="59"/>
      <c r="I19" s="60">
        <f>IF(OR(ISBLANK(task_start),ISBLANK(task_end)),"",task_end-task_start+1)</f>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2"/>
      <c r="BN19" s="51"/>
      <c r="BO19" s="51"/>
      <c r="BP19" s="51"/>
      <c r="BQ19" s="51"/>
      <c r="BR19" s="51"/>
      <c r="BS19" s="51"/>
      <c r="BT19" s="51"/>
      <c r="BU19" s="51"/>
      <c r="BV19" s="51"/>
      <c r="BW19" s="51"/>
      <c r="BX19" s="51"/>
      <c r="BY19" s="51"/>
      <c r="BZ19" s="51"/>
      <c r="CA19" s="51"/>
    </row>
    <row x14ac:dyDescent="0.25" r="20" customHeight="1" ht="20.25">
      <c r="A20" s="22"/>
      <c r="B20" s="75" t="s">
        <v>51</v>
      </c>
      <c r="C20" s="76"/>
      <c r="D20" s="77">
        <v>3</v>
      </c>
      <c r="E20" s="78"/>
      <c r="F20" s="79">
        <f>G19+1</f>
        <v>25569.083333333332</v>
      </c>
      <c r="G20" s="79">
        <f>F20+D20-1</f>
        <v>25569.083333333332</v>
      </c>
      <c r="H20" s="59"/>
      <c r="I20" s="60">
        <f>IF(OR(ISBLANK(task_start),ISBLANK(task_end)),"",task_end-task_start+1)</f>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2"/>
      <c r="BN20" s="51"/>
      <c r="BO20" s="51"/>
      <c r="BP20" s="51"/>
      <c r="BQ20" s="51"/>
      <c r="BR20" s="51"/>
      <c r="BS20" s="51"/>
      <c r="BT20" s="51"/>
      <c r="BU20" s="51"/>
      <c r="BV20" s="51"/>
      <c r="BW20" s="51"/>
      <c r="BX20" s="51"/>
      <c r="BY20" s="51"/>
      <c r="BZ20" s="51"/>
      <c r="CA20" s="51"/>
    </row>
    <row x14ac:dyDescent="0.25" r="21" customHeight="1" ht="20.25">
      <c r="A21" s="22" t="s">
        <v>45</v>
      </c>
      <c r="B21" s="80" t="s">
        <v>52</v>
      </c>
      <c r="C21" s="81"/>
      <c r="D21" s="82"/>
      <c r="E21" s="83"/>
      <c r="F21" s="84"/>
      <c r="G21" s="85"/>
      <c r="H21" s="59"/>
      <c r="I21" s="60">
        <f>IF(OR(ISBLANK(task_start),ISBLANK(task_end)),"",task_end-task_start+1)</f>
      </c>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2"/>
      <c r="BN21" s="51"/>
      <c r="BO21" s="51"/>
      <c r="BP21" s="51"/>
      <c r="BQ21" s="51"/>
      <c r="BR21" s="51"/>
      <c r="BS21" s="51"/>
      <c r="BT21" s="51"/>
      <c r="BU21" s="51"/>
      <c r="BV21" s="51"/>
      <c r="BW21" s="51"/>
      <c r="BX21" s="51"/>
      <c r="BY21" s="51"/>
      <c r="BZ21" s="51"/>
      <c r="CA21" s="51"/>
    </row>
    <row x14ac:dyDescent="0.25" r="22" customHeight="1" ht="20.25">
      <c r="A22" s="22"/>
      <c r="B22" s="86" t="s">
        <v>53</v>
      </c>
      <c r="C22" s="87"/>
      <c r="D22" s="88">
        <v>3</v>
      </c>
      <c r="E22" s="89"/>
      <c r="F22" s="90">
        <f>G20+1</f>
        <v>25569.083333333332</v>
      </c>
      <c r="G22" s="90">
        <f>F22+D22-1</f>
        <v>25569.083333333332</v>
      </c>
      <c r="H22" s="59"/>
      <c r="I22" s="60">
        <f>IF(OR(ISBLANK(task_start),ISBLANK(task_end)),"",task_end-task_start+1)</f>
      </c>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2"/>
      <c r="BN22" s="51"/>
      <c r="BO22" s="51"/>
      <c r="BP22" s="51"/>
      <c r="BQ22" s="51"/>
      <c r="BR22" s="51"/>
      <c r="BS22" s="51"/>
      <c r="BT22" s="51"/>
      <c r="BU22" s="51"/>
      <c r="BV22" s="51"/>
      <c r="BW22" s="51"/>
      <c r="BX22" s="51"/>
      <c r="BY22" s="51"/>
      <c r="BZ22" s="51"/>
      <c r="CA22" s="51"/>
    </row>
    <row x14ac:dyDescent="0.25" r="23" customHeight="1" ht="20.25">
      <c r="A23" s="22"/>
      <c r="B23" s="86" t="s">
        <v>54</v>
      </c>
      <c r="C23" s="87"/>
      <c r="D23" s="88">
        <v>4</v>
      </c>
      <c r="E23" s="89"/>
      <c r="F23" s="90">
        <f>G22+1</f>
        <v>25569.083333333332</v>
      </c>
      <c r="G23" s="90">
        <f>F23+D23-1</f>
        <v>25569.083333333332</v>
      </c>
      <c r="H23" s="59"/>
      <c r="I23" s="60">
        <f>IF(OR(ISBLANK(task_start),ISBLANK(task_end)),"",task_end-task_start+1)</f>
      </c>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2"/>
      <c r="BN23" s="51"/>
      <c r="BO23" s="51"/>
      <c r="BP23" s="51"/>
      <c r="BQ23" s="51"/>
      <c r="BR23" s="51"/>
      <c r="BS23" s="51"/>
      <c r="BT23" s="51"/>
      <c r="BU23" s="51"/>
      <c r="BV23" s="51"/>
      <c r="BW23" s="51"/>
      <c r="BX23" s="51"/>
      <c r="BY23" s="51"/>
      <c r="BZ23" s="51"/>
      <c r="CA23" s="51"/>
    </row>
    <row x14ac:dyDescent="0.25" r="24" customHeight="1" ht="20.25">
      <c r="A24" s="22"/>
      <c r="B24" s="86" t="s">
        <v>55</v>
      </c>
      <c r="C24" s="87"/>
      <c r="D24" s="88">
        <v>7</v>
      </c>
      <c r="E24" s="89"/>
      <c r="F24" s="90">
        <f>G23+1</f>
        <v>25569.083333333332</v>
      </c>
      <c r="G24" s="90">
        <f>F24+D24-1</f>
        <v>25569.083333333332</v>
      </c>
      <c r="H24" s="59"/>
      <c r="I24" s="60">
        <f>IF(OR(ISBLANK(task_start),ISBLANK(task_end)),"",task_end-task_start+1)</f>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2"/>
      <c r="BN24" s="51"/>
      <c r="BO24" s="51"/>
      <c r="BP24" s="51"/>
      <c r="BQ24" s="51"/>
      <c r="BR24" s="51"/>
      <c r="BS24" s="51"/>
      <c r="BT24" s="51"/>
      <c r="BU24" s="51"/>
      <c r="BV24" s="51"/>
      <c r="BW24" s="51"/>
      <c r="BX24" s="51"/>
      <c r="BY24" s="51"/>
      <c r="BZ24" s="51"/>
      <c r="CA24" s="51"/>
    </row>
    <row x14ac:dyDescent="0.25" r="25" customHeight="1" ht="20.25">
      <c r="A25" s="22"/>
      <c r="B25" s="86" t="s">
        <v>56</v>
      </c>
      <c r="C25" s="87"/>
      <c r="D25" s="88">
        <v>7</v>
      </c>
      <c r="E25" s="89"/>
      <c r="F25" s="90">
        <f>G24+1</f>
        <v>25569.083333333332</v>
      </c>
      <c r="G25" s="90">
        <f>F25+D25-1</f>
        <v>25569.083333333332</v>
      </c>
      <c r="H25" s="59"/>
      <c r="I25" s="60">
        <f>IF(OR(ISBLANK(task_start),ISBLANK(task_end)),"",task_end-task_start+1)</f>
      </c>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2"/>
      <c r="BN25" s="51"/>
      <c r="BO25" s="51"/>
      <c r="BP25" s="51"/>
      <c r="BQ25" s="51"/>
      <c r="BR25" s="51"/>
      <c r="BS25" s="51"/>
      <c r="BT25" s="51"/>
      <c r="BU25" s="51"/>
      <c r="BV25" s="51"/>
      <c r="BW25" s="51"/>
      <c r="BX25" s="51"/>
      <c r="BY25" s="51"/>
      <c r="BZ25" s="51"/>
      <c r="CA25" s="51"/>
    </row>
    <row x14ac:dyDescent="0.25" r="26" customHeight="1" ht="20.25">
      <c r="A26" s="22"/>
      <c r="B26" s="86" t="s">
        <v>57</v>
      </c>
      <c r="C26" s="87"/>
      <c r="D26" s="88">
        <v>7</v>
      </c>
      <c r="E26" s="89"/>
      <c r="F26" s="90">
        <f>G25+1</f>
        <v>25569.083333333332</v>
      </c>
      <c r="G26" s="90">
        <f>F26+D26-1</f>
        <v>25569.083333333332</v>
      </c>
      <c r="H26" s="59"/>
      <c r="I26" s="60">
        <f>IF(OR(ISBLANK(task_start),ISBLANK(task_end)),"",task_end-task_start+1)</f>
      </c>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2"/>
      <c r="BN26" s="51"/>
      <c r="BO26" s="51"/>
      <c r="BP26" s="51"/>
      <c r="BQ26" s="51"/>
      <c r="BR26" s="51"/>
      <c r="BS26" s="51"/>
      <c r="BT26" s="51"/>
      <c r="BU26" s="51"/>
      <c r="BV26" s="51"/>
      <c r="BW26" s="51"/>
      <c r="BX26" s="51"/>
      <c r="BY26" s="51"/>
      <c r="BZ26" s="51"/>
      <c r="CA26" s="51"/>
    </row>
    <row x14ac:dyDescent="0.25" r="27" customHeight="1" ht="30">
      <c r="A27" s="22"/>
      <c r="B27" s="86" t="s">
        <v>58</v>
      </c>
      <c r="C27" s="87"/>
      <c r="D27" s="88">
        <v>3</v>
      </c>
      <c r="E27" s="89"/>
      <c r="F27" s="90">
        <f>G26+1</f>
        <v>25569.083333333332</v>
      </c>
      <c r="G27" s="90">
        <f>F27+D27-1</f>
        <v>25569.083333333332</v>
      </c>
      <c r="H27" s="59"/>
      <c r="I27" s="60">
        <f>IF(OR(ISBLANK(task_start),ISBLANK(task_end)),"",task_end-task_start+1)</f>
      </c>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2"/>
      <c r="BN27" s="51"/>
      <c r="BO27" s="51"/>
      <c r="BP27" s="51"/>
      <c r="BQ27" s="51"/>
      <c r="BR27" s="51"/>
      <c r="BS27" s="51"/>
      <c r="BT27" s="51"/>
      <c r="BU27" s="51"/>
      <c r="BV27" s="51"/>
      <c r="BW27" s="51"/>
      <c r="BX27" s="51"/>
      <c r="BY27" s="51"/>
      <c r="BZ27" s="51"/>
      <c r="CA27" s="51"/>
    </row>
    <row x14ac:dyDescent="0.25" r="28" customHeight="1" ht="30">
      <c r="A28" s="22"/>
      <c r="B28" s="86" t="s">
        <v>59</v>
      </c>
      <c r="C28" s="87"/>
      <c r="D28" s="88">
        <v>2</v>
      </c>
      <c r="E28" s="89"/>
      <c r="F28" s="90">
        <f>G27+1</f>
        <v>25569.083333333332</v>
      </c>
      <c r="G28" s="90">
        <f>F28+D28-1</f>
        <v>25569.083333333332</v>
      </c>
      <c r="H28" s="59"/>
      <c r="I28" s="60">
        <f>IF(OR(ISBLANK(task_start),ISBLANK(task_end)),"",task_end-task_start+1)</f>
      </c>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2"/>
      <c r="BN28" s="51"/>
      <c r="BO28" s="51"/>
      <c r="BP28" s="51"/>
      <c r="BQ28" s="51"/>
      <c r="BR28" s="51"/>
      <c r="BS28" s="51"/>
      <c r="BT28" s="51"/>
      <c r="BU28" s="51"/>
      <c r="BV28" s="51"/>
      <c r="BW28" s="51"/>
      <c r="BX28" s="51"/>
      <c r="BY28" s="51"/>
      <c r="BZ28" s="51"/>
      <c r="CA28" s="51"/>
    </row>
    <row x14ac:dyDescent="0.25" r="29" customHeight="1" ht="30">
      <c r="A29" s="22" t="s">
        <v>60</v>
      </c>
      <c r="B29" s="91"/>
      <c r="C29" s="92"/>
      <c r="D29" s="93"/>
      <c r="E29" s="94"/>
      <c r="F29" s="95"/>
      <c r="G29" s="95"/>
      <c r="H29" s="59"/>
      <c r="I29" s="60">
        <f>IF(OR(ISBLANK(task_start),ISBLANK(task_end)),"",task_end-task_start+1)</f>
      </c>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2"/>
      <c r="BN29" s="51"/>
      <c r="BO29" s="51"/>
      <c r="BP29" s="51"/>
      <c r="BQ29" s="51"/>
      <c r="BR29" s="51"/>
      <c r="BS29" s="51"/>
      <c r="BT29" s="51"/>
      <c r="BU29" s="51"/>
      <c r="BV29" s="51"/>
      <c r="BW29" s="51"/>
      <c r="BX29" s="51"/>
      <c r="BY29" s="51"/>
      <c r="BZ29" s="51"/>
      <c r="CA29" s="51"/>
    </row>
    <row x14ac:dyDescent="0.25" r="30" customHeight="1" ht="30">
      <c r="A30" s="13" t="s">
        <v>61</v>
      </c>
      <c r="B30" s="96" t="s">
        <v>62</v>
      </c>
      <c r="C30" s="97"/>
      <c r="D30" s="98"/>
      <c r="E30" s="99"/>
      <c r="F30" s="100"/>
      <c r="G30" s="101"/>
      <c r="H30" s="102"/>
      <c r="I30" s="103">
        <f>IF(OR(ISBLANK(task_start),ISBLANK(task_end)),"",task_end-task_start+1)</f>
      </c>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5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52"/>
      <c r="BN30" s="104"/>
      <c r="BO30" s="104"/>
      <c r="BP30" s="104"/>
      <c r="BQ30" s="104"/>
      <c r="BR30" s="104"/>
      <c r="BS30" s="104"/>
      <c r="BT30" s="51"/>
      <c r="BU30" s="104"/>
      <c r="BV30" s="104"/>
      <c r="BW30" s="104"/>
      <c r="BX30" s="104"/>
      <c r="BY30" s="104"/>
      <c r="BZ30" s="104"/>
      <c r="CA30" s="104"/>
    </row>
    <row x14ac:dyDescent="0.25" r="31" customHeight="1" ht="30">
      <c r="A31" s="2"/>
      <c r="B31" s="2"/>
      <c r="C31" s="2"/>
      <c r="D31" s="21"/>
      <c r="E31" s="24"/>
      <c r="F31" s="25"/>
      <c r="G31" s="25"/>
      <c r="H31" s="105"/>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row>
    <row x14ac:dyDescent="0.25" r="32" customHeight="1" ht="30">
      <c r="A32" s="2"/>
      <c r="B32" s="2"/>
      <c r="C32" s="106"/>
      <c r="D32" s="20"/>
      <c r="E32" s="24"/>
      <c r="F32" s="25"/>
      <c r="G32" s="107"/>
      <c r="H32" s="2"/>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row>
    <row x14ac:dyDescent="0.25" r="33" customHeight="1" ht="30">
      <c r="A33" s="2"/>
      <c r="B33" s="2"/>
      <c r="C33" s="108"/>
      <c r="D33" s="26"/>
      <c r="E33" s="24"/>
      <c r="F33" s="25"/>
      <c r="G33" s="25"/>
      <c r="H33" s="2"/>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row>
  </sheetData>
  <mergeCells count="14">
    <mergeCell ref="C3:E3"/>
    <mergeCell ref="F3:G3"/>
    <mergeCell ref="C4:E4"/>
    <mergeCell ref="J4:P4"/>
    <mergeCell ref="Q4:W4"/>
    <mergeCell ref="X4:AD4"/>
    <mergeCell ref="AE4:AK4"/>
    <mergeCell ref="AL4:AR4"/>
    <mergeCell ref="AS4:AY4"/>
    <mergeCell ref="AZ4:BF4"/>
    <mergeCell ref="BG4:BM4"/>
    <mergeCell ref="BN4:BT4"/>
    <mergeCell ref="BU4:CA4"/>
    <mergeCell ref="B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6"/>
  <sheetViews>
    <sheetView workbookViewId="0"/>
  </sheetViews>
  <sheetFormatPr defaultRowHeight="15" x14ac:dyDescent="0.25"/>
  <cols>
    <col min="1" max="1" style="11" width="87.14785714285713" customWidth="1" bestFit="1"/>
    <col min="2" max="2" style="12" width="13.576428571428572" customWidth="1" bestFit="1"/>
  </cols>
  <sheetData>
    <row x14ac:dyDescent="0.25" r="1" customHeight="1" ht="46.5">
      <c r="A1" s="1"/>
      <c r="B1" s="2"/>
    </row>
    <row x14ac:dyDescent="0.25" r="2" customHeight="1" ht="18.75">
      <c r="A2" s="3" t="s">
        <v>0</v>
      </c>
      <c r="B2" s="3"/>
    </row>
    <row x14ac:dyDescent="0.25" r="3" customHeight="1" ht="27">
      <c r="A3" s="4" t="s">
        <v>1</v>
      </c>
      <c r="B3" s="4"/>
    </row>
    <row x14ac:dyDescent="0.25" r="4" customHeight="1" ht="18.75">
      <c r="A4" s="5" t="s">
        <v>2</v>
      </c>
      <c r="B4" s="2"/>
    </row>
    <row x14ac:dyDescent="0.25" r="5" customHeight="1" ht="74.1" customFormat="1" s="6">
      <c r="A5" s="7" t="s">
        <v>3</v>
      </c>
      <c r="B5" s="8"/>
    </row>
    <row x14ac:dyDescent="0.25" r="6" customHeight="1" ht="26.25">
      <c r="A6" s="5" t="s">
        <v>4</v>
      </c>
      <c r="B6" s="2"/>
    </row>
    <row x14ac:dyDescent="0.25" r="7" customHeight="1" ht="204.94999999999996" customFormat="1" s="6">
      <c r="A7" s="9" t="s">
        <v>5</v>
      </c>
      <c r="B7" s="8"/>
    </row>
    <row x14ac:dyDescent="0.25" r="8" customHeight="1" ht="18.75">
      <c r="A8" s="5" t="s">
        <v>6</v>
      </c>
      <c r="B8" s="2"/>
    </row>
    <row x14ac:dyDescent="0.25" r="9" customHeight="1" ht="18.75" customFormat="1" s="6">
      <c r="A9" s="7" t="s">
        <v>7</v>
      </c>
      <c r="B9" s="8"/>
    </row>
    <row x14ac:dyDescent="0.25" r="10" customHeight="1" ht="27.95">
      <c r="A10" s="10" t="s">
        <v>8</v>
      </c>
      <c r="B10" s="2"/>
    </row>
    <row x14ac:dyDescent="0.25" r="11" customHeight="1" ht="18.75">
      <c r="A11" s="5" t="s">
        <v>9</v>
      </c>
      <c r="B11" s="2"/>
    </row>
    <row x14ac:dyDescent="0.25" r="12" customHeight="1" ht="18.75" customFormat="1" s="6">
      <c r="A12" s="7" t="s">
        <v>10</v>
      </c>
      <c r="B12" s="8"/>
    </row>
    <row x14ac:dyDescent="0.25" r="13" customHeight="1" ht="27.95">
      <c r="A13" s="10" t="s">
        <v>11</v>
      </c>
      <c r="B13" s="2"/>
    </row>
    <row x14ac:dyDescent="0.25" r="14" customHeight="1" ht="18.75">
      <c r="A14" s="5" t="s">
        <v>12</v>
      </c>
      <c r="B14" s="2"/>
    </row>
    <row x14ac:dyDescent="0.25" r="15" customHeight="1" ht="75" customFormat="1" s="6">
      <c r="A15" s="7" t="s">
        <v>13</v>
      </c>
      <c r="B15" s="8"/>
    </row>
    <row x14ac:dyDescent="0.25" r="16" customHeight="1" ht="18.75" customFormat="1" s="6">
      <c r="A16" s="7" t="s">
        <v>14</v>
      </c>
      <c r="B16" s="8"/>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ProjectSchedule</vt:lpstr>
      <vt:lpstr>About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2024-05-23T20:14:49.850Z</dcterms:created>
  <dcterms:modified xsi:type="dcterms:W3CDTF">2024-05-23T20:14:49.850Z</dcterms:modified>
</cp:coreProperties>
</file>