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victormorenorequena/Desktop/BASE DE DATOS MORENO/excels/"/>
    </mc:Choice>
  </mc:AlternateContent>
  <xr:revisionPtr revIDLastSave="0" documentId="13_ncr:1_{51EA7212-F056-B04D-8CAA-F6021AE340E4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3" i="1"/>
</calcChain>
</file>

<file path=xl/sharedStrings.xml><?xml version="1.0" encoding="utf-8"?>
<sst xmlns="http://schemas.openxmlformats.org/spreadsheetml/2006/main" count="214" uniqueCount="135">
  <si>
    <t>Nombre</t>
  </si>
  <si>
    <t>Precio de Compra</t>
  </si>
  <si>
    <t>Precio de Venta</t>
  </si>
  <si>
    <t>Tipo de Vino</t>
  </si>
  <si>
    <t>Margen</t>
  </si>
  <si>
    <t>Margen %</t>
  </si>
  <si>
    <t>Unidades en Stock</t>
  </si>
  <si>
    <t>Posibles Ganancias</t>
  </si>
  <si>
    <t>Emendis</t>
  </si>
  <si>
    <t>Cava</t>
  </si>
  <si>
    <t>Emendis Rosé</t>
  </si>
  <si>
    <t>Llopart Brut Nature</t>
  </si>
  <si>
    <t>Torello Brut Nature</t>
  </si>
  <si>
    <t>Juvé&amp;Camps Nature R.S.V Familia</t>
  </si>
  <si>
    <t>Gramona Impreium Brut G.R</t>
  </si>
  <si>
    <t>Llopart Ingeral BN 2018</t>
  </si>
  <si>
    <t>Recadero Nature Gran Reserva</t>
  </si>
  <si>
    <t>Torello 22 RVA</t>
  </si>
  <si>
    <t>Gramona Imperia II Lustro</t>
  </si>
  <si>
    <t>Juve &amp; Camps Milesime</t>
  </si>
  <si>
    <t>KRPTA</t>
  </si>
  <si>
    <t>Charles Laffite</t>
  </si>
  <si>
    <t>Champagne</t>
  </si>
  <si>
    <t>Louis Roederer Brut Premier</t>
  </si>
  <si>
    <t>Veuve Clicquot</t>
  </si>
  <si>
    <t>Don Pérignon</t>
  </si>
  <si>
    <t>Montecillo Rosado</t>
  </si>
  <si>
    <t>Rosados</t>
  </si>
  <si>
    <t>Chivite Navarra Fincas</t>
  </si>
  <si>
    <t>Chivite Fincas Magnun</t>
  </si>
  <si>
    <t>Duc de foix Chardonnay</t>
  </si>
  <si>
    <t>Blanco(Penedés)</t>
  </si>
  <si>
    <t>Mireia</t>
  </si>
  <si>
    <t>Ermita d'Espiells</t>
  </si>
  <si>
    <t>Gramona Gessami</t>
  </si>
  <si>
    <t>Waltraud</t>
  </si>
  <si>
    <t>Montecillo Termpranillo</t>
  </si>
  <si>
    <t>Blanco(Rioja)</t>
  </si>
  <si>
    <t>Verdejo Marqués de Cáceres</t>
  </si>
  <si>
    <t>Blanco(Rueda)</t>
  </si>
  <si>
    <t>José Pariente</t>
  </si>
  <si>
    <t>José Pariente Barrica</t>
  </si>
  <si>
    <t>La Capilla</t>
  </si>
  <si>
    <t>Belondrade i Lurton</t>
  </si>
  <si>
    <t>Albariño de la casa</t>
  </si>
  <si>
    <t>Blanco(Rias Baixas)</t>
  </si>
  <si>
    <t>Terras Gauda</t>
  </si>
  <si>
    <t>Pazo das Bruxas</t>
  </si>
  <si>
    <t>Santiago Ruiz</t>
  </si>
  <si>
    <t>Capricho Godello Bierzo</t>
  </si>
  <si>
    <t>Mar de Frades</t>
  </si>
  <si>
    <t>El jardín de Lucía</t>
  </si>
  <si>
    <t>Envidia Cochina</t>
  </si>
  <si>
    <t>Entrechuelos Chardonnay</t>
  </si>
  <si>
    <t>Blanco(Andalucia)</t>
  </si>
  <si>
    <t>Los 30 del Cuadrado</t>
  </si>
  <si>
    <t>Camins del Priorat</t>
  </si>
  <si>
    <t>Tinto(Priorat)</t>
  </si>
  <si>
    <t>Abadal 3.9 Bages</t>
  </si>
  <si>
    <t>Les Terrasses</t>
  </si>
  <si>
    <t>Dofí</t>
  </si>
  <si>
    <t>Chateldon</t>
  </si>
  <si>
    <t>Tinto(Penedès)</t>
  </si>
  <si>
    <t>Mas Codina</t>
  </si>
  <si>
    <t>Jeronimus Penedès Gara</t>
  </si>
  <si>
    <t>Finca Resalgo</t>
  </si>
  <si>
    <t>Tinto(Ribera del Duero)</t>
  </si>
  <si>
    <t>Venta Las Vacas</t>
  </si>
  <si>
    <t xml:space="preserve"> La Capilla</t>
  </si>
  <si>
    <t>Pago Capellanes Roble</t>
  </si>
  <si>
    <t>Lopez Cristóbal Crianza</t>
  </si>
  <si>
    <t>Dehesa de los Canónigos</t>
  </si>
  <si>
    <t>Matarromera Crianza</t>
  </si>
  <si>
    <t>Carmelo Rodero Crianza</t>
  </si>
  <si>
    <t xml:space="preserve"> Viña Pedrosa Crianza</t>
  </si>
  <si>
    <t>Bosque de Matasnos</t>
  </si>
  <si>
    <t>Abadia Retuerta</t>
  </si>
  <si>
    <t>Tomas Postigo</t>
  </si>
  <si>
    <t>Mauro Reserva</t>
  </si>
  <si>
    <t>Hacienda Monasterio</t>
  </si>
  <si>
    <t>Pago de Carrovejas</t>
  </si>
  <si>
    <t xml:space="preserve"> Malleoulos</t>
  </si>
  <si>
    <t>PSI Dominio de Pingus</t>
  </si>
  <si>
    <t>Pintia Toro</t>
  </si>
  <si>
    <t>Alion</t>
  </si>
  <si>
    <t>Flor de Pingus</t>
  </si>
  <si>
    <t>Valbuena Vega Sicilia Único</t>
  </si>
  <si>
    <t>Pingus</t>
  </si>
  <si>
    <t>Ivanto Crianza</t>
  </si>
  <si>
    <t>Tinto(Rioja)</t>
  </si>
  <si>
    <t>Montecillo Crianza</t>
  </si>
  <si>
    <t>Ivanto Reserva</t>
  </si>
  <si>
    <t>Viña Pomal Reserva</t>
  </si>
  <si>
    <t>Viña Real Crianza</t>
  </si>
  <si>
    <t>Muga Crianza</t>
  </si>
  <si>
    <t>Sierra Cantabria</t>
  </si>
  <si>
    <t>La Montesa Palacio</t>
  </si>
  <si>
    <t>Remelluri Reserva</t>
  </si>
  <si>
    <t>Marqués de Vargas</t>
  </si>
  <si>
    <t>Contino Reserva</t>
  </si>
  <si>
    <t>Viña Ardanza Reserva</t>
  </si>
  <si>
    <t>Ramirez de Ganuza Fincas</t>
  </si>
  <si>
    <t>Muga Reserva</t>
  </si>
  <si>
    <t>200 Monges Reserva</t>
  </si>
  <si>
    <t>Gaudium 2016 Reserva</t>
  </si>
  <si>
    <t>904</t>
  </si>
  <si>
    <t>Macan Clasico</t>
  </si>
  <si>
    <t>Ramirez de Ganuza Reserva</t>
  </si>
  <si>
    <t>Trasnocho Ramirez de Ganuza</t>
  </si>
  <si>
    <t>Macan 2015 Reserva</t>
  </si>
  <si>
    <t>Enate Crianza</t>
  </si>
  <si>
    <t>Tinto(Somontano)</t>
  </si>
  <si>
    <t>Vino_ID</t>
  </si>
  <si>
    <t>52.56</t>
  </si>
  <si>
    <t>12.60</t>
  </si>
  <si>
    <t>10.08</t>
  </si>
  <si>
    <t>24.14</t>
  </si>
  <si>
    <t>18.90</t>
  </si>
  <si>
    <t>17.28</t>
  </si>
  <si>
    <t>Emilio Moro crianza</t>
  </si>
  <si>
    <t>14.25</t>
  </si>
  <si>
    <t>Emilio moro finca realso</t>
  </si>
  <si>
    <t>Emilio Moro malleolus</t>
  </si>
  <si>
    <t>6.85</t>
  </si>
  <si>
    <t>26.01</t>
  </si>
  <si>
    <t>16.89</t>
  </si>
  <si>
    <t>45.36</t>
  </si>
  <si>
    <t>41.12</t>
  </si>
  <si>
    <t>Agusti Torrello KRPTA</t>
  </si>
  <si>
    <t>79.90</t>
  </si>
  <si>
    <t>19.60</t>
  </si>
  <si>
    <t>18.34</t>
  </si>
  <si>
    <t>Mauro Crianza</t>
  </si>
  <si>
    <t>(Ribera del Duero)</t>
  </si>
  <si>
    <t>33.50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</si>
</sst>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abSelected="1" zoomScale="125" workbookViewId="0">
      <selection activeCell="I67" sqref="I67"/>
    </sheetView>
  </sheetViews>
  <sheetFormatPr baseColWidth="10" defaultColWidth="8.83203125" defaultRowHeight="15" x14ac:dyDescent="0.2"/>
  <cols>
    <col min="2" max="2" width="25.5" customWidth="1"/>
    <col min="7" max="7" width="11.83203125" customWidth="1"/>
  </cols>
  <sheetData>
    <row r="1" spans="1:9" x14ac:dyDescent="0.2">
      <c r="A1" t="s">
        <v>112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>
        <v>1</v>
      </c>
      <c r="B2" t="s">
        <v>8</v>
      </c>
      <c r="C2">
        <v>1</v>
      </c>
      <c r="D2">
        <v>16</v>
      </c>
      <c r="E2" t="s">
        <v>9</v>
      </c>
      <c r="F2">
        <f>D2-C2</f>
        <v>15</v>
      </c>
      <c r="G2">
        <f>(D2/C2)*100</f>
        <v>1600</v>
      </c>
      <c r="H2">
        <v>1</v>
      </c>
      <c r="I2">
        <f>F2*H2</f>
        <v>15</v>
      </c>
    </row>
    <row r="3" spans="1:9" x14ac:dyDescent="0.2">
      <c r="A3">
        <f>A2+1</f>
        <v>2</v>
      </c>
      <c r="B3" t="s">
        <v>10</v>
      </c>
      <c r="C3">
        <v>2</v>
      </c>
      <c r="D3">
        <v>16</v>
      </c>
      <c r="E3" t="s">
        <v>9</v>
      </c>
      <c r="F3">
        <f t="shared" ref="F3:F66" si="0">D3-C3</f>
        <v>14</v>
      </c>
      <c r="G3">
        <f t="shared" ref="G3:G66" si="1">(D3/C3)*100</f>
        <v>800</v>
      </c>
      <c r="H3">
        <v>2</v>
      </c>
      <c r="I3">
        <f t="shared" ref="I3:I66" si="2">F3*H3</f>
        <v>28</v>
      </c>
    </row>
    <row r="4" spans="1:9" x14ac:dyDescent="0.2">
      <c r="A4">
        <f t="shared" ref="A4:A67" si="3">A3+1</f>
        <v>3</v>
      </c>
      <c r="B4" t="s">
        <v>11</v>
      </c>
      <c r="C4">
        <v>3</v>
      </c>
      <c r="D4">
        <v>22</v>
      </c>
      <c r="E4" t="s">
        <v>9</v>
      </c>
      <c r="F4">
        <f t="shared" si="0"/>
        <v>19</v>
      </c>
      <c r="G4">
        <f t="shared" si="1"/>
        <v>733.33333333333326</v>
      </c>
      <c r="H4">
        <v>3</v>
      </c>
      <c r="I4">
        <f t="shared" si="2"/>
        <v>57</v>
      </c>
    </row>
    <row r="5" spans="1:9" x14ac:dyDescent="0.2">
      <c r="A5">
        <f t="shared" si="3"/>
        <v>4</v>
      </c>
      <c r="B5" t="s">
        <v>12</v>
      </c>
      <c r="C5">
        <v>4</v>
      </c>
      <c r="D5">
        <v>25.9</v>
      </c>
      <c r="E5" t="s">
        <v>9</v>
      </c>
      <c r="F5">
        <f t="shared" si="0"/>
        <v>21.9</v>
      </c>
      <c r="G5">
        <f t="shared" si="1"/>
        <v>647.5</v>
      </c>
      <c r="H5">
        <v>4</v>
      </c>
      <c r="I5">
        <f t="shared" si="2"/>
        <v>87.6</v>
      </c>
    </row>
    <row r="6" spans="1:9" x14ac:dyDescent="0.2">
      <c r="A6">
        <f t="shared" si="3"/>
        <v>5</v>
      </c>
      <c r="B6" t="s">
        <v>13</v>
      </c>
      <c r="C6">
        <v>13.64</v>
      </c>
      <c r="D6">
        <v>25.5</v>
      </c>
      <c r="E6" t="s">
        <v>9</v>
      </c>
      <c r="F6">
        <f t="shared" si="0"/>
        <v>11.86</v>
      </c>
      <c r="G6">
        <f t="shared" si="1"/>
        <v>186.95014662756597</v>
      </c>
      <c r="H6">
        <v>5</v>
      </c>
      <c r="I6">
        <f t="shared" si="2"/>
        <v>59.3</v>
      </c>
    </row>
    <row r="7" spans="1:9" x14ac:dyDescent="0.2">
      <c r="A7">
        <f t="shared" si="3"/>
        <v>6</v>
      </c>
      <c r="B7" t="s">
        <v>14</v>
      </c>
      <c r="C7">
        <v>6</v>
      </c>
      <c r="D7">
        <v>27</v>
      </c>
      <c r="E7" t="s">
        <v>9</v>
      </c>
      <c r="F7">
        <f t="shared" si="0"/>
        <v>21</v>
      </c>
      <c r="G7">
        <f t="shared" si="1"/>
        <v>450</v>
      </c>
      <c r="H7">
        <v>6</v>
      </c>
      <c r="I7">
        <f t="shared" si="2"/>
        <v>126</v>
      </c>
    </row>
    <row r="8" spans="1:9" x14ac:dyDescent="0.2">
      <c r="A8">
        <f t="shared" si="3"/>
        <v>7</v>
      </c>
      <c r="B8" t="s">
        <v>128</v>
      </c>
      <c r="C8" t="s">
        <v>126</v>
      </c>
      <c r="D8">
        <v>95</v>
      </c>
      <c r="E8" t="s">
        <v>9</v>
      </c>
      <c r="F8" t="e">
        <f t="shared" si="0"/>
        <v>#VALUE!</v>
      </c>
      <c r="G8" t="e">
        <f t="shared" si="1"/>
        <v>#VALUE!</v>
      </c>
      <c r="H8">
        <v>7</v>
      </c>
      <c r="I8" t="e">
        <f t="shared" si="2"/>
        <v>#VALUE!</v>
      </c>
    </row>
    <row r="9" spans="1:9" x14ac:dyDescent="0.2">
      <c r="A9">
        <f t="shared" si="3"/>
        <v>8</v>
      </c>
      <c r="B9" t="s">
        <v>15</v>
      </c>
      <c r="C9">
        <v>8</v>
      </c>
      <c r="D9">
        <v>27.5</v>
      </c>
      <c r="E9" t="s">
        <v>9</v>
      </c>
      <c r="F9">
        <f t="shared" si="0"/>
        <v>19.5</v>
      </c>
      <c r="G9">
        <f t="shared" si="1"/>
        <v>343.75</v>
      </c>
      <c r="H9">
        <v>8</v>
      </c>
      <c r="I9">
        <f t="shared" si="2"/>
        <v>156</v>
      </c>
    </row>
    <row r="10" spans="1:9" x14ac:dyDescent="0.2">
      <c r="A10">
        <f t="shared" si="3"/>
        <v>9</v>
      </c>
      <c r="B10" t="s">
        <v>16</v>
      </c>
      <c r="C10">
        <v>20</v>
      </c>
      <c r="D10">
        <v>33</v>
      </c>
      <c r="E10" t="s">
        <v>9</v>
      </c>
      <c r="F10">
        <f t="shared" si="0"/>
        <v>13</v>
      </c>
      <c r="G10">
        <f t="shared" si="1"/>
        <v>165</v>
      </c>
      <c r="H10">
        <v>9</v>
      </c>
      <c r="I10">
        <f t="shared" si="2"/>
        <v>117</v>
      </c>
    </row>
    <row r="11" spans="1:9" x14ac:dyDescent="0.2">
      <c r="A11">
        <f t="shared" si="3"/>
        <v>10</v>
      </c>
      <c r="B11" t="s">
        <v>17</v>
      </c>
      <c r="C11">
        <v>10</v>
      </c>
      <c r="D11">
        <v>36</v>
      </c>
      <c r="E11" t="s">
        <v>9</v>
      </c>
      <c r="F11">
        <f t="shared" si="0"/>
        <v>26</v>
      </c>
      <c r="G11">
        <f t="shared" si="1"/>
        <v>360</v>
      </c>
      <c r="H11">
        <v>10</v>
      </c>
      <c r="I11">
        <f t="shared" si="2"/>
        <v>260</v>
      </c>
    </row>
    <row r="12" spans="1:9" x14ac:dyDescent="0.2">
      <c r="A12">
        <f t="shared" si="3"/>
        <v>11</v>
      </c>
      <c r="B12" t="s">
        <v>18</v>
      </c>
      <c r="C12">
        <v>11</v>
      </c>
      <c r="D12">
        <v>34</v>
      </c>
      <c r="E12" t="s">
        <v>9</v>
      </c>
      <c r="F12">
        <f t="shared" si="0"/>
        <v>23</v>
      </c>
      <c r="G12">
        <f t="shared" si="1"/>
        <v>309.09090909090907</v>
      </c>
      <c r="H12">
        <v>11</v>
      </c>
      <c r="I12">
        <f t="shared" si="2"/>
        <v>253</v>
      </c>
    </row>
    <row r="13" spans="1:9" x14ac:dyDescent="0.2">
      <c r="A13">
        <f t="shared" si="3"/>
        <v>12</v>
      </c>
      <c r="B13" t="s">
        <v>19</v>
      </c>
      <c r="C13" t="s">
        <v>130</v>
      </c>
      <c r="D13">
        <v>39</v>
      </c>
      <c r="E13" t="s">
        <v>9</v>
      </c>
      <c r="F13" t="e">
        <f t="shared" si="0"/>
        <v>#VALUE!</v>
      </c>
      <c r="G13" t="e">
        <f t="shared" si="1"/>
        <v>#VALUE!</v>
      </c>
      <c r="H13">
        <v>12</v>
      </c>
      <c r="I13" t="e">
        <f t="shared" si="2"/>
        <v>#VALUE!</v>
      </c>
    </row>
    <row r="14" spans="1:9" x14ac:dyDescent="0.2">
      <c r="A14">
        <f t="shared" si="3"/>
        <v>13</v>
      </c>
      <c r="B14" t="s">
        <v>20</v>
      </c>
      <c r="C14">
        <v>13</v>
      </c>
      <c r="D14">
        <v>89</v>
      </c>
      <c r="E14" t="s">
        <v>9</v>
      </c>
      <c r="F14">
        <f t="shared" si="0"/>
        <v>76</v>
      </c>
      <c r="G14">
        <f t="shared" si="1"/>
        <v>684.61538461538453</v>
      </c>
      <c r="H14">
        <v>13</v>
      </c>
      <c r="I14">
        <f t="shared" si="2"/>
        <v>988</v>
      </c>
    </row>
    <row r="15" spans="1:9" x14ac:dyDescent="0.2">
      <c r="A15">
        <f t="shared" si="3"/>
        <v>14</v>
      </c>
      <c r="B15" t="s">
        <v>21</v>
      </c>
      <c r="C15">
        <v>14</v>
      </c>
      <c r="D15">
        <v>37</v>
      </c>
      <c r="E15" t="s">
        <v>22</v>
      </c>
      <c r="F15">
        <f t="shared" si="0"/>
        <v>23</v>
      </c>
      <c r="G15">
        <f t="shared" si="1"/>
        <v>264.28571428571428</v>
      </c>
      <c r="H15">
        <v>14</v>
      </c>
      <c r="I15">
        <f t="shared" si="2"/>
        <v>322</v>
      </c>
    </row>
    <row r="16" spans="1:9" x14ac:dyDescent="0.2">
      <c r="A16">
        <f t="shared" si="3"/>
        <v>15</v>
      </c>
      <c r="B16" t="s">
        <v>23</v>
      </c>
      <c r="C16">
        <v>44.49</v>
      </c>
      <c r="D16">
        <v>62</v>
      </c>
      <c r="E16" t="s">
        <v>22</v>
      </c>
      <c r="F16">
        <f t="shared" si="0"/>
        <v>17.509999999999998</v>
      </c>
      <c r="G16">
        <f t="shared" si="1"/>
        <v>139.3571589121151</v>
      </c>
      <c r="H16">
        <v>15</v>
      </c>
      <c r="I16">
        <f t="shared" si="2"/>
        <v>262.64999999999998</v>
      </c>
    </row>
    <row r="17" spans="1:9" x14ac:dyDescent="0.2">
      <c r="A17">
        <f t="shared" si="3"/>
        <v>16</v>
      </c>
      <c r="B17" t="s">
        <v>24</v>
      </c>
      <c r="C17">
        <v>38.85</v>
      </c>
      <c r="D17">
        <v>68</v>
      </c>
      <c r="E17" t="s">
        <v>22</v>
      </c>
      <c r="F17">
        <f t="shared" si="0"/>
        <v>29.15</v>
      </c>
      <c r="G17">
        <f t="shared" si="1"/>
        <v>175.03217503217502</v>
      </c>
      <c r="H17">
        <v>16</v>
      </c>
      <c r="I17">
        <f t="shared" si="2"/>
        <v>466.4</v>
      </c>
    </row>
    <row r="18" spans="1:9" x14ac:dyDescent="0.2">
      <c r="A18">
        <f t="shared" si="3"/>
        <v>17</v>
      </c>
      <c r="B18" t="s">
        <v>25</v>
      </c>
      <c r="C18">
        <v>17</v>
      </c>
      <c r="D18">
        <v>260</v>
      </c>
      <c r="E18" t="s">
        <v>22</v>
      </c>
      <c r="F18">
        <f t="shared" si="0"/>
        <v>243</v>
      </c>
      <c r="G18">
        <f t="shared" si="1"/>
        <v>1529.4117647058824</v>
      </c>
      <c r="H18">
        <v>17</v>
      </c>
      <c r="I18">
        <f t="shared" si="2"/>
        <v>4131</v>
      </c>
    </row>
    <row r="19" spans="1:9" x14ac:dyDescent="0.2">
      <c r="A19">
        <f t="shared" si="3"/>
        <v>18</v>
      </c>
      <c r="B19" t="s">
        <v>26</v>
      </c>
      <c r="C19">
        <v>18</v>
      </c>
      <c r="D19">
        <v>99</v>
      </c>
      <c r="E19" t="s">
        <v>27</v>
      </c>
      <c r="F19">
        <f t="shared" si="0"/>
        <v>81</v>
      </c>
      <c r="G19">
        <f t="shared" si="1"/>
        <v>550</v>
      </c>
      <c r="H19">
        <v>18</v>
      </c>
      <c r="I19">
        <f t="shared" si="2"/>
        <v>1458</v>
      </c>
    </row>
    <row r="20" spans="1:9" x14ac:dyDescent="0.2">
      <c r="A20">
        <f t="shared" si="3"/>
        <v>19</v>
      </c>
      <c r="B20" t="s">
        <v>28</v>
      </c>
      <c r="C20">
        <v>19</v>
      </c>
      <c r="D20">
        <v>19.899999999999999</v>
      </c>
      <c r="E20" t="s">
        <v>27</v>
      </c>
      <c r="F20">
        <f t="shared" si="0"/>
        <v>0.89999999999999858</v>
      </c>
      <c r="G20">
        <f t="shared" si="1"/>
        <v>104.73684210526315</v>
      </c>
      <c r="H20">
        <v>19</v>
      </c>
      <c r="I20">
        <f t="shared" si="2"/>
        <v>17.099999999999973</v>
      </c>
    </row>
    <row r="21" spans="1:9" x14ac:dyDescent="0.2">
      <c r="A21">
        <f t="shared" si="3"/>
        <v>20</v>
      </c>
      <c r="B21" t="s">
        <v>29</v>
      </c>
      <c r="C21">
        <v>20</v>
      </c>
      <c r="D21">
        <v>36</v>
      </c>
      <c r="E21" t="s">
        <v>27</v>
      </c>
      <c r="F21">
        <f t="shared" si="0"/>
        <v>16</v>
      </c>
      <c r="G21">
        <f t="shared" si="1"/>
        <v>180</v>
      </c>
      <c r="H21">
        <v>20</v>
      </c>
      <c r="I21">
        <f t="shared" si="2"/>
        <v>320</v>
      </c>
    </row>
    <row r="22" spans="1:9" x14ac:dyDescent="0.2">
      <c r="A22">
        <f t="shared" si="3"/>
        <v>21</v>
      </c>
      <c r="B22" t="s">
        <v>30</v>
      </c>
      <c r="C22">
        <v>21</v>
      </c>
      <c r="D22">
        <v>21</v>
      </c>
      <c r="E22" t="s">
        <v>31</v>
      </c>
      <c r="F22">
        <f t="shared" si="0"/>
        <v>0</v>
      </c>
      <c r="G22">
        <f t="shared" si="1"/>
        <v>100</v>
      </c>
      <c r="H22">
        <v>21</v>
      </c>
      <c r="I22">
        <f t="shared" si="2"/>
        <v>0</v>
      </c>
    </row>
    <row r="23" spans="1:9" x14ac:dyDescent="0.2">
      <c r="A23">
        <f t="shared" si="3"/>
        <v>22</v>
      </c>
      <c r="B23" t="s">
        <v>32</v>
      </c>
      <c r="C23">
        <v>22</v>
      </c>
      <c r="D23">
        <v>16.899999999999999</v>
      </c>
      <c r="E23" t="s">
        <v>31</v>
      </c>
      <c r="F23">
        <f t="shared" si="0"/>
        <v>-5.1000000000000014</v>
      </c>
      <c r="G23">
        <f t="shared" si="1"/>
        <v>76.818181818181813</v>
      </c>
      <c r="H23">
        <v>22</v>
      </c>
      <c r="I23">
        <f t="shared" si="2"/>
        <v>-112.20000000000003</v>
      </c>
    </row>
    <row r="24" spans="1:9" x14ac:dyDescent="0.2">
      <c r="A24">
        <f t="shared" si="3"/>
        <v>23</v>
      </c>
      <c r="B24" t="s">
        <v>33</v>
      </c>
      <c r="C24">
        <v>6.5</v>
      </c>
      <c r="D24">
        <v>18.899999999999999</v>
      </c>
      <c r="E24" t="s">
        <v>31</v>
      </c>
      <c r="F24">
        <f t="shared" si="0"/>
        <v>12.399999999999999</v>
      </c>
      <c r="G24">
        <f t="shared" si="1"/>
        <v>290.76923076923077</v>
      </c>
      <c r="H24">
        <v>23</v>
      </c>
      <c r="I24">
        <f t="shared" si="2"/>
        <v>285.2</v>
      </c>
    </row>
    <row r="25" spans="1:9" x14ac:dyDescent="0.2">
      <c r="A25">
        <f t="shared" si="3"/>
        <v>24</v>
      </c>
      <c r="B25" t="s">
        <v>34</v>
      </c>
      <c r="C25">
        <v>24</v>
      </c>
      <c r="D25">
        <v>19.5</v>
      </c>
      <c r="E25" t="s">
        <v>31</v>
      </c>
      <c r="F25">
        <f t="shared" si="0"/>
        <v>-4.5</v>
      </c>
      <c r="G25">
        <f t="shared" si="1"/>
        <v>81.25</v>
      </c>
      <c r="H25">
        <v>24</v>
      </c>
      <c r="I25">
        <f t="shared" si="2"/>
        <v>-108</v>
      </c>
    </row>
    <row r="26" spans="1:9" x14ac:dyDescent="0.2">
      <c r="A26">
        <f t="shared" si="3"/>
        <v>25</v>
      </c>
      <c r="B26" t="s">
        <v>35</v>
      </c>
      <c r="C26">
        <v>16.28</v>
      </c>
      <c r="D26">
        <v>25.9</v>
      </c>
      <c r="E26" t="s">
        <v>31</v>
      </c>
      <c r="F26">
        <f t="shared" si="0"/>
        <v>9.6199999999999974</v>
      </c>
      <c r="G26">
        <f t="shared" si="1"/>
        <v>159.09090909090907</v>
      </c>
      <c r="H26">
        <v>25</v>
      </c>
      <c r="I26">
        <f t="shared" si="2"/>
        <v>240.49999999999994</v>
      </c>
    </row>
    <row r="27" spans="1:9" x14ac:dyDescent="0.2">
      <c r="A27">
        <f t="shared" si="3"/>
        <v>26</v>
      </c>
      <c r="B27" t="s">
        <v>36</v>
      </c>
      <c r="C27">
        <v>26</v>
      </c>
      <c r="D27">
        <v>25.9</v>
      </c>
      <c r="E27" t="s">
        <v>37</v>
      </c>
      <c r="F27">
        <f t="shared" si="0"/>
        <v>-0.10000000000000142</v>
      </c>
      <c r="G27">
        <f t="shared" si="1"/>
        <v>99.615384615384599</v>
      </c>
      <c r="H27">
        <v>26</v>
      </c>
      <c r="I27">
        <f t="shared" si="2"/>
        <v>-2.6000000000000369</v>
      </c>
    </row>
    <row r="28" spans="1:9" x14ac:dyDescent="0.2">
      <c r="A28">
        <f t="shared" si="3"/>
        <v>27</v>
      </c>
      <c r="B28" t="s">
        <v>38</v>
      </c>
      <c r="C28">
        <v>27</v>
      </c>
      <c r="D28">
        <v>16.5</v>
      </c>
      <c r="E28" t="s">
        <v>39</v>
      </c>
      <c r="F28">
        <f t="shared" si="0"/>
        <v>-10.5</v>
      </c>
      <c r="G28">
        <f t="shared" si="1"/>
        <v>61.111111111111114</v>
      </c>
      <c r="H28">
        <v>27</v>
      </c>
      <c r="I28">
        <f t="shared" si="2"/>
        <v>-283.5</v>
      </c>
    </row>
    <row r="29" spans="1:9" x14ac:dyDescent="0.2">
      <c r="A29">
        <f t="shared" si="3"/>
        <v>28</v>
      </c>
      <c r="B29" t="s">
        <v>40</v>
      </c>
      <c r="C29">
        <v>28</v>
      </c>
      <c r="D29">
        <v>19.5</v>
      </c>
      <c r="E29" t="s">
        <v>39</v>
      </c>
      <c r="F29">
        <f t="shared" si="0"/>
        <v>-8.5</v>
      </c>
      <c r="G29">
        <f t="shared" si="1"/>
        <v>69.642857142857139</v>
      </c>
      <c r="H29">
        <v>28</v>
      </c>
      <c r="I29">
        <f t="shared" si="2"/>
        <v>-238</v>
      </c>
    </row>
    <row r="30" spans="1:9" x14ac:dyDescent="0.2">
      <c r="A30">
        <f t="shared" si="3"/>
        <v>29</v>
      </c>
      <c r="B30" t="s">
        <v>41</v>
      </c>
      <c r="C30">
        <v>29</v>
      </c>
      <c r="D30">
        <v>24.5</v>
      </c>
      <c r="E30" t="s">
        <v>39</v>
      </c>
      <c r="F30">
        <f t="shared" si="0"/>
        <v>-4.5</v>
      </c>
      <c r="G30">
        <f t="shared" si="1"/>
        <v>84.482758620689651</v>
      </c>
      <c r="H30">
        <v>29</v>
      </c>
      <c r="I30">
        <f t="shared" si="2"/>
        <v>-130.5</v>
      </c>
    </row>
    <row r="31" spans="1:9" x14ac:dyDescent="0.2">
      <c r="A31">
        <f t="shared" si="3"/>
        <v>30</v>
      </c>
      <c r="B31" t="s">
        <v>42</v>
      </c>
      <c r="C31">
        <v>30</v>
      </c>
      <c r="D31">
        <v>26.9</v>
      </c>
      <c r="E31" t="s">
        <v>39</v>
      </c>
      <c r="F31">
        <f t="shared" si="0"/>
        <v>-3.1000000000000014</v>
      </c>
      <c r="G31">
        <f t="shared" si="1"/>
        <v>89.666666666666657</v>
      </c>
      <c r="H31">
        <v>30</v>
      </c>
      <c r="I31">
        <f t="shared" si="2"/>
        <v>-93.000000000000043</v>
      </c>
    </row>
    <row r="32" spans="1:9" x14ac:dyDescent="0.2">
      <c r="A32">
        <f t="shared" si="3"/>
        <v>31</v>
      </c>
      <c r="B32" t="s">
        <v>43</v>
      </c>
      <c r="C32">
        <v>31.9</v>
      </c>
      <c r="D32">
        <v>53</v>
      </c>
      <c r="E32" t="s">
        <v>39</v>
      </c>
      <c r="F32">
        <f t="shared" si="0"/>
        <v>21.1</v>
      </c>
      <c r="G32">
        <f t="shared" si="1"/>
        <v>166.14420062695925</v>
      </c>
      <c r="H32">
        <v>31</v>
      </c>
      <c r="I32">
        <f t="shared" si="2"/>
        <v>654.1</v>
      </c>
    </row>
    <row r="33" spans="1:9" x14ac:dyDescent="0.2">
      <c r="A33">
        <f t="shared" si="3"/>
        <v>32</v>
      </c>
      <c r="B33" t="s">
        <v>44</v>
      </c>
      <c r="C33">
        <v>32</v>
      </c>
      <c r="D33">
        <v>16</v>
      </c>
      <c r="E33" t="s">
        <v>45</v>
      </c>
      <c r="F33">
        <f t="shared" si="0"/>
        <v>-16</v>
      </c>
      <c r="G33">
        <f t="shared" si="1"/>
        <v>50</v>
      </c>
      <c r="H33">
        <v>32</v>
      </c>
      <c r="I33">
        <f t="shared" si="2"/>
        <v>-512</v>
      </c>
    </row>
    <row r="34" spans="1:9" x14ac:dyDescent="0.2">
      <c r="A34">
        <f t="shared" si="3"/>
        <v>33</v>
      </c>
      <c r="B34" t="s">
        <v>46</v>
      </c>
      <c r="C34">
        <v>10.95</v>
      </c>
      <c r="D34">
        <v>25</v>
      </c>
      <c r="E34" t="s">
        <v>45</v>
      </c>
      <c r="F34">
        <f t="shared" si="0"/>
        <v>14.05</v>
      </c>
      <c r="G34">
        <f t="shared" si="1"/>
        <v>228.31050228310502</v>
      </c>
      <c r="H34">
        <v>33</v>
      </c>
      <c r="I34">
        <f t="shared" si="2"/>
        <v>463.65000000000003</v>
      </c>
    </row>
    <row r="35" spans="1:9" x14ac:dyDescent="0.2">
      <c r="A35">
        <f t="shared" si="3"/>
        <v>34</v>
      </c>
      <c r="B35" t="s">
        <v>47</v>
      </c>
      <c r="C35">
        <v>9.84</v>
      </c>
      <c r="D35">
        <v>27</v>
      </c>
      <c r="E35" t="s">
        <v>45</v>
      </c>
      <c r="F35">
        <f t="shared" si="0"/>
        <v>17.16</v>
      </c>
      <c r="G35">
        <f t="shared" si="1"/>
        <v>274.39024390243907</v>
      </c>
      <c r="H35">
        <v>34</v>
      </c>
      <c r="I35">
        <f t="shared" si="2"/>
        <v>583.44000000000005</v>
      </c>
    </row>
    <row r="36" spans="1:9" x14ac:dyDescent="0.2">
      <c r="A36">
        <f t="shared" si="3"/>
        <v>35</v>
      </c>
      <c r="B36" t="s">
        <v>48</v>
      </c>
      <c r="C36">
        <v>11.82</v>
      </c>
      <c r="D36">
        <v>25.5</v>
      </c>
      <c r="E36" t="s">
        <v>45</v>
      </c>
      <c r="F36">
        <f t="shared" si="0"/>
        <v>13.68</v>
      </c>
      <c r="G36">
        <f t="shared" si="1"/>
        <v>215.73604060913704</v>
      </c>
      <c r="H36">
        <v>35</v>
      </c>
      <c r="I36">
        <f t="shared" si="2"/>
        <v>478.8</v>
      </c>
    </row>
    <row r="37" spans="1:9" x14ac:dyDescent="0.2">
      <c r="A37">
        <f t="shared" si="3"/>
        <v>36</v>
      </c>
      <c r="B37" t="s">
        <v>49</v>
      </c>
      <c r="C37">
        <v>36</v>
      </c>
      <c r="D37">
        <v>26</v>
      </c>
      <c r="E37" t="s">
        <v>45</v>
      </c>
      <c r="F37">
        <f t="shared" si="0"/>
        <v>-10</v>
      </c>
      <c r="G37">
        <f t="shared" si="1"/>
        <v>72.222222222222214</v>
      </c>
      <c r="H37">
        <v>36</v>
      </c>
      <c r="I37">
        <f t="shared" si="2"/>
        <v>-360</v>
      </c>
    </row>
    <row r="38" spans="1:9" x14ac:dyDescent="0.2">
      <c r="A38">
        <f t="shared" si="3"/>
        <v>37</v>
      </c>
      <c r="B38" t="s">
        <v>50</v>
      </c>
      <c r="C38">
        <v>13.25</v>
      </c>
      <c r="D38">
        <v>26.5</v>
      </c>
      <c r="E38" t="s">
        <v>45</v>
      </c>
      <c r="F38">
        <f t="shared" si="0"/>
        <v>13.25</v>
      </c>
      <c r="G38">
        <f t="shared" si="1"/>
        <v>200</v>
      </c>
      <c r="H38">
        <v>37</v>
      </c>
      <c r="I38">
        <f t="shared" si="2"/>
        <v>490.25</v>
      </c>
    </row>
    <row r="39" spans="1:9" x14ac:dyDescent="0.2">
      <c r="A39">
        <f t="shared" si="3"/>
        <v>38</v>
      </c>
      <c r="B39" t="s">
        <v>51</v>
      </c>
      <c r="C39" t="s">
        <v>114</v>
      </c>
      <c r="D39">
        <v>27.9</v>
      </c>
      <c r="E39" t="s">
        <v>45</v>
      </c>
      <c r="F39" t="e">
        <f t="shared" si="0"/>
        <v>#VALUE!</v>
      </c>
      <c r="G39" t="e">
        <f t="shared" si="1"/>
        <v>#VALUE!</v>
      </c>
      <c r="H39">
        <v>38</v>
      </c>
      <c r="I39" t="e">
        <f t="shared" si="2"/>
        <v>#VALUE!</v>
      </c>
    </row>
    <row r="40" spans="1:9" x14ac:dyDescent="0.2">
      <c r="A40">
        <f t="shared" si="3"/>
        <v>39</v>
      </c>
      <c r="B40" t="s">
        <v>52</v>
      </c>
      <c r="C40" t="s">
        <v>125</v>
      </c>
      <c r="D40">
        <v>29.5</v>
      </c>
      <c r="E40" t="s">
        <v>45</v>
      </c>
      <c r="F40" t="e">
        <f t="shared" si="0"/>
        <v>#VALUE!</v>
      </c>
      <c r="G40" t="e">
        <f t="shared" si="1"/>
        <v>#VALUE!</v>
      </c>
      <c r="H40">
        <v>39</v>
      </c>
      <c r="I40" t="e">
        <f t="shared" si="2"/>
        <v>#VALUE!</v>
      </c>
    </row>
    <row r="41" spans="1:9" x14ac:dyDescent="0.2">
      <c r="A41">
        <f t="shared" si="3"/>
        <v>40</v>
      </c>
      <c r="B41" t="s">
        <v>53</v>
      </c>
      <c r="C41">
        <v>40</v>
      </c>
      <c r="D41">
        <v>18.5</v>
      </c>
      <c r="E41" t="s">
        <v>54</v>
      </c>
      <c r="F41">
        <f t="shared" si="0"/>
        <v>-21.5</v>
      </c>
      <c r="G41">
        <f t="shared" si="1"/>
        <v>46.25</v>
      </c>
      <c r="H41">
        <v>40</v>
      </c>
      <c r="I41">
        <f t="shared" si="2"/>
        <v>-860</v>
      </c>
    </row>
    <row r="42" spans="1:9" x14ac:dyDescent="0.2">
      <c r="A42">
        <f t="shared" si="3"/>
        <v>41</v>
      </c>
      <c r="B42" t="s">
        <v>55</v>
      </c>
      <c r="C42">
        <v>41</v>
      </c>
      <c r="D42">
        <v>24</v>
      </c>
      <c r="E42" t="s">
        <v>54</v>
      </c>
      <c r="F42">
        <f t="shared" si="0"/>
        <v>-17</v>
      </c>
      <c r="G42">
        <f t="shared" si="1"/>
        <v>58.536585365853654</v>
      </c>
      <c r="H42">
        <v>41</v>
      </c>
      <c r="I42">
        <f t="shared" si="2"/>
        <v>-697</v>
      </c>
    </row>
    <row r="43" spans="1:9" x14ac:dyDescent="0.2">
      <c r="A43">
        <f t="shared" si="3"/>
        <v>42</v>
      </c>
      <c r="B43" t="s">
        <v>56</v>
      </c>
      <c r="C43">
        <v>19.04</v>
      </c>
      <c r="D43">
        <v>28.5</v>
      </c>
      <c r="E43" t="s">
        <v>57</v>
      </c>
      <c r="F43">
        <f t="shared" si="0"/>
        <v>9.4600000000000009</v>
      </c>
      <c r="G43">
        <f t="shared" si="1"/>
        <v>149.68487394957984</v>
      </c>
      <c r="H43">
        <v>42</v>
      </c>
      <c r="I43">
        <f t="shared" si="2"/>
        <v>397.32000000000005</v>
      </c>
    </row>
    <row r="44" spans="1:9" x14ac:dyDescent="0.2">
      <c r="A44">
        <f t="shared" si="3"/>
        <v>43</v>
      </c>
      <c r="B44" t="s">
        <v>58</v>
      </c>
      <c r="C44" t="s">
        <v>131</v>
      </c>
      <c r="D44">
        <v>35.9</v>
      </c>
      <c r="E44" t="s">
        <v>57</v>
      </c>
      <c r="F44" t="e">
        <f t="shared" si="0"/>
        <v>#VALUE!</v>
      </c>
      <c r="G44" t="e">
        <f t="shared" si="1"/>
        <v>#VALUE!</v>
      </c>
      <c r="H44">
        <v>43</v>
      </c>
      <c r="I44" t="e">
        <f t="shared" si="2"/>
        <v>#VALUE!</v>
      </c>
    </row>
    <row r="45" spans="1:9" x14ac:dyDescent="0.2">
      <c r="A45">
        <f t="shared" si="3"/>
        <v>44</v>
      </c>
      <c r="B45" t="s">
        <v>59</v>
      </c>
      <c r="C45">
        <v>27</v>
      </c>
      <c r="D45">
        <v>49</v>
      </c>
      <c r="E45" t="s">
        <v>57</v>
      </c>
      <c r="F45">
        <f t="shared" si="0"/>
        <v>22</v>
      </c>
      <c r="G45">
        <f t="shared" si="1"/>
        <v>181.4814814814815</v>
      </c>
      <c r="H45">
        <v>44</v>
      </c>
      <c r="I45">
        <f t="shared" si="2"/>
        <v>968</v>
      </c>
    </row>
    <row r="46" spans="1:9" x14ac:dyDescent="0.2">
      <c r="A46">
        <f t="shared" si="3"/>
        <v>45</v>
      </c>
      <c r="B46" t="s">
        <v>60</v>
      </c>
      <c r="C46" t="s">
        <v>129</v>
      </c>
      <c r="D46">
        <v>142</v>
      </c>
      <c r="E46" t="s">
        <v>57</v>
      </c>
      <c r="F46" t="e">
        <f t="shared" si="0"/>
        <v>#VALUE!</v>
      </c>
      <c r="G46" t="e">
        <f t="shared" si="1"/>
        <v>#VALUE!</v>
      </c>
      <c r="H46">
        <v>45</v>
      </c>
      <c r="I46" t="e">
        <f t="shared" si="2"/>
        <v>#VALUE!</v>
      </c>
    </row>
    <row r="47" spans="1:9" x14ac:dyDescent="0.2">
      <c r="A47">
        <f t="shared" si="3"/>
        <v>46</v>
      </c>
      <c r="B47" t="s">
        <v>61</v>
      </c>
      <c r="C47">
        <v>47</v>
      </c>
      <c r="D47">
        <v>19</v>
      </c>
      <c r="E47" t="s">
        <v>62</v>
      </c>
      <c r="F47">
        <f t="shared" si="0"/>
        <v>-28</v>
      </c>
      <c r="G47">
        <f t="shared" si="1"/>
        <v>40.425531914893611</v>
      </c>
      <c r="H47">
        <v>47</v>
      </c>
      <c r="I47">
        <f t="shared" si="2"/>
        <v>-1316</v>
      </c>
    </row>
    <row r="48" spans="1:9" x14ac:dyDescent="0.2">
      <c r="A48">
        <f t="shared" si="3"/>
        <v>47</v>
      </c>
      <c r="B48" t="s">
        <v>63</v>
      </c>
      <c r="C48">
        <v>48</v>
      </c>
      <c r="D48">
        <v>18.899999999999999</v>
      </c>
      <c r="E48" t="s">
        <v>62</v>
      </c>
      <c r="F48">
        <f t="shared" si="0"/>
        <v>-29.1</v>
      </c>
      <c r="G48">
        <f t="shared" si="1"/>
        <v>39.375</v>
      </c>
      <c r="H48">
        <v>48</v>
      </c>
      <c r="I48">
        <f t="shared" si="2"/>
        <v>-1396.8000000000002</v>
      </c>
    </row>
    <row r="49" spans="1:9" x14ac:dyDescent="0.2">
      <c r="A49">
        <f t="shared" si="3"/>
        <v>48</v>
      </c>
      <c r="B49" t="s">
        <v>64</v>
      </c>
      <c r="C49">
        <v>49</v>
      </c>
      <c r="D49">
        <v>28</v>
      </c>
      <c r="E49" t="s">
        <v>62</v>
      </c>
      <c r="F49">
        <f t="shared" si="0"/>
        <v>-21</v>
      </c>
      <c r="G49">
        <f t="shared" si="1"/>
        <v>57.142857142857139</v>
      </c>
      <c r="H49">
        <v>49</v>
      </c>
      <c r="I49">
        <f t="shared" si="2"/>
        <v>-1029</v>
      </c>
    </row>
    <row r="50" spans="1:9" x14ac:dyDescent="0.2">
      <c r="A50">
        <f t="shared" si="3"/>
        <v>49</v>
      </c>
      <c r="B50" t="s">
        <v>65</v>
      </c>
      <c r="C50">
        <v>50</v>
      </c>
      <c r="D50">
        <v>24</v>
      </c>
      <c r="E50" t="s">
        <v>66</v>
      </c>
      <c r="F50">
        <f t="shared" si="0"/>
        <v>-26</v>
      </c>
      <c r="G50">
        <f t="shared" si="1"/>
        <v>48</v>
      </c>
      <c r="H50">
        <v>50</v>
      </c>
      <c r="I50">
        <f t="shared" si="2"/>
        <v>-1300</v>
      </c>
    </row>
    <row r="51" spans="1:9" x14ac:dyDescent="0.2">
      <c r="A51">
        <f t="shared" si="3"/>
        <v>50</v>
      </c>
      <c r="B51" t="s">
        <v>67</v>
      </c>
      <c r="C51">
        <v>12</v>
      </c>
      <c r="D51">
        <v>26.5</v>
      </c>
      <c r="E51" t="s">
        <v>66</v>
      </c>
      <c r="F51">
        <f t="shared" si="0"/>
        <v>14.5</v>
      </c>
      <c r="G51">
        <f t="shared" si="1"/>
        <v>220.83333333333334</v>
      </c>
      <c r="H51">
        <v>51</v>
      </c>
      <c r="I51">
        <f t="shared" si="2"/>
        <v>739.5</v>
      </c>
    </row>
    <row r="52" spans="1:9" x14ac:dyDescent="0.2">
      <c r="A52">
        <f t="shared" si="3"/>
        <v>51</v>
      </c>
      <c r="B52" t="s">
        <v>68</v>
      </c>
      <c r="C52">
        <v>52</v>
      </c>
      <c r="D52">
        <v>26.9</v>
      </c>
      <c r="E52" t="s">
        <v>66</v>
      </c>
      <c r="F52">
        <f t="shared" si="0"/>
        <v>-25.1</v>
      </c>
      <c r="G52">
        <f t="shared" si="1"/>
        <v>51.730769230769226</v>
      </c>
      <c r="H52">
        <v>52</v>
      </c>
      <c r="I52">
        <f t="shared" si="2"/>
        <v>-1305.2</v>
      </c>
    </row>
    <row r="53" spans="1:9" x14ac:dyDescent="0.2">
      <c r="A53">
        <f t="shared" si="3"/>
        <v>52</v>
      </c>
      <c r="B53" t="s">
        <v>69</v>
      </c>
      <c r="C53">
        <v>53</v>
      </c>
      <c r="D53">
        <v>28</v>
      </c>
      <c r="E53" t="s">
        <v>66</v>
      </c>
      <c r="F53">
        <f t="shared" si="0"/>
        <v>-25</v>
      </c>
      <c r="G53">
        <f t="shared" si="1"/>
        <v>52.830188679245282</v>
      </c>
      <c r="H53">
        <v>53</v>
      </c>
      <c r="I53">
        <f t="shared" si="2"/>
        <v>-1325</v>
      </c>
    </row>
    <row r="54" spans="1:9" x14ac:dyDescent="0.2">
      <c r="A54">
        <f t="shared" si="3"/>
        <v>53</v>
      </c>
      <c r="B54" t="s">
        <v>70</v>
      </c>
      <c r="C54">
        <v>54</v>
      </c>
      <c r="D54">
        <v>28.9</v>
      </c>
      <c r="E54" t="s">
        <v>66</v>
      </c>
      <c r="F54">
        <f t="shared" si="0"/>
        <v>-25.1</v>
      </c>
      <c r="G54">
        <f t="shared" si="1"/>
        <v>53.518518518518519</v>
      </c>
      <c r="H54">
        <v>54</v>
      </c>
      <c r="I54">
        <f t="shared" si="2"/>
        <v>-1355.4</v>
      </c>
    </row>
    <row r="55" spans="1:9" x14ac:dyDescent="0.2">
      <c r="A55">
        <f t="shared" si="3"/>
        <v>54</v>
      </c>
      <c r="B55" t="s">
        <v>71</v>
      </c>
      <c r="C55">
        <v>15.7</v>
      </c>
      <c r="D55">
        <v>31</v>
      </c>
      <c r="E55" t="s">
        <v>66</v>
      </c>
      <c r="F55">
        <f t="shared" si="0"/>
        <v>15.3</v>
      </c>
      <c r="G55">
        <f t="shared" si="1"/>
        <v>197.45222929936307</v>
      </c>
      <c r="H55">
        <v>55</v>
      </c>
      <c r="I55">
        <f t="shared" si="2"/>
        <v>841.5</v>
      </c>
    </row>
    <row r="56" spans="1:9" x14ac:dyDescent="0.2">
      <c r="A56">
        <f t="shared" si="3"/>
        <v>55</v>
      </c>
      <c r="B56" t="s">
        <v>72</v>
      </c>
      <c r="C56">
        <v>15.66</v>
      </c>
      <c r="D56">
        <v>29.5</v>
      </c>
      <c r="E56" t="s">
        <v>66</v>
      </c>
      <c r="F56">
        <f t="shared" si="0"/>
        <v>13.84</v>
      </c>
      <c r="G56">
        <f t="shared" si="1"/>
        <v>188.3780332056194</v>
      </c>
      <c r="H56">
        <v>56</v>
      </c>
      <c r="I56">
        <f t="shared" si="2"/>
        <v>775.04</v>
      </c>
    </row>
    <row r="57" spans="1:9" x14ac:dyDescent="0.2">
      <c r="A57">
        <f t="shared" si="3"/>
        <v>56</v>
      </c>
      <c r="B57" t="s">
        <v>73</v>
      </c>
      <c r="C57" t="s">
        <v>118</v>
      </c>
      <c r="D57">
        <v>34.9</v>
      </c>
      <c r="E57" t="s">
        <v>66</v>
      </c>
      <c r="F57" t="e">
        <f t="shared" si="0"/>
        <v>#VALUE!</v>
      </c>
      <c r="G57" t="e">
        <f t="shared" si="1"/>
        <v>#VALUE!</v>
      </c>
      <c r="H57">
        <v>57</v>
      </c>
      <c r="I57" t="e">
        <f t="shared" si="2"/>
        <v>#VALUE!</v>
      </c>
    </row>
    <row r="58" spans="1:9" x14ac:dyDescent="0.2">
      <c r="A58">
        <f t="shared" si="3"/>
        <v>57</v>
      </c>
      <c r="B58" t="s">
        <v>74</v>
      </c>
      <c r="C58">
        <v>16.899999999999999</v>
      </c>
      <c r="D58">
        <v>34</v>
      </c>
      <c r="E58" t="s">
        <v>66</v>
      </c>
      <c r="F58">
        <f t="shared" si="0"/>
        <v>17.100000000000001</v>
      </c>
      <c r="G58">
        <f t="shared" si="1"/>
        <v>201.18343195266272</v>
      </c>
      <c r="H58">
        <v>58</v>
      </c>
      <c r="I58">
        <f t="shared" si="2"/>
        <v>991.80000000000007</v>
      </c>
    </row>
    <row r="59" spans="1:9" x14ac:dyDescent="0.2">
      <c r="A59">
        <f t="shared" si="3"/>
        <v>58</v>
      </c>
      <c r="B59" t="s">
        <v>75</v>
      </c>
      <c r="C59">
        <v>25.76</v>
      </c>
      <c r="D59">
        <v>36</v>
      </c>
      <c r="E59" t="s">
        <v>66</v>
      </c>
      <c r="F59">
        <f t="shared" si="0"/>
        <v>10.239999999999998</v>
      </c>
      <c r="G59">
        <f t="shared" si="1"/>
        <v>139.75155279503105</v>
      </c>
      <c r="H59">
        <v>59</v>
      </c>
      <c r="I59">
        <f t="shared" si="2"/>
        <v>604.15999999999985</v>
      </c>
    </row>
    <row r="60" spans="1:9" x14ac:dyDescent="0.2">
      <c r="A60">
        <f t="shared" si="3"/>
        <v>59</v>
      </c>
      <c r="B60" t="s">
        <v>76</v>
      </c>
      <c r="C60">
        <v>23.2</v>
      </c>
      <c r="D60">
        <v>37.9</v>
      </c>
      <c r="E60" t="s">
        <v>66</v>
      </c>
      <c r="F60">
        <f t="shared" si="0"/>
        <v>14.7</v>
      </c>
      <c r="G60">
        <f t="shared" si="1"/>
        <v>163.36206896551724</v>
      </c>
      <c r="H60">
        <v>60</v>
      </c>
      <c r="I60">
        <f t="shared" si="2"/>
        <v>882</v>
      </c>
    </row>
    <row r="61" spans="1:9" x14ac:dyDescent="0.2">
      <c r="A61">
        <f t="shared" si="3"/>
        <v>60</v>
      </c>
      <c r="B61" t="s">
        <v>77</v>
      </c>
      <c r="C61">
        <v>61</v>
      </c>
      <c r="D61">
        <v>42</v>
      </c>
      <c r="E61" t="s">
        <v>66</v>
      </c>
      <c r="F61">
        <f t="shared" si="0"/>
        <v>-19</v>
      </c>
      <c r="G61">
        <f t="shared" si="1"/>
        <v>68.852459016393439</v>
      </c>
      <c r="H61">
        <v>61</v>
      </c>
      <c r="I61">
        <f t="shared" si="2"/>
        <v>-1159</v>
      </c>
    </row>
    <row r="62" spans="1:9" x14ac:dyDescent="0.2">
      <c r="A62">
        <f t="shared" si="3"/>
        <v>61</v>
      </c>
      <c r="B62" t="s">
        <v>78</v>
      </c>
      <c r="C62">
        <v>62</v>
      </c>
      <c r="D62">
        <v>44</v>
      </c>
      <c r="E62" t="s">
        <v>66</v>
      </c>
      <c r="F62">
        <f t="shared" si="0"/>
        <v>-18</v>
      </c>
      <c r="G62">
        <f t="shared" si="1"/>
        <v>70.967741935483872</v>
      </c>
      <c r="H62">
        <v>62</v>
      </c>
      <c r="I62">
        <f t="shared" si="2"/>
        <v>-1116</v>
      </c>
    </row>
    <row r="63" spans="1:9" x14ac:dyDescent="0.2">
      <c r="A63">
        <f t="shared" si="3"/>
        <v>62</v>
      </c>
      <c r="B63" t="s">
        <v>79</v>
      </c>
      <c r="C63">
        <v>25.8</v>
      </c>
      <c r="D63">
        <v>46</v>
      </c>
      <c r="E63" t="s">
        <v>66</v>
      </c>
      <c r="F63">
        <f t="shared" si="0"/>
        <v>20.2</v>
      </c>
      <c r="G63">
        <f t="shared" si="1"/>
        <v>178.29457364341087</v>
      </c>
      <c r="H63">
        <v>63</v>
      </c>
      <c r="I63">
        <f t="shared" si="2"/>
        <v>1272.5999999999999</v>
      </c>
    </row>
    <row r="64" spans="1:9" x14ac:dyDescent="0.2">
      <c r="A64">
        <f t="shared" si="3"/>
        <v>63</v>
      </c>
      <c r="B64" t="s">
        <v>80</v>
      </c>
      <c r="C64">
        <v>27.18</v>
      </c>
      <c r="D64">
        <v>48</v>
      </c>
      <c r="E64" t="s">
        <v>66</v>
      </c>
      <c r="F64">
        <f t="shared" si="0"/>
        <v>20.82</v>
      </c>
      <c r="G64">
        <f t="shared" si="1"/>
        <v>176.60044150110375</v>
      </c>
      <c r="H64">
        <v>64</v>
      </c>
      <c r="I64">
        <f t="shared" si="2"/>
        <v>1332.48</v>
      </c>
    </row>
    <row r="65" spans="1:9" x14ac:dyDescent="0.2">
      <c r="A65">
        <f t="shared" si="3"/>
        <v>64</v>
      </c>
      <c r="B65" t="s">
        <v>81</v>
      </c>
      <c r="C65">
        <v>65</v>
      </c>
      <c r="D65">
        <v>49</v>
      </c>
      <c r="E65" t="s">
        <v>66</v>
      </c>
      <c r="F65">
        <f t="shared" si="0"/>
        <v>-16</v>
      </c>
      <c r="G65">
        <f t="shared" si="1"/>
        <v>75.384615384615387</v>
      </c>
      <c r="H65">
        <v>65</v>
      </c>
      <c r="I65">
        <f t="shared" si="2"/>
        <v>-1040</v>
      </c>
    </row>
    <row r="66" spans="1:9" x14ac:dyDescent="0.2">
      <c r="A66">
        <f t="shared" si="3"/>
        <v>65</v>
      </c>
      <c r="B66" t="s">
        <v>82</v>
      </c>
      <c r="C66" t="s">
        <v>134</v>
      </c>
      <c r="D66">
        <v>58</v>
      </c>
      <c r="E66" t="s">
        <v>66</v>
      </c>
      <c r="F66" t="e">
        <f t="shared" si="0"/>
        <v>#VALUE!</v>
      </c>
      <c r="G66" t="e">
        <f>(D66/C66)*100</f>
        <v>#VALUE!</v>
      </c>
      <c r="H66">
        <v>66</v>
      </c>
      <c r="I66" t="e">
        <f t="shared" si="2"/>
        <v>#VALUE!</v>
      </c>
    </row>
    <row r="67" spans="1:9" x14ac:dyDescent="0.2">
      <c r="A67">
        <f t="shared" si="3"/>
        <v>66</v>
      </c>
      <c r="B67" t="s">
        <v>83</v>
      </c>
      <c r="C67">
        <v>50.1</v>
      </c>
      <c r="D67">
        <v>82</v>
      </c>
      <c r="E67" t="s">
        <v>66</v>
      </c>
      <c r="F67">
        <f t="shared" ref="F67:F94" si="4">D67-C67</f>
        <v>31.9</v>
      </c>
      <c r="G67">
        <f t="shared" ref="G67:G94" si="5">(D67/C67)*100</f>
        <v>163.67265469061877</v>
      </c>
      <c r="H67">
        <v>67</v>
      </c>
      <c r="I67">
        <f t="shared" ref="I67:I94" si="6">F67*H67</f>
        <v>2137.2999999999997</v>
      </c>
    </row>
    <row r="68" spans="1:9" x14ac:dyDescent="0.2">
      <c r="A68">
        <f t="shared" ref="A68:A94" si="7">A67+1</f>
        <v>67</v>
      </c>
      <c r="B68" t="s">
        <v>84</v>
      </c>
      <c r="C68">
        <v>82.21</v>
      </c>
      <c r="D68">
        <v>112</v>
      </c>
      <c r="E68" t="s">
        <v>66</v>
      </c>
      <c r="F68">
        <f t="shared" si="4"/>
        <v>29.790000000000006</v>
      </c>
      <c r="G68">
        <f t="shared" si="5"/>
        <v>136.23646758301911</v>
      </c>
      <c r="H68">
        <v>68</v>
      </c>
      <c r="I68">
        <f t="shared" si="6"/>
        <v>2025.7200000000005</v>
      </c>
    </row>
    <row r="69" spans="1:9" x14ac:dyDescent="0.2">
      <c r="A69">
        <f t="shared" si="7"/>
        <v>68</v>
      </c>
      <c r="B69" t="s">
        <v>85</v>
      </c>
      <c r="C69">
        <v>69</v>
      </c>
      <c r="D69">
        <v>189</v>
      </c>
      <c r="E69" t="s">
        <v>66</v>
      </c>
      <c r="F69">
        <f t="shared" si="4"/>
        <v>120</v>
      </c>
      <c r="G69">
        <f t="shared" si="5"/>
        <v>273.91304347826087</v>
      </c>
      <c r="H69">
        <v>69</v>
      </c>
      <c r="I69">
        <f t="shared" si="6"/>
        <v>8280</v>
      </c>
    </row>
    <row r="70" spans="1:9" x14ac:dyDescent="0.2">
      <c r="A70">
        <f t="shared" si="7"/>
        <v>69</v>
      </c>
      <c r="B70" t="s">
        <v>86</v>
      </c>
      <c r="C70">
        <v>70</v>
      </c>
      <c r="D70">
        <v>340</v>
      </c>
      <c r="E70" t="s">
        <v>66</v>
      </c>
      <c r="F70">
        <f t="shared" si="4"/>
        <v>270</v>
      </c>
      <c r="G70">
        <f t="shared" si="5"/>
        <v>485.71428571428567</v>
      </c>
      <c r="H70">
        <v>70</v>
      </c>
      <c r="I70">
        <f t="shared" si="6"/>
        <v>18900</v>
      </c>
    </row>
    <row r="71" spans="1:9" x14ac:dyDescent="0.2">
      <c r="A71">
        <f t="shared" si="7"/>
        <v>70</v>
      </c>
      <c r="B71" t="s">
        <v>87</v>
      </c>
      <c r="C71">
        <v>71</v>
      </c>
      <c r="D71">
        <v>1290</v>
      </c>
      <c r="E71" t="s">
        <v>66</v>
      </c>
      <c r="F71">
        <f t="shared" si="4"/>
        <v>1219</v>
      </c>
      <c r="G71">
        <f t="shared" si="5"/>
        <v>1816.9014084507044</v>
      </c>
      <c r="H71">
        <v>71</v>
      </c>
      <c r="I71">
        <f t="shared" si="6"/>
        <v>86549</v>
      </c>
    </row>
    <row r="72" spans="1:9" x14ac:dyDescent="0.2">
      <c r="A72">
        <f t="shared" si="7"/>
        <v>71</v>
      </c>
      <c r="B72" t="s">
        <v>88</v>
      </c>
      <c r="C72">
        <v>72</v>
      </c>
      <c r="D72">
        <v>14.5</v>
      </c>
      <c r="E72" t="s">
        <v>89</v>
      </c>
      <c r="F72">
        <f t="shared" si="4"/>
        <v>-57.5</v>
      </c>
      <c r="G72">
        <f t="shared" si="5"/>
        <v>20.138888888888889</v>
      </c>
      <c r="H72">
        <v>72</v>
      </c>
      <c r="I72">
        <f t="shared" si="6"/>
        <v>-4140</v>
      </c>
    </row>
    <row r="73" spans="1:9" x14ac:dyDescent="0.2">
      <c r="A73">
        <f t="shared" si="7"/>
        <v>72</v>
      </c>
      <c r="B73" t="s">
        <v>90</v>
      </c>
      <c r="C73">
        <v>73</v>
      </c>
      <c r="D73">
        <v>18</v>
      </c>
      <c r="E73" t="s">
        <v>89</v>
      </c>
      <c r="F73">
        <f t="shared" si="4"/>
        <v>-55</v>
      </c>
      <c r="G73">
        <f t="shared" si="5"/>
        <v>24.657534246575342</v>
      </c>
      <c r="H73">
        <v>73</v>
      </c>
      <c r="I73">
        <f t="shared" si="6"/>
        <v>-4015</v>
      </c>
    </row>
    <row r="74" spans="1:9" x14ac:dyDescent="0.2">
      <c r="A74">
        <f t="shared" si="7"/>
        <v>73</v>
      </c>
      <c r="B74" t="s">
        <v>91</v>
      </c>
      <c r="C74">
        <v>74</v>
      </c>
      <c r="D74">
        <v>18.899999999999999</v>
      </c>
      <c r="E74" t="s">
        <v>89</v>
      </c>
      <c r="F74">
        <f t="shared" si="4"/>
        <v>-55.1</v>
      </c>
      <c r="G74">
        <f t="shared" si="5"/>
        <v>25.54054054054054</v>
      </c>
      <c r="H74">
        <v>74</v>
      </c>
      <c r="I74">
        <f t="shared" si="6"/>
        <v>-4077.4</v>
      </c>
    </row>
    <row r="75" spans="1:9" x14ac:dyDescent="0.2">
      <c r="A75">
        <f t="shared" si="7"/>
        <v>74</v>
      </c>
      <c r="B75" t="s">
        <v>92</v>
      </c>
      <c r="C75">
        <v>75</v>
      </c>
      <c r="D75">
        <v>19</v>
      </c>
      <c r="E75" t="s">
        <v>89</v>
      </c>
      <c r="F75">
        <f t="shared" si="4"/>
        <v>-56</v>
      </c>
      <c r="G75">
        <f t="shared" si="5"/>
        <v>25.333333333333336</v>
      </c>
      <c r="H75">
        <v>75</v>
      </c>
      <c r="I75">
        <f t="shared" si="6"/>
        <v>-4200</v>
      </c>
    </row>
    <row r="76" spans="1:9" x14ac:dyDescent="0.2">
      <c r="A76">
        <f t="shared" si="7"/>
        <v>75</v>
      </c>
      <c r="B76" t="s">
        <v>93</v>
      </c>
      <c r="C76">
        <v>76</v>
      </c>
      <c r="D76">
        <v>19.5</v>
      </c>
      <c r="E76" t="s">
        <v>89</v>
      </c>
      <c r="F76">
        <f t="shared" si="4"/>
        <v>-56.5</v>
      </c>
      <c r="G76">
        <f t="shared" si="5"/>
        <v>25.657894736842106</v>
      </c>
      <c r="H76">
        <v>76</v>
      </c>
      <c r="I76">
        <f t="shared" si="6"/>
        <v>-4294</v>
      </c>
    </row>
    <row r="77" spans="1:9" x14ac:dyDescent="0.2">
      <c r="A77">
        <f t="shared" si="7"/>
        <v>76</v>
      </c>
      <c r="B77" t="s">
        <v>94</v>
      </c>
      <c r="C77">
        <v>13.91</v>
      </c>
      <c r="D77">
        <v>29</v>
      </c>
      <c r="E77" t="s">
        <v>89</v>
      </c>
      <c r="F77">
        <f t="shared" si="4"/>
        <v>15.09</v>
      </c>
      <c r="G77">
        <f t="shared" si="5"/>
        <v>208.48310567936736</v>
      </c>
      <c r="H77">
        <v>77</v>
      </c>
      <c r="I77">
        <f t="shared" si="6"/>
        <v>1161.93</v>
      </c>
    </row>
    <row r="78" spans="1:9" x14ac:dyDescent="0.2">
      <c r="A78">
        <f t="shared" si="7"/>
        <v>77</v>
      </c>
      <c r="B78" t="s">
        <v>95</v>
      </c>
      <c r="C78">
        <v>8.8000000000000007</v>
      </c>
      <c r="D78">
        <v>27.9</v>
      </c>
      <c r="E78" t="s">
        <v>89</v>
      </c>
      <c r="F78">
        <f t="shared" si="4"/>
        <v>19.099999999999998</v>
      </c>
      <c r="G78">
        <f t="shared" si="5"/>
        <v>317.0454545454545</v>
      </c>
      <c r="H78">
        <v>78</v>
      </c>
      <c r="I78">
        <f t="shared" si="6"/>
        <v>1489.7999999999997</v>
      </c>
    </row>
    <row r="79" spans="1:9" x14ac:dyDescent="0.2">
      <c r="A79">
        <f t="shared" si="7"/>
        <v>78</v>
      </c>
      <c r="B79" t="s">
        <v>96</v>
      </c>
      <c r="C79" t="s">
        <v>115</v>
      </c>
      <c r="D79">
        <v>32</v>
      </c>
      <c r="E79" t="s">
        <v>89</v>
      </c>
      <c r="F79" t="e">
        <f t="shared" si="4"/>
        <v>#VALUE!</v>
      </c>
      <c r="G79" t="e">
        <f t="shared" si="5"/>
        <v>#VALUE!</v>
      </c>
      <c r="H79">
        <v>79</v>
      </c>
      <c r="I79" t="e">
        <f t="shared" si="6"/>
        <v>#VALUE!</v>
      </c>
    </row>
    <row r="80" spans="1:9" x14ac:dyDescent="0.2">
      <c r="A80">
        <f t="shared" si="7"/>
        <v>79</v>
      </c>
      <c r="B80" t="s">
        <v>97</v>
      </c>
      <c r="C80" t="s">
        <v>117</v>
      </c>
      <c r="D80">
        <v>30.9</v>
      </c>
      <c r="E80" t="s">
        <v>89</v>
      </c>
      <c r="F80" t="e">
        <f t="shared" si="4"/>
        <v>#VALUE!</v>
      </c>
      <c r="G80" t="e">
        <f t="shared" si="5"/>
        <v>#VALUE!</v>
      </c>
      <c r="H80">
        <v>80</v>
      </c>
      <c r="I80" t="e">
        <f t="shared" si="6"/>
        <v>#VALUE!</v>
      </c>
    </row>
    <row r="81" spans="1:9" x14ac:dyDescent="0.2">
      <c r="A81">
        <f t="shared" si="7"/>
        <v>80</v>
      </c>
      <c r="B81" t="s">
        <v>98</v>
      </c>
      <c r="C81">
        <v>81</v>
      </c>
      <c r="D81">
        <v>29</v>
      </c>
      <c r="E81" t="s">
        <v>89</v>
      </c>
      <c r="F81">
        <f t="shared" si="4"/>
        <v>-52</v>
      </c>
      <c r="G81">
        <f t="shared" si="5"/>
        <v>35.802469135802468</v>
      </c>
      <c r="H81">
        <v>81</v>
      </c>
      <c r="I81">
        <f t="shared" si="6"/>
        <v>-4212</v>
      </c>
    </row>
    <row r="82" spans="1:9" x14ac:dyDescent="0.2">
      <c r="A82">
        <f t="shared" si="7"/>
        <v>81</v>
      </c>
      <c r="B82" t="s">
        <v>99</v>
      </c>
      <c r="C82">
        <v>82</v>
      </c>
      <c r="D82">
        <v>31</v>
      </c>
      <c r="E82" t="s">
        <v>89</v>
      </c>
      <c r="F82">
        <f t="shared" si="4"/>
        <v>-51</v>
      </c>
      <c r="G82">
        <f t="shared" si="5"/>
        <v>37.804878048780488</v>
      </c>
      <c r="H82">
        <v>82</v>
      </c>
      <c r="I82">
        <f t="shared" si="6"/>
        <v>-4182</v>
      </c>
    </row>
    <row r="83" spans="1:9" x14ac:dyDescent="0.2">
      <c r="A83">
        <f t="shared" si="7"/>
        <v>82</v>
      </c>
      <c r="B83" t="s">
        <v>100</v>
      </c>
      <c r="C83">
        <v>22.94</v>
      </c>
      <c r="D83">
        <v>32</v>
      </c>
      <c r="E83" t="s">
        <v>89</v>
      </c>
      <c r="F83">
        <f t="shared" si="4"/>
        <v>9.0599999999999987</v>
      </c>
      <c r="G83">
        <f t="shared" si="5"/>
        <v>139.49433304272014</v>
      </c>
      <c r="H83">
        <v>83</v>
      </c>
      <c r="I83">
        <f t="shared" si="6"/>
        <v>751.9799999999999</v>
      </c>
    </row>
    <row r="84" spans="1:9" x14ac:dyDescent="0.2">
      <c r="A84">
        <f t="shared" si="7"/>
        <v>83</v>
      </c>
      <c r="B84" t="s">
        <v>101</v>
      </c>
      <c r="C84">
        <v>84</v>
      </c>
      <c r="D84">
        <v>84</v>
      </c>
      <c r="E84" t="s">
        <v>89</v>
      </c>
      <c r="F84">
        <f t="shared" si="4"/>
        <v>0</v>
      </c>
      <c r="G84">
        <f t="shared" si="5"/>
        <v>100</v>
      </c>
      <c r="H84">
        <v>84</v>
      </c>
      <c r="I84">
        <f t="shared" si="6"/>
        <v>0</v>
      </c>
    </row>
    <row r="85" spans="1:9" x14ac:dyDescent="0.2">
      <c r="A85">
        <f t="shared" si="7"/>
        <v>84</v>
      </c>
      <c r="B85" t="s">
        <v>102</v>
      </c>
      <c r="C85" t="s">
        <v>116</v>
      </c>
      <c r="D85">
        <v>44.9</v>
      </c>
      <c r="E85" t="s">
        <v>89</v>
      </c>
      <c r="F85" t="e">
        <f t="shared" si="4"/>
        <v>#VALUE!</v>
      </c>
      <c r="G85" t="e">
        <f t="shared" si="5"/>
        <v>#VALUE!</v>
      </c>
      <c r="H85">
        <v>85</v>
      </c>
      <c r="I85" t="e">
        <f t="shared" si="6"/>
        <v>#VALUE!</v>
      </c>
    </row>
    <row r="86" spans="1:9" x14ac:dyDescent="0.2">
      <c r="A86">
        <f t="shared" si="7"/>
        <v>85</v>
      </c>
      <c r="B86" t="s">
        <v>103</v>
      </c>
      <c r="C86">
        <v>31.74</v>
      </c>
      <c r="D86">
        <v>48</v>
      </c>
      <c r="E86" t="s">
        <v>89</v>
      </c>
      <c r="F86">
        <f t="shared" si="4"/>
        <v>16.260000000000002</v>
      </c>
      <c r="G86">
        <f t="shared" si="5"/>
        <v>151.22873345935727</v>
      </c>
      <c r="H86">
        <v>86</v>
      </c>
      <c r="I86">
        <f t="shared" si="6"/>
        <v>1398.3600000000001</v>
      </c>
    </row>
    <row r="87" spans="1:9" x14ac:dyDescent="0.2">
      <c r="A87">
        <f t="shared" si="7"/>
        <v>86</v>
      </c>
      <c r="B87" t="s">
        <v>104</v>
      </c>
      <c r="C87">
        <v>87</v>
      </c>
      <c r="D87">
        <v>65</v>
      </c>
      <c r="E87" t="s">
        <v>89</v>
      </c>
      <c r="F87">
        <f t="shared" si="4"/>
        <v>-22</v>
      </c>
      <c r="G87">
        <f t="shared" si="5"/>
        <v>74.712643678160916</v>
      </c>
      <c r="H87">
        <v>87</v>
      </c>
      <c r="I87">
        <f t="shared" si="6"/>
        <v>-1914</v>
      </c>
    </row>
    <row r="88" spans="1:9" x14ac:dyDescent="0.2">
      <c r="A88">
        <f t="shared" si="7"/>
        <v>87</v>
      </c>
      <c r="B88" t="s">
        <v>105</v>
      </c>
      <c r="C88" t="s">
        <v>113</v>
      </c>
      <c r="D88">
        <v>68</v>
      </c>
      <c r="E88" t="s">
        <v>89</v>
      </c>
      <c r="F88" t="e">
        <f t="shared" si="4"/>
        <v>#VALUE!</v>
      </c>
      <c r="G88" t="e">
        <f t="shared" si="5"/>
        <v>#VALUE!</v>
      </c>
      <c r="H88">
        <v>88</v>
      </c>
      <c r="I88" t="e">
        <f t="shared" si="6"/>
        <v>#VALUE!</v>
      </c>
    </row>
    <row r="89" spans="1:9" x14ac:dyDescent="0.2">
      <c r="A89">
        <f t="shared" si="7"/>
        <v>88</v>
      </c>
      <c r="B89" t="s">
        <v>106</v>
      </c>
      <c r="C89" t="s">
        <v>127</v>
      </c>
      <c r="D89">
        <v>76</v>
      </c>
      <c r="E89" t="s">
        <v>89</v>
      </c>
      <c r="F89" t="e">
        <f t="shared" si="4"/>
        <v>#VALUE!</v>
      </c>
      <c r="G89" t="e">
        <f t="shared" si="5"/>
        <v>#VALUE!</v>
      </c>
      <c r="H89">
        <v>89</v>
      </c>
      <c r="I89" t="e">
        <f t="shared" si="6"/>
        <v>#VALUE!</v>
      </c>
    </row>
    <row r="90" spans="1:9" x14ac:dyDescent="0.2">
      <c r="A90">
        <f t="shared" si="7"/>
        <v>89</v>
      </c>
      <c r="B90" t="s">
        <v>107</v>
      </c>
      <c r="C90">
        <v>91</v>
      </c>
      <c r="D90">
        <v>84</v>
      </c>
      <c r="E90" t="s">
        <v>89</v>
      </c>
      <c r="F90">
        <f t="shared" si="4"/>
        <v>-7</v>
      </c>
      <c r="G90">
        <f t="shared" si="5"/>
        <v>92.307692307692307</v>
      </c>
      <c r="H90">
        <v>91</v>
      </c>
      <c r="I90">
        <f t="shared" si="6"/>
        <v>-637</v>
      </c>
    </row>
    <row r="91" spans="1:9" x14ac:dyDescent="0.2">
      <c r="A91">
        <f t="shared" si="7"/>
        <v>90</v>
      </c>
      <c r="B91" t="s">
        <v>108</v>
      </c>
      <c r="C91">
        <v>91</v>
      </c>
      <c r="D91">
        <v>110</v>
      </c>
      <c r="E91" t="s">
        <v>89</v>
      </c>
      <c r="F91">
        <f t="shared" si="4"/>
        <v>19</v>
      </c>
      <c r="G91">
        <f t="shared" si="5"/>
        <v>120.87912087912088</v>
      </c>
      <c r="H91">
        <v>91</v>
      </c>
      <c r="I91">
        <f t="shared" si="6"/>
        <v>1729</v>
      </c>
    </row>
    <row r="92" spans="1:9" x14ac:dyDescent="0.2">
      <c r="A92">
        <f t="shared" si="7"/>
        <v>91</v>
      </c>
      <c r="B92" t="s">
        <v>109</v>
      </c>
      <c r="C92">
        <v>92</v>
      </c>
      <c r="D92">
        <v>98</v>
      </c>
      <c r="E92" t="s">
        <v>89</v>
      </c>
      <c r="F92">
        <f t="shared" si="4"/>
        <v>6</v>
      </c>
      <c r="G92">
        <f t="shared" si="5"/>
        <v>106.5217391304348</v>
      </c>
      <c r="H92">
        <v>92</v>
      </c>
      <c r="I92">
        <f t="shared" si="6"/>
        <v>552</v>
      </c>
    </row>
    <row r="93" spans="1:9" x14ac:dyDescent="0.2">
      <c r="A93">
        <f t="shared" si="7"/>
        <v>92</v>
      </c>
      <c r="B93" t="s">
        <v>110</v>
      </c>
      <c r="C93">
        <v>93</v>
      </c>
      <c r="D93">
        <v>17.899999999999999</v>
      </c>
      <c r="E93" t="s">
        <v>111</v>
      </c>
      <c r="F93">
        <f t="shared" si="4"/>
        <v>-75.099999999999994</v>
      </c>
      <c r="G93">
        <f t="shared" si="5"/>
        <v>19.247311827956988</v>
      </c>
      <c r="H93">
        <v>93</v>
      </c>
      <c r="I93">
        <f t="shared" si="6"/>
        <v>-6984.2999999999993</v>
      </c>
    </row>
    <row r="94" spans="1:9" x14ac:dyDescent="0.2">
      <c r="A94">
        <f t="shared" si="7"/>
        <v>93</v>
      </c>
      <c r="B94" t="s">
        <v>132</v>
      </c>
      <c r="C94">
        <v>27</v>
      </c>
      <c r="D94">
        <v>49</v>
      </c>
      <c r="E94" t="s">
        <v>133</v>
      </c>
      <c r="F94">
        <f t="shared" si="4"/>
        <v>22</v>
      </c>
      <c r="G94">
        <f t="shared" si="5"/>
        <v>181.4814814814815</v>
      </c>
      <c r="I94">
        <f t="shared" si="6"/>
        <v>0</v>
      </c>
    </row>
    <row r="96" spans="1:9" x14ac:dyDescent="0.2">
      <c r="B96" t="s">
        <v>119</v>
      </c>
      <c r="C96" t="s">
        <v>120</v>
      </c>
    </row>
    <row r="97" spans="2:3" x14ac:dyDescent="0.2">
      <c r="B97" t="s">
        <v>121</v>
      </c>
      <c r="C97" t="s">
        <v>123</v>
      </c>
    </row>
    <row r="98" spans="2:3" x14ac:dyDescent="0.2">
      <c r="B98" t="s">
        <v>122</v>
      </c>
      <c r="C98" t="s">
        <v>124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 Moreno</cp:lastModifiedBy>
  <dcterms:created xsi:type="dcterms:W3CDTF">2024-02-06T11:06:34Z</dcterms:created>
  <dcterms:modified xsi:type="dcterms:W3CDTF">2024-02-07T12:20:42Z</dcterms:modified>
</cp:coreProperties>
</file>