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ani\Documents\PlatformIO\Projects\Belliz_IOT\Belliz\"/>
    </mc:Choice>
  </mc:AlternateContent>
  <xr:revisionPtr revIDLastSave="0" documentId="13_ncr:1_{BA213DB4-200A-45AF-A5FF-EE70FB8FC130}" xr6:coauthVersionLast="47" xr6:coauthVersionMax="47" xr10:uidLastSave="{00000000-0000-0000-0000-000000000000}"/>
  <bookViews>
    <workbookView xWindow="1980" yWindow="0" windowWidth="23745" windowHeight="15585" xr2:uid="{F58CB7E2-7804-4EF0-8DF1-7C1822CD1024}"/>
  </bookViews>
  <sheets>
    <sheet name="Belliz Prop 527-202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E15" i="1"/>
  <c r="D16" i="1"/>
  <c r="D17" i="1" s="1"/>
  <c r="E16" i="1" l="1"/>
</calcChain>
</file>

<file path=xl/sharedStrings.xml><?xml version="1.0" encoding="utf-8"?>
<sst xmlns="http://schemas.openxmlformats.org/spreadsheetml/2006/main" count="22" uniqueCount="22">
  <si>
    <t>Multi Comercial</t>
  </si>
  <si>
    <t>Saravati</t>
  </si>
  <si>
    <t xml:space="preserve">Redução Rizzo  </t>
  </si>
  <si>
    <t>Valor disponível</t>
  </si>
  <si>
    <t>Total gasto</t>
  </si>
  <si>
    <t>Resultado</t>
  </si>
  <si>
    <t>Descrição</t>
  </si>
  <si>
    <t>Valor</t>
  </si>
  <si>
    <t>Detector de fumaça</t>
  </si>
  <si>
    <t>Perfil de alumínio</t>
  </si>
  <si>
    <t>Policarbonato</t>
  </si>
  <si>
    <t>Parafusos</t>
  </si>
  <si>
    <t>Placas</t>
  </si>
  <si>
    <t>Componentes Placa</t>
  </si>
  <si>
    <t>Mixx Metais (Tubos)</t>
  </si>
  <si>
    <t>Panda Max</t>
  </si>
  <si>
    <t>placas</t>
  </si>
  <si>
    <t>componentes</t>
  </si>
  <si>
    <t>Telhado</t>
  </si>
  <si>
    <t xml:space="preserve">Perfil </t>
  </si>
  <si>
    <t xml:space="preserve">Buzzer </t>
  </si>
  <si>
    <t>Lamparina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</si>
</sst>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44" fontId="0" fillId="0" borderId="1" xfId="1" applyFont="1" applyBorder="1"/>
    <xf numFmtId="44" fontId="0" fillId="2" borderId="1" xfId="1" applyFont="1" applyFill="1" applyBorder="1"/>
    <xf numFmtId="0" fontId="0" fillId="0" borderId="2" xfId="0" applyBorder="1"/>
    <xf numFmtId="44" fontId="0" fillId="0" borderId="2" xfId="1" applyFont="1" applyBorder="1"/>
    <xf numFmtId="0" fontId="0" fillId="0" borderId="1" xfId="0" applyBorder="1" applyAlignment="1">
      <alignment horizontal="center"/>
    </xf>
    <xf numFmtId="9" fontId="0" fillId="0" borderId="0" xfId="2" applyFont="1"/>
    <xf numFmtId="9" fontId="0" fillId="0" borderId="0" xfId="0" applyNumberFormat="1"/>
    <xf numFmtId="0" fontId="2" fillId="0" borderId="1" xfId="0" applyFont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CF4A7-D58B-4016-ABFD-A675E0F55A35}">
  <dimension ref="C3:H17"/>
  <sheetViews>
    <sheetView tabSelected="1" zoomScale="175" zoomScaleNormal="175" workbookViewId="0">
      <selection activeCell="F12" sqref="F12"/>
    </sheetView>
  </sheetViews>
  <sheetFormatPr defaultRowHeight="15" x14ac:dyDescent="0.25"/>
  <cols>
    <col min="2" max="2" width="19.42578125" customWidth="1"/>
    <col min="3" max="3" width="19.85546875" bestFit="1" customWidth="1"/>
    <col min="4" max="4" width="16.28515625" customWidth="1"/>
    <col min="8" max="8" width="13.28515625" bestFit="1" customWidth="1"/>
  </cols>
  <sheetData>
    <row r="3" spans="3:8" x14ac:dyDescent="0.25">
      <c r="C3" s="6" t="s">
        <v>6</v>
      </c>
      <c r="D3" s="6" t="s">
        <v>7</v>
      </c>
      <c r="G3">
        <v>1500</v>
      </c>
      <c r="H3" t="s">
        <v>16</v>
      </c>
    </row>
    <row r="4" spans="3:8" x14ac:dyDescent="0.25">
      <c r="C4" s="4" t="s">
        <v>15</v>
      </c>
      <c r="D4" s="5">
        <v>-355.35</v>
      </c>
      <c r="G4">
        <v>1800</v>
      </c>
      <c r="H4" t="s">
        <v>17</v>
      </c>
    </row>
    <row r="5" spans="3:8" x14ac:dyDescent="0.25">
      <c r="C5" s="1" t="s">
        <v>0</v>
      </c>
      <c r="D5" s="2">
        <v>-1975.4</v>
      </c>
      <c r="G5">
        <v>800</v>
      </c>
      <c r="H5" t="s">
        <v>19</v>
      </c>
    </row>
    <row r="6" spans="3:8" x14ac:dyDescent="0.25">
      <c r="C6" s="1" t="s">
        <v>1</v>
      </c>
      <c r="D6" s="2">
        <v>-2778.04</v>
      </c>
      <c r="G6">
        <v>350</v>
      </c>
      <c r="H6" t="s">
        <v>18</v>
      </c>
    </row>
    <row r="7" spans="3:8" x14ac:dyDescent="0.25">
      <c r="C7" s="1" t="s">
        <v>14</v>
      </c>
      <c r="D7" s="2">
        <v>-471.7</v>
      </c>
      <c r="H7" t="s">
        <v>20</v>
      </c>
    </row>
    <row r="8" spans="3:8" x14ac:dyDescent="0.25">
      <c r="C8" s="1" t="s">
        <v>8</v>
      </c>
      <c r="D8" s="2">
        <v>-188</v>
      </c>
      <c r="H8" t="s">
        <v>21</v>
      </c>
    </row>
    <row r="9" spans="3:8" x14ac:dyDescent="0.25">
      <c r="C9" s="1" t="s">
        <v>9</v>
      </c>
      <c r="D9" s="2"/>
      <c r="G9">
        <f>SUM(G3:G8)</f>
        <v>4450</v>
      </c>
    </row>
    <row r="10" spans="3:8" x14ac:dyDescent="0.25">
      <c r="C10" s="1" t="s">
        <v>10</v>
      </c>
      <c r="D10" s="2"/>
    </row>
    <row r="11" spans="3:8" x14ac:dyDescent="0.25">
      <c r="C11" s="1" t="s">
        <v>11</v>
      </c>
      <c r="D11" s="2">
        <v>-167</v>
      </c>
    </row>
    <row r="12" spans="3:8" x14ac:dyDescent="0.25">
      <c r="C12" s="1" t="s">
        <v>12</v>
      </c>
      <c r="D12" s="2"/>
    </row>
    <row r="13" spans="3:8" x14ac:dyDescent="0.25">
      <c r="C13" s="1" t="s">
        <v>13</v>
      </c>
      <c r="D13" s="2"/>
    </row>
    <row r="14" spans="3:8" x14ac:dyDescent="0.25">
      <c r="C14" s="9" t="s">
        <v>3</v>
      </c>
      <c r="D14" s="2">
        <v>20000</v>
      </c>
      <c r="E14" s="8">
        <v>1</v>
      </c>
    </row>
    <row r="15" spans="3:8" x14ac:dyDescent="0.25">
      <c r="C15" s="9" t="s">
        <v>2</v>
      </c>
      <c r="D15" s="2">
        <v>-9000</v>
      </c>
      <c r="E15" s="7">
        <f>D15/D14</f>
        <v>-0.45</v>
      </c>
    </row>
    <row r="16" spans="3:8" x14ac:dyDescent="0.25">
      <c r="C16" s="9" t="s">
        <v>4</v>
      </c>
      <c r="D16" s="2">
        <f>SUM(D4:D13)</f>
        <v>-5935.49</v>
      </c>
      <c r="E16" s="7">
        <f>D16/D14</f>
        <v>-0.2967745</v>
      </c>
    </row>
    <row r="17" spans="3:4" x14ac:dyDescent="0.25">
      <c r="C17" s="9" t="s">
        <v>5</v>
      </c>
      <c r="D17" s="3">
        <f>D14+D16+D15</f>
        <v>5064.51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D16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7175394D826D14E8111A5CA955FB30D" ma:contentTypeVersion="16" ma:contentTypeDescription="Crie um novo documento." ma:contentTypeScope="" ma:versionID="eb3aebbdf8dd27dcf912a1d028042e00">
  <xsd:schema xmlns:xsd="http://www.w3.org/2001/XMLSchema" xmlns:xs="http://www.w3.org/2001/XMLSchema" xmlns:p="http://schemas.microsoft.com/office/2006/metadata/properties" xmlns:ns2="34b9522a-e2ba-469e-932c-753e5361ea9d" xmlns:ns3="703c4219-bfc7-4e81-9039-f2d796f2956d" targetNamespace="http://schemas.microsoft.com/office/2006/metadata/properties" ma:root="true" ma:fieldsID="8d5abb75eab5ee7a7e2ec9f29340b46c" ns2:_="" ns3:_="">
    <xsd:import namespace="34b9522a-e2ba-469e-932c-753e5361ea9d"/>
    <xsd:import namespace="703c4219-bfc7-4e81-9039-f2d796f295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b9522a-e2ba-469e-932c-753e5361e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3bb9e50e-ce22-4fee-9d7c-9dfda410bf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c4219-bfc7-4e81-9039-f2d796f2956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8bc29d6-9f60-4aeb-911e-eb40c87d2e5a}" ma:internalName="TaxCatchAll" ma:showField="CatchAllData" ma:web="703c4219-bfc7-4e81-9039-f2d796f295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03c4219-bfc7-4e81-9039-f2d796f2956d" xsi:nil="true"/>
    <lcf76f155ced4ddcb4097134ff3c332f xmlns="34b9522a-e2ba-469e-932c-753e5361ea9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DE3D7F-CA9C-48E6-BF41-3361548FEB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b9522a-e2ba-469e-932c-753e5361ea9d"/>
    <ds:schemaRef ds:uri="703c4219-bfc7-4e81-9039-f2d796f295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6E433C-B1A0-4611-8EC9-339C3A8EBF75}">
  <ds:schemaRefs>
    <ds:schemaRef ds:uri="http://schemas.microsoft.com/office/2006/metadata/properties"/>
    <ds:schemaRef ds:uri="http://schemas.microsoft.com/office/infopath/2007/PartnerControls"/>
    <ds:schemaRef ds:uri="703c4219-bfc7-4e81-9039-f2d796f2956d"/>
    <ds:schemaRef ds:uri="34b9522a-e2ba-469e-932c-753e5361ea9d"/>
  </ds:schemaRefs>
</ds:datastoreItem>
</file>

<file path=customXml/itemProps3.xml><?xml version="1.0" encoding="utf-8"?>
<ds:datastoreItem xmlns:ds="http://schemas.openxmlformats.org/officeDocument/2006/customXml" ds:itemID="{66536AB1-06C2-4F2C-A4BA-33601416F3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Belliz Prop 527-2022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Barbara Cristina da Silva Sartori</dc:creator>
  <cp:keywords/>
  <dc:description/>
  <cp:lastModifiedBy>Ravani</cp:lastModifiedBy>
  <cp:revision/>
  <dcterms:created xsi:type="dcterms:W3CDTF">2023-04-12T13:28:44Z</dcterms:created>
  <dcterms:modified xsi:type="dcterms:W3CDTF">2023-07-25T12:54:18Z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0x01010037175394D826D14E8111A5CA955FB30D</vt:lpwstr>
  </property>
  <property fmtid="{D5CDD505-2E9C-101B-9397-08002B2CF9AE}" pid="3" name="MediaServiceImageTags">
    <vt:lpwstr/>
  </property>
</Properties>
</file>