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vani\Documents\PlatformIO\Projects\Belliz_IOT\Belliz\Placa V2\"/>
    </mc:Choice>
  </mc:AlternateContent>
  <xr:revisionPtr revIDLastSave="0" documentId="13_ncr:1_{6EFCBE7E-51A4-4E45-B6A2-8F6F036727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0" i="1"/>
  <c r="E6" i="1"/>
  <c r="E8" i="1"/>
  <c r="E9" i="1"/>
  <c r="E5" i="1"/>
  <c r="E7" i="1"/>
  <c r="E2" i="1"/>
  <c r="E3" i="1"/>
  <c r="E23" i="1"/>
  <c r="E14" i="1"/>
  <c r="E16" i="1"/>
  <c r="E19" i="1"/>
  <c r="E22" i="1"/>
  <c r="E17" i="1"/>
  <c r="E15" i="1"/>
  <c r="E18" i="1"/>
  <c r="E21" i="1"/>
  <c r="E20" i="1"/>
  <c r="E4" i="1"/>
  <c r="E11" i="1"/>
  <c r="M13" i="1"/>
  <c r="L11" i="1"/>
  <c r="L12" i="1"/>
  <c r="L10" i="1"/>
  <c r="L6" i="1"/>
  <c r="L8" i="1"/>
  <c r="L2" i="1"/>
  <c r="L3" i="1"/>
  <c r="L23" i="1"/>
  <c r="L22" i="1"/>
</calcChain>
</file>

<file path=xl/sharedStrings.xml><?xml version="1.0" encoding="utf-8"?>
<sst xmlns="http://schemas.openxmlformats.org/spreadsheetml/2006/main" count="58" uniqueCount="33">
  <si>
    <t>Designator</t>
  </si>
  <si>
    <t>Components</t>
  </si>
  <si>
    <t>Link</t>
  </si>
  <si>
    <t>J8, J9</t>
  </si>
  <si>
    <t>Quantidade</t>
  </si>
  <si>
    <t>#Or.</t>
  </si>
  <si>
    <t>Conector mini KRE 2 vias</t>
  </si>
  <si>
    <t xml:space="preserve">Conector mini KRE 3 vias </t>
  </si>
  <si>
    <t>Saravati</t>
  </si>
  <si>
    <t>Valor</t>
  </si>
  <si>
    <t>Kit 5 peças - Rele 5V 15A 5 pinos - Metaltex (AX1RC)</t>
  </si>
  <si>
    <t>Unitário</t>
  </si>
  <si>
    <t>Alojamento metálico KK (fêmea)</t>
  </si>
  <si>
    <t>Final</t>
  </si>
  <si>
    <t>Conector P4 rosca</t>
  </si>
  <si>
    <t xml:space="preserve">Resistor SMD 0805 20K </t>
  </si>
  <si>
    <t xml:space="preserve">Resistor SMD 0805 100R </t>
  </si>
  <si>
    <t xml:space="preserve">Resistor SMD 0805 2K2 </t>
  </si>
  <si>
    <t xml:space="preserve">Resistor SMD 0805 750R </t>
  </si>
  <si>
    <t xml:space="preserve">Resistor SMD 0805 4K7 </t>
  </si>
  <si>
    <t xml:space="preserve">Resistor SMD 0805 330R </t>
  </si>
  <si>
    <t xml:space="preserve">Resistor SMD 0805 10K </t>
  </si>
  <si>
    <t xml:space="preserve">Resistor SMD 0805 0R </t>
  </si>
  <si>
    <t>Soquete Torneado 8 Pinos DIP</t>
  </si>
  <si>
    <t>Amplificador Operacional LM358 DIP</t>
  </si>
  <si>
    <t>Capacitor de cerâmica SMD 0805 100nF</t>
  </si>
  <si>
    <t>Conector KK 2 vias fêmea 180°</t>
  </si>
  <si>
    <t>Conector KK 2 vias macho 180°</t>
  </si>
  <si>
    <t>Conector KK 3 vias macho 180°</t>
  </si>
  <si>
    <t>Conector KK 4 vias macho 180°</t>
  </si>
  <si>
    <t>Conector KK 3 vias fêmea 180°</t>
  </si>
  <si>
    <t xml:space="preserve">Conector KK 4 vias fêmea 180° </t>
  </si>
  <si>
    <t xml:space="preserve">Soquete Barra de Pinos 1x20 180 Graus Passo 2,54mm Fêmea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</si>
</sst>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heicomponentes.com.br/conector/conector-kk-3-vias-macho-180-2-54mm-5045-03-ds1070-03mvv6" TargetMode="External"/><Relationship Id="rId13" Type="http://schemas.openxmlformats.org/officeDocument/2006/relationships/hyperlink" Target="https://www.acheicomponentes.com.br/resistor/resistor-em-smd/0805/100-pecas-resistor-10k-0805-smd-1" TargetMode="External"/><Relationship Id="rId18" Type="http://schemas.openxmlformats.org/officeDocument/2006/relationships/hyperlink" Target="https://www.acheicomponentes.com.br/resistor/resistor-em-smd/0805/100-pecas-resistor-2k2-smd-0805-1" TargetMode="External"/><Relationship Id="rId3" Type="http://schemas.openxmlformats.org/officeDocument/2006/relationships/hyperlink" Target="https://www.saravati.com.br/borne-azul-kre2-kf-301-3-terminais-180-mini.html" TargetMode="External"/><Relationship Id="rId21" Type="http://schemas.openxmlformats.org/officeDocument/2006/relationships/hyperlink" Target="https://www.acheicomponentes.com.br/reles/kit-5-pecas-rele-5v-15a-5-pinos-metaltex-ax1rc" TargetMode="External"/><Relationship Id="rId7" Type="http://schemas.openxmlformats.org/officeDocument/2006/relationships/hyperlink" Target="https://www.acheicomponentes.com.br/conector/conector-kk-4-vias-macho-180-2-54mm-5045-04-ds1070-04mvv6" TargetMode="External"/><Relationship Id="rId12" Type="http://schemas.openxmlformats.org/officeDocument/2006/relationships/hyperlink" Target="https://www.acheicomponentes.com.br/resistor/resistor-em-smd/0805/kit-100-pecas-resistor-0r-smd-0805-5" TargetMode="External"/><Relationship Id="rId17" Type="http://schemas.openxmlformats.org/officeDocument/2006/relationships/hyperlink" Target="https://www.acheicomponentes.com.br/resistor/resistor-em-smd/0805/100-pecas-resistor-100r-smd-0805-1" TargetMode="External"/><Relationship Id="rId2" Type="http://schemas.openxmlformats.org/officeDocument/2006/relationships/hyperlink" Target="https://www.saravati.com.br/borne-azul-kre2-kf-301-2-terminais-180-mini.html" TargetMode="External"/><Relationship Id="rId16" Type="http://schemas.openxmlformats.org/officeDocument/2006/relationships/hyperlink" Target="https://www.acheicomponentes.com.br/resistor/resistor-em-smd/0805/100-pecas-resistor-20k-smd-0805-1" TargetMode="External"/><Relationship Id="rId20" Type="http://schemas.openxmlformats.org/officeDocument/2006/relationships/hyperlink" Target="https://www.acheicomponentes.com.br/capacitores/100-pecas-capacitor-ceramico-multicamadas-100nf-50v-smd-0805-10" TargetMode="External"/><Relationship Id="rId1" Type="http://schemas.openxmlformats.org/officeDocument/2006/relationships/hyperlink" Target="https://www.saravati.com.br/soquete-barra-de-pinos-1x20-mci-180-graus-passo-2-54mm.html?gclid=Cj0KCQjwwvilBhCFARIsADvYi7IwgWLCvzl8JAecYOPGUkVZ2VzNZtHLgUzKFbSKg-zRVW-GFFrD9eUaAny9EALw_wcB" TargetMode="External"/><Relationship Id="rId6" Type="http://schemas.openxmlformats.org/officeDocument/2006/relationships/hyperlink" Target="https://www.acheicomponentes.com.br/borne-kre-3-vias-kf-301-3t-azul-mini" TargetMode="External"/><Relationship Id="rId11" Type="http://schemas.openxmlformats.org/officeDocument/2006/relationships/hyperlink" Target="https://www.acheicomponentes.com.br/soquete/torneado/soquete-torneado-dip-pth-8-pinos-ou-pernas" TargetMode="External"/><Relationship Id="rId5" Type="http://schemas.openxmlformats.org/officeDocument/2006/relationships/hyperlink" Target="https://www.acheicomponentes.com.br/borne-kre-2-vias-kf-301-2t-azul-mini" TargetMode="External"/><Relationship Id="rId15" Type="http://schemas.openxmlformats.org/officeDocument/2006/relationships/hyperlink" Target="https://www.acheicomponentes.com.br/barra-de-pinos/femea/20-vias-pinos/barra-de-pinos-femea-dupla-mci-1x20-180o-passo-2-54mm-ds1023-1-20s21" TargetMode="External"/><Relationship Id="rId10" Type="http://schemas.openxmlformats.org/officeDocument/2006/relationships/hyperlink" Target="https://www.acheicomponentes.com.br/ci-lm358p-dip8-texas" TargetMode="External"/><Relationship Id="rId19" Type="http://schemas.openxmlformats.org/officeDocument/2006/relationships/hyperlink" Target="https://www.acheicomponentes.com.br/resistor/resistor-em-smd/0805/100-pecas-resistor-4k7-smd-0805-1" TargetMode="External"/><Relationship Id="rId4" Type="http://schemas.openxmlformats.org/officeDocument/2006/relationships/hyperlink" Target="https://www.saravati.com.br/conector-kk-macho-2-54mm-02-vias-180o.html" TargetMode="External"/><Relationship Id="rId9" Type="http://schemas.openxmlformats.org/officeDocument/2006/relationships/hyperlink" Target="https://www.acheicomponentes.com.br/conector/conector-kk-2-vias-macho-180-2-54mm-5045-02-ds1070-02mvv6" TargetMode="External"/><Relationship Id="rId14" Type="http://schemas.openxmlformats.org/officeDocument/2006/relationships/hyperlink" Target="https://www.acheicomponentes.com.br/circuitos-integrados/dip-pth/100-pecas-resistor-330r-0-1w-smd-0805-5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="130" zoomScaleNormal="130" workbookViewId="0">
      <selection activeCell="B26" sqref="B26"/>
    </sheetView>
  </sheetViews>
  <sheetFormatPr defaultRowHeight="15" x14ac:dyDescent="0.25"/>
  <cols>
    <col min="1" max="1" width="4.85546875" customWidth="1"/>
    <col min="2" max="2" width="56" bestFit="1" customWidth="1"/>
    <col min="3" max="3" width="10.5703125" bestFit="1" customWidth="1"/>
    <col min="4" max="4" width="8.140625" bestFit="1" customWidth="1"/>
    <col min="5" max="5" width="11.42578125" style="1" bestFit="1" customWidth="1"/>
    <col min="6" max="6" width="5.42578125" customWidth="1"/>
    <col min="7" max="7" width="4.5703125" hidden="1" customWidth="1"/>
    <col min="8" max="8" width="8" hidden="1" customWidth="1"/>
    <col min="9" max="9" width="5.42578125" hidden="1" customWidth="1"/>
    <col min="10" max="10" width="0" hidden="1" customWidth="1"/>
    <col min="13" max="13" width="9.5703125" customWidth="1"/>
  </cols>
  <sheetData>
    <row r="1" spans="1:13" x14ac:dyDescent="0.25">
      <c r="A1" s="6" t="s">
        <v>5</v>
      </c>
      <c r="B1" s="6" t="s">
        <v>1</v>
      </c>
      <c r="C1" s="7" t="s">
        <v>0</v>
      </c>
      <c r="D1" s="6" t="s">
        <v>11</v>
      </c>
      <c r="E1" s="6" t="s">
        <v>4</v>
      </c>
      <c r="F1" s="1" t="s">
        <v>13</v>
      </c>
      <c r="J1" s="1" t="s">
        <v>2</v>
      </c>
      <c r="K1" s="1" t="s">
        <v>9</v>
      </c>
    </row>
    <row r="2" spans="1:13" x14ac:dyDescent="0.25">
      <c r="A2" s="6">
        <v>1</v>
      </c>
      <c r="B2" s="7" t="s">
        <v>12</v>
      </c>
      <c r="C2" s="7"/>
      <c r="D2" s="6">
        <v>12</v>
      </c>
      <c r="E2" s="6">
        <f t="shared" ref="E2:E12" si="0">D2*18</f>
        <v>216</v>
      </c>
      <c r="J2" s="3"/>
      <c r="L2">
        <f>K2*D2</f>
        <v>0</v>
      </c>
    </row>
    <row r="3" spans="1:13" x14ac:dyDescent="0.25">
      <c r="A3" s="6">
        <v>2</v>
      </c>
      <c r="B3" s="7" t="s">
        <v>24</v>
      </c>
      <c r="C3" s="7"/>
      <c r="D3" s="6">
        <v>1</v>
      </c>
      <c r="E3" s="6">
        <f t="shared" si="0"/>
        <v>18</v>
      </c>
      <c r="J3" s="3" t="s">
        <v>2</v>
      </c>
      <c r="K3">
        <v>2</v>
      </c>
      <c r="L3">
        <f>K3*D3</f>
        <v>2</v>
      </c>
    </row>
    <row r="4" spans="1:13" x14ac:dyDescent="0.25">
      <c r="A4" s="6">
        <v>3</v>
      </c>
      <c r="B4" s="7" t="s">
        <v>25</v>
      </c>
      <c r="C4" s="7"/>
      <c r="D4" s="6">
        <v>2</v>
      </c>
      <c r="E4" s="6">
        <f t="shared" si="0"/>
        <v>36</v>
      </c>
      <c r="J4" s="3" t="s">
        <v>2</v>
      </c>
      <c r="K4">
        <v>15</v>
      </c>
      <c r="L4">
        <v>15</v>
      </c>
    </row>
    <row r="5" spans="1:13" x14ac:dyDescent="0.25">
      <c r="A5" s="6">
        <v>4</v>
      </c>
      <c r="B5" s="7" t="s">
        <v>26</v>
      </c>
      <c r="C5" s="7"/>
      <c r="D5" s="6">
        <v>4</v>
      </c>
      <c r="E5" s="6">
        <f t="shared" si="0"/>
        <v>72</v>
      </c>
      <c r="J5" s="3"/>
    </row>
    <row r="6" spans="1:13" x14ac:dyDescent="0.25">
      <c r="A6" s="6">
        <v>5</v>
      </c>
      <c r="B6" s="7" t="s">
        <v>27</v>
      </c>
      <c r="C6" s="7"/>
      <c r="D6" s="6">
        <v>4</v>
      </c>
      <c r="E6" s="6">
        <f t="shared" si="0"/>
        <v>72</v>
      </c>
      <c r="G6" s="2" t="s">
        <v>2</v>
      </c>
      <c r="H6" t="s">
        <v>8</v>
      </c>
      <c r="I6">
        <v>0.23</v>
      </c>
      <c r="J6" s="3" t="s">
        <v>2</v>
      </c>
      <c r="K6">
        <v>0.3</v>
      </c>
      <c r="L6">
        <f>K6*D6</f>
        <v>1.2</v>
      </c>
    </row>
    <row r="7" spans="1:13" x14ac:dyDescent="0.25">
      <c r="A7" s="6">
        <v>6</v>
      </c>
      <c r="B7" s="7" t="s">
        <v>30</v>
      </c>
      <c r="C7" s="7"/>
      <c r="D7" s="6">
        <v>5</v>
      </c>
      <c r="E7" s="6">
        <f t="shared" si="0"/>
        <v>90</v>
      </c>
      <c r="J7" s="3"/>
    </row>
    <row r="8" spans="1:13" x14ac:dyDescent="0.25">
      <c r="A8" s="6">
        <v>7</v>
      </c>
      <c r="B8" s="7" t="s">
        <v>28</v>
      </c>
      <c r="C8" s="7"/>
      <c r="D8" s="6">
        <v>5</v>
      </c>
      <c r="E8" s="6">
        <f t="shared" si="0"/>
        <v>90</v>
      </c>
      <c r="J8" s="3" t="s">
        <v>2</v>
      </c>
      <c r="K8">
        <v>0.35</v>
      </c>
      <c r="L8">
        <f>K8*D8</f>
        <v>1.75</v>
      </c>
    </row>
    <row r="9" spans="1:13" x14ac:dyDescent="0.25">
      <c r="A9" s="6">
        <v>8</v>
      </c>
      <c r="B9" s="7" t="s">
        <v>31</v>
      </c>
      <c r="C9" s="7"/>
      <c r="D9" s="6">
        <v>1</v>
      </c>
      <c r="E9" s="6">
        <f t="shared" si="0"/>
        <v>18</v>
      </c>
      <c r="J9" s="3"/>
    </row>
    <row r="10" spans="1:13" x14ac:dyDescent="0.25">
      <c r="A10" s="6">
        <v>9</v>
      </c>
      <c r="B10" s="7" t="s">
        <v>29</v>
      </c>
      <c r="C10" s="7"/>
      <c r="D10" s="6">
        <v>1</v>
      </c>
      <c r="E10" s="6">
        <f t="shared" si="0"/>
        <v>18</v>
      </c>
      <c r="J10" s="4" t="s">
        <v>2</v>
      </c>
      <c r="K10">
        <v>0.5</v>
      </c>
      <c r="L10">
        <f>K10*D10</f>
        <v>0.5</v>
      </c>
    </row>
    <row r="11" spans="1:13" x14ac:dyDescent="0.25">
      <c r="A11" s="6">
        <v>10</v>
      </c>
      <c r="B11" s="7" t="s">
        <v>6</v>
      </c>
      <c r="C11" s="7"/>
      <c r="D11" s="6">
        <v>1</v>
      </c>
      <c r="E11" s="6">
        <f t="shared" si="0"/>
        <v>18</v>
      </c>
      <c r="G11" s="2" t="s">
        <v>2</v>
      </c>
      <c r="H11" t="s">
        <v>8</v>
      </c>
      <c r="I11">
        <v>0.72</v>
      </c>
      <c r="J11" s="3" t="s">
        <v>2</v>
      </c>
      <c r="K11">
        <v>1.55</v>
      </c>
      <c r="L11">
        <f>K11*D11</f>
        <v>1.55</v>
      </c>
    </row>
    <row r="12" spans="1:13" x14ac:dyDescent="0.25">
      <c r="A12" s="6">
        <v>11</v>
      </c>
      <c r="B12" s="7" t="s">
        <v>7</v>
      </c>
      <c r="C12" s="7"/>
      <c r="D12" s="6">
        <v>3</v>
      </c>
      <c r="E12" s="6">
        <f t="shared" si="0"/>
        <v>54</v>
      </c>
      <c r="G12" s="2" t="s">
        <v>2</v>
      </c>
      <c r="H12" t="s">
        <v>8</v>
      </c>
      <c r="I12">
        <v>0.9</v>
      </c>
      <c r="J12" s="3" t="s">
        <v>2</v>
      </c>
      <c r="K12">
        <v>1.5</v>
      </c>
      <c r="L12">
        <f>K12*D12</f>
        <v>4.5</v>
      </c>
    </row>
    <row r="13" spans="1:13" x14ac:dyDescent="0.25">
      <c r="A13" s="6">
        <v>12</v>
      </c>
      <c r="B13" s="7" t="s">
        <v>14</v>
      </c>
      <c r="C13" s="7"/>
      <c r="D13" s="6">
        <v>1</v>
      </c>
      <c r="E13" s="6">
        <v>16</v>
      </c>
      <c r="M13">
        <f>94*16</f>
        <v>1504</v>
      </c>
    </row>
    <row r="14" spans="1:13" x14ac:dyDescent="0.25">
      <c r="A14" s="6">
        <v>13</v>
      </c>
      <c r="B14" s="7" t="s">
        <v>22</v>
      </c>
      <c r="C14" s="7"/>
      <c r="D14" s="6">
        <v>4</v>
      </c>
      <c r="E14" s="6">
        <f t="shared" ref="E14:E23" si="1">D14*18</f>
        <v>72</v>
      </c>
      <c r="J14" s="3" t="s">
        <v>2</v>
      </c>
      <c r="K14">
        <v>6</v>
      </c>
      <c r="L14">
        <v>6</v>
      </c>
    </row>
    <row r="15" spans="1:13" x14ac:dyDescent="0.25">
      <c r="A15" s="6">
        <v>14</v>
      </c>
      <c r="B15" s="7" t="s">
        <v>16</v>
      </c>
      <c r="C15" s="7"/>
      <c r="D15" s="6">
        <v>1</v>
      </c>
      <c r="E15" s="6">
        <f t="shared" si="1"/>
        <v>18</v>
      </c>
      <c r="J15" s="3" t="s">
        <v>2</v>
      </c>
      <c r="K15">
        <v>8</v>
      </c>
      <c r="L15">
        <v>8</v>
      </c>
    </row>
    <row r="16" spans="1:13" x14ac:dyDescent="0.25">
      <c r="A16" s="6">
        <v>15</v>
      </c>
      <c r="B16" s="7" t="s">
        <v>21</v>
      </c>
      <c r="C16" s="7"/>
      <c r="D16" s="6">
        <v>2</v>
      </c>
      <c r="E16" s="6">
        <f t="shared" si="1"/>
        <v>36</v>
      </c>
      <c r="J16" s="3" t="s">
        <v>2</v>
      </c>
      <c r="K16">
        <v>8</v>
      </c>
      <c r="L16">
        <v>8</v>
      </c>
    </row>
    <row r="17" spans="1:12" x14ac:dyDescent="0.25">
      <c r="A17" s="6">
        <v>16</v>
      </c>
      <c r="B17" s="7" t="s">
        <v>15</v>
      </c>
      <c r="C17" s="7"/>
      <c r="D17" s="6">
        <v>1</v>
      </c>
      <c r="E17" s="6">
        <f t="shared" si="1"/>
        <v>18</v>
      </c>
      <c r="J17" s="3" t="s">
        <v>2</v>
      </c>
      <c r="K17">
        <v>8</v>
      </c>
      <c r="L17">
        <v>8</v>
      </c>
    </row>
    <row r="18" spans="1:12" x14ac:dyDescent="0.25">
      <c r="A18" s="6">
        <v>17</v>
      </c>
      <c r="B18" s="7" t="s">
        <v>17</v>
      </c>
      <c r="C18" s="7"/>
      <c r="D18" s="6">
        <v>1</v>
      </c>
      <c r="E18" s="6">
        <f t="shared" si="1"/>
        <v>18</v>
      </c>
      <c r="J18" s="3" t="s">
        <v>2</v>
      </c>
      <c r="K18">
        <v>8</v>
      </c>
      <c r="L18">
        <v>8</v>
      </c>
    </row>
    <row r="19" spans="1:12" x14ac:dyDescent="0.25">
      <c r="A19" s="6">
        <v>18</v>
      </c>
      <c r="B19" s="7" t="s">
        <v>20</v>
      </c>
      <c r="C19" s="7"/>
      <c r="D19" s="6">
        <v>2</v>
      </c>
      <c r="E19" s="6">
        <f t="shared" si="1"/>
        <v>36</v>
      </c>
      <c r="J19" s="3" t="s">
        <v>2</v>
      </c>
      <c r="K19">
        <v>8</v>
      </c>
      <c r="L19">
        <v>8</v>
      </c>
    </row>
    <row r="20" spans="1:12" x14ac:dyDescent="0.25">
      <c r="A20" s="6">
        <v>19</v>
      </c>
      <c r="B20" s="7" t="s">
        <v>19</v>
      </c>
      <c r="C20" s="7"/>
      <c r="D20" s="6">
        <v>1</v>
      </c>
      <c r="E20" s="6">
        <f t="shared" si="1"/>
        <v>18</v>
      </c>
      <c r="J20" s="3" t="s">
        <v>2</v>
      </c>
      <c r="K20">
        <v>8</v>
      </c>
      <c r="L20">
        <v>8</v>
      </c>
    </row>
    <row r="21" spans="1:12" x14ac:dyDescent="0.25">
      <c r="A21" s="6">
        <v>20</v>
      </c>
      <c r="B21" s="7" t="s">
        <v>18</v>
      </c>
      <c r="C21" s="7"/>
      <c r="D21" s="6">
        <v>1</v>
      </c>
      <c r="E21" s="6">
        <f t="shared" si="1"/>
        <v>18</v>
      </c>
      <c r="J21" s="1" t="s">
        <v>2</v>
      </c>
      <c r="K21">
        <v>8</v>
      </c>
      <c r="L21">
        <v>8</v>
      </c>
    </row>
    <row r="22" spans="1:12" x14ac:dyDescent="0.25">
      <c r="A22" s="6">
        <v>21</v>
      </c>
      <c r="B22" s="7" t="s">
        <v>32</v>
      </c>
      <c r="C22" s="7" t="s">
        <v>3</v>
      </c>
      <c r="D22" s="6">
        <v>2</v>
      </c>
      <c r="E22" s="6">
        <f t="shared" si="1"/>
        <v>36</v>
      </c>
      <c r="G22" s="2" t="s">
        <v>2</v>
      </c>
      <c r="H22" t="s">
        <v>8</v>
      </c>
      <c r="J22" s="3" t="s">
        <v>2</v>
      </c>
      <c r="K22">
        <v>1.6</v>
      </c>
      <c r="L22">
        <f>K22*D22</f>
        <v>3.2</v>
      </c>
    </row>
    <row r="23" spans="1:12" x14ac:dyDescent="0.25">
      <c r="A23" s="6">
        <v>22</v>
      </c>
      <c r="B23" s="7" t="s">
        <v>23</v>
      </c>
      <c r="C23" s="7"/>
      <c r="D23" s="6">
        <v>1</v>
      </c>
      <c r="E23" s="6">
        <f t="shared" si="1"/>
        <v>18</v>
      </c>
      <c r="J23" s="3" t="s">
        <v>2</v>
      </c>
      <c r="K23">
        <v>2.4</v>
      </c>
      <c r="L23">
        <f>K23*D23</f>
        <v>2.4</v>
      </c>
    </row>
    <row r="30" spans="1:12" x14ac:dyDescent="0.25">
      <c r="B30" t="s">
        <v>10</v>
      </c>
      <c r="E30" s="5">
        <v>3</v>
      </c>
      <c r="F30" s="5"/>
      <c r="J30" s="3" t="s">
        <v>2</v>
      </c>
    </row>
  </sheetData>
  <sortState xmlns:xlrd2="http://schemas.microsoft.com/office/spreadsheetml/2017/richdata2" ref="A2:M23">
    <sortCondition ref="B3:B23"/>
  </sortState>
  <hyperlinks>
    <hyperlink ref="G22" r:id="rId1" xr:uid="{C76157DD-8A3B-46D3-9A3F-A076EFE31A13}"/>
    <hyperlink ref="G11" r:id="rId2" xr:uid="{1C8E6D49-B4CE-44AB-8DA2-F35F44B5B0E1}"/>
    <hyperlink ref="G12" r:id="rId3" xr:uid="{8AF90B20-7A9A-43C7-ABFF-E495BD592F47}"/>
    <hyperlink ref="G6" r:id="rId4" xr:uid="{A2897592-9D3B-4CF8-A7A2-D5A46C4FEC8C}"/>
    <hyperlink ref="J11" r:id="rId5" xr:uid="{C5EA93A9-3D71-44A6-BCFD-0C4B1BFD142C}"/>
    <hyperlink ref="J12" r:id="rId6" xr:uid="{9F6323FC-A03C-4E83-A46F-F64AE92E0461}"/>
    <hyperlink ref="J10" r:id="rId7" xr:uid="{DBDCC9E1-92DA-4C21-B4B9-5C92366E349C}"/>
    <hyperlink ref="J8" r:id="rId8" xr:uid="{D78D9869-3C20-47A8-B9DA-3F3A83FBC64C}"/>
    <hyperlink ref="J6" r:id="rId9" xr:uid="{D6FB2DDD-F905-4267-AF89-C87427992A71}"/>
    <hyperlink ref="J3" r:id="rId10" xr:uid="{8D14632A-0235-40D7-8D9F-9C309D133373}"/>
    <hyperlink ref="J23" r:id="rId11" xr:uid="{3658B0BF-ABC7-4903-A923-FC8063722938}"/>
    <hyperlink ref="J14" r:id="rId12" xr:uid="{E0CB5856-FA51-4CEC-935F-8E9A3C04137D}"/>
    <hyperlink ref="J16" r:id="rId13" xr:uid="{D4862D10-42CA-478B-8DE4-F2AF38134EB7}"/>
    <hyperlink ref="J19" r:id="rId14" xr:uid="{64BB7B99-632A-4F86-BB23-9FB1DEA3C2AD}"/>
    <hyperlink ref="J22" r:id="rId15" xr:uid="{E9BE33CD-3D96-4D7E-B4B6-28EF7B4307B4}"/>
    <hyperlink ref="J17" r:id="rId16" xr:uid="{7E180A11-E974-443F-B9AC-E3CD83D0149C}"/>
    <hyperlink ref="J15" r:id="rId17" xr:uid="{B4C7E216-1930-4366-9749-7391B5B8AA54}"/>
    <hyperlink ref="J18" r:id="rId18" xr:uid="{928FAF58-5C87-4E14-B832-DA8DDB36222F}"/>
    <hyperlink ref="J20" r:id="rId19" xr:uid="{192C3C82-CA65-4E27-A3E0-7C6FA3B18D3C}"/>
    <hyperlink ref="J4" r:id="rId20" xr:uid="{30C76F1C-3EF1-4703-9238-190FF2F44C10}"/>
    <hyperlink ref="J30" r:id="rId21" xr:uid="{16C57E98-46C8-4174-90FA-DE250E3351A5}"/>
  </hyperlinks>
  <pageMargins left="0.7" right="0.7" top="0.75" bottom="0.75" header="0.3" footer="0.3"/>
  <pageSetup paperSize="9" orientation="portrait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Ravani</dc:creator>
  <cp:lastModifiedBy>Ravani</cp:lastModifiedBy>
  <dcterms:created xsi:type="dcterms:W3CDTF">2015-06-05T18:19:34Z</dcterms:created>
  <dcterms:modified xsi:type="dcterms:W3CDTF">2023-07-25T13:29:06Z</dcterms:modified>
</cp:coreProperties>
</file>