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2\Google Drive\"/>
    </mc:Choice>
  </mc:AlternateContent>
  <bookViews>
    <workbookView xWindow="0" yWindow="0" windowWidth="17256" windowHeight="5880" firstSheet="1" activeTab="1"/>
  </bookViews>
  <sheets>
    <sheet name="Sheet1" sheetId="1" r:id="rId1"/>
    <sheet name="EMA" sheetId="2" r:id="rId2"/>
    <sheet name="SMA" sheetId="3" r:id="rId3"/>
    <sheet name="MAPE" sheetId="4" r:id="rId4"/>
    <sheet name="RMSE" sheetId="5" r:id="rId5"/>
    <sheet name="MSE" sheetId="6" r:id="rId6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SMA!$E$8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I3" i="6"/>
  <c r="E12" i="6"/>
  <c r="F12" i="6" s="1"/>
  <c r="F11" i="6"/>
  <c r="E11" i="6"/>
  <c r="E10" i="6"/>
  <c r="F10" i="6" s="1"/>
  <c r="F9" i="6"/>
  <c r="E9" i="6"/>
  <c r="E8" i="6"/>
  <c r="F8" i="6" s="1"/>
  <c r="F7" i="6"/>
  <c r="E7" i="6"/>
  <c r="E6" i="6"/>
  <c r="F6" i="6" s="1"/>
  <c r="F5" i="6"/>
  <c r="E5" i="6"/>
  <c r="E4" i="6"/>
  <c r="F4" i="6" s="1"/>
  <c r="F3" i="6"/>
  <c r="E3" i="6"/>
  <c r="I5" i="5"/>
  <c r="I3" i="5"/>
  <c r="F13" i="5"/>
  <c r="F4" i="5"/>
  <c r="F5" i="5"/>
  <c r="F6" i="5"/>
  <c r="F7" i="5"/>
  <c r="F8" i="5"/>
  <c r="F9" i="5"/>
  <c r="F10" i="5"/>
  <c r="F11" i="5"/>
  <c r="F12" i="5"/>
  <c r="F3" i="5"/>
  <c r="E12" i="5"/>
  <c r="E11" i="5"/>
  <c r="E10" i="5"/>
  <c r="E9" i="5"/>
  <c r="E8" i="5"/>
  <c r="E7" i="5"/>
  <c r="E6" i="5"/>
  <c r="E5" i="5"/>
  <c r="E4" i="5"/>
  <c r="E3" i="5"/>
  <c r="J5" i="4"/>
  <c r="J4" i="4"/>
  <c r="G13" i="4"/>
  <c r="G4" i="4"/>
  <c r="G5" i="4"/>
  <c r="G6" i="4"/>
  <c r="G7" i="4"/>
  <c r="G8" i="4"/>
  <c r="G9" i="4"/>
  <c r="G10" i="4"/>
  <c r="G11" i="4"/>
  <c r="G12" i="4"/>
  <c r="G3" i="4"/>
  <c r="F4" i="4"/>
  <c r="F5" i="4"/>
  <c r="F6" i="4"/>
  <c r="F7" i="4"/>
  <c r="F8" i="4"/>
  <c r="F9" i="4"/>
  <c r="F10" i="4"/>
  <c r="F11" i="4"/>
  <c r="F12" i="4"/>
  <c r="F3" i="4"/>
  <c r="E4" i="4"/>
  <c r="E5" i="4"/>
  <c r="E6" i="4"/>
  <c r="E7" i="4"/>
  <c r="E8" i="4"/>
  <c r="E9" i="4"/>
  <c r="E10" i="4"/>
  <c r="E11" i="4"/>
  <c r="E12" i="4"/>
  <c r="E3" i="4"/>
  <c r="C5" i="3"/>
  <c r="C6" i="3"/>
  <c r="C7" i="3"/>
  <c r="C8" i="3"/>
  <c r="C9" i="3"/>
  <c r="C10" i="3"/>
  <c r="C11" i="3"/>
  <c r="C12" i="3"/>
  <c r="F13" i="6" l="1"/>
  <c r="F4" i="2" l="1"/>
  <c r="F5" i="2" s="1"/>
  <c r="F6" i="2" s="1"/>
  <c r="F7" i="2" s="1"/>
  <c r="F8" i="2" s="1"/>
  <c r="F9" i="2" s="1"/>
  <c r="F10" i="2" s="1"/>
  <c r="F11" i="2" s="1"/>
  <c r="F3" i="2"/>
  <c r="C6" i="1" l="1"/>
  <c r="C7" i="1"/>
  <c r="C8" i="1"/>
  <c r="C9" i="1"/>
  <c r="C10" i="1"/>
  <c r="C11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<sst xmlns="http://schemas.openxmlformats.org/spreadsheetml/2006/main" count="54" uniqueCount="27">
  <si>
    <t>Year</t>
  </si>
  <si>
    <t>Sales</t>
  </si>
  <si>
    <t>Simple Moving Average</t>
  </si>
  <si>
    <t>A</t>
  </si>
  <si>
    <t>B</t>
  </si>
  <si>
    <t>C = A – B</t>
  </si>
  <si>
    <t>D = C/A</t>
  </si>
  <si>
    <t>F = |D|</t>
  </si>
  <si>
    <t>Sales ($M)</t>
  </si>
  <si>
    <t>Predicted value</t>
  </si>
  <si>
    <t>Error</t>
  </si>
  <si>
    <t>Error / Actual Sales</t>
  </si>
  <si>
    <t>Absolute of Error/Actual Sales</t>
  </si>
  <si>
    <t>G</t>
  </si>
  <si>
    <t xml:space="preserve">Sum </t>
  </si>
  <si>
    <t>Alpha</t>
  </si>
  <si>
    <t>Total Absolute Error/ Actual Sales</t>
  </si>
  <si>
    <t>MAPE (G/ N)*100</t>
  </si>
  <si>
    <t xml:space="preserve">N = Total number of Observations </t>
  </si>
  <si>
    <t>E</t>
  </si>
  <si>
    <t>Sum</t>
  </si>
  <si>
    <t>D = C*C</t>
  </si>
  <si>
    <t>Square of Error</t>
  </si>
  <si>
    <t>Sum of Square of Error</t>
  </si>
  <si>
    <t>RMSE (Sqrt(E/N))</t>
  </si>
  <si>
    <t>N = Total number of Observations</t>
  </si>
  <si>
    <t>MSE (E/N)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</si>
</sst>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000"/>
    <numFmt numFmtId="174" formatCode="0.000"/>
  </numFmts>
  <fonts count="7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</font>
    <font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Border="1"/>
    <xf numFmtId="2" fontId="1" fillId="0" borderId="1" xfId="0" applyNumberFormat="1" applyFont="1" applyBorder="1"/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174" fontId="5" fillId="2" borderId="1" xfId="0" applyNumberFormat="1" applyFont="1" applyFill="1" applyBorder="1" applyAlignment="1">
      <alignment horizontal="center" vertical="center" wrapText="1" readingOrder="1"/>
    </xf>
    <xf numFmtId="9" fontId="5" fillId="2" borderId="1" xfId="0" applyNumberFormat="1" applyFont="1" applyFill="1" applyBorder="1" applyAlignment="1">
      <alignment horizontal="center" vertical="center" wrapText="1" readingOrder="1"/>
    </xf>
    <xf numFmtId="173" fontId="3" fillId="2" borderId="1" xfId="0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73" fontId="2" fillId="2" borderId="1" xfId="0" applyNumberFormat="1" applyFont="1" applyFill="1" applyBorder="1" applyAlignment="1">
      <alignment horizontal="center" vertical="center" wrapText="1"/>
    </xf>
    <xf numFmtId="174" fontId="3" fillId="2" borderId="1" xfId="0" applyNumberFormat="1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5" fillId="2" borderId="1" xfId="0" applyFont="1" applyFill="1" applyBorder="1" applyAlignment="1">
      <alignment vertical="center" readingOrder="1"/>
    </xf>
    <xf numFmtId="2" fontId="5" fillId="2" borderId="1" xfId="0" applyNumberFormat="1" applyFont="1" applyFill="1" applyBorder="1" applyAlignment="1">
      <alignment horizontal="center" vertical="center" wrapText="1" readingOrder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Sheet1!$A$2:$A$11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F-44FD-9E66-ECBC29C63053}"/>
            </c:ext>
          </c:extLst>
        </c:ser>
        <c:ser>
          <c:idx val="1"/>
          <c:order val="1"/>
          <c:tx>
            <c:v>Forecast</c:v>
          </c:tx>
          <c:cat>
            <c:numRef>
              <c:f>Sheet1!$A$2:$A$11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4">
                  <c:v>6.4</c:v>
                </c:pt>
                <c:pt idx="5">
                  <c:v>6.6</c:v>
                </c:pt>
                <c:pt idx="6">
                  <c:v>6.2</c:v>
                </c:pt>
                <c:pt idx="7">
                  <c:v>5.8</c:v>
                </c:pt>
                <c:pt idx="8">
                  <c:v>5.6</c:v>
                </c:pt>
                <c:pt idx="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F-44FD-9E66-ECBC29C6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28656"/>
        <c:axId val="535026992"/>
      </c:lineChart>
      <c:catAx>
        <c:axId val="53502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026992"/>
        <c:crosses val="autoZero"/>
        <c:auto val="1"/>
        <c:lblAlgn val="ctr"/>
        <c:lblOffset val="100"/>
        <c:noMultiLvlLbl val="0"/>
      </c:catAx>
      <c:valAx>
        <c:axId val="53502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02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EMA!$B$2:$B$11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B-4341-AF9C-6477DB6E027F}"/>
            </c:ext>
          </c:extLst>
        </c:ser>
        <c:ser>
          <c:idx val="1"/>
          <c:order val="1"/>
          <c:tx>
            <c:v>Forecast</c:v>
          </c:tx>
          <c:val>
            <c:numRef>
              <c:f>EMA!$F$2:$F$11</c:f>
              <c:numCache>
                <c:formatCode>General</c:formatCode>
                <c:ptCount val="10"/>
                <c:pt idx="0">
                  <c:v>#N/A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7.75</c:v>
                </c:pt>
                <c:pt idx="6">
                  <c:v>6.375</c:v>
                </c:pt>
                <c:pt idx="7">
                  <c:v>5.1875</c:v>
                </c:pt>
                <c:pt idx="8">
                  <c:v>4.09375</c:v>
                </c:pt>
                <c:pt idx="9">
                  <c:v>5.546875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B-4341-AF9C-6477DB6E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01807"/>
        <c:axId val="1511199727"/>
      </c:lineChart>
      <c:catAx>
        <c:axId val="151120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1199727"/>
        <c:crosses val="autoZero"/>
        <c:auto val="1"/>
        <c:lblAlgn val="ctr"/>
        <c:lblOffset val="100"/>
        <c:noMultiLvlLbl val="0"/>
      </c:catAx>
      <c:valAx>
        <c:axId val="1511199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20180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SMA!$B$2:$B$11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E-473D-9A0A-1661AD7F07D3}"/>
            </c:ext>
          </c:extLst>
        </c:ser>
        <c:ser>
          <c:idx val="1"/>
          <c:order val="1"/>
          <c:tx>
            <c:v>Forecast</c:v>
          </c:tx>
          <c:val>
            <c:numRef>
              <c:f>SMA!$C$3:$C$12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5</c:v>
                </c:pt>
                <c:pt idx="3">
                  <c:v>6.333333333333333</c:v>
                </c:pt>
                <c:pt idx="4">
                  <c:v>7.333333333333333</c:v>
                </c:pt>
                <c:pt idx="5">
                  <c:v>7.333333333333333</c:v>
                </c:pt>
                <c:pt idx="6">
                  <c:v>6</c:v>
                </c:pt>
                <c:pt idx="7">
                  <c:v>4</c:v>
                </c:pt>
                <c:pt idx="8">
                  <c:v>4.666666666666667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E-473D-9A0A-1661AD7F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42671"/>
        <c:axId val="608737679"/>
      </c:lineChart>
      <c:catAx>
        <c:axId val="60874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8737679"/>
        <c:crosses val="autoZero"/>
        <c:auto val="1"/>
        <c:lblAlgn val="ctr"/>
        <c:lblOffset val="100"/>
        <c:noMultiLvlLbl val="0"/>
      </c:catAx>
      <c:valAx>
        <c:axId val="608737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74267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175260</xdr:rowOff>
    </xdr:from>
    <xdr:to>
      <xdr:col>10</xdr:col>
      <xdr:colOff>259080</xdr:colOff>
      <xdr:row>11</xdr:row>
      <xdr:rowOff>175260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</xdr:row>
      <xdr:rowOff>175260</xdr:rowOff>
    </xdr:from>
    <xdr:to>
      <xdr:col>13</xdr:col>
      <xdr:colOff>259080</xdr:colOff>
      <xdr:row>11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175260</xdr:rowOff>
    </xdr:from>
    <xdr:to>
      <xdr:col>10</xdr:col>
      <xdr:colOff>259080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B11"/>
    </sheetView>
  </sheetViews>
  <sheetFormatPr defaultRowHeight="19.8" x14ac:dyDescent="0.4"/>
  <cols>
    <col min="1" max="1" width="7" style="3" bestFit="1" customWidth="1"/>
    <col min="2" max="2" width="6.88671875" style="3" bestFit="1" customWidth="1"/>
    <col min="3" max="3" width="18.109375" style="3" bestFit="1" customWidth="1"/>
    <col min="4" max="16384" width="8.88671875" style="3"/>
  </cols>
  <sheetData>
    <row r="1" spans="1:7" ht="55.8" customHeight="1" x14ac:dyDescent="0.4">
      <c r="A1" s="1" t="s">
        <v>0</v>
      </c>
      <c r="B1" s="1" t="s">
        <v>1</v>
      </c>
      <c r="C1" s="2" t="s">
        <v>2</v>
      </c>
    </row>
    <row r="2" spans="1:7" x14ac:dyDescent="0.4">
      <c r="A2" s="1">
        <v>2003</v>
      </c>
      <c r="B2" s="1">
        <v>4</v>
      </c>
      <c r="C2" s="4"/>
    </row>
    <row r="3" spans="1:7" x14ac:dyDescent="0.4">
      <c r="A3" s="1">
        <v>2004</v>
      </c>
      <c r="B3" s="1">
        <v>6</v>
      </c>
      <c r="C3" s="4"/>
    </row>
    <row r="4" spans="1:7" x14ac:dyDescent="0.4">
      <c r="A4" s="1">
        <v>2005</v>
      </c>
      <c r="B4" s="1">
        <v>5</v>
      </c>
      <c r="C4" s="4"/>
    </row>
    <row r="5" spans="1:7" x14ac:dyDescent="0.4">
      <c r="A5" s="1">
        <v>2006</v>
      </c>
      <c r="B5" s="1">
        <v>8</v>
      </c>
      <c r="C5" s="4"/>
    </row>
    <row r="6" spans="1:7" x14ac:dyDescent="0.4">
      <c r="A6" s="1">
        <v>2007</v>
      </c>
      <c r="B6" s="1">
        <v>9</v>
      </c>
      <c r="C6" s="4">
        <f t="shared" ref="C6:C11" si="0">AVERAGE(B2:B6)</f>
        <v>6.4</v>
      </c>
      <c r="G6" s="3">
        <f t="shared" ref="G6:G11" si="1">AVERAGE(B2:B6)</f>
        <v>6.4</v>
      </c>
    </row>
    <row r="7" spans="1:7" x14ac:dyDescent="0.4">
      <c r="A7" s="1">
        <v>2008</v>
      </c>
      <c r="B7" s="1">
        <v>5</v>
      </c>
      <c r="C7" s="4">
        <f t="shared" si="0"/>
        <v>6.6</v>
      </c>
      <c r="G7" s="3">
        <f t="shared" si="1"/>
        <v>6.6</v>
      </c>
    </row>
    <row r="8" spans="1:7" x14ac:dyDescent="0.4">
      <c r="A8" s="1">
        <v>2009</v>
      </c>
      <c r="B8" s="1">
        <v>4</v>
      </c>
      <c r="C8" s="4">
        <f t="shared" si="0"/>
        <v>6.2</v>
      </c>
      <c r="G8" s="3">
        <f t="shared" si="1"/>
        <v>6.2</v>
      </c>
    </row>
    <row r="9" spans="1:7" x14ac:dyDescent="0.4">
      <c r="A9" s="1">
        <v>2010</v>
      </c>
      <c r="B9" s="1">
        <v>3</v>
      </c>
      <c r="C9" s="4">
        <f t="shared" si="0"/>
        <v>5.8</v>
      </c>
      <c r="G9" s="3">
        <f t="shared" si="1"/>
        <v>5.8</v>
      </c>
    </row>
    <row r="10" spans="1:7" x14ac:dyDescent="0.4">
      <c r="A10" s="1">
        <v>2011</v>
      </c>
      <c r="B10" s="1">
        <v>7</v>
      </c>
      <c r="C10" s="4">
        <f t="shared" si="0"/>
        <v>5.6</v>
      </c>
      <c r="G10" s="3">
        <f t="shared" si="1"/>
        <v>5.6</v>
      </c>
    </row>
    <row r="11" spans="1:7" x14ac:dyDescent="0.4">
      <c r="A11" s="1">
        <v>2012</v>
      </c>
      <c r="B11" s="1">
        <v>8</v>
      </c>
      <c r="C11" s="4">
        <f t="shared" si="0"/>
        <v>5.4</v>
      </c>
      <c r="G11" s="3">
        <f t="shared" si="1"/>
        <v>5.4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4" sqref="D14"/>
    </sheetView>
  </sheetViews>
  <sheetFormatPr defaultRowHeight="14.4" x14ac:dyDescent="0.3"/>
  <sheetData>
    <row r="1" spans="1:6" ht="19.8" x14ac:dyDescent="0.3">
      <c r="A1" s="1" t="s">
        <v>0</v>
      </c>
      <c r="B1" s="1" t="s">
        <v>1</v>
      </c>
    </row>
    <row r="2" spans="1:6" ht="19.8" x14ac:dyDescent="0.3">
      <c r="A2" s="1">
        <v>2003</v>
      </c>
      <c r="B2" s="1">
        <v>4</v>
      </c>
      <c r="F2" t="e">
        <v>#N/A</v>
      </c>
    </row>
    <row r="3" spans="1:6" ht="19.8" x14ac:dyDescent="0.3">
      <c r="A3" s="1">
        <v>2004</v>
      </c>
      <c r="B3" s="1">
        <v>6</v>
      </c>
      <c r="F3">
        <f>B2</f>
        <v>4</v>
      </c>
    </row>
    <row r="4" spans="1:6" ht="19.8" x14ac:dyDescent="0.3">
      <c r="A4" s="1">
        <v>2005</v>
      </c>
      <c r="B4" s="1">
        <v>5</v>
      </c>
      <c r="F4">
        <f t="shared" ref="F4:F11" si="0">0.5*B3+0.5*F3</f>
        <v>5</v>
      </c>
    </row>
    <row r="5" spans="1:6" ht="19.8" x14ac:dyDescent="0.3">
      <c r="A5" s="1">
        <v>2006</v>
      </c>
      <c r="B5" s="1">
        <v>8</v>
      </c>
      <c r="F5">
        <f t="shared" si="0"/>
        <v>5</v>
      </c>
    </row>
    <row r="6" spans="1:6" ht="19.8" x14ac:dyDescent="0.3">
      <c r="A6" s="1">
        <v>2007</v>
      </c>
      <c r="B6" s="1">
        <v>9</v>
      </c>
      <c r="F6">
        <f t="shared" si="0"/>
        <v>6.5</v>
      </c>
    </row>
    <row r="7" spans="1:6" ht="19.8" x14ac:dyDescent="0.3">
      <c r="A7" s="1">
        <v>2008</v>
      </c>
      <c r="B7" s="1">
        <v>5</v>
      </c>
      <c r="F7">
        <f t="shared" si="0"/>
        <v>7.75</v>
      </c>
    </row>
    <row r="8" spans="1:6" ht="19.8" x14ac:dyDescent="0.3">
      <c r="A8" s="1">
        <v>2009</v>
      </c>
      <c r="B8" s="1">
        <v>4</v>
      </c>
      <c r="F8">
        <f t="shared" si="0"/>
        <v>6.375</v>
      </c>
    </row>
    <row r="9" spans="1:6" ht="19.8" x14ac:dyDescent="0.3">
      <c r="A9" s="1">
        <v>2010</v>
      </c>
      <c r="B9" s="1">
        <v>3</v>
      </c>
      <c r="F9">
        <f t="shared" si="0"/>
        <v>5.1875</v>
      </c>
    </row>
    <row r="10" spans="1:6" ht="19.8" x14ac:dyDescent="0.3">
      <c r="A10" s="1">
        <v>2011</v>
      </c>
      <c r="B10" s="1">
        <v>7</v>
      </c>
      <c r="F10">
        <f t="shared" si="0"/>
        <v>4.09375</v>
      </c>
    </row>
    <row r="11" spans="1:6" ht="19.8" x14ac:dyDescent="0.3">
      <c r="A11" s="1">
        <v>2012</v>
      </c>
      <c r="B11" s="1">
        <v>8</v>
      </c>
      <c r="F11">
        <f t="shared" si="0"/>
        <v>5.546875</v>
      </c>
    </row>
  </sheetData>
  <sortState ref="A2:B11">
    <sortCondition descending="1" ref="A2:A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defaultRowHeight="14.4" x14ac:dyDescent="0.3"/>
  <sheetData>
    <row r="1" spans="1:3" ht="19.8" x14ac:dyDescent="0.3">
      <c r="A1" s="1" t="s">
        <v>0</v>
      </c>
      <c r="B1" s="1" t="s">
        <v>1</v>
      </c>
    </row>
    <row r="2" spans="1:3" ht="19.8" x14ac:dyDescent="0.3">
      <c r="A2" s="1">
        <v>2003</v>
      </c>
      <c r="B2" s="1">
        <v>4</v>
      </c>
    </row>
    <row r="3" spans="1:3" ht="19.8" x14ac:dyDescent="0.3">
      <c r="A3" s="1">
        <v>2004</v>
      </c>
      <c r="B3" s="1">
        <v>6</v>
      </c>
      <c r="C3" t="e">
        <v>#N/A</v>
      </c>
    </row>
    <row r="4" spans="1:3" ht="19.8" x14ac:dyDescent="0.3">
      <c r="A4" s="1">
        <v>2005</v>
      </c>
      <c r="B4" s="1">
        <v>5</v>
      </c>
      <c r="C4" t="e">
        <v>#N/A</v>
      </c>
    </row>
    <row r="5" spans="1:3" ht="19.8" x14ac:dyDescent="0.3">
      <c r="A5" s="1">
        <v>2006</v>
      </c>
      <c r="B5" s="1">
        <v>8</v>
      </c>
      <c r="C5">
        <f t="shared" ref="C5:C12" si="0">AVERAGE(B2:B4)</f>
        <v>5</v>
      </c>
    </row>
    <row r="6" spans="1:3" ht="19.8" x14ac:dyDescent="0.3">
      <c r="A6" s="1">
        <v>2007</v>
      </c>
      <c r="B6" s="1">
        <v>9</v>
      </c>
      <c r="C6">
        <f t="shared" si="0"/>
        <v>6.333333333333333</v>
      </c>
    </row>
    <row r="7" spans="1:3" ht="19.8" x14ac:dyDescent="0.3">
      <c r="A7" s="1">
        <v>2008</v>
      </c>
      <c r="B7" s="1">
        <v>5</v>
      </c>
      <c r="C7">
        <f t="shared" si="0"/>
        <v>7.333333333333333</v>
      </c>
    </row>
    <row r="8" spans="1:3" ht="19.8" x14ac:dyDescent="0.3">
      <c r="A8" s="1">
        <v>2009</v>
      </c>
      <c r="B8" s="1">
        <v>4</v>
      </c>
      <c r="C8">
        <f t="shared" si="0"/>
        <v>7.333333333333333</v>
      </c>
    </row>
    <row r="9" spans="1:3" ht="19.8" x14ac:dyDescent="0.3">
      <c r="A9" s="1">
        <v>2010</v>
      </c>
      <c r="B9" s="1">
        <v>3</v>
      </c>
      <c r="C9">
        <f t="shared" si="0"/>
        <v>6</v>
      </c>
    </row>
    <row r="10" spans="1:3" ht="19.8" x14ac:dyDescent="0.3">
      <c r="A10" s="1">
        <v>2011</v>
      </c>
      <c r="B10" s="1">
        <v>7</v>
      </c>
      <c r="C10">
        <f t="shared" si="0"/>
        <v>4</v>
      </c>
    </row>
    <row r="11" spans="1:3" ht="19.8" x14ac:dyDescent="0.3">
      <c r="A11" s="1">
        <v>2012</v>
      </c>
      <c r="B11" s="1">
        <v>8</v>
      </c>
      <c r="C11">
        <f t="shared" si="0"/>
        <v>4.666666666666667</v>
      </c>
    </row>
    <row r="12" spans="1:3" x14ac:dyDescent="0.3">
      <c r="C12">
        <f t="shared" si="0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A1:G13"/>
    </sheetView>
  </sheetViews>
  <sheetFormatPr defaultRowHeight="19.8" x14ac:dyDescent="0.4"/>
  <cols>
    <col min="1" max="1" width="3" style="5" bestFit="1" customWidth="1"/>
    <col min="2" max="2" width="7" style="5" bestFit="1" customWidth="1"/>
    <col min="3" max="3" width="6.88671875" style="5" bestFit="1" customWidth="1"/>
    <col min="4" max="4" width="12" style="5" bestFit="1" customWidth="1"/>
    <col min="5" max="5" width="8.88671875" style="5" bestFit="1" customWidth="1"/>
    <col min="6" max="6" width="17.44140625" style="5" bestFit="1" customWidth="1"/>
    <col min="7" max="7" width="16.5546875" style="5" bestFit="1" customWidth="1"/>
    <col min="8" max="8" width="8.88671875" style="5"/>
    <col min="9" max="9" width="25.33203125" style="5" bestFit="1" customWidth="1"/>
    <col min="10" max="10" width="7.6640625" style="5" bestFit="1" customWidth="1"/>
    <col min="11" max="16384" width="8.88671875" style="5"/>
  </cols>
  <sheetData>
    <row r="1" spans="1:10" ht="39.6" x14ac:dyDescent="0.4">
      <c r="A1" s="6"/>
      <c r="B1" s="6"/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</row>
    <row r="2" spans="1:10" ht="59.4" x14ac:dyDescent="0.4">
      <c r="A2" s="6"/>
      <c r="B2" s="7" t="s">
        <v>0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I2" s="10" t="s">
        <v>18</v>
      </c>
      <c r="J2" s="11">
        <v>10</v>
      </c>
    </row>
    <row r="3" spans="1:10" x14ac:dyDescent="0.4">
      <c r="A3" s="6"/>
      <c r="B3" s="7">
        <v>2003</v>
      </c>
      <c r="C3" s="7">
        <v>4</v>
      </c>
      <c r="D3" s="7">
        <v>4</v>
      </c>
      <c r="E3" s="7">
        <f>C3-D3</f>
        <v>0</v>
      </c>
      <c r="F3" s="7">
        <f>E3/C3</f>
        <v>0</v>
      </c>
      <c r="G3" s="7">
        <f>ABS(F3)</f>
        <v>0</v>
      </c>
      <c r="I3" s="10" t="s">
        <v>15</v>
      </c>
      <c r="J3" s="10">
        <v>0.1</v>
      </c>
    </row>
    <row r="4" spans="1:10" ht="39.6" x14ac:dyDescent="0.4">
      <c r="A4" s="6"/>
      <c r="B4" s="7">
        <v>2004</v>
      </c>
      <c r="C4" s="7">
        <v>6</v>
      </c>
      <c r="D4" s="7">
        <v>4</v>
      </c>
      <c r="E4" s="7">
        <f t="shared" ref="E4:E12" si="0">C4-D4</f>
        <v>2</v>
      </c>
      <c r="F4" s="14">
        <f t="shared" ref="F4:F12" si="1">E4/C4</f>
        <v>0.33333333333333331</v>
      </c>
      <c r="G4" s="14">
        <f t="shared" ref="G4:G12" si="2">ABS(F4)</f>
        <v>0.33333333333333331</v>
      </c>
      <c r="I4" s="10" t="s">
        <v>16</v>
      </c>
      <c r="J4" s="12">
        <f>G13</f>
        <v>3.0787134384920636</v>
      </c>
    </row>
    <row r="5" spans="1:10" x14ac:dyDescent="0.4">
      <c r="A5" s="6"/>
      <c r="B5" s="7">
        <v>2005</v>
      </c>
      <c r="C5" s="7">
        <v>5</v>
      </c>
      <c r="D5" s="7">
        <v>4.2</v>
      </c>
      <c r="E5" s="7">
        <f t="shared" si="0"/>
        <v>0.79999999999999982</v>
      </c>
      <c r="F5" s="14">
        <f t="shared" si="1"/>
        <v>0.15999999999999998</v>
      </c>
      <c r="G5" s="14">
        <f t="shared" si="2"/>
        <v>0.15999999999999998</v>
      </c>
      <c r="I5" s="10" t="s">
        <v>17</v>
      </c>
      <c r="J5" s="13">
        <f>G13/J2</f>
        <v>0.30787134384920634</v>
      </c>
    </row>
    <row r="6" spans="1:10" x14ac:dyDescent="0.4">
      <c r="A6" s="6"/>
      <c r="B6" s="7">
        <v>2006</v>
      </c>
      <c r="C6" s="7">
        <v>8</v>
      </c>
      <c r="D6" s="7">
        <v>4.28</v>
      </c>
      <c r="E6" s="7">
        <f t="shared" si="0"/>
        <v>3.7199999999999998</v>
      </c>
      <c r="F6" s="14">
        <f t="shared" si="1"/>
        <v>0.46499999999999997</v>
      </c>
      <c r="G6" s="14">
        <f t="shared" si="2"/>
        <v>0.46499999999999997</v>
      </c>
    </row>
    <row r="7" spans="1:10" x14ac:dyDescent="0.4">
      <c r="A7" s="6"/>
      <c r="B7" s="7">
        <v>2007</v>
      </c>
      <c r="C7" s="7">
        <v>9</v>
      </c>
      <c r="D7" s="7">
        <v>4.6520000000000001</v>
      </c>
      <c r="E7" s="7">
        <f t="shared" si="0"/>
        <v>4.3479999999999999</v>
      </c>
      <c r="F7" s="14">
        <f t="shared" si="1"/>
        <v>0.4831111111111111</v>
      </c>
      <c r="G7" s="14">
        <f t="shared" si="2"/>
        <v>0.4831111111111111</v>
      </c>
    </row>
    <row r="8" spans="1:10" x14ac:dyDescent="0.4">
      <c r="A8" s="6"/>
      <c r="B8" s="7">
        <v>2008</v>
      </c>
      <c r="C8" s="7">
        <v>5</v>
      </c>
      <c r="D8" s="7">
        <v>5.0868000000000002</v>
      </c>
      <c r="E8" s="7">
        <f t="shared" si="0"/>
        <v>-8.680000000000021E-2</v>
      </c>
      <c r="F8" s="14">
        <f t="shared" si="1"/>
        <v>-1.7360000000000042E-2</v>
      </c>
      <c r="G8" s="14">
        <f t="shared" si="2"/>
        <v>1.7360000000000042E-2</v>
      </c>
    </row>
    <row r="9" spans="1:10" x14ac:dyDescent="0.4">
      <c r="A9" s="6"/>
      <c r="B9" s="7">
        <v>2009</v>
      </c>
      <c r="C9" s="7">
        <v>4</v>
      </c>
      <c r="D9" s="7">
        <v>5.0781200000000002</v>
      </c>
      <c r="E9" s="7">
        <f t="shared" si="0"/>
        <v>-1.0781200000000002</v>
      </c>
      <c r="F9" s="14">
        <f t="shared" si="1"/>
        <v>-0.26953000000000005</v>
      </c>
      <c r="G9" s="14">
        <f t="shared" si="2"/>
        <v>0.26953000000000005</v>
      </c>
    </row>
    <row r="10" spans="1:10" x14ac:dyDescent="0.4">
      <c r="A10" s="6"/>
      <c r="B10" s="7">
        <v>2010</v>
      </c>
      <c r="C10" s="7">
        <v>3</v>
      </c>
      <c r="D10" s="7">
        <v>4.9703080000000002</v>
      </c>
      <c r="E10" s="7">
        <f t="shared" si="0"/>
        <v>-1.9703080000000002</v>
      </c>
      <c r="F10" s="14">
        <f t="shared" si="1"/>
        <v>-0.65676933333333343</v>
      </c>
      <c r="G10" s="14">
        <f t="shared" si="2"/>
        <v>0.65676933333333343</v>
      </c>
    </row>
    <row r="11" spans="1:10" x14ac:dyDescent="0.4">
      <c r="A11" s="6"/>
      <c r="B11" s="7">
        <v>2011</v>
      </c>
      <c r="C11" s="7">
        <v>7</v>
      </c>
      <c r="D11" s="7">
        <v>4.7732770000000002</v>
      </c>
      <c r="E11" s="7">
        <f t="shared" si="0"/>
        <v>2.2267229999999998</v>
      </c>
      <c r="F11" s="14">
        <f t="shared" si="1"/>
        <v>0.3181032857142857</v>
      </c>
      <c r="G11" s="14">
        <f t="shared" si="2"/>
        <v>0.3181032857142857</v>
      </c>
    </row>
    <row r="12" spans="1:10" x14ac:dyDescent="0.4">
      <c r="A12" s="6"/>
      <c r="B12" s="7">
        <v>2012</v>
      </c>
      <c r="C12" s="7">
        <v>8</v>
      </c>
      <c r="D12" s="7">
        <v>4.9959490000000004</v>
      </c>
      <c r="E12" s="7">
        <f t="shared" si="0"/>
        <v>3.0040509999999996</v>
      </c>
      <c r="F12" s="14">
        <f t="shared" si="1"/>
        <v>0.37550637499999995</v>
      </c>
      <c r="G12" s="14">
        <f t="shared" si="2"/>
        <v>0.37550637499999995</v>
      </c>
    </row>
    <row r="13" spans="1:10" x14ac:dyDescent="0.4">
      <c r="A13" s="15" t="s">
        <v>13</v>
      </c>
      <c r="B13" s="15" t="s">
        <v>14</v>
      </c>
      <c r="C13" s="6"/>
      <c r="D13" s="6"/>
      <c r="E13" s="6"/>
      <c r="F13" s="16"/>
      <c r="G13" s="17">
        <f>SUM(G3:G12)</f>
        <v>3.0787134384920636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12" sqref="H12"/>
    </sheetView>
  </sheetViews>
  <sheetFormatPr defaultRowHeight="19.8" x14ac:dyDescent="0.4"/>
  <cols>
    <col min="1" max="1" width="2.5546875" style="5" bestFit="1" customWidth="1"/>
    <col min="2" max="2" width="7" style="5" bestFit="1" customWidth="1"/>
    <col min="3" max="3" width="6.88671875" style="5" bestFit="1" customWidth="1"/>
    <col min="4" max="4" width="12" style="5" bestFit="1" customWidth="1"/>
    <col min="5" max="5" width="12.88671875" style="5" bestFit="1" customWidth="1"/>
    <col min="6" max="6" width="18.6640625" style="5" bestFit="1" customWidth="1"/>
    <col min="7" max="7" width="8.88671875" style="5"/>
    <col min="8" max="8" width="40.21875" style="5" bestFit="1" customWidth="1"/>
    <col min="9" max="9" width="8.44140625" style="5" bestFit="1" customWidth="1"/>
    <col min="10" max="16384" width="8.88671875" style="5"/>
  </cols>
  <sheetData>
    <row r="1" spans="1:9" x14ac:dyDescent="0.4">
      <c r="A1" s="6"/>
      <c r="B1" s="6"/>
      <c r="C1" s="7" t="s">
        <v>3</v>
      </c>
      <c r="D1" s="7" t="s">
        <v>4</v>
      </c>
      <c r="E1" s="7" t="s">
        <v>5</v>
      </c>
      <c r="F1" s="1" t="s">
        <v>21</v>
      </c>
    </row>
    <row r="2" spans="1:9" ht="59.4" x14ac:dyDescent="0.4">
      <c r="A2" s="6"/>
      <c r="B2" s="7" t="s">
        <v>0</v>
      </c>
      <c r="C2" s="7" t="s">
        <v>8</v>
      </c>
      <c r="D2" s="7" t="s">
        <v>9</v>
      </c>
      <c r="E2" s="7" t="s">
        <v>10</v>
      </c>
      <c r="F2" s="1" t="s">
        <v>22</v>
      </c>
      <c r="H2" s="8" t="s">
        <v>25</v>
      </c>
      <c r="I2" s="8">
        <v>10</v>
      </c>
    </row>
    <row r="3" spans="1:9" x14ac:dyDescent="0.4">
      <c r="A3" s="6"/>
      <c r="B3" s="7">
        <v>2003</v>
      </c>
      <c r="C3" s="7">
        <v>4</v>
      </c>
      <c r="D3" s="7">
        <v>4</v>
      </c>
      <c r="E3" s="7">
        <f>C3-D3</f>
        <v>0</v>
      </c>
      <c r="F3" s="21">
        <f>E3*E3</f>
        <v>0</v>
      </c>
      <c r="H3" s="8" t="s">
        <v>23</v>
      </c>
      <c r="I3" s="9">
        <f>F13</f>
        <v>56.418112318593998</v>
      </c>
    </row>
    <row r="4" spans="1:9" x14ac:dyDescent="0.4">
      <c r="A4" s="6"/>
      <c r="B4" s="7">
        <v>2004</v>
      </c>
      <c r="C4" s="7">
        <v>6</v>
      </c>
      <c r="D4" s="7">
        <v>4</v>
      </c>
      <c r="E4" s="7">
        <f t="shared" ref="E4:E12" si="0">C4-D4</f>
        <v>2</v>
      </c>
      <c r="F4" s="21">
        <f t="shared" ref="F4:F12" si="1">E4*E4</f>
        <v>4</v>
      </c>
      <c r="H4" s="8" t="s">
        <v>15</v>
      </c>
      <c r="I4" s="8">
        <v>0.1</v>
      </c>
    </row>
    <row r="5" spans="1:9" x14ac:dyDescent="0.4">
      <c r="A5" s="6"/>
      <c r="B5" s="7">
        <v>2005</v>
      </c>
      <c r="C5" s="7">
        <v>5</v>
      </c>
      <c r="D5" s="7">
        <v>4.2</v>
      </c>
      <c r="E5" s="7">
        <f t="shared" si="0"/>
        <v>0.79999999999999982</v>
      </c>
      <c r="F5" s="21">
        <f t="shared" si="1"/>
        <v>0.63999999999999968</v>
      </c>
      <c r="H5" s="8" t="s">
        <v>24</v>
      </c>
      <c r="I5" s="8">
        <f>SQRT(F13/I2)</f>
        <v>2.375249719894605</v>
      </c>
    </row>
    <row r="6" spans="1:9" x14ac:dyDescent="0.4">
      <c r="A6" s="6"/>
      <c r="B6" s="7">
        <v>2006</v>
      </c>
      <c r="C6" s="7">
        <v>8</v>
      </c>
      <c r="D6" s="7">
        <v>4.28</v>
      </c>
      <c r="E6" s="7">
        <f t="shared" si="0"/>
        <v>3.7199999999999998</v>
      </c>
      <c r="F6" s="21">
        <f t="shared" si="1"/>
        <v>13.838399999999998</v>
      </c>
    </row>
    <row r="7" spans="1:9" x14ac:dyDescent="0.4">
      <c r="A7" s="6"/>
      <c r="B7" s="7">
        <v>2007</v>
      </c>
      <c r="C7" s="7">
        <v>9</v>
      </c>
      <c r="D7" s="7">
        <v>4.6520000000000001</v>
      </c>
      <c r="E7" s="7">
        <f t="shared" si="0"/>
        <v>4.3479999999999999</v>
      </c>
      <c r="F7" s="21">
        <f t="shared" si="1"/>
        <v>18.905103999999998</v>
      </c>
    </row>
    <row r="8" spans="1:9" x14ac:dyDescent="0.4">
      <c r="A8" s="6"/>
      <c r="B8" s="7">
        <v>2008</v>
      </c>
      <c r="C8" s="7">
        <v>5</v>
      </c>
      <c r="D8" s="7">
        <v>5.0868000000000002</v>
      </c>
      <c r="E8" s="7">
        <f t="shared" si="0"/>
        <v>-8.680000000000021E-2</v>
      </c>
      <c r="F8" s="21">
        <f t="shared" si="1"/>
        <v>7.5342400000000366E-3</v>
      </c>
    </row>
    <row r="9" spans="1:9" x14ac:dyDescent="0.4">
      <c r="A9" s="6"/>
      <c r="B9" s="7">
        <v>2009</v>
      </c>
      <c r="C9" s="7">
        <v>4</v>
      </c>
      <c r="D9" s="7">
        <v>5.0781200000000002</v>
      </c>
      <c r="E9" s="7">
        <f t="shared" si="0"/>
        <v>-1.0781200000000002</v>
      </c>
      <c r="F9" s="21">
        <f t="shared" si="1"/>
        <v>1.1623427344000004</v>
      </c>
    </row>
    <row r="10" spans="1:9" x14ac:dyDescent="0.4">
      <c r="A10" s="6"/>
      <c r="B10" s="7">
        <v>2010</v>
      </c>
      <c r="C10" s="7">
        <v>3</v>
      </c>
      <c r="D10" s="7">
        <v>4.9703080000000002</v>
      </c>
      <c r="E10" s="7">
        <f t="shared" si="0"/>
        <v>-1.9703080000000002</v>
      </c>
      <c r="F10" s="21">
        <f t="shared" si="1"/>
        <v>3.8821136148640005</v>
      </c>
    </row>
    <row r="11" spans="1:9" x14ac:dyDescent="0.4">
      <c r="A11" s="6"/>
      <c r="B11" s="7">
        <v>2011</v>
      </c>
      <c r="C11" s="7">
        <v>7</v>
      </c>
      <c r="D11" s="7">
        <v>4.7732770000000002</v>
      </c>
      <c r="E11" s="7">
        <f t="shared" si="0"/>
        <v>2.2267229999999998</v>
      </c>
      <c r="F11" s="21">
        <f t="shared" si="1"/>
        <v>4.9582953187289993</v>
      </c>
    </row>
    <row r="12" spans="1:9" x14ac:dyDescent="0.4">
      <c r="A12" s="6"/>
      <c r="B12" s="7">
        <v>2012</v>
      </c>
      <c r="C12" s="7">
        <v>8</v>
      </c>
      <c r="D12" s="7">
        <v>4.9959490000000004</v>
      </c>
      <c r="E12" s="7">
        <f t="shared" si="0"/>
        <v>3.0040509999999996</v>
      </c>
      <c r="F12" s="21">
        <f t="shared" si="1"/>
        <v>9.0243224106009983</v>
      </c>
    </row>
    <row r="13" spans="1:9" x14ac:dyDescent="0.4">
      <c r="A13" s="1" t="s">
        <v>19</v>
      </c>
      <c r="B13" s="1" t="s">
        <v>20</v>
      </c>
      <c r="C13" s="1"/>
      <c r="D13" s="1"/>
      <c r="E13" s="1"/>
      <c r="F13" s="21">
        <f>SUM(F3:F12)</f>
        <v>56.418112318593998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6" sqref="I16"/>
    </sheetView>
  </sheetViews>
  <sheetFormatPr defaultRowHeight="14.4" x14ac:dyDescent="0.3"/>
  <cols>
    <col min="1" max="1" width="2.5546875" bestFit="1" customWidth="1"/>
    <col min="2" max="2" width="7" bestFit="1" customWidth="1"/>
    <col min="3" max="3" width="6.88671875" bestFit="1" customWidth="1"/>
    <col min="4" max="4" width="12" bestFit="1" customWidth="1"/>
    <col min="5" max="5" width="12.88671875" bestFit="1" customWidth="1"/>
    <col min="6" max="6" width="18.6640625" bestFit="1" customWidth="1"/>
    <col min="8" max="8" width="20.77734375" bestFit="1" customWidth="1"/>
    <col min="9" max="9" width="16.44140625" bestFit="1" customWidth="1"/>
  </cols>
  <sheetData>
    <row r="1" spans="1:9" ht="19.8" x14ac:dyDescent="0.3">
      <c r="A1" s="6"/>
      <c r="B1" s="6"/>
      <c r="C1" s="7" t="s">
        <v>3</v>
      </c>
      <c r="D1" s="7" t="s">
        <v>4</v>
      </c>
      <c r="E1" s="7" t="s">
        <v>5</v>
      </c>
      <c r="F1" s="1" t="s">
        <v>21</v>
      </c>
    </row>
    <row r="2" spans="1:9" ht="60" customHeight="1" x14ac:dyDescent="0.3">
      <c r="A2" s="6"/>
      <c r="B2" s="7" t="s">
        <v>0</v>
      </c>
      <c r="C2" s="7" t="s">
        <v>8</v>
      </c>
      <c r="D2" s="7" t="s">
        <v>9</v>
      </c>
      <c r="E2" s="7" t="s">
        <v>10</v>
      </c>
      <c r="F2" s="1" t="s">
        <v>22</v>
      </c>
      <c r="H2" s="18" t="s">
        <v>25</v>
      </c>
      <c r="I2" s="19">
        <v>10</v>
      </c>
    </row>
    <row r="3" spans="1:9" ht="39.6" x14ac:dyDescent="0.3">
      <c r="A3" s="6"/>
      <c r="B3" s="7">
        <v>2003</v>
      </c>
      <c r="C3" s="7">
        <v>4</v>
      </c>
      <c r="D3" s="7">
        <v>4</v>
      </c>
      <c r="E3" s="7">
        <f>C3-D3</f>
        <v>0</v>
      </c>
      <c r="F3" s="21">
        <f>E3*E3</f>
        <v>0</v>
      </c>
      <c r="H3" s="10" t="s">
        <v>23</v>
      </c>
      <c r="I3" s="20">
        <f>F13</f>
        <v>56.418112318593998</v>
      </c>
    </row>
    <row r="4" spans="1:9" ht="19.8" x14ac:dyDescent="0.3">
      <c r="A4" s="6"/>
      <c r="B4" s="7">
        <v>2004</v>
      </c>
      <c r="C4" s="7">
        <v>6</v>
      </c>
      <c r="D4" s="7">
        <v>4</v>
      </c>
      <c r="E4" s="7">
        <f t="shared" ref="E4:E12" si="0">C4-D4</f>
        <v>2</v>
      </c>
      <c r="F4" s="21">
        <f t="shared" ref="F4:F12" si="1">E4*E4</f>
        <v>4</v>
      </c>
      <c r="H4" s="10" t="s">
        <v>15</v>
      </c>
      <c r="I4" s="10">
        <v>0.1</v>
      </c>
    </row>
    <row r="5" spans="1:9" ht="19.8" x14ac:dyDescent="0.3">
      <c r="A5" s="6"/>
      <c r="B5" s="7">
        <v>2005</v>
      </c>
      <c r="C5" s="7">
        <v>5</v>
      </c>
      <c r="D5" s="7">
        <v>4.2</v>
      </c>
      <c r="E5" s="7">
        <f t="shared" si="0"/>
        <v>0.79999999999999982</v>
      </c>
      <c r="F5" s="21">
        <f t="shared" si="1"/>
        <v>0.63999999999999968</v>
      </c>
      <c r="H5" s="10" t="s">
        <v>26</v>
      </c>
      <c r="I5" s="10">
        <f>F13/I2</f>
        <v>5.6418112318593998</v>
      </c>
    </row>
    <row r="6" spans="1:9" ht="19.8" x14ac:dyDescent="0.3">
      <c r="A6" s="6"/>
      <c r="B6" s="7">
        <v>2006</v>
      </c>
      <c r="C6" s="7">
        <v>8</v>
      </c>
      <c r="D6" s="7">
        <v>4.28</v>
      </c>
      <c r="E6" s="7">
        <f t="shared" si="0"/>
        <v>3.7199999999999998</v>
      </c>
      <c r="F6" s="21">
        <f t="shared" si="1"/>
        <v>13.838399999999998</v>
      </c>
    </row>
    <row r="7" spans="1:9" ht="19.8" x14ac:dyDescent="0.3">
      <c r="A7" s="6"/>
      <c r="B7" s="7">
        <v>2007</v>
      </c>
      <c r="C7" s="7">
        <v>9</v>
      </c>
      <c r="D7" s="7">
        <v>4.6520000000000001</v>
      </c>
      <c r="E7" s="7">
        <f t="shared" si="0"/>
        <v>4.3479999999999999</v>
      </c>
      <c r="F7" s="21">
        <f t="shared" si="1"/>
        <v>18.905103999999998</v>
      </c>
    </row>
    <row r="8" spans="1:9" ht="19.8" x14ac:dyDescent="0.3">
      <c r="A8" s="6"/>
      <c r="B8" s="7">
        <v>2008</v>
      </c>
      <c r="C8" s="7">
        <v>5</v>
      </c>
      <c r="D8" s="7">
        <v>5.0868000000000002</v>
      </c>
      <c r="E8" s="7">
        <f t="shared" si="0"/>
        <v>-8.680000000000021E-2</v>
      </c>
      <c r="F8" s="21">
        <f t="shared" si="1"/>
        <v>7.5342400000000366E-3</v>
      </c>
    </row>
    <row r="9" spans="1:9" ht="19.8" x14ac:dyDescent="0.3">
      <c r="A9" s="6"/>
      <c r="B9" s="7">
        <v>2009</v>
      </c>
      <c r="C9" s="7">
        <v>4</v>
      </c>
      <c r="D9" s="7">
        <v>5.0781200000000002</v>
      </c>
      <c r="E9" s="7">
        <f t="shared" si="0"/>
        <v>-1.0781200000000002</v>
      </c>
      <c r="F9" s="21">
        <f t="shared" si="1"/>
        <v>1.1623427344000004</v>
      </c>
    </row>
    <row r="10" spans="1:9" ht="19.8" x14ac:dyDescent="0.3">
      <c r="A10" s="6"/>
      <c r="B10" s="7">
        <v>2010</v>
      </c>
      <c r="C10" s="7">
        <v>3</v>
      </c>
      <c r="D10" s="7">
        <v>4.9703080000000002</v>
      </c>
      <c r="E10" s="7">
        <f t="shared" si="0"/>
        <v>-1.9703080000000002</v>
      </c>
      <c r="F10" s="21">
        <f t="shared" si="1"/>
        <v>3.8821136148640005</v>
      </c>
    </row>
    <row r="11" spans="1:9" ht="19.8" x14ac:dyDescent="0.3">
      <c r="A11" s="6"/>
      <c r="B11" s="7">
        <v>2011</v>
      </c>
      <c r="C11" s="7">
        <v>7</v>
      </c>
      <c r="D11" s="7">
        <v>4.7732770000000002</v>
      </c>
      <c r="E11" s="7">
        <f t="shared" si="0"/>
        <v>2.2267229999999998</v>
      </c>
      <c r="F11" s="21">
        <f t="shared" si="1"/>
        <v>4.9582953187289993</v>
      </c>
    </row>
    <row r="12" spans="1:9" ht="19.8" x14ac:dyDescent="0.3">
      <c r="A12" s="6"/>
      <c r="B12" s="7">
        <v>2012</v>
      </c>
      <c r="C12" s="7">
        <v>8</v>
      </c>
      <c r="D12" s="7">
        <v>4.9959490000000004</v>
      </c>
      <c r="E12" s="7">
        <f t="shared" si="0"/>
        <v>3.0040509999999996</v>
      </c>
      <c r="F12" s="21">
        <f t="shared" si="1"/>
        <v>9.0243224106009983</v>
      </c>
    </row>
    <row r="13" spans="1:9" ht="19.8" x14ac:dyDescent="0.3">
      <c r="A13" s="1" t="s">
        <v>19</v>
      </c>
      <c r="B13" s="1" t="s">
        <v>20</v>
      </c>
      <c r="C13" s="1"/>
      <c r="D13" s="1"/>
      <c r="E13" s="1"/>
      <c r="F13" s="21">
        <f>SUM(F3:F12)</f>
        <v>56.418112318593998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EMA</vt:lpstr>
      <vt:lpstr>SMA</vt:lpstr>
      <vt:lpstr>MAPE</vt:lpstr>
      <vt:lpstr>RMSE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User02</dc:creator>
  <cp:lastModifiedBy>User02</cp:lastModifiedBy>
  <dcterms:created xsi:type="dcterms:W3CDTF">2018-01-04T09:54:40Z</dcterms:created>
  <dcterms:modified xsi:type="dcterms:W3CDTF">2018-03-19T07:11:36Z</dcterms:modified>
</cp:coreProperties>
</file>