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Baruch C++\Actual Course\Level_9\Visrrut Assignments\"/>
    </mc:Choice>
  </mc:AlternateContent>
  <xr:revisionPtr revIDLastSave="0" documentId="13_ncr:1_{AE2B67F8-7C3F-4BAA-B5FD-201B88AF72B3}" xr6:coauthVersionLast="45" xr6:coauthVersionMax="45" xr10:uidLastSave="{00000000-0000-0000-0000-000000000000}"/>
  <bookViews>
    <workbookView xWindow="-103" yWindow="-103" windowWidth="33120" windowHeight="18120" xr2:uid="{BA2201B9-9A31-4FE3-BFEF-411118013AC8}"/>
  </bookViews>
  <sheets>
    <sheet name="Data_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8" i="1"/>
  <c r="J3" i="1"/>
  <c r="G22" i="1"/>
  <c r="G23" i="1"/>
  <c r="G24" i="1"/>
  <c r="G25" i="1"/>
  <c r="G26" i="1"/>
  <c r="G27" i="1"/>
  <c r="G21" i="1"/>
  <c r="F27" i="1" l="1"/>
  <c r="F22" i="1"/>
  <c r="F23" i="1"/>
  <c r="F24" i="1"/>
  <c r="F25" i="1"/>
  <c r="F26" i="1"/>
  <c r="F21" i="1"/>
  <c r="F10" i="1" l="1"/>
  <c r="F11" i="1"/>
  <c r="F12" i="1"/>
  <c r="F13" i="1"/>
  <c r="F14" i="1"/>
  <c r="F15" i="1"/>
  <c r="F16" i="1"/>
  <c r="F17" i="1"/>
  <c r="F18" i="1"/>
  <c r="F9" i="1"/>
  <c r="G9" i="1"/>
  <c r="G17" i="1" l="1"/>
  <c r="G16" i="1"/>
  <c r="G18" i="1"/>
  <c r="G15" i="1"/>
  <c r="G14" i="1"/>
  <c r="G13" i="1"/>
  <c r="G11" i="1"/>
  <c r="G12" i="1"/>
  <c r="G10" i="1"/>
</calcChain>
</file>

<file path=xl/sharedStrings.xml><?xml version="1.0" encoding="utf-8"?>
<sst xmlns="http://schemas.openxmlformats.org/spreadsheetml/2006/main" count="28" uniqueCount="18">
  <si>
    <t>Batch</t>
  </si>
  <si>
    <t>T</t>
  </si>
  <si>
    <t>K</t>
  </si>
  <si>
    <t>sig</t>
  </si>
  <si>
    <t>r</t>
  </si>
  <si>
    <t>S</t>
  </si>
  <si>
    <t>C</t>
  </si>
  <si>
    <t>P</t>
  </si>
  <si>
    <t>NT</t>
  </si>
  <si>
    <t>NSIM</t>
  </si>
  <si>
    <t xml:space="preserve">Call </t>
  </si>
  <si>
    <t>Put</t>
  </si>
  <si>
    <t>Batch 1</t>
  </si>
  <si>
    <t>%diff in Call Price</t>
  </si>
  <si>
    <t>%diff Put Price</t>
  </si>
  <si>
    <t>Batch 2</t>
  </si>
  <si>
    <t xml:space="preserve"> </t>
  </si>
  <si>
    <t>Batch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</si>
</sst>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0%"/>
  </numFmts>
  <fonts count="3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43" fontId="0" fillId="0" borderId="1" xfId="1" applyFont="1" applyBorder="1"/>
    <xf numFmtId="165" fontId="0" fillId="0" borderId="1" xfId="2" applyNumberFormat="1" applyFont="1" applyBorder="1"/>
    <xf numFmtId="0" fontId="0" fillId="2" borderId="1" xfId="0" applyFill="1" applyBorder="1"/>
    <xf numFmtId="43" fontId="0" fillId="2" borderId="1" xfId="1" applyFont="1" applyFill="1" applyBorder="1"/>
    <xf numFmtId="165" fontId="0" fillId="2" borderId="1" xfId="2" applyNumberFormat="1" applyFont="1" applyFill="1" applyBorder="1"/>
    <xf numFmtId="165" fontId="0" fillId="3" borderId="1" xfId="2" applyNumberFormat="1" applyFont="1" applyFill="1" applyBorder="1"/>
    <xf numFmtId="0" fontId="0" fillId="3" borderId="1" xfId="0" applyFill="1" applyBorder="1"/>
    <xf numFmtId="43" fontId="0" fillId="3" borderId="1" xfId="1" applyFont="1" applyFill="1" applyBorder="1"/>
    <xf numFmtId="0" fontId="2" fillId="0" borderId="1" xfId="0" applyFont="1" applyBorder="1" applyAlignment="1">
      <alignment wrapText="1"/>
    </xf>
    <xf numFmtId="0" fontId="0" fillId="0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31DB-4E76-495E-8FAD-535BBF7C2D37}">
  <dimension ref="A1:J39"/>
  <sheetViews>
    <sheetView tabSelected="1" workbookViewId="0">
      <selection activeCell="P27" sqref="P27"/>
    </sheetView>
  </sheetViews>
  <sheetFormatPr defaultRowHeight="14.15" x14ac:dyDescent="0.35"/>
  <cols>
    <col min="1" max="1" width="15.640625" customWidth="1"/>
    <col min="3" max="3" width="10.85546875" bestFit="1" customWidth="1"/>
    <col min="6" max="6" width="15.0703125" bestFit="1" customWidth="1"/>
    <col min="7" max="7" width="12.7109375" bestFit="1" customWidth="1"/>
    <col min="8" max="8" width="12.78515625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5">
      <c r="B2">
        <v>1</v>
      </c>
      <c r="C2" s="1">
        <v>0.25</v>
      </c>
      <c r="D2" s="1">
        <v>65</v>
      </c>
      <c r="E2" s="1">
        <v>0.3</v>
      </c>
      <c r="F2">
        <v>0.08</v>
      </c>
      <c r="G2" s="1">
        <v>60</v>
      </c>
      <c r="H2" s="2">
        <v>2.1333700000000002</v>
      </c>
      <c r="I2" s="2">
        <v>5.8462800000000001</v>
      </c>
    </row>
    <row r="3" spans="1:10" x14ac:dyDescent="0.35">
      <c r="B3">
        <v>2</v>
      </c>
      <c r="C3" s="1">
        <v>1</v>
      </c>
      <c r="D3" s="1">
        <v>100</v>
      </c>
      <c r="E3" s="1">
        <v>0.2</v>
      </c>
      <c r="F3" s="1">
        <v>0</v>
      </c>
      <c r="G3" s="1">
        <v>100</v>
      </c>
      <c r="H3" s="2">
        <v>7.9655699999999996</v>
      </c>
      <c r="I3" s="2">
        <v>7.9655699999999996</v>
      </c>
      <c r="J3" s="2">
        <f>I3+H3</f>
        <v>15.931139999999999</v>
      </c>
    </row>
    <row r="4" spans="1:10" x14ac:dyDescent="0.35">
      <c r="B4">
        <v>3</v>
      </c>
      <c r="C4" s="1">
        <v>1</v>
      </c>
      <c r="D4" s="1">
        <v>10</v>
      </c>
      <c r="E4" s="1">
        <v>0.5</v>
      </c>
      <c r="F4">
        <v>0.12</v>
      </c>
      <c r="G4" s="1">
        <v>5</v>
      </c>
      <c r="H4" s="2">
        <v>0.20405799999999999</v>
      </c>
      <c r="I4" s="2">
        <v>4.0732600000000003</v>
      </c>
    </row>
    <row r="5" spans="1:10" x14ac:dyDescent="0.35">
      <c r="B5">
        <v>4</v>
      </c>
      <c r="C5" s="1">
        <v>30</v>
      </c>
      <c r="D5" s="1">
        <v>100</v>
      </c>
      <c r="E5" s="1">
        <v>0.3</v>
      </c>
      <c r="F5">
        <v>0.08</v>
      </c>
      <c r="G5" s="1">
        <v>100</v>
      </c>
      <c r="H5" s="2">
        <v>92.175700000000006</v>
      </c>
      <c r="I5" s="2">
        <v>1.2475000000000001</v>
      </c>
    </row>
    <row r="8" spans="1:10" ht="28.3" x14ac:dyDescent="0.35">
      <c r="B8" s="12" t="s">
        <v>8</v>
      </c>
      <c r="C8" s="12" t="s">
        <v>9</v>
      </c>
      <c r="D8" s="12" t="s">
        <v>10</v>
      </c>
      <c r="E8" s="12" t="s">
        <v>11</v>
      </c>
      <c r="F8" s="12" t="s">
        <v>13</v>
      </c>
      <c r="G8" s="12" t="s">
        <v>14</v>
      </c>
    </row>
    <row r="9" spans="1:10" x14ac:dyDescent="0.35">
      <c r="A9" t="s">
        <v>12</v>
      </c>
      <c r="B9" s="3">
        <v>100</v>
      </c>
      <c r="C9" s="4">
        <v>50000</v>
      </c>
      <c r="D9" s="3">
        <v>2.1167500000000001</v>
      </c>
      <c r="E9" s="3">
        <v>5.8774899999999999</v>
      </c>
      <c r="F9" s="5">
        <f>($H$2-D9)/$H$2</f>
        <v>7.7904911009342393E-3</v>
      </c>
      <c r="G9" s="5">
        <f>($I$2-E9)/$I$2</f>
        <v>-5.3384374337184905E-3</v>
      </c>
    </row>
    <row r="10" spans="1:10" x14ac:dyDescent="0.35">
      <c r="B10" s="6">
        <v>100</v>
      </c>
      <c r="C10" s="7">
        <v>100000</v>
      </c>
      <c r="D10" s="6">
        <v>2.13043</v>
      </c>
      <c r="E10" s="6">
        <v>5.8732100000000003</v>
      </c>
      <c r="F10" s="8">
        <f>($H$2-D10)/$H$2</f>
        <v>1.3781013138837448E-3</v>
      </c>
      <c r="G10" s="8">
        <f>($I$2-E10)/$I$2</f>
        <v>-4.606347968280705E-3</v>
      </c>
    </row>
    <row r="11" spans="1:10" x14ac:dyDescent="0.35">
      <c r="B11" s="3">
        <v>200</v>
      </c>
      <c r="C11" s="4">
        <v>50000</v>
      </c>
      <c r="D11" s="3">
        <v>2.1495600000000001</v>
      </c>
      <c r="E11" s="3">
        <v>5.89724</v>
      </c>
      <c r="F11" s="5">
        <f>($H$2-D11)/$H$2</f>
        <v>-7.5889320652300935E-3</v>
      </c>
      <c r="G11" s="5">
        <f t="shared" ref="G11:G18" si="0">($I$2-E11)/$I$2</f>
        <v>-8.7166540090450502E-3</v>
      </c>
    </row>
    <row r="12" spans="1:10" x14ac:dyDescent="0.35">
      <c r="B12" s="3">
        <v>200</v>
      </c>
      <c r="C12" s="4">
        <v>100000</v>
      </c>
      <c r="D12" s="3">
        <v>2.1488800000000001</v>
      </c>
      <c r="E12" s="3">
        <v>5.85243</v>
      </c>
      <c r="F12" s="5">
        <f>($H$2-D12)/$H$2</f>
        <v>-7.2701875436515517E-3</v>
      </c>
      <c r="G12" s="5">
        <f t="shared" si="0"/>
        <v>-1.0519509842155828E-3</v>
      </c>
    </row>
    <row r="13" spans="1:10" x14ac:dyDescent="0.35">
      <c r="B13" s="3">
        <v>400</v>
      </c>
      <c r="C13" s="4">
        <v>50000</v>
      </c>
      <c r="D13" s="3">
        <v>2.15482</v>
      </c>
      <c r="E13" s="3">
        <v>5.8570200000000003</v>
      </c>
      <c r="F13" s="5">
        <f>($H$2-D13)/$H$2</f>
        <v>-1.005451468802868E-2</v>
      </c>
      <c r="G13" s="5">
        <f t="shared" si="0"/>
        <v>-1.8370656212155752E-3</v>
      </c>
    </row>
    <row r="14" spans="1:10" x14ac:dyDescent="0.35">
      <c r="B14" s="3">
        <v>400</v>
      </c>
      <c r="C14" s="4">
        <v>100000</v>
      </c>
      <c r="D14" s="3">
        <v>2.1607699999999999</v>
      </c>
      <c r="E14" s="3">
        <v>5.8355800000000002</v>
      </c>
      <c r="F14" s="5">
        <f>($H$2-D14)/$H$2</f>
        <v>-1.2843529251840817E-2</v>
      </c>
      <c r="G14" s="5">
        <f t="shared" si="0"/>
        <v>1.8302236635946161E-3</v>
      </c>
    </row>
    <row r="15" spans="1:10" x14ac:dyDescent="0.35">
      <c r="B15" s="3">
        <v>400</v>
      </c>
      <c r="C15" s="4">
        <v>75000</v>
      </c>
      <c r="D15" s="3">
        <v>2.1613699999999998</v>
      </c>
      <c r="E15" s="3">
        <v>5.8443399999999999</v>
      </c>
      <c r="F15" s="5">
        <f>($H$2-D15)/$H$2</f>
        <v>-1.3124774417939494E-2</v>
      </c>
      <c r="G15" s="5">
        <f t="shared" si="0"/>
        <v>3.3183494461440008E-4</v>
      </c>
    </row>
    <row r="16" spans="1:10" x14ac:dyDescent="0.35">
      <c r="B16" s="10">
        <v>400</v>
      </c>
      <c r="C16" s="11">
        <v>60000</v>
      </c>
      <c r="D16" s="10">
        <v>2.15713</v>
      </c>
      <c r="E16" s="10">
        <v>5.8474899999999996</v>
      </c>
      <c r="F16" s="9">
        <f>($H$2-D16)/$H$2</f>
        <v>-1.113730857750872E-2</v>
      </c>
      <c r="G16" s="9">
        <f t="shared" si="0"/>
        <v>-2.0696921803257614E-4</v>
      </c>
    </row>
    <row r="17" spans="1:10" x14ac:dyDescent="0.35">
      <c r="B17" s="3">
        <v>400</v>
      </c>
      <c r="C17" s="4">
        <v>65000</v>
      </c>
      <c r="D17" s="3">
        <v>2.1565400000000001</v>
      </c>
      <c r="E17" s="3">
        <v>5.8404699999999998</v>
      </c>
      <c r="F17" s="5">
        <f>($H$2-D17)/$H$2</f>
        <v>-1.0860750830845053E-2</v>
      </c>
      <c r="G17" s="5">
        <f t="shared" ref="G17" si="1">($I$2-E17)/$I$2</f>
        <v>9.9379434443788435E-4</v>
      </c>
    </row>
    <row r="18" spans="1:10" x14ac:dyDescent="0.35">
      <c r="B18" s="3">
        <v>500</v>
      </c>
      <c r="C18" s="4">
        <v>75000</v>
      </c>
      <c r="D18" s="3">
        <v>2.1520800000000002</v>
      </c>
      <c r="E18" s="3">
        <v>5.8313899999999999</v>
      </c>
      <c r="F18" s="5">
        <f>($H$2-D18)/$H$2</f>
        <v>-8.7701617628447026E-3</v>
      </c>
      <c r="G18" s="5">
        <f t="shared" si="0"/>
        <v>2.5469187243854709E-3</v>
      </c>
    </row>
    <row r="20" spans="1:10" ht="28.3" x14ac:dyDescent="0.35">
      <c r="B20" s="12" t="s">
        <v>8</v>
      </c>
      <c r="C20" s="12" t="s">
        <v>9</v>
      </c>
      <c r="D20" s="12" t="s">
        <v>10</v>
      </c>
      <c r="E20" s="12" t="s">
        <v>11</v>
      </c>
      <c r="F20" s="12" t="s">
        <v>13</v>
      </c>
      <c r="G20" s="12" t="s">
        <v>14</v>
      </c>
    </row>
    <row r="21" spans="1:10" x14ac:dyDescent="0.35">
      <c r="A21" t="s">
        <v>15</v>
      </c>
      <c r="B21" s="3">
        <v>100</v>
      </c>
      <c r="C21" s="4">
        <v>50000</v>
      </c>
      <c r="D21" s="3">
        <v>7.9088900000000004</v>
      </c>
      <c r="E21" s="3">
        <v>8.0131999999999994</v>
      </c>
      <c r="F21" s="5">
        <f>($H$3-D21)/$H$3</f>
        <v>7.1156238662141167E-3</v>
      </c>
      <c r="G21" s="5">
        <f>($I$3-E21)/$I$3</f>
        <v>-5.979484205147885E-3</v>
      </c>
    </row>
    <row r="22" spans="1:10" x14ac:dyDescent="0.35">
      <c r="B22" s="3">
        <v>100</v>
      </c>
      <c r="C22" s="4">
        <v>100000</v>
      </c>
      <c r="D22" s="3">
        <v>7.9436200000000001</v>
      </c>
      <c r="E22" s="3">
        <v>8.0078999999999994</v>
      </c>
      <c r="F22" s="5">
        <f>($H$3-D22)/$H$3</f>
        <v>2.7556094541883974E-3</v>
      </c>
      <c r="G22" s="5">
        <f t="shared" ref="G22:G28" si="2">($I$3-E22)/$I$3</f>
        <v>-5.3141206467333486E-3</v>
      </c>
    </row>
    <row r="23" spans="1:10" x14ac:dyDescent="0.35">
      <c r="B23" s="3">
        <v>200</v>
      </c>
      <c r="C23" s="4">
        <v>50000</v>
      </c>
      <c r="D23" s="3">
        <v>7.9943900000000001</v>
      </c>
      <c r="E23" s="3">
        <v>8.0631599999999999</v>
      </c>
      <c r="F23" s="5">
        <f>($H$3-D23)/$H$3</f>
        <v>-3.6180712742466029E-3</v>
      </c>
      <c r="G23" s="5">
        <f t="shared" si="2"/>
        <v>-1.2251477295410158E-2</v>
      </c>
    </row>
    <row r="24" spans="1:10" x14ac:dyDescent="0.35">
      <c r="B24" s="3">
        <v>200</v>
      </c>
      <c r="C24" s="4">
        <v>100000</v>
      </c>
      <c r="D24" s="3">
        <v>8.0006000000000004</v>
      </c>
      <c r="E24" s="3">
        <v>7.9763799999999998</v>
      </c>
      <c r="F24" s="5">
        <f>($H$3-D24)/$H$3</f>
        <v>-4.3976765002379974E-3</v>
      </c>
      <c r="G24" s="5">
        <f t="shared" si="2"/>
        <v>-1.3570905785775793E-3</v>
      </c>
    </row>
    <row r="25" spans="1:10" x14ac:dyDescent="0.35">
      <c r="B25" s="3">
        <v>400</v>
      </c>
      <c r="C25" s="4">
        <v>50000</v>
      </c>
      <c r="D25" s="3">
        <v>8.0034100000000006</v>
      </c>
      <c r="E25" s="3">
        <v>7.9770799999999999</v>
      </c>
      <c r="F25" s="5">
        <f>($H$3-D25)/$H$3</f>
        <v>-4.7504447264917621E-3</v>
      </c>
      <c r="G25" s="5">
        <f t="shared" si="2"/>
        <v>-1.4449687844059313E-3</v>
      </c>
    </row>
    <row r="26" spans="1:10" x14ac:dyDescent="0.35">
      <c r="B26" s="3">
        <v>400</v>
      </c>
      <c r="C26" s="4">
        <v>100000</v>
      </c>
      <c r="D26" s="3">
        <v>8.0355600000000003</v>
      </c>
      <c r="E26" s="3">
        <v>7.94815</v>
      </c>
      <c r="F26" s="5">
        <f>($H$3-D26)/$H$3</f>
        <v>-8.786565179893048E-3</v>
      </c>
      <c r="G26" s="5">
        <f t="shared" si="2"/>
        <v>2.1869119221850472E-3</v>
      </c>
    </row>
    <row r="27" spans="1:10" x14ac:dyDescent="0.35">
      <c r="B27" s="6">
        <v>100</v>
      </c>
      <c r="C27" s="7">
        <v>150000</v>
      </c>
      <c r="D27" s="6">
        <v>7.9708100000000002</v>
      </c>
      <c r="E27" s="6">
        <v>7.9715400000000001</v>
      </c>
      <c r="F27" s="8">
        <f>($H$3-D27)/$H$3</f>
        <v>-6.578311407721705E-4</v>
      </c>
      <c r="G27" s="9">
        <f t="shared" si="2"/>
        <v>-7.4947555542170558E-4</v>
      </c>
    </row>
    <row r="28" spans="1:10" x14ac:dyDescent="0.35">
      <c r="B28" s="10">
        <v>200</v>
      </c>
      <c r="C28" s="11">
        <v>150000</v>
      </c>
      <c r="D28" s="10">
        <v>8.0103799999999996</v>
      </c>
      <c r="E28" s="10">
        <v>7.9607099999999997</v>
      </c>
      <c r="F28" s="9">
        <f>($H$3-D28)/$H$3</f>
        <v>-5.6254605759537635E-3</v>
      </c>
      <c r="G28" s="9">
        <f t="shared" si="2"/>
        <v>6.1012582903669974E-4</v>
      </c>
    </row>
    <row r="30" spans="1:10" x14ac:dyDescent="0.35">
      <c r="J30" t="s">
        <v>16</v>
      </c>
    </row>
    <row r="31" spans="1:10" x14ac:dyDescent="0.35">
      <c r="B31" s="12" t="s">
        <v>8</v>
      </c>
      <c r="C31" s="12" t="s">
        <v>9</v>
      </c>
      <c r="D31" s="12" t="s">
        <v>10</v>
      </c>
      <c r="E31" s="12" t="s">
        <v>11</v>
      </c>
    </row>
    <row r="32" spans="1:10" x14ac:dyDescent="0.35">
      <c r="A32" t="s">
        <v>17</v>
      </c>
      <c r="B32" s="3">
        <v>100</v>
      </c>
      <c r="C32" s="4">
        <v>50000</v>
      </c>
      <c r="D32" s="3">
        <v>89.651300000000006</v>
      </c>
      <c r="E32" s="3">
        <v>1.2998099999999999</v>
      </c>
    </row>
    <row r="33" spans="2:5" x14ac:dyDescent="0.35">
      <c r="B33" s="3">
        <v>100</v>
      </c>
      <c r="C33" s="4">
        <v>100000</v>
      </c>
      <c r="D33" s="3">
        <v>89.424800000000005</v>
      </c>
      <c r="E33" s="3"/>
    </row>
    <row r="34" spans="2:5" x14ac:dyDescent="0.35">
      <c r="B34" s="3">
        <v>200</v>
      </c>
      <c r="C34" s="4">
        <v>50000</v>
      </c>
      <c r="D34" s="3">
        <v>92.955699999999993</v>
      </c>
      <c r="E34" s="3">
        <v>1.2920199999999999</v>
      </c>
    </row>
    <row r="35" spans="2:5" x14ac:dyDescent="0.35">
      <c r="B35" s="6">
        <v>200</v>
      </c>
      <c r="C35" s="7">
        <v>100000</v>
      </c>
      <c r="D35" s="6">
        <v>92.212500000000006</v>
      </c>
      <c r="E35" s="6">
        <v>1.2724200000000001</v>
      </c>
    </row>
    <row r="36" spans="2:5" x14ac:dyDescent="0.35">
      <c r="B36" s="3">
        <v>400</v>
      </c>
      <c r="C36" s="4">
        <v>50000</v>
      </c>
      <c r="D36" s="3">
        <v>92.001900000000006</v>
      </c>
      <c r="E36" s="3">
        <v>1.2683</v>
      </c>
    </row>
    <row r="37" spans="2:5" x14ac:dyDescent="0.35">
      <c r="B37" s="3">
        <v>400</v>
      </c>
      <c r="C37" s="4">
        <v>100000</v>
      </c>
      <c r="D37" s="3">
        <v>92.896799999999999</v>
      </c>
      <c r="E37" s="3">
        <v>1.2606599999999999</v>
      </c>
    </row>
    <row r="38" spans="2:5" x14ac:dyDescent="0.35">
      <c r="B38" s="13">
        <v>100</v>
      </c>
      <c r="C38" s="4">
        <v>150000</v>
      </c>
      <c r="D38" s="3">
        <v>89.559899999999999</v>
      </c>
      <c r="E38" s="3">
        <v>1.2879499999999999</v>
      </c>
    </row>
    <row r="39" spans="2:5" x14ac:dyDescent="0.35">
      <c r="B39" s="13">
        <v>200</v>
      </c>
      <c r="C39" s="4">
        <v>150000</v>
      </c>
      <c r="D39" s="13">
        <v>91.984700000000004</v>
      </c>
      <c r="E39" s="13">
        <v>1.2662800000000001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Vishrut Talekar</dc:creator>
  <cp:lastModifiedBy>Vishrut Talekar</cp:lastModifiedBy>
  <dcterms:created xsi:type="dcterms:W3CDTF">2020-11-08T21:30:55Z</dcterms:created>
  <dcterms:modified xsi:type="dcterms:W3CDTF">2020-12-18T01:15:56Z</dcterms:modified>
</cp:coreProperties>
</file>