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fernandodatorre\Desktop\"/>
    </mc:Choice>
  </mc:AlternateContent>
  <xr:revisionPtr revIDLastSave="0" documentId="13_ncr:1_{DA10FD59-F76D-4091-8AF3-1ED0FEBDE24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NTRADA" sheetId="1" r:id="rId1"/>
    <sheet name="DISPENSAÇÃO" sheetId="2" r:id="rId2"/>
  </sheets>
  <definedNames>
    <definedName name="_xlnm._FilterDatabase" localSheetId="0" hidden="1">ENTRADA!$K$1:$K$2475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6" roundtripDataChecksum="LenTnSWiiDTtNRUz2WACskoSwWoSxlzfhIMGFY9cXuY=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" i="2"/>
  <c r="G1704" i="1"/>
  <c r="H1704" i="1" s="1"/>
  <c r="J1704" i="1"/>
  <c r="K1704" i="1" s="1"/>
  <c r="G1404" i="1"/>
  <c r="H1404" i="1" s="1"/>
  <c r="J1404" i="1"/>
  <c r="K1404" i="1" s="1"/>
  <c r="J1394" i="1"/>
  <c r="K1394" i="1" s="1"/>
  <c r="G1394" i="1"/>
  <c r="H1394" i="1" s="1"/>
  <c r="G311" i="1"/>
  <c r="H311" i="1" s="1"/>
  <c r="J311" i="1"/>
  <c r="K311" i="1" s="1"/>
  <c r="G312" i="1"/>
  <c r="H312" i="1" s="1"/>
  <c r="J312" i="1"/>
  <c r="K312" i="1" s="1"/>
  <c r="G313" i="1"/>
  <c r="H313" i="1" s="1"/>
  <c r="J313" i="1"/>
  <c r="K313" i="1" s="1"/>
  <c r="G314" i="1"/>
  <c r="H314" i="1" s="1"/>
  <c r="J314" i="1"/>
  <c r="K314" i="1" s="1"/>
  <c r="G315" i="1"/>
  <c r="H315" i="1" s="1"/>
  <c r="J315" i="1"/>
  <c r="K315" i="1" s="1"/>
  <c r="G875" i="1"/>
  <c r="G1827" i="1"/>
  <c r="E20" i="2"/>
  <c r="J3552" i="1" l="1"/>
  <c r="K3552" i="1" s="1"/>
  <c r="G3552" i="1"/>
  <c r="H3552" i="1" s="1"/>
  <c r="J3551" i="1"/>
  <c r="K3551" i="1" s="1"/>
  <c r="G3551" i="1"/>
  <c r="H3551" i="1" s="1"/>
  <c r="J3550" i="1"/>
  <c r="K3550" i="1" s="1"/>
  <c r="G3550" i="1"/>
  <c r="H3550" i="1" s="1"/>
  <c r="J3549" i="1"/>
  <c r="K3549" i="1" s="1"/>
  <c r="G3549" i="1"/>
  <c r="H3549" i="1" s="1"/>
  <c r="J3548" i="1"/>
  <c r="K3548" i="1" s="1"/>
  <c r="G3548" i="1"/>
  <c r="H3548" i="1" s="1"/>
  <c r="J3547" i="1"/>
  <c r="K3547" i="1" s="1"/>
  <c r="G3547" i="1"/>
  <c r="H3547" i="1" s="1"/>
  <c r="J3546" i="1"/>
  <c r="K3546" i="1" s="1"/>
  <c r="G3546" i="1"/>
  <c r="H3546" i="1" s="1"/>
  <c r="J3545" i="1"/>
  <c r="K3545" i="1" s="1"/>
  <c r="G3545" i="1"/>
  <c r="H3545" i="1" s="1"/>
  <c r="J3544" i="1"/>
  <c r="K3544" i="1" s="1"/>
  <c r="H3544" i="1"/>
  <c r="J3543" i="1"/>
  <c r="K3543" i="1" s="1"/>
  <c r="G3543" i="1"/>
  <c r="H3543" i="1" s="1"/>
  <c r="J3542" i="1"/>
  <c r="K3542" i="1" s="1"/>
  <c r="G3542" i="1"/>
  <c r="H3542" i="1" s="1"/>
  <c r="J3541" i="1"/>
  <c r="K3541" i="1" s="1"/>
  <c r="G3541" i="1"/>
  <c r="H3541" i="1" s="1"/>
  <c r="J3540" i="1"/>
  <c r="H3540" i="1"/>
  <c r="J3539" i="1"/>
  <c r="K3539" i="1" s="1"/>
  <c r="G3539" i="1"/>
  <c r="H3539" i="1" s="1"/>
  <c r="J3538" i="1"/>
  <c r="K3538" i="1" s="1"/>
  <c r="G3538" i="1"/>
  <c r="H3538" i="1" s="1"/>
  <c r="J3537" i="1"/>
  <c r="K3537" i="1" s="1"/>
  <c r="G3537" i="1"/>
  <c r="H3537" i="1" s="1"/>
  <c r="J3536" i="1"/>
  <c r="K3536" i="1" s="1"/>
  <c r="G3536" i="1"/>
  <c r="H3536" i="1" s="1"/>
  <c r="J3535" i="1"/>
  <c r="K3535" i="1" s="1"/>
  <c r="G3535" i="1"/>
  <c r="H3535" i="1" s="1"/>
  <c r="J3534" i="1"/>
  <c r="K3534" i="1" s="1"/>
  <c r="G3534" i="1"/>
  <c r="H3534" i="1" s="1"/>
  <c r="J3533" i="1"/>
  <c r="K3533" i="1" s="1"/>
  <c r="G3533" i="1"/>
  <c r="H3533" i="1" s="1"/>
  <c r="J3532" i="1"/>
  <c r="K3532" i="1" s="1"/>
  <c r="G3532" i="1"/>
  <c r="H3532" i="1" s="1"/>
  <c r="J3531" i="1"/>
  <c r="K3531" i="1" s="1"/>
  <c r="G3531" i="1"/>
  <c r="H3531" i="1" s="1"/>
  <c r="J3530" i="1"/>
  <c r="K3530" i="1" s="1"/>
  <c r="G3530" i="1"/>
  <c r="H3530" i="1" s="1"/>
  <c r="J3529" i="1"/>
  <c r="K3529" i="1" s="1"/>
  <c r="G3529" i="1"/>
  <c r="H3529" i="1" s="1"/>
  <c r="J3528" i="1"/>
  <c r="K3528" i="1" s="1"/>
  <c r="G3528" i="1"/>
  <c r="H3528" i="1" s="1"/>
  <c r="J3527" i="1"/>
  <c r="K3527" i="1" s="1"/>
  <c r="G3527" i="1"/>
  <c r="H3527" i="1" s="1"/>
  <c r="J3526" i="1"/>
  <c r="K3526" i="1" s="1"/>
  <c r="G3526" i="1"/>
  <c r="H3526" i="1" s="1"/>
  <c r="J3525" i="1"/>
  <c r="K3525" i="1" s="1"/>
  <c r="G3525" i="1"/>
  <c r="H3525" i="1" s="1"/>
  <c r="J3524" i="1"/>
  <c r="K3524" i="1" s="1"/>
  <c r="G3524" i="1"/>
  <c r="H3524" i="1" s="1"/>
  <c r="J3523" i="1"/>
  <c r="K3523" i="1" s="1"/>
  <c r="G3523" i="1"/>
  <c r="H3523" i="1" s="1"/>
  <c r="J3522" i="1"/>
  <c r="K3522" i="1" s="1"/>
  <c r="G3522" i="1"/>
  <c r="H3522" i="1" s="1"/>
  <c r="J3521" i="1"/>
  <c r="K3521" i="1" s="1"/>
  <c r="G3521" i="1"/>
  <c r="H3521" i="1" s="1"/>
  <c r="J3520" i="1"/>
  <c r="K3520" i="1" s="1"/>
  <c r="G3520" i="1"/>
  <c r="H3520" i="1" s="1"/>
  <c r="J3519" i="1"/>
  <c r="K3519" i="1" s="1"/>
  <c r="G3519" i="1"/>
  <c r="H3519" i="1" s="1"/>
  <c r="J3518" i="1"/>
  <c r="K3518" i="1" s="1"/>
  <c r="G3518" i="1"/>
  <c r="H3518" i="1" s="1"/>
  <c r="J3517" i="1"/>
  <c r="K3517" i="1" s="1"/>
  <c r="G3517" i="1"/>
  <c r="H3517" i="1" s="1"/>
  <c r="J3516" i="1"/>
  <c r="K3516" i="1" s="1"/>
  <c r="G3516" i="1"/>
  <c r="H3516" i="1" s="1"/>
  <c r="J3515" i="1"/>
  <c r="K3515" i="1" s="1"/>
  <c r="G3515" i="1"/>
  <c r="H3515" i="1" s="1"/>
  <c r="J3514" i="1"/>
  <c r="K3514" i="1" s="1"/>
  <c r="G3514" i="1"/>
  <c r="H3514" i="1" s="1"/>
  <c r="J3513" i="1"/>
  <c r="K3513" i="1" s="1"/>
  <c r="G3513" i="1"/>
  <c r="H3513" i="1" s="1"/>
  <c r="J3512" i="1"/>
  <c r="K3512" i="1" s="1"/>
  <c r="G3512" i="1"/>
  <c r="H3512" i="1" s="1"/>
  <c r="J3511" i="1"/>
  <c r="K3511" i="1" s="1"/>
  <c r="G3511" i="1"/>
  <c r="H3511" i="1" s="1"/>
  <c r="J3510" i="1"/>
  <c r="K3510" i="1" s="1"/>
  <c r="G3510" i="1"/>
  <c r="H3510" i="1" s="1"/>
  <c r="J3509" i="1"/>
  <c r="K3509" i="1" s="1"/>
  <c r="G3509" i="1"/>
  <c r="H3509" i="1" s="1"/>
  <c r="J3508" i="1"/>
  <c r="K3508" i="1" s="1"/>
  <c r="G3508" i="1"/>
  <c r="H3508" i="1" s="1"/>
  <c r="J3507" i="1"/>
  <c r="K3507" i="1" s="1"/>
  <c r="G3507" i="1"/>
  <c r="H3507" i="1" s="1"/>
  <c r="J3506" i="1"/>
  <c r="K3506" i="1" s="1"/>
  <c r="G3506" i="1"/>
  <c r="H3506" i="1" s="1"/>
  <c r="J3505" i="1"/>
  <c r="K3505" i="1" s="1"/>
  <c r="G3505" i="1"/>
  <c r="H3505" i="1" s="1"/>
  <c r="J3504" i="1"/>
  <c r="K3504" i="1" s="1"/>
  <c r="G3504" i="1"/>
  <c r="H3504" i="1" s="1"/>
  <c r="J3503" i="1"/>
  <c r="K3503" i="1" s="1"/>
  <c r="G3503" i="1"/>
  <c r="H3503" i="1" s="1"/>
  <c r="J3502" i="1"/>
  <c r="K3502" i="1" s="1"/>
  <c r="G3502" i="1"/>
  <c r="H3502" i="1" s="1"/>
  <c r="J3501" i="1"/>
  <c r="K3501" i="1" s="1"/>
  <c r="G3501" i="1"/>
  <c r="H3501" i="1" s="1"/>
  <c r="J3500" i="1"/>
  <c r="K3500" i="1" s="1"/>
  <c r="G3500" i="1"/>
  <c r="H3500" i="1" s="1"/>
  <c r="J3499" i="1"/>
  <c r="K3499" i="1" s="1"/>
  <c r="G3499" i="1"/>
  <c r="H3499" i="1" s="1"/>
  <c r="J3498" i="1"/>
  <c r="K3498" i="1" s="1"/>
  <c r="G3498" i="1"/>
  <c r="H3498" i="1" s="1"/>
  <c r="J3497" i="1"/>
  <c r="K3497" i="1" s="1"/>
  <c r="H3497" i="1"/>
  <c r="J3496" i="1"/>
  <c r="K3496" i="1" s="1"/>
  <c r="G3496" i="1"/>
  <c r="H3496" i="1" s="1"/>
  <c r="J3495" i="1"/>
  <c r="K3495" i="1" s="1"/>
  <c r="G3495" i="1"/>
  <c r="H3495" i="1" s="1"/>
  <c r="J3494" i="1"/>
  <c r="K3494" i="1" s="1"/>
  <c r="G3494" i="1"/>
  <c r="H3494" i="1" s="1"/>
  <c r="J3493" i="1"/>
  <c r="K3493" i="1" s="1"/>
  <c r="G3493" i="1"/>
  <c r="H3493" i="1" s="1"/>
  <c r="J3492" i="1"/>
  <c r="K3492" i="1" s="1"/>
  <c r="G3492" i="1"/>
  <c r="H3492" i="1" s="1"/>
  <c r="J3491" i="1"/>
  <c r="K3491" i="1" s="1"/>
  <c r="G3491" i="1"/>
  <c r="H3491" i="1" s="1"/>
  <c r="J3490" i="1"/>
  <c r="K3490" i="1" s="1"/>
  <c r="G3490" i="1"/>
  <c r="H3490" i="1" s="1"/>
  <c r="J3489" i="1"/>
  <c r="K3489" i="1" s="1"/>
  <c r="G3489" i="1"/>
  <c r="H3489" i="1" s="1"/>
  <c r="J3488" i="1"/>
  <c r="K3488" i="1" s="1"/>
  <c r="G3488" i="1"/>
  <c r="H3488" i="1" s="1"/>
  <c r="J3487" i="1"/>
  <c r="K3487" i="1" s="1"/>
  <c r="G3487" i="1"/>
  <c r="H3487" i="1" s="1"/>
  <c r="J3486" i="1"/>
  <c r="K3486" i="1" s="1"/>
  <c r="G3486" i="1"/>
  <c r="H3486" i="1" s="1"/>
  <c r="J3485" i="1"/>
  <c r="K3485" i="1" s="1"/>
  <c r="G3485" i="1"/>
  <c r="H3485" i="1" s="1"/>
  <c r="J3484" i="1"/>
  <c r="K3484" i="1" s="1"/>
  <c r="G3484" i="1"/>
  <c r="H3484" i="1" s="1"/>
  <c r="J3483" i="1"/>
  <c r="K3483" i="1" s="1"/>
  <c r="G3483" i="1"/>
  <c r="H3483" i="1" s="1"/>
  <c r="J3482" i="1"/>
  <c r="K3482" i="1" s="1"/>
  <c r="G3482" i="1"/>
  <c r="H3482" i="1" s="1"/>
  <c r="J3481" i="1"/>
  <c r="K3481" i="1" s="1"/>
  <c r="G3481" i="1"/>
  <c r="H3481" i="1" s="1"/>
  <c r="J3480" i="1"/>
  <c r="K3480" i="1" s="1"/>
  <c r="G3480" i="1"/>
  <c r="J3479" i="1"/>
  <c r="K3479" i="1" s="1"/>
  <c r="G3479" i="1"/>
  <c r="H3479" i="1" s="1"/>
  <c r="J3478" i="1"/>
  <c r="K3478" i="1" s="1"/>
  <c r="G3478" i="1"/>
  <c r="H3478" i="1" s="1"/>
  <c r="J3477" i="1"/>
  <c r="K3477" i="1" s="1"/>
  <c r="G3477" i="1"/>
  <c r="H3477" i="1" s="1"/>
  <c r="J3476" i="1"/>
  <c r="K3476" i="1" s="1"/>
  <c r="G3476" i="1"/>
  <c r="H3476" i="1" s="1"/>
  <c r="J3475" i="1"/>
  <c r="K3475" i="1" s="1"/>
  <c r="G3475" i="1"/>
  <c r="H3475" i="1" s="1"/>
  <c r="J3474" i="1"/>
  <c r="K3474" i="1" s="1"/>
  <c r="G3474" i="1"/>
  <c r="H3474" i="1" s="1"/>
  <c r="J3473" i="1"/>
  <c r="K3473" i="1" s="1"/>
  <c r="G3473" i="1"/>
  <c r="H3473" i="1" s="1"/>
  <c r="J3472" i="1"/>
  <c r="K3472" i="1" s="1"/>
  <c r="G3472" i="1"/>
  <c r="H3472" i="1" s="1"/>
  <c r="J3471" i="1"/>
  <c r="K3471" i="1" s="1"/>
  <c r="G3471" i="1"/>
  <c r="H3471" i="1" s="1"/>
  <c r="J3470" i="1"/>
  <c r="K3470" i="1" s="1"/>
  <c r="G3470" i="1"/>
  <c r="H3470" i="1" s="1"/>
  <c r="J3469" i="1"/>
  <c r="K3469" i="1" s="1"/>
  <c r="G3469" i="1"/>
  <c r="H3469" i="1" s="1"/>
  <c r="J3468" i="1"/>
  <c r="K3468" i="1" s="1"/>
  <c r="G3468" i="1"/>
  <c r="H3468" i="1" s="1"/>
  <c r="J3467" i="1"/>
  <c r="K3467" i="1" s="1"/>
  <c r="G3467" i="1"/>
  <c r="H3467" i="1" s="1"/>
  <c r="J3466" i="1"/>
  <c r="K3466" i="1" s="1"/>
  <c r="G3466" i="1"/>
  <c r="H3466" i="1" s="1"/>
  <c r="J3465" i="1"/>
  <c r="K3465" i="1" s="1"/>
  <c r="G3465" i="1"/>
  <c r="H3465" i="1" s="1"/>
  <c r="J3464" i="1"/>
  <c r="K3464" i="1" s="1"/>
  <c r="G3464" i="1"/>
  <c r="H3464" i="1" s="1"/>
  <c r="J3463" i="1"/>
  <c r="K3463" i="1" s="1"/>
  <c r="G3463" i="1"/>
  <c r="H3463" i="1" s="1"/>
  <c r="J3462" i="1"/>
  <c r="K3462" i="1" s="1"/>
  <c r="G3462" i="1"/>
  <c r="H3462" i="1" s="1"/>
  <c r="G3461" i="1"/>
  <c r="H3461" i="1" s="1"/>
  <c r="J3461" i="1"/>
  <c r="K3461" i="1" s="1"/>
  <c r="J3460" i="1"/>
  <c r="K3460" i="1" s="1"/>
  <c r="G3460" i="1"/>
  <c r="H3460" i="1" s="1"/>
  <c r="J3459" i="1"/>
  <c r="K3459" i="1" s="1"/>
  <c r="G3459" i="1"/>
  <c r="H3459" i="1" s="1"/>
  <c r="J3458" i="1"/>
  <c r="K3458" i="1" s="1"/>
  <c r="G3458" i="1"/>
  <c r="H3458" i="1" s="1"/>
  <c r="J3457" i="1"/>
  <c r="K3457" i="1" s="1"/>
  <c r="G3457" i="1"/>
  <c r="H3457" i="1" s="1"/>
  <c r="J3456" i="1"/>
  <c r="K3456" i="1" s="1"/>
  <c r="H3456" i="1"/>
  <c r="J3455" i="1"/>
  <c r="K3455" i="1" s="1"/>
  <c r="G3455" i="1"/>
  <c r="H3455" i="1" s="1"/>
  <c r="J3454" i="1"/>
  <c r="K3454" i="1" s="1"/>
  <c r="G3454" i="1"/>
  <c r="H3454" i="1" s="1"/>
  <c r="J3453" i="1"/>
  <c r="K3453" i="1" s="1"/>
  <c r="G3453" i="1"/>
  <c r="H3453" i="1" s="1"/>
  <c r="J3452" i="1"/>
  <c r="K3452" i="1" s="1"/>
  <c r="G3452" i="1"/>
  <c r="H3452" i="1" s="1"/>
  <c r="J3451" i="1"/>
  <c r="K3451" i="1" s="1"/>
  <c r="G3451" i="1"/>
  <c r="H3451" i="1" s="1"/>
  <c r="J3450" i="1"/>
  <c r="K3450" i="1" s="1"/>
  <c r="G3450" i="1"/>
  <c r="H3450" i="1" s="1"/>
  <c r="J3449" i="1"/>
  <c r="K3449" i="1" s="1"/>
  <c r="G3449" i="1"/>
  <c r="H3449" i="1" s="1"/>
  <c r="J3448" i="1"/>
  <c r="K3448" i="1" s="1"/>
  <c r="G3448" i="1"/>
  <c r="H3448" i="1" s="1"/>
  <c r="J3447" i="1"/>
  <c r="K3447" i="1" s="1"/>
  <c r="G3447" i="1"/>
  <c r="H3447" i="1" s="1"/>
  <c r="J3446" i="1"/>
  <c r="K3446" i="1" s="1"/>
  <c r="G3446" i="1"/>
  <c r="H3446" i="1" s="1"/>
  <c r="J3445" i="1"/>
  <c r="K3445" i="1" s="1"/>
  <c r="G3445" i="1"/>
  <c r="H3445" i="1" s="1"/>
  <c r="J3444" i="1"/>
  <c r="K3444" i="1" s="1"/>
  <c r="G3444" i="1"/>
  <c r="H3444" i="1" s="1"/>
  <c r="J3443" i="1"/>
  <c r="K3443" i="1" s="1"/>
  <c r="G3443" i="1"/>
  <c r="H3443" i="1" s="1"/>
  <c r="J3442" i="1"/>
  <c r="K3442" i="1" s="1"/>
  <c r="G3442" i="1"/>
  <c r="H3442" i="1" s="1"/>
  <c r="J3441" i="1"/>
  <c r="K3441" i="1" s="1"/>
  <c r="G3441" i="1"/>
  <c r="H3441" i="1" s="1"/>
  <c r="J3440" i="1"/>
  <c r="K3440" i="1" s="1"/>
  <c r="G3440" i="1"/>
  <c r="H3440" i="1" s="1"/>
  <c r="J3439" i="1"/>
  <c r="K3439" i="1" s="1"/>
  <c r="G3439" i="1"/>
  <c r="H3439" i="1" s="1"/>
  <c r="J3438" i="1"/>
  <c r="K3438" i="1" s="1"/>
  <c r="G3438" i="1"/>
  <c r="H3438" i="1" s="1"/>
  <c r="J3437" i="1"/>
  <c r="K3437" i="1" s="1"/>
  <c r="G3437" i="1"/>
  <c r="H3437" i="1" s="1"/>
  <c r="J3436" i="1"/>
  <c r="K3436" i="1" s="1"/>
  <c r="G3436" i="1"/>
  <c r="H3436" i="1" s="1"/>
  <c r="J3435" i="1"/>
  <c r="K3435" i="1" s="1"/>
  <c r="G3435" i="1"/>
  <c r="H3435" i="1" s="1"/>
  <c r="J3434" i="1"/>
  <c r="K3434" i="1" s="1"/>
  <c r="G3434" i="1"/>
  <c r="H3434" i="1" s="1"/>
  <c r="J3433" i="1"/>
  <c r="G3433" i="1"/>
  <c r="H3433" i="1" s="1"/>
  <c r="J3432" i="1"/>
  <c r="K3432" i="1" s="1"/>
  <c r="G3432" i="1"/>
  <c r="H3432" i="1" s="1"/>
  <c r="J3431" i="1"/>
  <c r="K3431" i="1" s="1"/>
  <c r="G3431" i="1"/>
  <c r="H3431" i="1" s="1"/>
  <c r="J3430" i="1"/>
  <c r="K3430" i="1" s="1"/>
  <c r="G3430" i="1"/>
  <c r="H3430" i="1" s="1"/>
  <c r="J3429" i="1"/>
  <c r="K3429" i="1" s="1"/>
  <c r="G3429" i="1"/>
  <c r="H3429" i="1" s="1"/>
  <c r="J3428" i="1"/>
  <c r="K3428" i="1" s="1"/>
  <c r="G3428" i="1"/>
  <c r="H3428" i="1" s="1"/>
  <c r="J3427" i="1"/>
  <c r="K3427" i="1" s="1"/>
  <c r="G3427" i="1"/>
  <c r="H3427" i="1" s="1"/>
  <c r="J3426" i="1"/>
  <c r="K3426" i="1" s="1"/>
  <c r="G3426" i="1"/>
  <c r="H3426" i="1" s="1"/>
  <c r="J3425" i="1"/>
  <c r="K3425" i="1" s="1"/>
  <c r="G3425" i="1"/>
  <c r="H3425" i="1" s="1"/>
  <c r="J3424" i="1"/>
  <c r="K3424" i="1" s="1"/>
  <c r="G3424" i="1"/>
  <c r="H3424" i="1" s="1"/>
  <c r="J3423" i="1"/>
  <c r="K3423" i="1" s="1"/>
  <c r="G3423" i="1"/>
  <c r="H3423" i="1" s="1"/>
  <c r="J3422" i="1"/>
  <c r="K3422" i="1" s="1"/>
  <c r="G3422" i="1"/>
  <c r="H3422" i="1" s="1"/>
  <c r="J3421" i="1"/>
  <c r="K3421" i="1" s="1"/>
  <c r="G3421" i="1"/>
  <c r="H3421" i="1" s="1"/>
  <c r="J3420" i="1"/>
  <c r="K3420" i="1" s="1"/>
  <c r="G3420" i="1"/>
  <c r="H3420" i="1" s="1"/>
  <c r="J3419" i="1"/>
  <c r="K3419" i="1" s="1"/>
  <c r="G3419" i="1"/>
  <c r="H3419" i="1" s="1"/>
  <c r="J3418" i="1"/>
  <c r="K3418" i="1" s="1"/>
  <c r="G3418" i="1"/>
  <c r="H3418" i="1" s="1"/>
  <c r="E40" i="2"/>
  <c r="H3417" i="1"/>
  <c r="J3417" i="1"/>
  <c r="J3416" i="1"/>
  <c r="K3416" i="1" s="1"/>
  <c r="G3416" i="1"/>
  <c r="H3416" i="1" s="1"/>
  <c r="J3415" i="1"/>
  <c r="K3415" i="1" s="1"/>
  <c r="G3415" i="1"/>
  <c r="H3415" i="1" s="1"/>
  <c r="J3414" i="1"/>
  <c r="K3414" i="1" s="1"/>
  <c r="G3414" i="1"/>
  <c r="H3414" i="1" s="1"/>
  <c r="J3413" i="1"/>
  <c r="K3413" i="1" s="1"/>
  <c r="G3413" i="1"/>
  <c r="H3413" i="1" s="1"/>
  <c r="J3412" i="1"/>
  <c r="K3412" i="1" s="1"/>
  <c r="G3412" i="1"/>
  <c r="H3412" i="1" s="1"/>
  <c r="J3411" i="1"/>
  <c r="K3411" i="1" s="1"/>
  <c r="G3411" i="1"/>
  <c r="H3411" i="1" s="1"/>
  <c r="J3410" i="1"/>
  <c r="K3410" i="1" s="1"/>
  <c r="G3410" i="1"/>
  <c r="H3410" i="1" s="1"/>
  <c r="H3409" i="1"/>
  <c r="J3409" i="1"/>
  <c r="J3408" i="1"/>
  <c r="K3408" i="1" s="1"/>
  <c r="G3408" i="1"/>
  <c r="H3408" i="1" s="1"/>
  <c r="J3407" i="1"/>
  <c r="K3407" i="1" s="1"/>
  <c r="G3407" i="1"/>
  <c r="H3407" i="1" s="1"/>
  <c r="J3406" i="1"/>
  <c r="K3406" i="1" s="1"/>
  <c r="G3406" i="1"/>
  <c r="H3406" i="1" s="1"/>
  <c r="J3405" i="1"/>
  <c r="K3405" i="1" s="1"/>
  <c r="G3405" i="1"/>
  <c r="H3405" i="1" s="1"/>
  <c r="J3404" i="1"/>
  <c r="K3404" i="1" s="1"/>
  <c r="G3404" i="1"/>
  <c r="H3404" i="1" s="1"/>
  <c r="J3403" i="1"/>
  <c r="K3403" i="1" s="1"/>
  <c r="G3403" i="1"/>
  <c r="H3403" i="1" s="1"/>
  <c r="J3402" i="1"/>
  <c r="K3402" i="1" s="1"/>
  <c r="G3402" i="1"/>
  <c r="H3402" i="1" s="1"/>
  <c r="J3401" i="1"/>
  <c r="K3401" i="1" s="1"/>
  <c r="G3401" i="1"/>
  <c r="H3401" i="1" s="1"/>
  <c r="J3400" i="1"/>
  <c r="K3400" i="1" s="1"/>
  <c r="G3400" i="1"/>
  <c r="H3400" i="1" s="1"/>
  <c r="J3399" i="1" l="1"/>
  <c r="K3399" i="1" s="1"/>
  <c r="G3399" i="1"/>
  <c r="H3399" i="1" s="1"/>
  <c r="G2970" i="1"/>
  <c r="H2970" i="1" s="1"/>
  <c r="J3398" i="1"/>
  <c r="G3398" i="1"/>
  <c r="H3398" i="1" s="1"/>
  <c r="J3397" i="1"/>
  <c r="K3397" i="1" s="1"/>
  <c r="G3397" i="1"/>
  <c r="H3397" i="1" s="1"/>
  <c r="J3396" i="1"/>
  <c r="K3396" i="1" s="1"/>
  <c r="G3396" i="1"/>
  <c r="H3396" i="1" s="1"/>
  <c r="J3395" i="1"/>
  <c r="K3395" i="1" s="1"/>
  <c r="G3395" i="1"/>
  <c r="H3395" i="1" s="1"/>
  <c r="J3394" i="1"/>
  <c r="K3394" i="1" s="1"/>
  <c r="G3394" i="1"/>
  <c r="H3394" i="1" s="1"/>
  <c r="J3393" i="1"/>
  <c r="K3393" i="1" s="1"/>
  <c r="G3393" i="1"/>
  <c r="H3393" i="1" s="1"/>
  <c r="J3392" i="1"/>
  <c r="K3392" i="1" s="1"/>
  <c r="G3392" i="1"/>
  <c r="H3392" i="1" s="1"/>
  <c r="J3391" i="1"/>
  <c r="K3391" i="1" s="1"/>
  <c r="G3391" i="1"/>
  <c r="H3391" i="1" s="1"/>
  <c r="J3390" i="1"/>
  <c r="K3390" i="1" s="1"/>
  <c r="G3390" i="1"/>
  <c r="H3390" i="1" s="1"/>
  <c r="J3389" i="1"/>
  <c r="K3389" i="1" s="1"/>
  <c r="G3389" i="1"/>
  <c r="H3389" i="1" s="1"/>
  <c r="J3388" i="1"/>
  <c r="K3388" i="1" s="1"/>
  <c r="G3388" i="1"/>
  <c r="H3388" i="1" s="1"/>
  <c r="J3387" i="1"/>
  <c r="K3387" i="1" s="1"/>
  <c r="G3387" i="1"/>
  <c r="H3387" i="1" s="1"/>
  <c r="J3386" i="1"/>
  <c r="K3386" i="1" s="1"/>
  <c r="G3386" i="1"/>
  <c r="H3386" i="1" s="1"/>
  <c r="J3385" i="1"/>
  <c r="K3385" i="1" s="1"/>
  <c r="G3385" i="1"/>
  <c r="H3385" i="1" s="1"/>
  <c r="J3384" i="1"/>
  <c r="K3384" i="1" s="1"/>
  <c r="G3384" i="1"/>
  <c r="H3384" i="1" s="1"/>
  <c r="J3383" i="1"/>
  <c r="K3383" i="1" s="1"/>
  <c r="G3383" i="1"/>
  <c r="H3383" i="1" s="1"/>
  <c r="J3382" i="1"/>
  <c r="K3382" i="1" s="1"/>
  <c r="G3382" i="1"/>
  <c r="H3382" i="1" s="1"/>
  <c r="J3381" i="1"/>
  <c r="K3381" i="1" s="1"/>
  <c r="G3381" i="1"/>
  <c r="H3381" i="1" s="1"/>
  <c r="J3380" i="1"/>
  <c r="K3380" i="1" s="1"/>
  <c r="G3380" i="1"/>
  <c r="H3380" i="1" s="1"/>
  <c r="J3379" i="1"/>
  <c r="K3379" i="1" s="1"/>
  <c r="G3379" i="1"/>
  <c r="H3379" i="1" s="1"/>
  <c r="J3378" i="1"/>
  <c r="K3378" i="1" s="1"/>
  <c r="G3378" i="1"/>
  <c r="H3378" i="1" s="1"/>
  <c r="J3377" i="1"/>
  <c r="K3377" i="1" s="1"/>
  <c r="G3377" i="1"/>
  <c r="H3377" i="1" s="1"/>
  <c r="J3376" i="1"/>
  <c r="K3376" i="1" s="1"/>
  <c r="G3376" i="1"/>
  <c r="H3376" i="1" s="1"/>
  <c r="J3375" i="1"/>
  <c r="K3375" i="1" s="1"/>
  <c r="G3375" i="1"/>
  <c r="H3375" i="1" s="1"/>
  <c r="J3374" i="1"/>
  <c r="K3374" i="1" s="1"/>
  <c r="G3374" i="1"/>
  <c r="H3374" i="1" s="1"/>
  <c r="J3373" i="1"/>
  <c r="K3373" i="1" s="1"/>
  <c r="G3373" i="1"/>
  <c r="H3373" i="1" s="1"/>
  <c r="J3372" i="1"/>
  <c r="K3372" i="1" s="1"/>
  <c r="G3372" i="1"/>
  <c r="H3372" i="1" s="1"/>
  <c r="J3371" i="1"/>
  <c r="K3371" i="1" s="1"/>
  <c r="G3371" i="1"/>
  <c r="H3371" i="1" s="1"/>
  <c r="J3370" i="1"/>
  <c r="K3370" i="1" s="1"/>
  <c r="G3370" i="1"/>
  <c r="H3370" i="1" s="1"/>
  <c r="J3369" i="1"/>
  <c r="K3369" i="1" s="1"/>
  <c r="G3369" i="1"/>
  <c r="H3369" i="1" s="1"/>
  <c r="J3368" i="1"/>
  <c r="K3368" i="1" s="1"/>
  <c r="G3368" i="1"/>
  <c r="H3368" i="1" s="1"/>
  <c r="G3367" i="1"/>
  <c r="H3367" i="1" s="1"/>
  <c r="J3367" i="1"/>
  <c r="J3366" i="1"/>
  <c r="K3366" i="1" s="1"/>
  <c r="G3366" i="1"/>
  <c r="H3366" i="1" s="1"/>
  <c r="J3365" i="1"/>
  <c r="K3365" i="1" s="1"/>
  <c r="G3365" i="1"/>
  <c r="H3365" i="1" s="1"/>
  <c r="J3364" i="1"/>
  <c r="K3364" i="1" s="1"/>
  <c r="G3364" i="1"/>
  <c r="H3364" i="1" s="1"/>
  <c r="J3363" i="1"/>
  <c r="K3363" i="1" s="1"/>
  <c r="G3363" i="1"/>
  <c r="H3363" i="1" s="1"/>
  <c r="J3362" i="1"/>
  <c r="K3362" i="1" s="1"/>
  <c r="G3362" i="1"/>
  <c r="H3362" i="1" s="1"/>
  <c r="J3361" i="1"/>
  <c r="K3361" i="1" s="1"/>
  <c r="G3361" i="1"/>
  <c r="H3361" i="1" s="1"/>
  <c r="J3360" i="1" l="1"/>
  <c r="K3360" i="1" s="1"/>
  <c r="G3360" i="1"/>
  <c r="H3360" i="1" s="1"/>
  <c r="J3359" i="1"/>
  <c r="K3359" i="1" s="1"/>
  <c r="G3359" i="1"/>
  <c r="H3359" i="1" s="1"/>
  <c r="J3358" i="1"/>
  <c r="K3358" i="1" s="1"/>
  <c r="G3358" i="1"/>
  <c r="H3358" i="1" s="1"/>
  <c r="J3357" i="1"/>
  <c r="K3357" i="1" s="1"/>
  <c r="G3357" i="1"/>
  <c r="H3357" i="1" s="1"/>
  <c r="J3356" i="1"/>
  <c r="K3356" i="1" s="1"/>
  <c r="G3356" i="1"/>
  <c r="H3356" i="1" s="1"/>
  <c r="J3355" i="1"/>
  <c r="K3355" i="1" s="1"/>
  <c r="G3355" i="1"/>
  <c r="H3355" i="1" s="1"/>
  <c r="J3354" i="1"/>
  <c r="K3354" i="1" s="1"/>
  <c r="G3354" i="1"/>
  <c r="H3354" i="1" s="1"/>
  <c r="J3353" i="1"/>
  <c r="K3353" i="1" s="1"/>
  <c r="G3353" i="1"/>
  <c r="H3353" i="1" s="1"/>
  <c r="J3352" i="1"/>
  <c r="K3352" i="1" s="1"/>
  <c r="G3352" i="1"/>
  <c r="H3352" i="1" s="1"/>
  <c r="J3351" i="1"/>
  <c r="K3351" i="1" s="1"/>
  <c r="G3351" i="1"/>
  <c r="H3351" i="1" s="1"/>
  <c r="J3350" i="1"/>
  <c r="K3350" i="1" s="1"/>
  <c r="G3350" i="1"/>
  <c r="H3350" i="1" s="1"/>
  <c r="J3349" i="1"/>
  <c r="K3349" i="1" s="1"/>
  <c r="G3349" i="1"/>
  <c r="H3349" i="1" s="1"/>
  <c r="J3348" i="1"/>
  <c r="K3348" i="1" s="1"/>
  <c r="G3348" i="1"/>
  <c r="H3348" i="1" s="1"/>
  <c r="J3347" i="1"/>
  <c r="K3347" i="1" s="1"/>
  <c r="G3347" i="1"/>
  <c r="H3347" i="1" s="1"/>
  <c r="J3346" i="1"/>
  <c r="K3346" i="1" s="1"/>
  <c r="G3346" i="1"/>
  <c r="H3346" i="1" s="1"/>
  <c r="J3345" i="1"/>
  <c r="K3345" i="1" s="1"/>
  <c r="G3345" i="1"/>
  <c r="H3345" i="1" s="1"/>
  <c r="J3344" i="1"/>
  <c r="K3344" i="1" s="1"/>
  <c r="G3344" i="1"/>
  <c r="H3344" i="1" s="1"/>
  <c r="J3342" i="1"/>
  <c r="K3342" i="1" s="1"/>
  <c r="G3342" i="1"/>
  <c r="H3342" i="1" s="1"/>
  <c r="J3343" i="1"/>
  <c r="K3343" i="1" s="1"/>
  <c r="G3343" i="1"/>
  <c r="H3343" i="1" s="1"/>
  <c r="J3341" i="1"/>
  <c r="K3341" i="1" s="1"/>
  <c r="G3341" i="1"/>
  <c r="H3341" i="1" s="1"/>
  <c r="J3340" i="1"/>
  <c r="K3340" i="1" s="1"/>
  <c r="G3340" i="1"/>
  <c r="H3340" i="1" s="1"/>
  <c r="J3339" i="1"/>
  <c r="K3339" i="1" s="1"/>
  <c r="G3339" i="1"/>
  <c r="H3339" i="1" s="1"/>
  <c r="J3338" i="1"/>
  <c r="K3338" i="1" s="1"/>
  <c r="G3338" i="1"/>
  <c r="H3338" i="1" s="1"/>
  <c r="J3337" i="1"/>
  <c r="K3337" i="1" s="1"/>
  <c r="G3337" i="1"/>
  <c r="H3337" i="1" s="1"/>
  <c r="J3336" i="1"/>
  <c r="K3336" i="1" s="1"/>
  <c r="G3336" i="1"/>
  <c r="H3336" i="1" s="1"/>
  <c r="J3335" i="1"/>
  <c r="J3334" i="1"/>
  <c r="K3334" i="1" s="1"/>
  <c r="G3334" i="1"/>
  <c r="H3334" i="1" s="1"/>
  <c r="J3333" i="1"/>
  <c r="K3333" i="1" s="1"/>
  <c r="G3333" i="1"/>
  <c r="H3333" i="1" s="1"/>
  <c r="J3332" i="1"/>
  <c r="K3332" i="1" s="1"/>
  <c r="G3332" i="1"/>
  <c r="H3332" i="1" s="1"/>
  <c r="J3331" i="1"/>
  <c r="K3331" i="1" s="1"/>
  <c r="G3331" i="1"/>
  <c r="H3331" i="1" s="1"/>
  <c r="J3330" i="1"/>
  <c r="K3330" i="1" s="1"/>
  <c r="G3330" i="1"/>
  <c r="H3330" i="1" s="1"/>
  <c r="J3329" i="1"/>
  <c r="K3329" i="1" s="1"/>
  <c r="G3329" i="1"/>
  <c r="H3329" i="1" s="1"/>
  <c r="J3328" i="1"/>
  <c r="K3328" i="1" s="1"/>
  <c r="G3328" i="1"/>
  <c r="H3328" i="1" s="1"/>
  <c r="J3327" i="1"/>
  <c r="K3327" i="1" s="1"/>
  <c r="H3327" i="1"/>
  <c r="J3326" i="1"/>
  <c r="K3326" i="1" s="1"/>
  <c r="G3326" i="1"/>
  <c r="H3326" i="1" s="1"/>
  <c r="J3325" i="1"/>
  <c r="K3325" i="1" s="1"/>
  <c r="G3325" i="1"/>
  <c r="H3325" i="1" s="1"/>
  <c r="J3324" i="1"/>
  <c r="K3324" i="1" s="1"/>
  <c r="G3324" i="1"/>
  <c r="H3324" i="1" s="1"/>
  <c r="J3323" i="1"/>
  <c r="K3323" i="1" s="1"/>
  <c r="G3323" i="1"/>
  <c r="H3323" i="1" s="1"/>
  <c r="J3322" i="1"/>
  <c r="K3322" i="1" s="1"/>
  <c r="G3322" i="1"/>
  <c r="H3322" i="1" s="1"/>
  <c r="J3321" i="1"/>
  <c r="K3321" i="1" s="1"/>
  <c r="G3321" i="1"/>
  <c r="H3321" i="1" s="1"/>
  <c r="J3320" i="1"/>
  <c r="K3320" i="1" s="1"/>
  <c r="G3320" i="1"/>
  <c r="H3320" i="1" s="1"/>
  <c r="J3319" i="1"/>
  <c r="K3319" i="1" s="1"/>
  <c r="G3319" i="1"/>
  <c r="H3319" i="1" s="1"/>
  <c r="J3318" i="1"/>
  <c r="K3318" i="1" s="1"/>
  <c r="G3318" i="1"/>
  <c r="H3318" i="1" s="1"/>
  <c r="J3317" i="1"/>
  <c r="K3317" i="1" s="1"/>
  <c r="G3317" i="1"/>
  <c r="H3317" i="1" s="1"/>
  <c r="J3316" i="1"/>
  <c r="K3316" i="1" s="1"/>
  <c r="G3316" i="1"/>
  <c r="H3316" i="1" s="1"/>
  <c r="J3315" i="1"/>
  <c r="K3315" i="1" s="1"/>
  <c r="G3315" i="1"/>
  <c r="H3315" i="1" s="1"/>
  <c r="J3314" i="1"/>
  <c r="K3314" i="1" s="1"/>
  <c r="G3314" i="1"/>
  <c r="H3314" i="1" s="1"/>
  <c r="J3313" i="1"/>
  <c r="K3313" i="1" s="1"/>
  <c r="G3313" i="1"/>
  <c r="H3313" i="1" s="1"/>
  <c r="J3312" i="1"/>
  <c r="K3312" i="1" s="1"/>
  <c r="G3312" i="1"/>
  <c r="H3312" i="1" s="1"/>
  <c r="J3311" i="1"/>
  <c r="K3311" i="1" s="1"/>
  <c r="G3311" i="1"/>
  <c r="H3311" i="1" s="1"/>
  <c r="J3310" i="1"/>
  <c r="K3310" i="1" s="1"/>
  <c r="G3310" i="1"/>
  <c r="H3310" i="1" s="1"/>
  <c r="J3309" i="1"/>
  <c r="K3309" i="1" s="1"/>
  <c r="G3309" i="1"/>
  <c r="H3309" i="1" s="1"/>
  <c r="J3307" i="1"/>
  <c r="K3307" i="1" s="1"/>
  <c r="G3307" i="1"/>
  <c r="H3307" i="1" s="1"/>
  <c r="J3306" i="1"/>
  <c r="K3306" i="1" s="1"/>
  <c r="G3306" i="1"/>
  <c r="H3306" i="1" s="1"/>
  <c r="J3305" i="1"/>
  <c r="K3305" i="1" s="1"/>
  <c r="G3305" i="1"/>
  <c r="H3305" i="1" s="1"/>
  <c r="J3304" i="1"/>
  <c r="K3304" i="1" s="1"/>
  <c r="G3304" i="1"/>
  <c r="H3304" i="1" s="1"/>
  <c r="J3303" i="1"/>
  <c r="K3303" i="1" s="1"/>
  <c r="G3303" i="1"/>
  <c r="H3303" i="1" s="1"/>
  <c r="J3302" i="1"/>
  <c r="K3302" i="1" s="1"/>
  <c r="G3302" i="1"/>
  <c r="H3302" i="1" s="1"/>
  <c r="J3301" i="1"/>
  <c r="K3301" i="1" s="1"/>
  <c r="G3301" i="1"/>
  <c r="H3301" i="1" s="1"/>
  <c r="J3300" i="1"/>
  <c r="K3300" i="1" s="1"/>
  <c r="G3300" i="1"/>
  <c r="H3300" i="1" s="1"/>
  <c r="J3299" i="1"/>
  <c r="K3299" i="1" s="1"/>
  <c r="G3299" i="1"/>
  <c r="H3299" i="1" s="1"/>
  <c r="J3298" i="1"/>
  <c r="K3298" i="1" s="1"/>
  <c r="G3298" i="1"/>
  <c r="H3298" i="1" s="1"/>
  <c r="J3297" i="1"/>
  <c r="K3297" i="1" s="1"/>
  <c r="G3297" i="1"/>
  <c r="H3297" i="1" s="1"/>
  <c r="J3296" i="1"/>
  <c r="K3296" i="1" s="1"/>
  <c r="G3296" i="1"/>
  <c r="H3296" i="1" s="1"/>
  <c r="J3295" i="1"/>
  <c r="K3295" i="1" s="1"/>
  <c r="G3295" i="1"/>
  <c r="H3295" i="1" s="1"/>
  <c r="J3294" i="1"/>
  <c r="K3294" i="1" s="1"/>
  <c r="G3294" i="1"/>
  <c r="H3294" i="1" s="1"/>
  <c r="G3293" i="1"/>
  <c r="H3293" i="1" s="1"/>
  <c r="J3293" i="1"/>
  <c r="K3293" i="1" s="1"/>
  <c r="J3292" i="1"/>
  <c r="K3292" i="1" s="1"/>
  <c r="G3292" i="1"/>
  <c r="H3292" i="1" s="1"/>
  <c r="J3291" i="1"/>
  <c r="K3291" i="1" s="1"/>
  <c r="G3291" i="1"/>
  <c r="H3291" i="1" s="1"/>
  <c r="J3290" i="1"/>
  <c r="K3290" i="1" s="1"/>
  <c r="G3290" i="1"/>
  <c r="H3290" i="1" s="1"/>
  <c r="J3289" i="1"/>
  <c r="K3289" i="1" s="1"/>
  <c r="G3289" i="1"/>
  <c r="H3289" i="1" s="1"/>
  <c r="J3288" i="1"/>
  <c r="K3288" i="1" s="1"/>
  <c r="G3288" i="1"/>
  <c r="H3288" i="1" s="1"/>
  <c r="J3287" i="1"/>
  <c r="K3287" i="1" s="1"/>
  <c r="G3287" i="1"/>
  <c r="H3287" i="1" s="1"/>
  <c r="J3286" i="1"/>
  <c r="K3286" i="1" s="1"/>
  <c r="G3286" i="1"/>
  <c r="H3286" i="1" s="1"/>
  <c r="J3285" i="1"/>
  <c r="K3285" i="1" s="1"/>
  <c r="G3285" i="1"/>
  <c r="H3285" i="1" s="1"/>
  <c r="J3284" i="1"/>
  <c r="K3284" i="1" s="1"/>
  <c r="G3284" i="1"/>
  <c r="H3284" i="1" s="1"/>
  <c r="J3283" i="1"/>
  <c r="K3283" i="1" s="1"/>
  <c r="G3283" i="1"/>
  <c r="H3283" i="1" s="1"/>
  <c r="J3282" i="1"/>
  <c r="K3282" i="1" s="1"/>
  <c r="G3282" i="1"/>
  <c r="H3282" i="1" s="1"/>
  <c r="J3279" i="1"/>
  <c r="K3279" i="1" s="1"/>
  <c r="G3279" i="1"/>
  <c r="H3279" i="1" s="1"/>
  <c r="J3281" i="1"/>
  <c r="K3281" i="1" s="1"/>
  <c r="G3281" i="1"/>
  <c r="H3281" i="1" s="1"/>
  <c r="J3280" i="1"/>
  <c r="K3280" i="1" s="1"/>
  <c r="G3280" i="1"/>
  <c r="H3280" i="1" s="1"/>
  <c r="J3278" i="1"/>
  <c r="H3278" i="1"/>
  <c r="J3277" i="1"/>
  <c r="K3277" i="1" s="1"/>
  <c r="J3276" i="1"/>
  <c r="K3276" i="1" s="1"/>
  <c r="G3276" i="1"/>
  <c r="H3276" i="1" s="1"/>
  <c r="J3275" i="1"/>
  <c r="K3275" i="1" s="1"/>
  <c r="G3275" i="1"/>
  <c r="H3275" i="1" s="1"/>
  <c r="J3274" i="1"/>
  <c r="K3274" i="1" s="1"/>
  <c r="G3274" i="1"/>
  <c r="H3274" i="1" s="1"/>
  <c r="J3273" i="1"/>
  <c r="K3273" i="1" s="1"/>
  <c r="G3273" i="1"/>
  <c r="H3273" i="1" s="1"/>
  <c r="J3272" i="1"/>
  <c r="K3272" i="1" s="1"/>
  <c r="G3272" i="1"/>
  <c r="H3272" i="1" s="1"/>
  <c r="J3271" i="1"/>
  <c r="K3271" i="1" s="1"/>
  <c r="G3271" i="1"/>
  <c r="H3271" i="1" s="1"/>
  <c r="J3270" i="1"/>
  <c r="K3270" i="1" s="1"/>
  <c r="G3270" i="1"/>
  <c r="H3270" i="1" s="1"/>
  <c r="J3269" i="1"/>
  <c r="K3269" i="1" s="1"/>
  <c r="G3269" i="1"/>
  <c r="H3269" i="1" s="1"/>
  <c r="J3268" i="1"/>
  <c r="K3268" i="1" s="1"/>
  <c r="G3268" i="1"/>
  <c r="H3268" i="1" s="1"/>
  <c r="J3267" i="1"/>
  <c r="K3267" i="1" s="1"/>
  <c r="G3267" i="1"/>
  <c r="H3267" i="1" s="1"/>
  <c r="J3266" i="1"/>
  <c r="K3266" i="1" s="1"/>
  <c r="G3266" i="1"/>
  <c r="H3266" i="1" s="1"/>
  <c r="J3265" i="1"/>
  <c r="K3265" i="1" s="1"/>
  <c r="G3265" i="1"/>
  <c r="H3265" i="1" s="1"/>
  <c r="J3264" i="1"/>
  <c r="K3264" i="1" s="1"/>
  <c r="G3264" i="1"/>
  <c r="H3264" i="1" s="1"/>
  <c r="J3263" i="1"/>
  <c r="K3263" i="1" s="1"/>
  <c r="G3263" i="1"/>
  <c r="H3263" i="1" s="1"/>
  <c r="J3262" i="1"/>
  <c r="K3262" i="1" s="1"/>
  <c r="G3262" i="1"/>
  <c r="H3262" i="1" s="1"/>
  <c r="J1205" i="1"/>
  <c r="K1205" i="1" s="1"/>
  <c r="G1205" i="1"/>
  <c r="H1205" i="1" s="1"/>
  <c r="J3261" i="1"/>
  <c r="K3261" i="1" s="1"/>
  <c r="G3261" i="1"/>
  <c r="H3261" i="1" s="1"/>
  <c r="J3260" i="1"/>
  <c r="K3260" i="1" s="1"/>
  <c r="G3260" i="1"/>
  <c r="H3260" i="1" s="1"/>
  <c r="J3259" i="1"/>
  <c r="K3259" i="1" s="1"/>
  <c r="G3259" i="1"/>
  <c r="H3259" i="1" s="1"/>
  <c r="J3258" i="1"/>
  <c r="K3258" i="1" s="1"/>
  <c r="G3258" i="1"/>
  <c r="H3258" i="1" s="1"/>
  <c r="J3257" i="1"/>
  <c r="K3257" i="1" s="1"/>
  <c r="G3257" i="1"/>
  <c r="H3257" i="1" s="1"/>
  <c r="J3256" i="1"/>
  <c r="K3256" i="1" s="1"/>
  <c r="G3256" i="1"/>
  <c r="H3256" i="1" s="1"/>
  <c r="J3255" i="1"/>
  <c r="K3255" i="1" s="1"/>
  <c r="G3255" i="1"/>
  <c r="H3255" i="1" s="1"/>
  <c r="J3254" i="1"/>
  <c r="K3254" i="1" s="1"/>
  <c r="G3254" i="1"/>
  <c r="H3254" i="1" s="1"/>
  <c r="J3253" i="1"/>
  <c r="K3253" i="1" s="1"/>
  <c r="G3253" i="1"/>
  <c r="H3253" i="1" s="1"/>
  <c r="J3252" i="1"/>
  <c r="K3252" i="1" s="1"/>
  <c r="G3252" i="1"/>
  <c r="H3252" i="1" s="1"/>
  <c r="J3251" i="1"/>
  <c r="K3251" i="1" s="1"/>
  <c r="G3251" i="1"/>
  <c r="H3251" i="1" s="1"/>
  <c r="J3250" i="1"/>
  <c r="K3250" i="1" s="1"/>
  <c r="G3250" i="1"/>
  <c r="H3250" i="1" s="1"/>
  <c r="J3249" i="1"/>
  <c r="K3249" i="1" s="1"/>
  <c r="G3249" i="1"/>
  <c r="H3249" i="1" s="1"/>
  <c r="J3248" i="1"/>
  <c r="K3248" i="1" s="1"/>
  <c r="G3248" i="1"/>
  <c r="H3248" i="1" s="1"/>
  <c r="J3247" i="1"/>
  <c r="K3247" i="1" s="1"/>
  <c r="G3247" i="1"/>
  <c r="H3247" i="1" s="1"/>
  <c r="J3246" i="1"/>
  <c r="K3246" i="1" s="1"/>
  <c r="G3246" i="1"/>
  <c r="H3246" i="1" s="1"/>
  <c r="J3245" i="1"/>
  <c r="K3245" i="1" s="1"/>
  <c r="G3245" i="1"/>
  <c r="H3245" i="1" s="1"/>
  <c r="J3244" i="1"/>
  <c r="K3244" i="1" s="1"/>
  <c r="G3244" i="1"/>
  <c r="H3244" i="1" s="1"/>
  <c r="J3243" i="1"/>
  <c r="K3243" i="1" s="1"/>
  <c r="G3243" i="1"/>
  <c r="H3243" i="1" s="1"/>
  <c r="J3242" i="1"/>
  <c r="K3242" i="1" s="1"/>
  <c r="G3242" i="1"/>
  <c r="H3242" i="1" s="1"/>
  <c r="J3241" i="1"/>
  <c r="K3241" i="1" s="1"/>
  <c r="G3241" i="1"/>
  <c r="H3241" i="1" s="1"/>
  <c r="J3240" i="1"/>
  <c r="K3240" i="1" s="1"/>
  <c r="G3240" i="1"/>
  <c r="H3240" i="1" s="1"/>
  <c r="J3239" i="1"/>
  <c r="K3239" i="1" s="1"/>
  <c r="G3239" i="1"/>
  <c r="H3239" i="1" s="1"/>
  <c r="J3238" i="1"/>
  <c r="K3238" i="1" s="1"/>
  <c r="G3238" i="1"/>
  <c r="H3238" i="1" s="1"/>
  <c r="J3237" i="1"/>
  <c r="K3237" i="1" s="1"/>
  <c r="G3237" i="1"/>
  <c r="H3237" i="1" s="1"/>
  <c r="J3236" i="1"/>
  <c r="K3236" i="1" s="1"/>
  <c r="G3236" i="1"/>
  <c r="H3236" i="1" s="1"/>
  <c r="J3235" i="1"/>
  <c r="K3235" i="1" s="1"/>
  <c r="G3235" i="1"/>
  <c r="H3235" i="1" s="1"/>
  <c r="J3234" i="1"/>
  <c r="K3234" i="1" s="1"/>
  <c r="G3234" i="1"/>
  <c r="H3234" i="1" s="1"/>
  <c r="J3233" i="1"/>
  <c r="K3233" i="1" s="1"/>
  <c r="G3233" i="1"/>
  <c r="H3233" i="1" s="1"/>
  <c r="J3232" i="1"/>
  <c r="K3232" i="1" s="1"/>
  <c r="G3232" i="1"/>
  <c r="H3232" i="1" s="1"/>
  <c r="J3231" i="1"/>
  <c r="K3231" i="1" s="1"/>
  <c r="G3231" i="1"/>
  <c r="H3231" i="1" s="1"/>
  <c r="J3227" i="1"/>
  <c r="K3227" i="1" s="1"/>
  <c r="G3227" i="1"/>
  <c r="H3227" i="1" s="1"/>
  <c r="J3230" i="1"/>
  <c r="K3230" i="1" s="1"/>
  <c r="G3230" i="1"/>
  <c r="H3230" i="1" s="1"/>
  <c r="J3229" i="1"/>
  <c r="K3229" i="1" s="1"/>
  <c r="G3229" i="1"/>
  <c r="H3229" i="1" s="1"/>
  <c r="J3228" i="1"/>
  <c r="K3228" i="1" s="1"/>
  <c r="G3228" i="1"/>
  <c r="H3228" i="1" s="1"/>
  <c r="J3226" i="1"/>
  <c r="K3226" i="1" s="1"/>
  <c r="G3226" i="1"/>
  <c r="H3226" i="1" s="1"/>
  <c r="J3225" i="1"/>
  <c r="K3225" i="1" s="1"/>
  <c r="G3225" i="1"/>
  <c r="H3225" i="1" s="1"/>
  <c r="J3224" i="1"/>
  <c r="K3224" i="1" s="1"/>
  <c r="G3224" i="1"/>
  <c r="H3224" i="1" s="1"/>
  <c r="J3223" i="1"/>
  <c r="K3223" i="1" s="1"/>
  <c r="G3223" i="1"/>
  <c r="H3223" i="1" s="1"/>
  <c r="J3222" i="1"/>
  <c r="K3222" i="1" s="1"/>
  <c r="G3222" i="1"/>
  <c r="H3222" i="1" s="1"/>
  <c r="J3221" i="1"/>
  <c r="K3221" i="1" s="1"/>
  <c r="G3221" i="1"/>
  <c r="H3221" i="1" s="1"/>
  <c r="J3220" i="1"/>
  <c r="K3220" i="1" s="1"/>
  <c r="G3220" i="1"/>
  <c r="J3219" i="1"/>
  <c r="K3219" i="1" s="1"/>
  <c r="G3219" i="1"/>
  <c r="H3219" i="1" s="1"/>
  <c r="J3218" i="1"/>
  <c r="K3218" i="1" s="1"/>
  <c r="G3218" i="1"/>
  <c r="J3217" i="1"/>
  <c r="K3217" i="1" s="1"/>
  <c r="G3217" i="1"/>
  <c r="H3217" i="1" s="1"/>
  <c r="J3216" i="1"/>
  <c r="K3216" i="1" s="1"/>
  <c r="G3216" i="1"/>
  <c r="H3216" i="1" s="1"/>
  <c r="J3215" i="1"/>
  <c r="K3215" i="1" s="1"/>
  <c r="G3215" i="1"/>
  <c r="H3215" i="1" s="1"/>
  <c r="J3214" i="1"/>
  <c r="K3214" i="1" s="1"/>
  <c r="G3214" i="1"/>
  <c r="H3214" i="1" s="1"/>
  <c r="J3213" i="1"/>
  <c r="K3213" i="1" s="1"/>
  <c r="G3213" i="1"/>
  <c r="H3213" i="1" s="1"/>
  <c r="J3212" i="1"/>
  <c r="K3212" i="1" s="1"/>
  <c r="G3212" i="1"/>
  <c r="H3212" i="1" s="1"/>
  <c r="J3211" i="1"/>
  <c r="K3211" i="1" s="1"/>
  <c r="G3211" i="1"/>
  <c r="H3211" i="1" s="1"/>
  <c r="J3210" i="1"/>
  <c r="K3210" i="1" s="1"/>
  <c r="G3210" i="1"/>
  <c r="H3210" i="1" s="1"/>
  <c r="J3209" i="1"/>
  <c r="K3209" i="1" s="1"/>
  <c r="G3209" i="1"/>
  <c r="H3209" i="1" s="1"/>
  <c r="J3208" i="1"/>
  <c r="K3208" i="1" s="1"/>
  <c r="G3208" i="1"/>
  <c r="H3208" i="1" s="1"/>
  <c r="J3207" i="1"/>
  <c r="K3207" i="1" s="1"/>
  <c r="G3207" i="1"/>
  <c r="H3207" i="1" s="1"/>
  <c r="J3206" i="1"/>
  <c r="K3206" i="1" s="1"/>
  <c r="G3206" i="1"/>
  <c r="H3206" i="1" s="1"/>
  <c r="J3205" i="1"/>
  <c r="K3205" i="1" s="1"/>
  <c r="G3205" i="1"/>
  <c r="H3205" i="1" s="1"/>
  <c r="J3204" i="1"/>
  <c r="K3204" i="1" s="1"/>
  <c r="G3204" i="1"/>
  <c r="H3204" i="1" s="1"/>
  <c r="J3203" i="1"/>
  <c r="K3203" i="1" s="1"/>
  <c r="G3203" i="1"/>
  <c r="H3203" i="1" s="1"/>
  <c r="J3202" i="1"/>
  <c r="K3202" i="1" s="1"/>
  <c r="G3202" i="1"/>
  <c r="H3202" i="1" s="1"/>
  <c r="J3201" i="1"/>
  <c r="K3201" i="1" s="1"/>
  <c r="G3201" i="1"/>
  <c r="H3201" i="1" s="1"/>
  <c r="J3200" i="1"/>
  <c r="K3200" i="1" s="1"/>
  <c r="G3200" i="1"/>
  <c r="H3200" i="1" s="1"/>
  <c r="J3199" i="1"/>
  <c r="K3199" i="1" s="1"/>
  <c r="G3199" i="1"/>
  <c r="H3199" i="1" s="1"/>
  <c r="J3198" i="1"/>
  <c r="K3198" i="1" s="1"/>
  <c r="G3198" i="1"/>
  <c r="H3198" i="1" s="1"/>
  <c r="J3197" i="1"/>
  <c r="H3197" i="1"/>
  <c r="J3196" i="1"/>
  <c r="K3196" i="1" s="1"/>
  <c r="G3196" i="1"/>
  <c r="H3196" i="1" s="1"/>
  <c r="J3195" i="1"/>
  <c r="K3195" i="1" s="1"/>
  <c r="G3195" i="1"/>
  <c r="H3195" i="1" s="1"/>
  <c r="J3194" i="1"/>
  <c r="K3194" i="1" s="1"/>
  <c r="G3194" i="1"/>
  <c r="H3194" i="1" s="1"/>
  <c r="J3193" i="1"/>
  <c r="K3193" i="1" s="1"/>
  <c r="G3193" i="1"/>
  <c r="H3193" i="1" s="1"/>
  <c r="J3192" i="1"/>
  <c r="K3192" i="1" s="1"/>
  <c r="G3192" i="1"/>
  <c r="H3192" i="1" s="1"/>
  <c r="J3191" i="1"/>
  <c r="K3191" i="1" s="1"/>
  <c r="J3190" i="1"/>
  <c r="K3190" i="1" s="1"/>
  <c r="G3190" i="1"/>
  <c r="H3190" i="1" s="1"/>
  <c r="J3189" i="1"/>
  <c r="K3189" i="1" s="1"/>
  <c r="G3189" i="1"/>
  <c r="H3189" i="1" s="1"/>
  <c r="J3188" i="1"/>
  <c r="K3188" i="1" s="1"/>
  <c r="G3188" i="1"/>
  <c r="H3188" i="1" s="1"/>
  <c r="J3187" i="1"/>
  <c r="K3187" i="1" s="1"/>
  <c r="G3187" i="1"/>
  <c r="H3187" i="1" s="1"/>
  <c r="J3186" i="1"/>
  <c r="K3186" i="1" s="1"/>
  <c r="G3186" i="1"/>
  <c r="H3186" i="1" s="1"/>
  <c r="J3185" i="1"/>
  <c r="K3185" i="1" s="1"/>
  <c r="G3185" i="1"/>
  <c r="H3185" i="1" s="1"/>
  <c r="J3184" i="1"/>
  <c r="K3184" i="1" s="1"/>
  <c r="G3184" i="1"/>
  <c r="H3184" i="1" s="1"/>
  <c r="J3183" i="1"/>
  <c r="K3183" i="1" s="1"/>
  <c r="H3183" i="1"/>
  <c r="J3182" i="1"/>
  <c r="K3182" i="1" s="1"/>
  <c r="G3182" i="1"/>
  <c r="H3182" i="1" s="1"/>
  <c r="J3181" i="1"/>
  <c r="K3181" i="1" s="1"/>
  <c r="G3181" i="1"/>
  <c r="H3181" i="1" s="1"/>
  <c r="J3180" i="1"/>
  <c r="K3180" i="1" s="1"/>
  <c r="G3180" i="1"/>
  <c r="H3180" i="1" s="1"/>
  <c r="J3179" i="1"/>
  <c r="K3179" i="1" s="1"/>
  <c r="G3179" i="1"/>
  <c r="H3179" i="1" s="1"/>
  <c r="G169" i="1"/>
  <c r="H169" i="1" s="1"/>
  <c r="J169" i="1"/>
  <c r="K169" i="1" s="1"/>
  <c r="J3178" i="1"/>
  <c r="K3178" i="1" s="1"/>
  <c r="G3178" i="1"/>
  <c r="H3178" i="1" s="1"/>
  <c r="J3177" i="1"/>
  <c r="K3177" i="1" s="1"/>
  <c r="G3177" i="1"/>
  <c r="H3177" i="1" s="1"/>
  <c r="J3176" i="1"/>
  <c r="K3176" i="1" s="1"/>
  <c r="G3176" i="1"/>
  <c r="H3176" i="1" s="1"/>
  <c r="J3175" i="1"/>
  <c r="K3175" i="1" s="1"/>
  <c r="G3175" i="1"/>
  <c r="H3175" i="1" s="1"/>
  <c r="J3174" i="1"/>
  <c r="K3174" i="1" s="1"/>
  <c r="G3174" i="1"/>
  <c r="H3174" i="1" s="1"/>
  <c r="J3173" i="1"/>
  <c r="K3173" i="1" s="1"/>
  <c r="G3173" i="1"/>
  <c r="H3173" i="1" s="1"/>
  <c r="J3172" i="1"/>
  <c r="K3172" i="1" s="1"/>
  <c r="G3172" i="1"/>
  <c r="H3172" i="1" s="1"/>
  <c r="J3171" i="1"/>
  <c r="K3171" i="1" s="1"/>
  <c r="G3171" i="1"/>
  <c r="H3171" i="1" s="1"/>
  <c r="J3170" i="1"/>
  <c r="K3170" i="1" s="1"/>
  <c r="G3170" i="1"/>
  <c r="H3170" i="1" s="1"/>
  <c r="J3169" i="1"/>
  <c r="K3169" i="1" s="1"/>
  <c r="G3169" i="1"/>
  <c r="H3169" i="1" s="1"/>
  <c r="J3168" i="1"/>
  <c r="K3168" i="1" s="1"/>
  <c r="G3168" i="1"/>
  <c r="H3168" i="1" s="1"/>
  <c r="J3167" i="1"/>
  <c r="K3167" i="1" s="1"/>
  <c r="G3167" i="1"/>
  <c r="H3167" i="1" s="1"/>
  <c r="J3166" i="1"/>
  <c r="K3166" i="1" s="1"/>
  <c r="G3166" i="1"/>
  <c r="H3166" i="1" s="1"/>
  <c r="J3165" i="1"/>
  <c r="K3165" i="1" s="1"/>
  <c r="G3165" i="1"/>
  <c r="H3165" i="1" s="1"/>
  <c r="J3164" i="1"/>
  <c r="K3164" i="1" s="1"/>
  <c r="G3164" i="1"/>
  <c r="J3163" i="1"/>
  <c r="K3163" i="1" s="1"/>
  <c r="G3163" i="1"/>
  <c r="H3163" i="1" s="1"/>
  <c r="J3162" i="1"/>
  <c r="K3162" i="1" s="1"/>
  <c r="G3162" i="1"/>
  <c r="H3162" i="1" s="1"/>
  <c r="J3161" i="1"/>
  <c r="K3161" i="1" s="1"/>
  <c r="G3161" i="1"/>
  <c r="H3161" i="1" s="1"/>
  <c r="J3160" i="1"/>
  <c r="K3160" i="1" s="1"/>
  <c r="G3160" i="1"/>
  <c r="H3160" i="1" s="1"/>
  <c r="J3159" i="1"/>
  <c r="K3159" i="1" s="1"/>
  <c r="G3159" i="1"/>
  <c r="H3159" i="1" s="1"/>
  <c r="J3158" i="1"/>
  <c r="K3158" i="1" s="1"/>
  <c r="G3158" i="1"/>
  <c r="H3158" i="1" s="1"/>
  <c r="J3157" i="1"/>
  <c r="K3157" i="1" s="1"/>
  <c r="G3157" i="1"/>
  <c r="H3157" i="1" s="1"/>
  <c r="G3156" i="1"/>
  <c r="H3156" i="1" s="1"/>
  <c r="J3156" i="1"/>
  <c r="K3156" i="1" s="1"/>
  <c r="J3155" i="1"/>
  <c r="K3155" i="1" s="1"/>
  <c r="G3155" i="1"/>
  <c r="H3155" i="1" s="1"/>
  <c r="J3154" i="1"/>
  <c r="K3154" i="1" s="1"/>
  <c r="G3154" i="1"/>
  <c r="H3154" i="1" s="1"/>
  <c r="J3153" i="1"/>
  <c r="K3153" i="1" s="1"/>
  <c r="G3153" i="1"/>
  <c r="H3153" i="1" s="1"/>
  <c r="J3152" i="1"/>
  <c r="K3152" i="1" s="1"/>
  <c r="G3152" i="1"/>
  <c r="H3152" i="1" s="1"/>
  <c r="J3151" i="1"/>
  <c r="K3151" i="1" s="1"/>
  <c r="G3151" i="1"/>
  <c r="H3151" i="1" s="1"/>
  <c r="J3150" i="1"/>
  <c r="K3150" i="1" s="1"/>
  <c r="G3150" i="1"/>
  <c r="H3150" i="1" s="1"/>
  <c r="J3149" i="1"/>
  <c r="K3149" i="1" s="1"/>
  <c r="G3149" i="1"/>
  <c r="H3149" i="1" s="1"/>
  <c r="J3148" i="1"/>
  <c r="K3148" i="1" s="1"/>
  <c r="G3148" i="1"/>
  <c r="H3148" i="1" s="1"/>
  <c r="J3147" i="1"/>
  <c r="K3147" i="1" s="1"/>
  <c r="G3147" i="1"/>
  <c r="H3147" i="1" s="1"/>
  <c r="J3146" i="1"/>
  <c r="K3146" i="1" s="1"/>
  <c r="G3146" i="1"/>
  <c r="H3146" i="1" s="1"/>
  <c r="J3145" i="1"/>
  <c r="K3145" i="1" s="1"/>
  <c r="G3145" i="1"/>
  <c r="H3145" i="1" s="1"/>
  <c r="J3144" i="1"/>
  <c r="K3144" i="1" s="1"/>
  <c r="G3144" i="1"/>
  <c r="H3144" i="1" s="1"/>
  <c r="J3143" i="1"/>
  <c r="K3143" i="1" s="1"/>
  <c r="G3143" i="1"/>
  <c r="H3143" i="1" s="1"/>
  <c r="J3142" i="1"/>
  <c r="K3142" i="1" s="1"/>
  <c r="G3142" i="1"/>
  <c r="H3142" i="1" s="1"/>
  <c r="J3141" i="1"/>
  <c r="K3141" i="1" s="1"/>
  <c r="G3141" i="1"/>
  <c r="H3141" i="1" s="1"/>
  <c r="J3140" i="1"/>
  <c r="K3140" i="1" s="1"/>
  <c r="G3140" i="1"/>
  <c r="H3140" i="1" s="1"/>
  <c r="J3139" i="1"/>
  <c r="K3139" i="1" s="1"/>
  <c r="G3139" i="1"/>
  <c r="H3139" i="1" s="1"/>
  <c r="J3138" i="1"/>
  <c r="K3138" i="1" s="1"/>
  <c r="G3138" i="1"/>
  <c r="H3138" i="1" s="1"/>
  <c r="J3137" i="1"/>
  <c r="K3137" i="1" s="1"/>
  <c r="G3137" i="1"/>
  <c r="H3137" i="1" s="1"/>
  <c r="J3136" i="1"/>
  <c r="K3136" i="1" s="1"/>
  <c r="G3136" i="1"/>
  <c r="H3136" i="1" s="1"/>
  <c r="J3135" i="1"/>
  <c r="K3135" i="1" s="1"/>
  <c r="G3135" i="1"/>
  <c r="H3135" i="1" s="1"/>
  <c r="J3134" i="1"/>
  <c r="K3134" i="1" s="1"/>
  <c r="G3134" i="1"/>
  <c r="H3134" i="1" s="1"/>
  <c r="J3133" i="1"/>
  <c r="K3133" i="1" s="1"/>
  <c r="G3133" i="1"/>
  <c r="H3133" i="1" s="1"/>
  <c r="J3132" i="1"/>
  <c r="K3132" i="1" s="1"/>
  <c r="G3132" i="1"/>
  <c r="H3132" i="1" s="1"/>
  <c r="J3131" i="1"/>
  <c r="K3131" i="1" s="1"/>
  <c r="G3131" i="1"/>
  <c r="H3131" i="1" s="1"/>
  <c r="J3130" i="1"/>
  <c r="K3130" i="1" s="1"/>
  <c r="G3130" i="1"/>
  <c r="H3130" i="1" s="1"/>
  <c r="J3129" i="1"/>
  <c r="K3129" i="1" s="1"/>
  <c r="G3129" i="1"/>
  <c r="H3129" i="1" s="1"/>
  <c r="J3128" i="1"/>
  <c r="K3128" i="1" s="1"/>
  <c r="G3128" i="1"/>
  <c r="H3128" i="1" s="1"/>
  <c r="J3127" i="1"/>
  <c r="K3127" i="1" s="1"/>
  <c r="G3127" i="1"/>
  <c r="H3127" i="1" s="1"/>
  <c r="J3126" i="1"/>
  <c r="K3126" i="1" s="1"/>
  <c r="G3126" i="1"/>
  <c r="H3126" i="1" s="1"/>
  <c r="J3125" i="1"/>
  <c r="K3125" i="1" s="1"/>
  <c r="G3125" i="1"/>
  <c r="H3125" i="1" s="1"/>
  <c r="J3124" i="1"/>
  <c r="K3124" i="1" s="1"/>
  <c r="G3124" i="1"/>
  <c r="H3124" i="1" s="1"/>
  <c r="J3123" i="1"/>
  <c r="K3123" i="1" s="1"/>
  <c r="G3123" i="1"/>
  <c r="H3123" i="1" s="1"/>
  <c r="J3122" i="1"/>
  <c r="K3122" i="1" s="1"/>
  <c r="G3122" i="1"/>
  <c r="H3122" i="1" s="1"/>
  <c r="J3121" i="1"/>
  <c r="K3121" i="1" s="1"/>
  <c r="G3121" i="1"/>
  <c r="H3121" i="1" s="1"/>
  <c r="J3120" i="1"/>
  <c r="K3120" i="1" s="1"/>
  <c r="G3120" i="1"/>
  <c r="H3120" i="1" s="1"/>
  <c r="J3119" i="1"/>
  <c r="K3119" i="1" s="1"/>
  <c r="G3119" i="1"/>
  <c r="H3119" i="1" s="1"/>
  <c r="J3118" i="1"/>
  <c r="K3118" i="1" s="1"/>
  <c r="G3118" i="1"/>
  <c r="H3118" i="1" s="1"/>
  <c r="J3117" i="1"/>
  <c r="K3117" i="1" s="1"/>
  <c r="G3117" i="1"/>
  <c r="H3117" i="1" s="1"/>
  <c r="J3116" i="1"/>
  <c r="K3116" i="1" s="1"/>
  <c r="G3116" i="1"/>
  <c r="H3116" i="1" s="1"/>
  <c r="J3115" i="1"/>
  <c r="K3115" i="1" s="1"/>
  <c r="G3115" i="1"/>
  <c r="H3115" i="1" s="1"/>
  <c r="J3114" i="1"/>
  <c r="K3114" i="1" s="1"/>
  <c r="G3114" i="1"/>
  <c r="H3114" i="1" s="1"/>
  <c r="J3113" i="1"/>
  <c r="K3113" i="1" s="1"/>
  <c r="G3113" i="1"/>
  <c r="H3113" i="1" s="1"/>
  <c r="J3112" i="1"/>
  <c r="K3112" i="1" s="1"/>
  <c r="G3112" i="1"/>
  <c r="H3112" i="1" s="1"/>
  <c r="J3111" i="1"/>
  <c r="K3111" i="1" s="1"/>
  <c r="G3111" i="1"/>
  <c r="H3111" i="1" s="1"/>
  <c r="J3110" i="1"/>
  <c r="K3110" i="1" s="1"/>
  <c r="G3110" i="1"/>
  <c r="H3110" i="1" s="1"/>
  <c r="J3109" i="1"/>
  <c r="K3109" i="1" s="1"/>
  <c r="G3109" i="1"/>
  <c r="H3109" i="1" s="1"/>
  <c r="J3108" i="1"/>
  <c r="K3108" i="1" s="1"/>
  <c r="G3108" i="1"/>
  <c r="H3108" i="1" s="1"/>
  <c r="J3107" i="1"/>
  <c r="K3107" i="1" s="1"/>
  <c r="G3107" i="1"/>
  <c r="H3107" i="1" s="1"/>
  <c r="J3106" i="1"/>
  <c r="K3106" i="1" s="1"/>
  <c r="G3106" i="1"/>
  <c r="H3106" i="1" s="1"/>
  <c r="J3105" i="1"/>
  <c r="K3105" i="1" s="1"/>
  <c r="G3105" i="1"/>
  <c r="H3105" i="1" s="1"/>
  <c r="J3104" i="1"/>
  <c r="K3104" i="1" s="1"/>
  <c r="G3104" i="1"/>
  <c r="H3104" i="1" s="1"/>
  <c r="J3103" i="1"/>
  <c r="K3103" i="1" s="1"/>
  <c r="G3103" i="1"/>
  <c r="H3103" i="1" s="1"/>
  <c r="J3102" i="1"/>
  <c r="K3102" i="1" s="1"/>
  <c r="G3102" i="1"/>
  <c r="H3102" i="1" s="1"/>
  <c r="J3101" i="1"/>
  <c r="H3101" i="1"/>
  <c r="J3100" i="1"/>
  <c r="K3100" i="1" s="1"/>
  <c r="G3100" i="1"/>
  <c r="H3100" i="1" s="1"/>
  <c r="J3099" i="1"/>
  <c r="K3099" i="1" s="1"/>
  <c r="G3099" i="1"/>
  <c r="H3099" i="1" s="1"/>
  <c r="J3098" i="1"/>
  <c r="K3098" i="1" s="1"/>
  <c r="G3098" i="1"/>
  <c r="H3098" i="1" s="1"/>
  <c r="J3097" i="1"/>
  <c r="K3097" i="1" s="1"/>
  <c r="G3097" i="1"/>
  <c r="H3097" i="1" s="1"/>
  <c r="J3096" i="1"/>
  <c r="K3096" i="1" s="1"/>
  <c r="G3096" i="1"/>
  <c r="H3096" i="1" s="1"/>
  <c r="J3095" i="1"/>
  <c r="K3095" i="1" s="1"/>
  <c r="G3095" i="1"/>
  <c r="H3095" i="1" s="1"/>
  <c r="J3094" i="1"/>
  <c r="K3094" i="1" s="1"/>
  <c r="G3094" i="1"/>
  <c r="H3094" i="1" s="1"/>
  <c r="J3093" i="1"/>
  <c r="K3093" i="1" s="1"/>
  <c r="G3093" i="1"/>
  <c r="H3093" i="1" s="1"/>
  <c r="J3092" i="1"/>
  <c r="K3092" i="1" s="1"/>
  <c r="G3092" i="1"/>
  <c r="H3092" i="1" s="1"/>
  <c r="J3091" i="1"/>
  <c r="K3091" i="1" s="1"/>
  <c r="G3091" i="1"/>
  <c r="H3091" i="1" s="1"/>
  <c r="J3090" i="1"/>
  <c r="K3090" i="1" s="1"/>
  <c r="G3090" i="1"/>
  <c r="H3090" i="1" s="1"/>
  <c r="J3089" i="1"/>
  <c r="K3089" i="1" s="1"/>
  <c r="G3089" i="1"/>
  <c r="H3089" i="1" s="1"/>
  <c r="J3088" i="1"/>
  <c r="K3088" i="1" s="1"/>
  <c r="G3088" i="1"/>
  <c r="H3088" i="1" s="1"/>
  <c r="J3087" i="1"/>
  <c r="K3087" i="1" s="1"/>
  <c r="G3087" i="1"/>
  <c r="H3087" i="1" s="1"/>
  <c r="J3086" i="1"/>
  <c r="K3086" i="1" s="1"/>
  <c r="G3086" i="1"/>
  <c r="H3086" i="1" s="1"/>
  <c r="J3085" i="1"/>
  <c r="K3085" i="1" s="1"/>
  <c r="G3085" i="1"/>
  <c r="H3085" i="1" s="1"/>
  <c r="J3084" i="1"/>
  <c r="K3084" i="1" s="1"/>
  <c r="G3084" i="1"/>
  <c r="H3084" i="1" s="1"/>
  <c r="J3083" i="1"/>
  <c r="K3083" i="1" s="1"/>
  <c r="G3083" i="1"/>
  <c r="H3083" i="1" s="1"/>
  <c r="J3082" i="1"/>
  <c r="K3082" i="1" s="1"/>
  <c r="G3082" i="1"/>
  <c r="H3082" i="1" s="1"/>
  <c r="J3081" i="1"/>
  <c r="K3081" i="1" s="1"/>
  <c r="G3081" i="1"/>
  <c r="H3081" i="1" s="1"/>
  <c r="J3080" i="1"/>
  <c r="K3080" i="1" s="1"/>
  <c r="G3080" i="1"/>
  <c r="H3080" i="1" s="1"/>
  <c r="J3079" i="1"/>
  <c r="K3079" i="1" s="1"/>
  <c r="G3079" i="1"/>
  <c r="H3079" i="1" s="1"/>
  <c r="J3078" i="1"/>
  <c r="K3078" i="1" s="1"/>
  <c r="G3078" i="1"/>
  <c r="H3078" i="1" s="1"/>
  <c r="J3077" i="1"/>
  <c r="K3077" i="1" s="1"/>
  <c r="G3077" i="1"/>
  <c r="H3077" i="1" s="1"/>
  <c r="J3076" i="1"/>
  <c r="K3076" i="1" s="1"/>
  <c r="G3076" i="1"/>
  <c r="H3076" i="1" s="1"/>
  <c r="J3075" i="1"/>
  <c r="K3075" i="1" s="1"/>
  <c r="G3075" i="1"/>
  <c r="H3075" i="1" s="1"/>
  <c r="J3074" i="1"/>
  <c r="K3074" i="1" s="1"/>
  <c r="G3074" i="1"/>
  <c r="H3074" i="1" s="1"/>
  <c r="J3073" i="1"/>
  <c r="K3073" i="1" s="1"/>
  <c r="G3073" i="1"/>
  <c r="H3073" i="1" s="1"/>
  <c r="J3072" i="1"/>
  <c r="K3072" i="1" s="1"/>
  <c r="G3072" i="1"/>
  <c r="H3072" i="1" s="1"/>
  <c r="J3071" i="1"/>
  <c r="J3070" i="1"/>
  <c r="K3070" i="1" s="1"/>
  <c r="G3070" i="1"/>
  <c r="H3070" i="1" s="1"/>
  <c r="J3069" i="1"/>
  <c r="K3069" i="1" s="1"/>
  <c r="G3069" i="1"/>
  <c r="H3069" i="1" s="1"/>
  <c r="J3068" i="1"/>
  <c r="K3068" i="1" s="1"/>
  <c r="G3068" i="1"/>
  <c r="H3068" i="1" s="1"/>
  <c r="J3067" i="1"/>
  <c r="K3067" i="1" s="1"/>
  <c r="G3067" i="1"/>
  <c r="H3067" i="1" s="1"/>
  <c r="J3066" i="1"/>
  <c r="K3066" i="1" s="1"/>
  <c r="G3066" i="1"/>
  <c r="H3066" i="1" s="1"/>
  <c r="J3065" i="1"/>
  <c r="K3065" i="1" s="1"/>
  <c r="G3065" i="1"/>
  <c r="H3065" i="1" s="1"/>
  <c r="J3064" i="1"/>
  <c r="K3064" i="1" s="1"/>
  <c r="G3064" i="1"/>
  <c r="J3063" i="1"/>
  <c r="K3063" i="1" s="1"/>
  <c r="G3063" i="1"/>
  <c r="H3063" i="1" s="1"/>
  <c r="J3062" i="1"/>
  <c r="K3062" i="1" s="1"/>
  <c r="G3062" i="1"/>
  <c r="H3062" i="1" s="1"/>
  <c r="J3061" i="1"/>
  <c r="K3061" i="1" s="1"/>
  <c r="G3061" i="1"/>
  <c r="H3061" i="1" s="1"/>
  <c r="J3060" i="1"/>
  <c r="K3060" i="1" s="1"/>
  <c r="G3060" i="1"/>
  <c r="H3060" i="1" s="1"/>
  <c r="J3059" i="1"/>
  <c r="K3059" i="1" s="1"/>
  <c r="G3059" i="1"/>
  <c r="H3059" i="1" s="1"/>
  <c r="J3058" i="1"/>
  <c r="K3058" i="1" s="1"/>
  <c r="G3058" i="1"/>
  <c r="H3058" i="1" s="1"/>
  <c r="J3057" i="1"/>
  <c r="K3057" i="1" s="1"/>
  <c r="G3057" i="1"/>
  <c r="H3057" i="1" s="1"/>
  <c r="J3056" i="1"/>
  <c r="K3056" i="1" s="1"/>
  <c r="G3056" i="1"/>
  <c r="H3056" i="1" s="1"/>
  <c r="J3055" i="1"/>
  <c r="K3055" i="1" s="1"/>
  <c r="G3055" i="1"/>
  <c r="H3055" i="1" s="1"/>
  <c r="J3054" i="1"/>
  <c r="K3054" i="1" s="1"/>
  <c r="G3054" i="1"/>
  <c r="H3054" i="1" s="1"/>
  <c r="J3053" i="1"/>
  <c r="K3053" i="1" s="1"/>
  <c r="G3053" i="1"/>
  <c r="H3053" i="1" s="1"/>
  <c r="J3052" i="1"/>
  <c r="K3052" i="1" s="1"/>
  <c r="G3052" i="1"/>
  <c r="H3052" i="1" s="1"/>
  <c r="J3051" i="1"/>
  <c r="K3051" i="1" s="1"/>
  <c r="G3051" i="1"/>
  <c r="H3051" i="1" s="1"/>
  <c r="J3050" i="1"/>
  <c r="K3050" i="1" s="1"/>
  <c r="G3050" i="1"/>
  <c r="H3050" i="1" s="1"/>
  <c r="J3049" i="1"/>
  <c r="K3049" i="1" s="1"/>
  <c r="G3049" i="1"/>
  <c r="H3049" i="1" s="1"/>
  <c r="J3048" i="1"/>
  <c r="K3048" i="1" s="1"/>
  <c r="G3048" i="1"/>
  <c r="H3048" i="1" s="1"/>
  <c r="J3047" i="1"/>
  <c r="K3047" i="1" s="1"/>
  <c r="G3047" i="1"/>
  <c r="H3047" i="1" s="1"/>
  <c r="J3046" i="1"/>
  <c r="K3046" i="1" s="1"/>
  <c r="G3046" i="1"/>
  <c r="H3046" i="1" s="1"/>
  <c r="J3308" i="1"/>
  <c r="K3308" i="1" s="1"/>
  <c r="G3308" i="1"/>
  <c r="H3308" i="1" s="1"/>
  <c r="J3044" i="1"/>
  <c r="K3044" i="1" s="1"/>
  <c r="G3044" i="1"/>
  <c r="H3044" i="1" s="1"/>
  <c r="J3043" i="1"/>
  <c r="K3043" i="1" s="1"/>
  <c r="G3043" i="1"/>
  <c r="H3043" i="1" s="1"/>
  <c r="J3042" i="1"/>
  <c r="K3042" i="1" s="1"/>
  <c r="G3042" i="1"/>
  <c r="H3042" i="1" s="1"/>
  <c r="J3041" i="1"/>
  <c r="K3041" i="1" s="1"/>
  <c r="G3041" i="1"/>
  <c r="H3041" i="1" s="1"/>
  <c r="J3040" i="1"/>
  <c r="K3040" i="1" s="1"/>
  <c r="G3040" i="1"/>
  <c r="H3040" i="1" s="1"/>
  <c r="J3039" i="1"/>
  <c r="K3039" i="1" s="1"/>
  <c r="G3039" i="1"/>
  <c r="H3039" i="1" s="1"/>
  <c r="J3038" i="1"/>
  <c r="K3038" i="1" s="1"/>
  <c r="G3038" i="1"/>
  <c r="H3038" i="1" s="1"/>
  <c r="J3037" i="1"/>
  <c r="K3037" i="1" s="1"/>
  <c r="G3037" i="1"/>
  <c r="H3037" i="1" s="1"/>
  <c r="J3036" i="1"/>
  <c r="K3036" i="1" s="1"/>
  <c r="G3036" i="1"/>
  <c r="H3036" i="1" s="1"/>
  <c r="J3035" i="1"/>
  <c r="K3035" i="1" s="1"/>
  <c r="G3035" i="1"/>
  <c r="H3035" i="1" s="1"/>
  <c r="J3034" i="1"/>
  <c r="K3034" i="1" s="1"/>
  <c r="G3034" i="1"/>
  <c r="H3034" i="1" s="1"/>
  <c r="J3033" i="1"/>
  <c r="K3033" i="1" s="1"/>
  <c r="G3033" i="1"/>
  <c r="H3033" i="1" s="1"/>
  <c r="J3032" i="1"/>
  <c r="K3032" i="1" s="1"/>
  <c r="J3031" i="1"/>
  <c r="K3031" i="1" s="1"/>
  <c r="G3031" i="1"/>
  <c r="H3031" i="1" s="1"/>
  <c r="J3030" i="1"/>
  <c r="K3030" i="1" s="1"/>
  <c r="G3030" i="1"/>
  <c r="H3030" i="1" s="1"/>
  <c r="J3029" i="1"/>
  <c r="K3029" i="1" s="1"/>
  <c r="G3029" i="1"/>
  <c r="H3029" i="1" s="1"/>
  <c r="J3028" i="1"/>
  <c r="K3028" i="1" s="1"/>
  <c r="G3028" i="1"/>
  <c r="H3028" i="1" s="1"/>
  <c r="J3027" i="1"/>
  <c r="K3027" i="1" s="1"/>
  <c r="J3026" i="1"/>
  <c r="K3026" i="1" s="1"/>
  <c r="G3026" i="1"/>
  <c r="H3026" i="1" s="1"/>
  <c r="J3025" i="1"/>
  <c r="K3025" i="1" s="1"/>
  <c r="G3025" i="1"/>
  <c r="H3025" i="1" s="1"/>
  <c r="J3024" i="1"/>
  <c r="K3024" i="1" s="1"/>
  <c r="G3024" i="1"/>
  <c r="H3024" i="1" s="1"/>
  <c r="J3023" i="1"/>
  <c r="K3023" i="1" s="1"/>
  <c r="G3023" i="1"/>
  <c r="H3023" i="1" s="1"/>
  <c r="J3022" i="1"/>
  <c r="K3022" i="1" s="1"/>
  <c r="G3022" i="1"/>
  <c r="H3022" i="1" s="1"/>
  <c r="J3021" i="1"/>
  <c r="K3021" i="1" s="1"/>
  <c r="G3021" i="1"/>
  <c r="H3021" i="1" s="1"/>
  <c r="J3020" i="1"/>
  <c r="K3020" i="1" s="1"/>
  <c r="G3020" i="1"/>
  <c r="H3020" i="1" s="1"/>
  <c r="J3019" i="1"/>
  <c r="K3019" i="1" s="1"/>
  <c r="G3019" i="1"/>
  <c r="H3019" i="1" s="1"/>
  <c r="J3018" i="1"/>
  <c r="K3018" i="1" s="1"/>
  <c r="G3018" i="1"/>
  <c r="H3018" i="1" s="1"/>
  <c r="J3017" i="1"/>
  <c r="K3017" i="1" s="1"/>
  <c r="G3017" i="1"/>
  <c r="H3017" i="1" s="1"/>
  <c r="G3016" i="1"/>
  <c r="H3016" i="1" s="1"/>
  <c r="J3016" i="1"/>
  <c r="K3016" i="1" s="1"/>
  <c r="J3015" i="1"/>
  <c r="K3015" i="1" s="1"/>
  <c r="G3015" i="1"/>
  <c r="H3015" i="1" s="1"/>
  <c r="J3014" i="1"/>
  <c r="K3014" i="1" s="1"/>
  <c r="G3014" i="1"/>
  <c r="H3014" i="1" s="1"/>
  <c r="J3013" i="1"/>
  <c r="K3013" i="1" s="1"/>
  <c r="G3013" i="1"/>
  <c r="H3013" i="1" s="1"/>
  <c r="J3012" i="1"/>
  <c r="K3012" i="1" s="1"/>
  <c r="G3012" i="1"/>
  <c r="H3012" i="1" s="1"/>
  <c r="J3011" i="1"/>
  <c r="K3011" i="1" s="1"/>
  <c r="G3011" i="1"/>
  <c r="H3011" i="1" s="1"/>
  <c r="J3010" i="1"/>
  <c r="K3010" i="1" s="1"/>
  <c r="G3010" i="1"/>
  <c r="H3010" i="1" s="1"/>
  <c r="J3009" i="1" l="1"/>
  <c r="K3009" i="1" s="1"/>
  <c r="G3009" i="1"/>
  <c r="H3009" i="1" s="1"/>
  <c r="J3008" i="1"/>
  <c r="K3008" i="1" s="1"/>
  <c r="J3007" i="1"/>
  <c r="K3007" i="1" s="1"/>
  <c r="J3006" i="1"/>
  <c r="K3006" i="1" s="1"/>
  <c r="J3005" i="1"/>
  <c r="K3005" i="1" s="1"/>
  <c r="J3004" i="1"/>
  <c r="K3004" i="1" s="1"/>
  <c r="G3004" i="1"/>
  <c r="J3003" i="1"/>
  <c r="K3003" i="1" s="1"/>
  <c r="J3002" i="1"/>
  <c r="K3002" i="1" s="1"/>
  <c r="G3002" i="1"/>
  <c r="H3002" i="1" s="1"/>
  <c r="J3001" i="1"/>
  <c r="K3001" i="1" s="1"/>
  <c r="G3001" i="1"/>
  <c r="H3001" i="1" s="1"/>
  <c r="J3000" i="1"/>
  <c r="K3000" i="1" s="1"/>
  <c r="G3000" i="1"/>
  <c r="H3000" i="1" s="1"/>
  <c r="J2999" i="1"/>
  <c r="K2999" i="1" s="1"/>
  <c r="G2999" i="1"/>
  <c r="H2999" i="1" s="1"/>
  <c r="J2998" i="1"/>
  <c r="K2998" i="1" s="1"/>
  <c r="G2998" i="1"/>
  <c r="J2997" i="1"/>
  <c r="K2997" i="1" s="1"/>
  <c r="G2997" i="1"/>
  <c r="H2997" i="1" s="1"/>
  <c r="J2996" i="1"/>
  <c r="K2996" i="1" s="1"/>
  <c r="G2996" i="1"/>
  <c r="H2996" i="1" s="1"/>
  <c r="J2995" i="1"/>
  <c r="K2995" i="1" s="1"/>
  <c r="G2995" i="1"/>
  <c r="H2995" i="1" s="1"/>
  <c r="J2994" i="1"/>
  <c r="K2994" i="1" s="1"/>
  <c r="G2994" i="1"/>
  <c r="H2994" i="1" s="1"/>
  <c r="J2993" i="1"/>
  <c r="K2993" i="1" s="1"/>
  <c r="G2993" i="1"/>
  <c r="H2993" i="1" s="1"/>
  <c r="J2992" i="1"/>
  <c r="K2992" i="1" s="1"/>
  <c r="G2992" i="1"/>
  <c r="H2992" i="1" s="1"/>
  <c r="J2991" i="1"/>
  <c r="K2991" i="1" s="1"/>
  <c r="G2991" i="1"/>
  <c r="H2991" i="1" s="1"/>
  <c r="J2990" i="1"/>
  <c r="K2990" i="1" s="1"/>
  <c r="G2990" i="1"/>
  <c r="H2990" i="1" s="1"/>
  <c r="J2989" i="1"/>
  <c r="K2989" i="1" s="1"/>
  <c r="G2989" i="1"/>
  <c r="H2989" i="1" s="1"/>
  <c r="J2988" i="1"/>
  <c r="K2988" i="1" s="1"/>
  <c r="G2988" i="1"/>
  <c r="H2988" i="1" s="1"/>
  <c r="J2987" i="1"/>
  <c r="K2987" i="1" s="1"/>
  <c r="G2987" i="1"/>
  <c r="H2987" i="1" s="1"/>
  <c r="J2986" i="1"/>
  <c r="K2986" i="1" s="1"/>
  <c r="G2986" i="1"/>
  <c r="H2986" i="1" s="1"/>
  <c r="J2985" i="1"/>
  <c r="K2985" i="1" s="1"/>
  <c r="G2985" i="1"/>
  <c r="H2985" i="1" s="1"/>
  <c r="J2984" i="1"/>
  <c r="K2984" i="1" s="1"/>
  <c r="G2984" i="1"/>
  <c r="H2984" i="1" s="1"/>
  <c r="J2983" i="1"/>
  <c r="K2983" i="1" s="1"/>
  <c r="G2983" i="1"/>
  <c r="H2983" i="1" s="1"/>
  <c r="J2982" i="1"/>
  <c r="K2982" i="1" s="1"/>
  <c r="G2982" i="1"/>
  <c r="H2982" i="1" s="1"/>
  <c r="J2981" i="1"/>
  <c r="K2981" i="1" s="1"/>
  <c r="G2981" i="1"/>
  <c r="H2981" i="1" s="1"/>
  <c r="J2980" i="1"/>
  <c r="K2980" i="1" s="1"/>
  <c r="G2980" i="1"/>
  <c r="H2980" i="1" s="1"/>
  <c r="J2979" i="1"/>
  <c r="K2979" i="1" s="1"/>
  <c r="G2979" i="1"/>
  <c r="H2979" i="1" s="1"/>
  <c r="J2978" i="1"/>
  <c r="K2978" i="1" s="1"/>
  <c r="G2978" i="1"/>
  <c r="H2978" i="1" s="1"/>
  <c r="J2977" i="1"/>
  <c r="K2977" i="1" s="1"/>
  <c r="G2977" i="1"/>
  <c r="H2977" i="1" s="1"/>
  <c r="J2976" i="1"/>
  <c r="K2976" i="1" s="1"/>
  <c r="G2976" i="1"/>
  <c r="H2976" i="1" s="1"/>
  <c r="J2975" i="1"/>
  <c r="K2975" i="1" s="1"/>
  <c r="G2975" i="1"/>
  <c r="H2975" i="1" s="1"/>
  <c r="J2974" i="1"/>
  <c r="G2974" i="1"/>
  <c r="H2974" i="1" s="1"/>
  <c r="J2973" i="1"/>
  <c r="K2973" i="1" s="1"/>
  <c r="G2973" i="1"/>
  <c r="H2973" i="1" s="1"/>
  <c r="J2972" i="1"/>
  <c r="K2972" i="1" s="1"/>
  <c r="G2972" i="1"/>
  <c r="H2972" i="1" s="1"/>
  <c r="J2971" i="1"/>
  <c r="J2970" i="1"/>
  <c r="G2969" i="1"/>
  <c r="H2969" i="1" s="1"/>
  <c r="J2969" i="1"/>
  <c r="K2969" i="1" s="1"/>
  <c r="J2968" i="1"/>
  <c r="K2968" i="1" s="1"/>
  <c r="G2968" i="1"/>
  <c r="H2968" i="1" s="1"/>
  <c r="J2967" i="1"/>
  <c r="K2967" i="1" s="1"/>
  <c r="G2967" i="1"/>
  <c r="H2967" i="1" s="1"/>
  <c r="J2966" i="1"/>
  <c r="K2966" i="1" s="1"/>
  <c r="G2966" i="1"/>
  <c r="H2966" i="1" s="1"/>
  <c r="J2965" i="1"/>
  <c r="K2965" i="1" s="1"/>
  <c r="G2965" i="1"/>
  <c r="H2965" i="1" s="1"/>
  <c r="J2964" i="1"/>
  <c r="K2964" i="1" s="1"/>
  <c r="G2964" i="1"/>
  <c r="H2964" i="1" s="1"/>
  <c r="J2963" i="1"/>
  <c r="K2963" i="1" s="1"/>
  <c r="G2963" i="1"/>
  <c r="H2963" i="1" s="1"/>
  <c r="J2962" i="1"/>
  <c r="K2962" i="1" s="1"/>
  <c r="G2962" i="1"/>
  <c r="H2962" i="1" s="1"/>
  <c r="J2961" i="1"/>
  <c r="K2961" i="1" s="1"/>
  <c r="G2961" i="1"/>
  <c r="H2961" i="1" s="1"/>
  <c r="J2960" i="1"/>
  <c r="K2960" i="1" s="1"/>
  <c r="G2960" i="1"/>
  <c r="H2960" i="1" s="1"/>
  <c r="J2959" i="1"/>
  <c r="K2959" i="1" s="1"/>
  <c r="G2959" i="1"/>
  <c r="H2959" i="1" s="1"/>
  <c r="J2958" i="1"/>
  <c r="K2958" i="1" s="1"/>
  <c r="G2958" i="1"/>
  <c r="H2958" i="1" s="1"/>
  <c r="J2957" i="1"/>
  <c r="K2957" i="1" s="1"/>
  <c r="G2957" i="1"/>
  <c r="H2957" i="1" s="1"/>
  <c r="J2956" i="1"/>
  <c r="K2956" i="1" s="1"/>
  <c r="G2956" i="1"/>
  <c r="H2956" i="1" s="1"/>
  <c r="J2955" i="1"/>
  <c r="K2955" i="1" s="1"/>
  <c r="G2955" i="1"/>
  <c r="H2955" i="1" s="1"/>
  <c r="J2954" i="1"/>
  <c r="K2954" i="1" s="1"/>
  <c r="G2954" i="1"/>
  <c r="H2954" i="1" s="1"/>
  <c r="J2953" i="1"/>
  <c r="K2953" i="1" s="1"/>
  <c r="G2953" i="1"/>
  <c r="H2953" i="1" s="1"/>
  <c r="J2952" i="1"/>
  <c r="K2952" i="1" s="1"/>
  <c r="G2952" i="1"/>
  <c r="H2952" i="1" s="1"/>
  <c r="J2951" i="1"/>
  <c r="G2951" i="1"/>
  <c r="H2951" i="1" s="1"/>
  <c r="J2950" i="1"/>
  <c r="K2950" i="1" s="1"/>
  <c r="G2950" i="1"/>
  <c r="H2950" i="1" s="1"/>
  <c r="J2949" i="1"/>
  <c r="K2949" i="1" s="1"/>
  <c r="G2949" i="1"/>
  <c r="H2949" i="1" s="1"/>
  <c r="J2948" i="1"/>
  <c r="G2948" i="1"/>
  <c r="H2948" i="1" s="1"/>
  <c r="J2947" i="1"/>
  <c r="K2947" i="1" s="1"/>
  <c r="G2947" i="1"/>
  <c r="H2947" i="1" s="1"/>
  <c r="J2946" i="1"/>
  <c r="G2946" i="1"/>
  <c r="H2946" i="1" s="1"/>
  <c r="J2945" i="1"/>
  <c r="K2945" i="1" s="1"/>
  <c r="G2945" i="1"/>
  <c r="H2945" i="1" s="1"/>
  <c r="J2944" i="1"/>
  <c r="K2944" i="1" s="1"/>
  <c r="G2944" i="1"/>
  <c r="H2944" i="1" s="1"/>
  <c r="J2943" i="1"/>
  <c r="K2943" i="1" s="1"/>
  <c r="G2943" i="1"/>
  <c r="H2943" i="1" s="1"/>
  <c r="J2942" i="1"/>
  <c r="K2942" i="1" s="1"/>
  <c r="G2942" i="1"/>
  <c r="H2942" i="1" s="1"/>
  <c r="J2941" i="1"/>
  <c r="K2941" i="1" s="1"/>
  <c r="G2941" i="1"/>
  <c r="H2941" i="1" s="1"/>
  <c r="J2940" i="1"/>
  <c r="K2940" i="1" s="1"/>
  <c r="G2940" i="1"/>
  <c r="H2940" i="1" s="1"/>
  <c r="J2939" i="1"/>
  <c r="G2939" i="1"/>
  <c r="H2939" i="1" s="1"/>
  <c r="J2938" i="1"/>
  <c r="K2938" i="1" s="1"/>
  <c r="G2938" i="1"/>
  <c r="H2938" i="1" s="1"/>
  <c r="J2937" i="1"/>
  <c r="G2937" i="1"/>
  <c r="H2937" i="1" s="1"/>
  <c r="J2936" i="1"/>
  <c r="K2936" i="1" s="1"/>
  <c r="G2936" i="1"/>
  <c r="H2936" i="1" s="1"/>
  <c r="J2935" i="1"/>
  <c r="K2935" i="1" s="1"/>
  <c r="G2935" i="1"/>
  <c r="H2935" i="1" s="1"/>
  <c r="J2934" i="1"/>
  <c r="K2934" i="1" s="1"/>
  <c r="G2934" i="1"/>
  <c r="H2934" i="1" s="1"/>
  <c r="J2933" i="1"/>
  <c r="K2933" i="1" s="1"/>
  <c r="G2933" i="1"/>
  <c r="H2933" i="1" s="1"/>
  <c r="J2932" i="1"/>
  <c r="K2932" i="1" s="1"/>
  <c r="G2932" i="1"/>
  <c r="H2932" i="1" s="1"/>
  <c r="J2931" i="1"/>
  <c r="K2931" i="1" s="1"/>
  <c r="G2931" i="1"/>
  <c r="H2931" i="1" s="1"/>
  <c r="J2930" i="1"/>
  <c r="K2930" i="1" s="1"/>
  <c r="G2930" i="1"/>
  <c r="H2930" i="1" s="1"/>
  <c r="J2929" i="1"/>
  <c r="K2929" i="1" s="1"/>
  <c r="G2929" i="1"/>
  <c r="H2929" i="1" s="1"/>
  <c r="J2928" i="1"/>
  <c r="K2928" i="1" s="1"/>
  <c r="G2928" i="1"/>
  <c r="H2928" i="1" s="1"/>
  <c r="J2927" i="1"/>
  <c r="K2927" i="1" s="1"/>
  <c r="G2927" i="1"/>
  <c r="H2927" i="1" s="1"/>
  <c r="J2926" i="1"/>
  <c r="K2926" i="1" s="1"/>
  <c r="G2926" i="1"/>
  <c r="H2926" i="1" s="1"/>
  <c r="J2925" i="1"/>
  <c r="K2925" i="1" s="1"/>
  <c r="G2925" i="1"/>
  <c r="H2925" i="1" s="1"/>
  <c r="J2924" i="1"/>
  <c r="K2924" i="1" s="1"/>
  <c r="G2924" i="1"/>
  <c r="H2924" i="1" s="1"/>
  <c r="J2923" i="1"/>
  <c r="K2923" i="1" s="1"/>
  <c r="G2923" i="1"/>
  <c r="H2923" i="1" s="1"/>
  <c r="J2922" i="1"/>
  <c r="K2922" i="1" s="1"/>
  <c r="G2922" i="1"/>
  <c r="H2922" i="1" s="1"/>
  <c r="J2921" i="1"/>
  <c r="K2921" i="1" s="1"/>
  <c r="G2921" i="1"/>
  <c r="H2921" i="1" s="1"/>
  <c r="J2920" i="1"/>
  <c r="K2920" i="1" s="1"/>
  <c r="G2920" i="1"/>
  <c r="H2920" i="1" s="1"/>
  <c r="J2919" i="1"/>
  <c r="K2919" i="1" s="1"/>
  <c r="G2919" i="1"/>
  <c r="H2919" i="1" s="1"/>
  <c r="J2918" i="1" l="1"/>
  <c r="K2918" i="1" s="1"/>
  <c r="G2918" i="1"/>
  <c r="H2918" i="1" s="1"/>
  <c r="J2917" i="1"/>
  <c r="K2917" i="1" s="1"/>
  <c r="G2917" i="1"/>
  <c r="H2917" i="1" s="1"/>
  <c r="J2916" i="1"/>
  <c r="K2916" i="1" s="1"/>
  <c r="G2916" i="1"/>
  <c r="H2916" i="1" s="1"/>
  <c r="J2915" i="1"/>
  <c r="K2915" i="1" s="1"/>
  <c r="G2915" i="1"/>
  <c r="H2915" i="1" s="1"/>
  <c r="J2914" i="1"/>
  <c r="K2914" i="1" s="1"/>
  <c r="G2914" i="1"/>
  <c r="H2914" i="1" s="1"/>
  <c r="J2913" i="1"/>
  <c r="K2913" i="1" s="1"/>
  <c r="G2913" i="1"/>
  <c r="H2913" i="1" s="1"/>
  <c r="J2912" i="1"/>
  <c r="K2912" i="1" s="1"/>
  <c r="G2912" i="1"/>
  <c r="H2912" i="1" s="1"/>
  <c r="J2911" i="1"/>
  <c r="K2911" i="1" s="1"/>
  <c r="G2911" i="1"/>
  <c r="H2911" i="1" s="1"/>
  <c r="J2910" i="1"/>
  <c r="K2910" i="1" s="1"/>
  <c r="G2910" i="1"/>
  <c r="H2910" i="1" s="1"/>
  <c r="J2909" i="1"/>
  <c r="K2909" i="1" s="1"/>
  <c r="G2909" i="1"/>
  <c r="H2909" i="1" s="1"/>
  <c r="J2908" i="1"/>
  <c r="K2908" i="1" s="1"/>
  <c r="G2908" i="1"/>
  <c r="H2908" i="1" s="1"/>
  <c r="J2907" i="1"/>
  <c r="K2907" i="1" s="1"/>
  <c r="G2907" i="1"/>
  <c r="H2907" i="1" s="1"/>
  <c r="J2906" i="1"/>
  <c r="K2906" i="1" s="1"/>
  <c r="G2906" i="1"/>
  <c r="H2906" i="1" s="1"/>
  <c r="J2905" i="1"/>
  <c r="K2905" i="1" s="1"/>
  <c r="G2905" i="1"/>
  <c r="H2905" i="1" s="1"/>
  <c r="J2904" i="1"/>
  <c r="K2904" i="1" s="1"/>
  <c r="G2904" i="1"/>
  <c r="H2904" i="1" s="1"/>
  <c r="J2903" i="1"/>
  <c r="K2903" i="1" s="1"/>
  <c r="G2903" i="1"/>
  <c r="H2903" i="1" s="1"/>
  <c r="J2902" i="1"/>
  <c r="K2902" i="1" s="1"/>
  <c r="G2902" i="1"/>
  <c r="H2902" i="1" s="1"/>
  <c r="J2901" i="1"/>
  <c r="K2901" i="1" s="1"/>
  <c r="G2901" i="1"/>
  <c r="H2901" i="1" s="1"/>
  <c r="J2900" i="1"/>
  <c r="K2900" i="1" s="1"/>
  <c r="G2900" i="1"/>
  <c r="H2900" i="1" s="1"/>
  <c r="J2899" i="1"/>
  <c r="K2899" i="1" s="1"/>
  <c r="G2899" i="1"/>
  <c r="H2899" i="1" s="1"/>
  <c r="J2898" i="1"/>
  <c r="K2898" i="1" s="1"/>
  <c r="G2898" i="1"/>
  <c r="H2898" i="1" s="1"/>
  <c r="J2897" i="1"/>
  <c r="K2897" i="1" s="1"/>
  <c r="G2897" i="1"/>
  <c r="H2897" i="1" s="1"/>
  <c r="J2896" i="1"/>
  <c r="K2896" i="1" s="1"/>
  <c r="G2896" i="1"/>
  <c r="H2896" i="1" s="1"/>
  <c r="J2895" i="1"/>
  <c r="K2895" i="1" s="1"/>
  <c r="G2895" i="1"/>
  <c r="H2895" i="1" s="1"/>
  <c r="J2894" i="1"/>
  <c r="K2894" i="1" s="1"/>
  <c r="G2894" i="1"/>
  <c r="H2894" i="1" s="1"/>
  <c r="J2893" i="1"/>
  <c r="K2893" i="1" s="1"/>
  <c r="G2893" i="1"/>
  <c r="H2893" i="1" s="1"/>
  <c r="J2892" i="1"/>
  <c r="K2892" i="1" s="1"/>
  <c r="G2892" i="1"/>
  <c r="H2892" i="1" s="1"/>
  <c r="J2890" i="1"/>
  <c r="H2890" i="1"/>
  <c r="J2891" i="1"/>
  <c r="K2891" i="1" s="1"/>
  <c r="G2891" i="1"/>
  <c r="H2891" i="1" s="1"/>
  <c r="J2889" i="1"/>
  <c r="K2889" i="1" s="1"/>
  <c r="G2889" i="1"/>
  <c r="H2889" i="1" s="1"/>
  <c r="J2888" i="1"/>
  <c r="K2888" i="1" s="1"/>
  <c r="G2888" i="1"/>
  <c r="H2888" i="1" s="1"/>
  <c r="J2887" i="1"/>
  <c r="K2887" i="1" s="1"/>
  <c r="G2887" i="1"/>
  <c r="H2887" i="1" s="1"/>
  <c r="J2886" i="1"/>
  <c r="K2886" i="1" s="1"/>
  <c r="G2886" i="1"/>
  <c r="H2886" i="1" s="1"/>
  <c r="J2885" i="1"/>
  <c r="K2885" i="1" s="1"/>
  <c r="G2885" i="1"/>
  <c r="H2885" i="1" s="1"/>
  <c r="J2884" i="1"/>
  <c r="K2884" i="1" s="1"/>
  <c r="G2884" i="1"/>
  <c r="H2884" i="1" s="1"/>
  <c r="J2883" i="1"/>
  <c r="G2883" i="1"/>
  <c r="J2882" i="1"/>
  <c r="H2882" i="1"/>
  <c r="J2881" i="1"/>
  <c r="K2881" i="1" s="1"/>
  <c r="G2881" i="1"/>
  <c r="H2881" i="1" s="1"/>
  <c r="J2880" i="1"/>
  <c r="K2880" i="1" s="1"/>
  <c r="G2880" i="1"/>
  <c r="H2880" i="1" s="1"/>
  <c r="J2879" i="1"/>
  <c r="K2879" i="1" s="1"/>
  <c r="G2879" i="1"/>
  <c r="H2879" i="1" s="1"/>
  <c r="J2878" i="1"/>
  <c r="K2878" i="1" s="1"/>
  <c r="G2878" i="1"/>
  <c r="H2878" i="1" s="1"/>
  <c r="J2877" i="1"/>
  <c r="K2877" i="1" s="1"/>
  <c r="G2877" i="1"/>
  <c r="H2877" i="1" s="1"/>
  <c r="J2876" i="1"/>
  <c r="K2876" i="1" s="1"/>
  <c r="G2876" i="1"/>
  <c r="H2876" i="1" s="1"/>
  <c r="J2875" i="1"/>
  <c r="K2875" i="1" s="1"/>
  <c r="G2875" i="1"/>
  <c r="H2875" i="1" s="1"/>
  <c r="J2874" i="1"/>
  <c r="K2874" i="1" s="1"/>
  <c r="G2874" i="1"/>
  <c r="H2874" i="1" s="1"/>
  <c r="J2873" i="1"/>
  <c r="K2873" i="1" s="1"/>
  <c r="G2873" i="1"/>
  <c r="H2873" i="1" s="1"/>
  <c r="J2872" i="1"/>
  <c r="K2872" i="1" s="1"/>
  <c r="G2872" i="1"/>
  <c r="H2872" i="1" s="1"/>
  <c r="J2871" i="1"/>
  <c r="K2871" i="1" s="1"/>
  <c r="G2871" i="1"/>
  <c r="H2871" i="1" s="1"/>
  <c r="J2870" i="1"/>
  <c r="K2870" i="1" s="1"/>
  <c r="G2870" i="1"/>
  <c r="H2870" i="1" s="1"/>
  <c r="J2869" i="1"/>
  <c r="K2869" i="1" s="1"/>
  <c r="G2869" i="1"/>
  <c r="H2869" i="1" s="1"/>
  <c r="J2868" i="1"/>
  <c r="K2868" i="1" s="1"/>
  <c r="G2868" i="1"/>
  <c r="H2868" i="1" s="1"/>
  <c r="J2867" i="1"/>
  <c r="K2867" i="1" s="1"/>
  <c r="G2867" i="1"/>
  <c r="H2867" i="1" s="1"/>
  <c r="J2866" i="1"/>
  <c r="K2866" i="1" s="1"/>
  <c r="G2866" i="1"/>
  <c r="H2866" i="1" s="1"/>
  <c r="J2865" i="1"/>
  <c r="K2865" i="1" s="1"/>
  <c r="G2865" i="1"/>
  <c r="H2865" i="1" s="1"/>
  <c r="J2864" i="1"/>
  <c r="K2864" i="1" s="1"/>
  <c r="G2864" i="1"/>
  <c r="H2864" i="1" s="1"/>
  <c r="J2863" i="1"/>
  <c r="K2863" i="1" s="1"/>
  <c r="G2863" i="1"/>
  <c r="H2863" i="1" s="1"/>
  <c r="J2862" i="1"/>
  <c r="K2862" i="1" s="1"/>
  <c r="G2862" i="1"/>
  <c r="H2862" i="1" s="1"/>
  <c r="J2861" i="1"/>
  <c r="K2861" i="1" s="1"/>
  <c r="G2861" i="1"/>
  <c r="H2861" i="1" s="1"/>
  <c r="J2860" i="1"/>
  <c r="H2860" i="1"/>
  <c r="J2859" i="1"/>
  <c r="K2859" i="1" s="1"/>
  <c r="G2859" i="1"/>
  <c r="H2859" i="1" s="1"/>
  <c r="J2858" i="1"/>
  <c r="K2858" i="1" s="1"/>
  <c r="H2858" i="1"/>
  <c r="J2857" i="1"/>
  <c r="K2857" i="1" s="1"/>
  <c r="G2857" i="1"/>
  <c r="H2857" i="1" s="1"/>
  <c r="J2856" i="1"/>
  <c r="K2856" i="1" s="1"/>
  <c r="G2856" i="1"/>
  <c r="H2856" i="1" s="1"/>
  <c r="J2855" i="1"/>
  <c r="K2855" i="1" s="1"/>
  <c r="G2855" i="1"/>
  <c r="H2855" i="1" s="1"/>
  <c r="J2854" i="1"/>
  <c r="K2854" i="1" s="1"/>
  <c r="G2854" i="1"/>
  <c r="H2854" i="1" s="1"/>
  <c r="J2853" i="1"/>
  <c r="K2853" i="1" s="1"/>
  <c r="G2853" i="1"/>
  <c r="H2853" i="1" s="1"/>
  <c r="J2852" i="1"/>
  <c r="K2852" i="1" s="1"/>
  <c r="G2852" i="1"/>
  <c r="H2852" i="1" s="1"/>
  <c r="J2851" i="1"/>
  <c r="K2851" i="1" s="1"/>
  <c r="G2851" i="1"/>
  <c r="H2851" i="1" s="1"/>
  <c r="J2850" i="1"/>
  <c r="K2850" i="1" s="1"/>
  <c r="H2850" i="1"/>
  <c r="J2849" i="1"/>
  <c r="K2849" i="1" s="1"/>
  <c r="G2849" i="1"/>
  <c r="H2849" i="1" s="1"/>
  <c r="J2848" i="1"/>
  <c r="K2848" i="1" s="1"/>
  <c r="H2848" i="1"/>
  <c r="J2847" i="1"/>
  <c r="K2847" i="1" s="1"/>
  <c r="G2847" i="1"/>
  <c r="H2847" i="1" s="1"/>
  <c r="J2846" i="1"/>
  <c r="K2846" i="1" s="1"/>
  <c r="G2846" i="1"/>
  <c r="H2846" i="1" s="1"/>
  <c r="J2845" i="1"/>
  <c r="K2845" i="1" s="1"/>
  <c r="G2845" i="1"/>
  <c r="H2845" i="1" s="1"/>
  <c r="J2844" i="1"/>
  <c r="K2844" i="1" s="1"/>
  <c r="H2844" i="1"/>
  <c r="J2843" i="1"/>
  <c r="K2843" i="1" s="1"/>
  <c r="G2843" i="1"/>
  <c r="H2843" i="1" s="1"/>
  <c r="J2842" i="1"/>
  <c r="K2842" i="1" s="1"/>
  <c r="G2842" i="1"/>
  <c r="H2842" i="1" s="1"/>
  <c r="J2841" i="1"/>
  <c r="K2841" i="1" s="1"/>
  <c r="G2841" i="1"/>
  <c r="H2841" i="1" s="1"/>
  <c r="J2840" i="1"/>
  <c r="K2840" i="1" s="1"/>
  <c r="G2840" i="1"/>
  <c r="H2840" i="1" s="1"/>
  <c r="J2839" i="1"/>
  <c r="K2839" i="1" s="1"/>
  <c r="G2839" i="1"/>
  <c r="H2839" i="1" s="1"/>
  <c r="J2838" i="1"/>
  <c r="K2838" i="1" s="1"/>
  <c r="G2838" i="1"/>
  <c r="H2838" i="1" s="1"/>
  <c r="J2837" i="1"/>
  <c r="K2837" i="1" s="1"/>
  <c r="G2837" i="1"/>
  <c r="H2837" i="1" s="1"/>
  <c r="J2836" i="1"/>
  <c r="K2836" i="1" s="1"/>
  <c r="G2836" i="1"/>
  <c r="H2836" i="1" s="1"/>
  <c r="J2835" i="1"/>
  <c r="K2835" i="1" s="1"/>
  <c r="G2835" i="1"/>
  <c r="H2835" i="1" s="1"/>
  <c r="J2834" i="1"/>
  <c r="K2834" i="1" s="1"/>
  <c r="G2834" i="1"/>
  <c r="H2834" i="1" s="1"/>
  <c r="J2833" i="1"/>
  <c r="K2833" i="1" s="1"/>
  <c r="G2833" i="1"/>
  <c r="H2833" i="1" s="1"/>
  <c r="J2832" i="1"/>
  <c r="K2832" i="1" s="1"/>
  <c r="G2832" i="1"/>
  <c r="H2832" i="1" s="1"/>
  <c r="J2831" i="1"/>
  <c r="K2831" i="1" s="1"/>
  <c r="H2831" i="1"/>
  <c r="J2830" i="1"/>
  <c r="K2830" i="1" s="1"/>
  <c r="G2830" i="1"/>
  <c r="H2830" i="1" s="1"/>
  <c r="J2829" i="1"/>
  <c r="K2829" i="1" s="1"/>
  <c r="G2829" i="1"/>
  <c r="H2829" i="1" s="1"/>
  <c r="J2828" i="1"/>
  <c r="K2828" i="1" s="1"/>
  <c r="G2828" i="1"/>
  <c r="H2828" i="1" s="1"/>
  <c r="J2827" i="1"/>
  <c r="K2827" i="1" s="1"/>
  <c r="G2827" i="1"/>
  <c r="H2827" i="1" s="1"/>
  <c r="J2826" i="1"/>
  <c r="K2826" i="1" s="1"/>
  <c r="G2826" i="1"/>
  <c r="H2826" i="1" s="1"/>
  <c r="J2825" i="1"/>
  <c r="K2825" i="1" s="1"/>
  <c r="G2825" i="1"/>
  <c r="H2825" i="1" s="1"/>
  <c r="J2824" i="1"/>
  <c r="K2824" i="1" s="1"/>
  <c r="G2824" i="1"/>
  <c r="H2824" i="1" s="1"/>
  <c r="J2823" i="1"/>
  <c r="K2823" i="1" s="1"/>
  <c r="G2823" i="1"/>
  <c r="H2823" i="1" s="1"/>
  <c r="J2822" i="1"/>
  <c r="K2822" i="1" s="1"/>
  <c r="G2822" i="1"/>
  <c r="H2822" i="1" s="1"/>
  <c r="J2821" i="1"/>
  <c r="K2821" i="1" s="1"/>
  <c r="G2821" i="1"/>
  <c r="H2821" i="1" s="1"/>
  <c r="J2820" i="1"/>
  <c r="K2820" i="1" s="1"/>
  <c r="G2820" i="1"/>
  <c r="H2820" i="1" s="1"/>
  <c r="J2819" i="1"/>
  <c r="K2819" i="1" s="1"/>
  <c r="G2819" i="1"/>
  <c r="H2819" i="1" s="1"/>
  <c r="J2818" i="1"/>
  <c r="K2818" i="1" s="1"/>
  <c r="G2818" i="1"/>
  <c r="H2818" i="1" s="1"/>
  <c r="J2817" i="1"/>
  <c r="K2817" i="1" s="1"/>
  <c r="G2817" i="1"/>
  <c r="H2817" i="1" s="1"/>
  <c r="J2816" i="1"/>
  <c r="K2816" i="1" s="1"/>
  <c r="G2816" i="1"/>
  <c r="H2816" i="1" s="1"/>
  <c r="J2815" i="1"/>
  <c r="K2815" i="1" s="1"/>
  <c r="G2815" i="1"/>
  <c r="H2815" i="1" s="1"/>
  <c r="J2814" i="1"/>
  <c r="K2814" i="1" s="1"/>
  <c r="G2814" i="1"/>
  <c r="H2814" i="1" s="1"/>
  <c r="J2813" i="1"/>
  <c r="K2813" i="1" s="1"/>
  <c r="G2813" i="1"/>
  <c r="H2813" i="1" s="1"/>
  <c r="J2812" i="1"/>
  <c r="K2812" i="1" s="1"/>
  <c r="G2812" i="1"/>
  <c r="H2812" i="1" s="1"/>
  <c r="J2811" i="1"/>
  <c r="K2811" i="1" s="1"/>
  <c r="G2811" i="1"/>
  <c r="H2811" i="1" s="1"/>
  <c r="J2810" i="1"/>
  <c r="K2810" i="1" s="1"/>
  <c r="G2810" i="1"/>
  <c r="H2810" i="1" s="1"/>
  <c r="J2809" i="1"/>
  <c r="K2809" i="1" s="1"/>
  <c r="G2809" i="1"/>
  <c r="H2809" i="1" s="1"/>
  <c r="J2808" i="1"/>
  <c r="K2808" i="1" s="1"/>
  <c r="G2808" i="1"/>
  <c r="H2808" i="1" s="1"/>
  <c r="J2807" i="1"/>
  <c r="K2807" i="1" s="1"/>
  <c r="G2807" i="1"/>
  <c r="H2807" i="1" s="1"/>
  <c r="J2806" i="1"/>
  <c r="K2806" i="1" s="1"/>
  <c r="G2806" i="1"/>
  <c r="H2806" i="1" s="1"/>
  <c r="J2805" i="1"/>
  <c r="K2805" i="1" s="1"/>
  <c r="H2805" i="1"/>
  <c r="J2804" i="1"/>
  <c r="G2804" i="1"/>
  <c r="J2803" i="1"/>
  <c r="K2803" i="1" s="1"/>
  <c r="G2803" i="1"/>
  <c r="H2803" i="1" s="1"/>
  <c r="J2802" i="1"/>
  <c r="K2802" i="1" s="1"/>
  <c r="G2802" i="1"/>
  <c r="H2802" i="1" s="1"/>
  <c r="J2801" i="1"/>
  <c r="K2801" i="1" s="1"/>
  <c r="G2801" i="1"/>
  <c r="H2801" i="1" s="1"/>
  <c r="J2800" i="1"/>
  <c r="K2800" i="1" s="1"/>
  <c r="G2800" i="1"/>
  <c r="H2800" i="1" s="1"/>
  <c r="J2799" i="1"/>
  <c r="K2799" i="1" s="1"/>
  <c r="H2799" i="1"/>
  <c r="J2798" i="1"/>
  <c r="K2798" i="1" s="1"/>
  <c r="G2798" i="1"/>
  <c r="H2798" i="1" s="1"/>
  <c r="J2797" i="1"/>
  <c r="K2797" i="1" s="1"/>
  <c r="G2797" i="1"/>
  <c r="H2797" i="1" s="1"/>
  <c r="J2796" i="1"/>
  <c r="K2796" i="1" s="1"/>
  <c r="G2796" i="1"/>
  <c r="H2796" i="1" s="1"/>
  <c r="J2795" i="1"/>
  <c r="K2795" i="1" s="1"/>
  <c r="G2795" i="1"/>
  <c r="H2795" i="1" s="1"/>
  <c r="J2794" i="1"/>
  <c r="K2794" i="1" s="1"/>
  <c r="G2794" i="1"/>
  <c r="H2794" i="1" s="1"/>
  <c r="J2793" i="1"/>
  <c r="K2793" i="1" s="1"/>
  <c r="G2793" i="1"/>
  <c r="H2793" i="1" s="1"/>
  <c r="J2792" i="1"/>
  <c r="K2792" i="1" s="1"/>
  <c r="G2792" i="1"/>
  <c r="H2792" i="1" s="1"/>
  <c r="J2791" i="1"/>
  <c r="K2791" i="1" s="1"/>
  <c r="G2791" i="1"/>
  <c r="H2791" i="1" s="1"/>
  <c r="J2790" i="1"/>
  <c r="K2790" i="1" s="1"/>
  <c r="G2790" i="1"/>
  <c r="H2790" i="1" s="1"/>
  <c r="J2789" i="1"/>
  <c r="K2789" i="1" s="1"/>
  <c r="G2789" i="1"/>
  <c r="H2789" i="1" s="1"/>
  <c r="J2788" i="1"/>
  <c r="K2788" i="1" s="1"/>
  <c r="G2788" i="1"/>
  <c r="H2788" i="1" s="1"/>
  <c r="J2787" i="1"/>
  <c r="K2787" i="1" s="1"/>
  <c r="G2787" i="1"/>
  <c r="H2787" i="1" s="1"/>
  <c r="J2786" i="1"/>
  <c r="K2786" i="1" s="1"/>
  <c r="G2786" i="1"/>
  <c r="H2786" i="1" s="1"/>
  <c r="J2785" i="1"/>
  <c r="K2785" i="1" s="1"/>
  <c r="G2785" i="1"/>
  <c r="H2785" i="1" s="1"/>
  <c r="J2784" i="1"/>
  <c r="K2784" i="1" s="1"/>
  <c r="G2784" i="1"/>
  <c r="H2784" i="1" s="1"/>
  <c r="J2783" i="1"/>
  <c r="K2783" i="1" s="1"/>
  <c r="G2783" i="1"/>
  <c r="H2783" i="1" s="1"/>
  <c r="J2782" i="1"/>
  <c r="K2782" i="1" s="1"/>
  <c r="G2782" i="1"/>
  <c r="H2782" i="1" s="1"/>
  <c r="J2781" i="1"/>
  <c r="K2781" i="1" s="1"/>
  <c r="H2781" i="1"/>
  <c r="J2780" i="1"/>
  <c r="K2780" i="1" s="1"/>
  <c r="G2780" i="1"/>
  <c r="H2780" i="1" s="1"/>
  <c r="J2779" i="1"/>
  <c r="K2779" i="1" s="1"/>
  <c r="G2779" i="1"/>
  <c r="H2779" i="1" s="1"/>
  <c r="J2778" i="1"/>
  <c r="K2778" i="1" s="1"/>
  <c r="H2778" i="1"/>
  <c r="J2777" i="1"/>
  <c r="K2777" i="1" s="1"/>
  <c r="G2777" i="1"/>
  <c r="H2777" i="1" s="1"/>
  <c r="J2776" i="1"/>
  <c r="K2776" i="1" s="1"/>
  <c r="G2776" i="1"/>
  <c r="H2776" i="1" s="1"/>
  <c r="J2775" i="1"/>
  <c r="K2775" i="1" s="1"/>
  <c r="G2775" i="1"/>
  <c r="H2775" i="1" s="1"/>
  <c r="J2774" i="1"/>
  <c r="K2774" i="1" s="1"/>
  <c r="H2774" i="1"/>
  <c r="J2773" i="1"/>
  <c r="K2773" i="1" s="1"/>
  <c r="G2773" i="1"/>
  <c r="J2772" i="1"/>
  <c r="K2772" i="1" s="1"/>
  <c r="G2772" i="1"/>
  <c r="H2772" i="1" s="1"/>
  <c r="J2771" i="1"/>
  <c r="K2771" i="1" s="1"/>
  <c r="G2771" i="1"/>
  <c r="H2771" i="1" s="1"/>
  <c r="J2770" i="1"/>
  <c r="K2770" i="1" s="1"/>
  <c r="G2770" i="1"/>
  <c r="H2770" i="1" s="1"/>
  <c r="J2769" i="1"/>
  <c r="K2769" i="1" s="1"/>
  <c r="G2769" i="1"/>
  <c r="H2769" i="1" s="1"/>
  <c r="J2768" i="1"/>
  <c r="K2768" i="1" s="1"/>
  <c r="G2768" i="1"/>
  <c r="H2768" i="1" s="1"/>
  <c r="J2767" i="1"/>
  <c r="K2767" i="1" s="1"/>
  <c r="G2767" i="1"/>
  <c r="H2767" i="1" s="1"/>
  <c r="J2766" i="1"/>
  <c r="K2766" i="1" s="1"/>
  <c r="G2766" i="1"/>
  <c r="H2766" i="1" s="1"/>
  <c r="J2765" i="1"/>
  <c r="K2765" i="1" s="1"/>
  <c r="J2764" i="1"/>
  <c r="K2764" i="1" s="1"/>
  <c r="G2764" i="1"/>
  <c r="H2764" i="1" s="1"/>
  <c r="J2763" i="1"/>
  <c r="K2763" i="1" s="1"/>
  <c r="G2763" i="1"/>
  <c r="H2763" i="1" s="1"/>
  <c r="J2762" i="1"/>
  <c r="K2762" i="1" s="1"/>
  <c r="G2762" i="1"/>
  <c r="H2762" i="1" s="1"/>
  <c r="J2761" i="1"/>
  <c r="K2761" i="1" s="1"/>
  <c r="G2761" i="1"/>
  <c r="H2761" i="1" s="1"/>
  <c r="J2760" i="1"/>
  <c r="K2760" i="1" s="1"/>
  <c r="G2760" i="1"/>
  <c r="H2760" i="1" s="1"/>
  <c r="J2759" i="1"/>
  <c r="K2759" i="1" s="1"/>
  <c r="G2759" i="1"/>
  <c r="H2759" i="1" s="1"/>
  <c r="J2758" i="1"/>
  <c r="K2758" i="1" s="1"/>
  <c r="G2758" i="1"/>
  <c r="H2758" i="1" s="1"/>
  <c r="J2757" i="1"/>
  <c r="K2757" i="1" s="1"/>
  <c r="G2757" i="1"/>
  <c r="H2757" i="1" s="1"/>
  <c r="J2756" i="1"/>
  <c r="K2756" i="1" s="1"/>
  <c r="G2756" i="1"/>
  <c r="H2756" i="1" s="1"/>
  <c r="J2755" i="1"/>
  <c r="K2755" i="1" s="1"/>
  <c r="G2755" i="1"/>
  <c r="H2755" i="1" s="1"/>
  <c r="J2754" i="1"/>
  <c r="K2754" i="1" s="1"/>
  <c r="G2754" i="1"/>
  <c r="J2753" i="1"/>
  <c r="K2753" i="1" s="1"/>
  <c r="H2753" i="1"/>
  <c r="J2752" i="1"/>
  <c r="K2752" i="1" s="1"/>
  <c r="G2752" i="1"/>
  <c r="H2752" i="1" s="1"/>
  <c r="J2751" i="1"/>
  <c r="K2751" i="1" s="1"/>
  <c r="G2751" i="1"/>
  <c r="H2751" i="1" s="1"/>
  <c r="J2750" i="1"/>
  <c r="K2750" i="1" s="1"/>
  <c r="G2750" i="1"/>
  <c r="H2750" i="1" s="1"/>
  <c r="G6" i="1"/>
  <c r="H6" i="1" s="1"/>
  <c r="J6" i="1"/>
  <c r="K6" i="1" s="1"/>
  <c r="G7" i="1"/>
  <c r="H7" i="1" s="1"/>
  <c r="J7" i="1"/>
  <c r="K7" i="1" s="1"/>
  <c r="G8" i="1"/>
  <c r="H8" i="1" s="1"/>
  <c r="J8" i="1"/>
  <c r="K8" i="1" s="1"/>
  <c r="G9" i="1"/>
  <c r="H9" i="1" s="1"/>
  <c r="J9" i="1"/>
  <c r="K9" i="1" s="1"/>
  <c r="G10" i="1"/>
  <c r="H10" i="1" s="1"/>
  <c r="J10" i="1"/>
  <c r="K10" i="1" s="1"/>
  <c r="G11" i="1"/>
  <c r="H11" i="1" s="1"/>
  <c r="J11" i="1"/>
  <c r="K11" i="1" s="1"/>
  <c r="G12" i="1"/>
  <c r="H12" i="1" s="1"/>
  <c r="J12" i="1"/>
  <c r="K12" i="1" s="1"/>
  <c r="G13" i="1"/>
  <c r="H13" i="1" s="1"/>
  <c r="J13" i="1"/>
  <c r="K13" i="1" s="1"/>
  <c r="G14" i="1"/>
  <c r="H14" i="1" s="1"/>
  <c r="J14" i="1"/>
  <c r="K14" i="1" s="1"/>
  <c r="G15" i="1"/>
  <c r="H15" i="1" s="1"/>
  <c r="J15" i="1"/>
  <c r="K15" i="1" s="1"/>
  <c r="G16" i="1"/>
  <c r="H16" i="1" s="1"/>
  <c r="J16" i="1"/>
  <c r="K16" i="1" s="1"/>
  <c r="G17" i="1"/>
  <c r="H17" i="1" s="1"/>
  <c r="J17" i="1"/>
  <c r="K17" i="1" s="1"/>
  <c r="G18" i="1"/>
  <c r="H18" i="1" s="1"/>
  <c r="J18" i="1"/>
  <c r="K18" i="1" s="1"/>
  <c r="G19" i="1"/>
  <c r="H19" i="1" s="1"/>
  <c r="J19" i="1"/>
  <c r="K19" i="1" s="1"/>
  <c r="G20" i="1"/>
  <c r="H20" i="1" s="1"/>
  <c r="J20" i="1"/>
  <c r="K20" i="1" s="1"/>
  <c r="G21" i="1"/>
  <c r="H21" i="1" s="1"/>
  <c r="J21" i="1"/>
  <c r="K21" i="1" s="1"/>
  <c r="G22" i="1"/>
  <c r="H22" i="1" s="1"/>
  <c r="J22" i="1"/>
  <c r="K22" i="1" s="1"/>
  <c r="G23" i="1"/>
  <c r="H23" i="1" s="1"/>
  <c r="J23" i="1"/>
  <c r="K23" i="1" s="1"/>
  <c r="G24" i="1"/>
  <c r="H24" i="1" s="1"/>
  <c r="J24" i="1"/>
  <c r="K24" i="1" s="1"/>
  <c r="G25" i="1"/>
  <c r="H25" i="1" s="1"/>
  <c r="J25" i="1"/>
  <c r="K25" i="1" s="1"/>
  <c r="G26" i="1"/>
  <c r="H26" i="1" s="1"/>
  <c r="J26" i="1"/>
  <c r="K26" i="1" s="1"/>
  <c r="G27" i="1"/>
  <c r="H27" i="1" s="1"/>
  <c r="J27" i="1"/>
  <c r="K27" i="1" s="1"/>
  <c r="G28" i="1"/>
  <c r="H28" i="1" s="1"/>
  <c r="J28" i="1"/>
  <c r="K28" i="1" s="1"/>
  <c r="G29" i="1"/>
  <c r="H29" i="1" s="1"/>
  <c r="J29" i="1"/>
  <c r="K29" i="1" s="1"/>
  <c r="G30" i="1"/>
  <c r="H30" i="1" s="1"/>
  <c r="J30" i="1"/>
  <c r="K30" i="1" s="1"/>
  <c r="G31" i="1"/>
  <c r="H31" i="1" s="1"/>
  <c r="J31" i="1"/>
  <c r="K31" i="1" s="1"/>
  <c r="G32" i="1"/>
  <c r="H32" i="1" s="1"/>
  <c r="J32" i="1"/>
  <c r="K32" i="1" s="1"/>
  <c r="G33" i="1"/>
  <c r="H33" i="1" s="1"/>
  <c r="J33" i="1"/>
  <c r="K33" i="1" s="1"/>
  <c r="G34" i="1"/>
  <c r="H34" i="1" s="1"/>
  <c r="J34" i="1"/>
  <c r="K34" i="1" s="1"/>
  <c r="G35" i="1"/>
  <c r="H35" i="1" s="1"/>
  <c r="J35" i="1"/>
  <c r="K35" i="1" s="1"/>
  <c r="G36" i="1"/>
  <c r="H36" i="1" s="1"/>
  <c r="J36" i="1"/>
  <c r="K36" i="1" s="1"/>
  <c r="G37" i="1"/>
  <c r="H37" i="1" s="1"/>
  <c r="J37" i="1"/>
  <c r="K37" i="1" s="1"/>
  <c r="G38" i="1"/>
  <c r="H38" i="1" s="1"/>
  <c r="J38" i="1"/>
  <c r="K38" i="1" s="1"/>
  <c r="G39" i="1"/>
  <c r="H39" i="1" s="1"/>
  <c r="J39" i="1"/>
  <c r="K39" i="1" s="1"/>
  <c r="G40" i="1"/>
  <c r="H40" i="1" s="1"/>
  <c r="J40" i="1"/>
  <c r="K40" i="1" s="1"/>
  <c r="G41" i="1"/>
  <c r="H41" i="1" s="1"/>
  <c r="J41" i="1"/>
  <c r="K41" i="1" s="1"/>
  <c r="G42" i="1"/>
  <c r="H42" i="1" s="1"/>
  <c r="J42" i="1"/>
  <c r="K42" i="1" s="1"/>
  <c r="G43" i="1"/>
  <c r="H43" i="1" s="1"/>
  <c r="J43" i="1"/>
  <c r="K43" i="1" s="1"/>
  <c r="G44" i="1"/>
  <c r="H44" i="1"/>
  <c r="J44" i="1"/>
  <c r="K44" i="1" s="1"/>
  <c r="G45" i="1"/>
  <c r="H45" i="1" s="1"/>
  <c r="J45" i="1"/>
  <c r="K45" i="1" s="1"/>
  <c r="G46" i="1"/>
  <c r="H46" i="1" s="1"/>
  <c r="J46" i="1"/>
  <c r="K46" i="1" s="1"/>
  <c r="G47" i="1"/>
  <c r="H47" i="1" s="1"/>
  <c r="J47" i="1"/>
  <c r="K47" i="1" s="1"/>
  <c r="G48" i="1"/>
  <c r="H48" i="1" s="1"/>
  <c r="J48" i="1"/>
  <c r="K48" i="1" s="1"/>
  <c r="G49" i="1"/>
  <c r="H49" i="1" s="1"/>
  <c r="J49" i="1"/>
  <c r="K49" i="1" s="1"/>
  <c r="G50" i="1"/>
  <c r="H50" i="1" s="1"/>
  <c r="J50" i="1"/>
  <c r="K50" i="1" s="1"/>
  <c r="G51" i="1"/>
  <c r="H51" i="1" s="1"/>
  <c r="J51" i="1"/>
  <c r="K51" i="1" s="1"/>
  <c r="G52" i="1"/>
  <c r="H52" i="1" s="1"/>
  <c r="J52" i="1"/>
  <c r="K52" i="1" s="1"/>
  <c r="G53" i="1"/>
  <c r="H53" i="1" s="1"/>
  <c r="J53" i="1"/>
  <c r="K53" i="1" s="1"/>
  <c r="G54" i="1"/>
  <c r="H54" i="1" s="1"/>
  <c r="J54" i="1"/>
  <c r="K54" i="1" s="1"/>
  <c r="G55" i="1"/>
  <c r="H55" i="1" s="1"/>
  <c r="J55" i="1"/>
  <c r="K55" i="1" s="1"/>
  <c r="G56" i="1"/>
  <c r="H56" i="1" s="1"/>
  <c r="J56" i="1"/>
  <c r="K56" i="1" s="1"/>
  <c r="G57" i="1"/>
  <c r="H57" i="1" s="1"/>
  <c r="J57" i="1"/>
  <c r="K57" i="1" s="1"/>
  <c r="G58" i="1"/>
  <c r="H58" i="1" s="1"/>
  <c r="J58" i="1"/>
  <c r="K58" i="1" s="1"/>
  <c r="G59" i="1"/>
  <c r="H59" i="1" s="1"/>
  <c r="J59" i="1"/>
  <c r="K59" i="1" s="1"/>
  <c r="G60" i="1"/>
  <c r="H60" i="1" s="1"/>
  <c r="J60" i="1"/>
  <c r="K60" i="1" s="1"/>
  <c r="G61" i="1"/>
  <c r="H61" i="1" s="1"/>
  <c r="J61" i="1"/>
  <c r="K61" i="1" s="1"/>
  <c r="G62" i="1"/>
  <c r="H62" i="1" s="1"/>
  <c r="J62" i="1"/>
  <c r="K62" i="1" s="1"/>
  <c r="G63" i="1"/>
  <c r="H63" i="1" s="1"/>
  <c r="J63" i="1"/>
  <c r="K63" i="1" s="1"/>
  <c r="G64" i="1"/>
  <c r="H64" i="1" s="1"/>
  <c r="J64" i="1"/>
  <c r="K64" i="1" s="1"/>
  <c r="G65" i="1"/>
  <c r="H65" i="1" s="1"/>
  <c r="J65" i="1"/>
  <c r="K65" i="1" s="1"/>
  <c r="G66" i="1"/>
  <c r="H66" i="1" s="1"/>
  <c r="J66" i="1"/>
  <c r="K66" i="1" s="1"/>
  <c r="G67" i="1"/>
  <c r="H67" i="1" s="1"/>
  <c r="J67" i="1"/>
  <c r="K67" i="1" s="1"/>
  <c r="G68" i="1"/>
  <c r="H68" i="1" s="1"/>
  <c r="J68" i="1"/>
  <c r="K68" i="1" s="1"/>
  <c r="G69" i="1"/>
  <c r="H69" i="1" s="1"/>
  <c r="J69" i="1"/>
  <c r="K69" i="1" s="1"/>
  <c r="G70" i="1"/>
  <c r="H70" i="1" s="1"/>
  <c r="J70" i="1"/>
  <c r="K70" i="1" s="1"/>
  <c r="G71" i="1"/>
  <c r="H71" i="1" s="1"/>
  <c r="J71" i="1"/>
  <c r="K71" i="1" s="1"/>
  <c r="G72" i="1"/>
  <c r="H72" i="1" s="1"/>
  <c r="J72" i="1"/>
  <c r="K72" i="1" s="1"/>
  <c r="G73" i="1"/>
  <c r="H73" i="1" s="1"/>
  <c r="J73" i="1"/>
  <c r="K73" i="1" s="1"/>
  <c r="G74" i="1"/>
  <c r="H74" i="1" s="1"/>
  <c r="J74" i="1"/>
  <c r="K74" i="1" s="1"/>
  <c r="G75" i="1"/>
  <c r="H75" i="1" s="1"/>
  <c r="J75" i="1"/>
  <c r="K75" i="1" s="1"/>
  <c r="G76" i="1"/>
  <c r="H76" i="1" s="1"/>
  <c r="J76" i="1"/>
  <c r="K76" i="1" s="1"/>
  <c r="G77" i="1"/>
  <c r="H77" i="1" s="1"/>
  <c r="J77" i="1"/>
  <c r="K77" i="1" s="1"/>
  <c r="G78" i="1"/>
  <c r="H78" i="1" s="1"/>
  <c r="J78" i="1"/>
  <c r="K78" i="1" s="1"/>
  <c r="G79" i="1"/>
  <c r="H79" i="1" s="1"/>
  <c r="J79" i="1"/>
  <c r="K79" i="1" s="1"/>
  <c r="G80" i="1"/>
  <c r="H80" i="1" s="1"/>
  <c r="J80" i="1"/>
  <c r="K80" i="1" s="1"/>
  <c r="G81" i="1"/>
  <c r="H81" i="1" s="1"/>
  <c r="J81" i="1"/>
  <c r="K81" i="1" s="1"/>
  <c r="G82" i="1"/>
  <c r="H82" i="1" s="1"/>
  <c r="J82" i="1"/>
  <c r="K82" i="1" s="1"/>
  <c r="G83" i="1"/>
  <c r="H83" i="1" s="1"/>
  <c r="J83" i="1"/>
  <c r="K83" i="1" s="1"/>
  <c r="G84" i="1"/>
  <c r="H84" i="1" s="1"/>
  <c r="J84" i="1"/>
  <c r="K84" i="1" s="1"/>
  <c r="G85" i="1"/>
  <c r="H85" i="1" s="1"/>
  <c r="J85" i="1"/>
  <c r="K85" i="1" s="1"/>
  <c r="G86" i="1"/>
  <c r="H86" i="1" s="1"/>
  <c r="J86" i="1"/>
  <c r="K86" i="1" s="1"/>
  <c r="G87" i="1"/>
  <c r="H87" i="1" s="1"/>
  <c r="J87" i="1"/>
  <c r="K87" i="1" s="1"/>
  <c r="G88" i="1"/>
  <c r="H88" i="1" s="1"/>
  <c r="J88" i="1"/>
  <c r="K88" i="1" s="1"/>
  <c r="G89" i="1"/>
  <c r="H89" i="1" s="1"/>
  <c r="J89" i="1"/>
  <c r="K89" i="1" s="1"/>
  <c r="G90" i="1"/>
  <c r="H90" i="1" s="1"/>
  <c r="J90" i="1"/>
  <c r="K90" i="1" s="1"/>
  <c r="G91" i="1"/>
  <c r="H91" i="1" s="1"/>
  <c r="J91" i="1"/>
  <c r="K91" i="1" s="1"/>
  <c r="G92" i="1"/>
  <c r="H92" i="1" s="1"/>
  <c r="J92" i="1"/>
  <c r="K92" i="1" s="1"/>
  <c r="G93" i="1"/>
  <c r="H93" i="1" s="1"/>
  <c r="J93" i="1"/>
  <c r="K93" i="1" s="1"/>
  <c r="G94" i="1"/>
  <c r="H94" i="1" s="1"/>
  <c r="J94" i="1"/>
  <c r="K94" i="1" s="1"/>
  <c r="G95" i="1"/>
  <c r="H95" i="1" s="1"/>
  <c r="J95" i="1"/>
  <c r="K95" i="1" s="1"/>
  <c r="G96" i="1"/>
  <c r="H96" i="1" s="1"/>
  <c r="J96" i="1"/>
  <c r="K96" i="1" s="1"/>
  <c r="G97" i="1"/>
  <c r="H97" i="1" s="1"/>
  <c r="J97" i="1"/>
  <c r="K97" i="1" s="1"/>
  <c r="G98" i="1"/>
  <c r="H98" i="1" s="1"/>
  <c r="J98" i="1"/>
  <c r="K98" i="1" s="1"/>
  <c r="G99" i="1"/>
  <c r="H99" i="1" s="1"/>
  <c r="J99" i="1"/>
  <c r="K99" i="1" s="1"/>
  <c r="G100" i="1"/>
  <c r="H100" i="1" s="1"/>
  <c r="J100" i="1"/>
  <c r="K100" i="1" s="1"/>
  <c r="G101" i="1"/>
  <c r="H101" i="1" s="1"/>
  <c r="J101" i="1"/>
  <c r="K101" i="1" s="1"/>
  <c r="G102" i="1"/>
  <c r="H102" i="1" s="1"/>
  <c r="J102" i="1"/>
  <c r="K102" i="1" s="1"/>
  <c r="G103" i="1"/>
  <c r="H103" i="1" s="1"/>
  <c r="J103" i="1"/>
  <c r="K103" i="1" s="1"/>
  <c r="G104" i="1"/>
  <c r="H104" i="1" s="1"/>
  <c r="J104" i="1"/>
  <c r="K104" i="1" s="1"/>
  <c r="G105" i="1"/>
  <c r="H105" i="1" s="1"/>
  <c r="J105" i="1"/>
  <c r="K105" i="1" s="1"/>
  <c r="G106" i="1"/>
  <c r="H106" i="1" s="1"/>
  <c r="J106" i="1"/>
  <c r="K106" i="1" s="1"/>
  <c r="G107" i="1"/>
  <c r="H107" i="1" s="1"/>
  <c r="J107" i="1"/>
  <c r="K107" i="1" s="1"/>
  <c r="G108" i="1"/>
  <c r="H108" i="1" s="1"/>
  <c r="J108" i="1"/>
  <c r="K108" i="1" s="1"/>
  <c r="G109" i="1"/>
  <c r="H109" i="1" s="1"/>
  <c r="J109" i="1"/>
  <c r="K109" i="1" s="1"/>
  <c r="G110" i="1"/>
  <c r="H110" i="1" s="1"/>
  <c r="J110" i="1"/>
  <c r="K110" i="1" s="1"/>
  <c r="G111" i="1"/>
  <c r="H111" i="1" s="1"/>
  <c r="J111" i="1"/>
  <c r="K111" i="1" s="1"/>
  <c r="G112" i="1"/>
  <c r="H112" i="1" s="1"/>
  <c r="J112" i="1"/>
  <c r="K112" i="1" s="1"/>
  <c r="G113" i="1"/>
  <c r="H113" i="1" s="1"/>
  <c r="J113" i="1"/>
  <c r="K113" i="1" s="1"/>
  <c r="G114" i="1"/>
  <c r="H114" i="1" s="1"/>
  <c r="J114" i="1"/>
  <c r="K114" i="1" s="1"/>
  <c r="G115" i="1"/>
  <c r="H115" i="1" s="1"/>
  <c r="J115" i="1"/>
  <c r="K115" i="1" s="1"/>
  <c r="G116" i="1"/>
  <c r="H116" i="1" s="1"/>
  <c r="J116" i="1"/>
  <c r="K116" i="1" s="1"/>
  <c r="G117" i="1"/>
  <c r="H117" i="1" s="1"/>
  <c r="J117" i="1"/>
  <c r="K117" i="1" s="1"/>
  <c r="G118" i="1"/>
  <c r="H118" i="1" s="1"/>
  <c r="J118" i="1"/>
  <c r="K118" i="1" s="1"/>
  <c r="G119" i="1"/>
  <c r="H119" i="1" s="1"/>
  <c r="J119" i="1"/>
  <c r="K119" i="1" s="1"/>
  <c r="G120" i="1"/>
  <c r="H120" i="1" s="1"/>
  <c r="J120" i="1"/>
  <c r="K120" i="1" s="1"/>
  <c r="G121" i="1"/>
  <c r="H121" i="1" s="1"/>
  <c r="J121" i="1"/>
  <c r="K121" i="1" s="1"/>
  <c r="G122" i="1"/>
  <c r="H122" i="1" s="1"/>
  <c r="J122" i="1"/>
  <c r="K122" i="1" s="1"/>
  <c r="G123" i="1"/>
  <c r="H123" i="1" s="1"/>
  <c r="J123" i="1"/>
  <c r="K123" i="1" s="1"/>
  <c r="G124" i="1"/>
  <c r="H124" i="1" s="1"/>
  <c r="J124" i="1"/>
  <c r="K124" i="1" s="1"/>
  <c r="G125" i="1"/>
  <c r="H125" i="1" s="1"/>
  <c r="J125" i="1"/>
  <c r="K125" i="1" s="1"/>
  <c r="G126" i="1"/>
  <c r="H126" i="1" s="1"/>
  <c r="J126" i="1"/>
  <c r="K126" i="1" s="1"/>
  <c r="G127" i="1"/>
  <c r="H127" i="1" s="1"/>
  <c r="J127" i="1"/>
  <c r="K127" i="1" s="1"/>
  <c r="G128" i="1"/>
  <c r="H128" i="1" s="1"/>
  <c r="J128" i="1"/>
  <c r="K128" i="1" s="1"/>
  <c r="G129" i="1"/>
  <c r="H129" i="1" s="1"/>
  <c r="J129" i="1"/>
  <c r="K129" i="1" s="1"/>
  <c r="G130" i="1"/>
  <c r="H130" i="1" s="1"/>
  <c r="J130" i="1"/>
  <c r="K130" i="1" s="1"/>
  <c r="G131" i="1"/>
  <c r="H131" i="1" s="1"/>
  <c r="J131" i="1"/>
  <c r="K131" i="1" s="1"/>
  <c r="G132" i="1"/>
  <c r="H132" i="1" s="1"/>
  <c r="J132" i="1"/>
  <c r="K132" i="1" s="1"/>
  <c r="G133" i="1"/>
  <c r="H133" i="1" s="1"/>
  <c r="J133" i="1"/>
  <c r="K133" i="1" s="1"/>
  <c r="G134" i="1"/>
  <c r="H134" i="1" s="1"/>
  <c r="J134" i="1"/>
  <c r="K134" i="1" s="1"/>
  <c r="G135" i="1"/>
  <c r="H135" i="1" s="1"/>
  <c r="J135" i="1"/>
  <c r="K135" i="1" s="1"/>
  <c r="G136" i="1"/>
  <c r="H136" i="1" s="1"/>
  <c r="J136" i="1"/>
  <c r="K136" i="1" s="1"/>
  <c r="G137" i="1"/>
  <c r="H137" i="1" s="1"/>
  <c r="J137" i="1"/>
  <c r="K137" i="1" s="1"/>
  <c r="G138" i="1"/>
  <c r="H138" i="1" s="1"/>
  <c r="J138" i="1"/>
  <c r="K138" i="1" s="1"/>
  <c r="G139" i="1"/>
  <c r="H139" i="1" s="1"/>
  <c r="J139" i="1"/>
  <c r="K139" i="1" s="1"/>
  <c r="G140" i="1"/>
  <c r="H140" i="1" s="1"/>
  <c r="J140" i="1"/>
  <c r="K140" i="1" s="1"/>
  <c r="G141" i="1"/>
  <c r="H141" i="1" s="1"/>
  <c r="J141" i="1"/>
  <c r="K141" i="1" s="1"/>
  <c r="G142" i="1"/>
  <c r="H142" i="1" s="1"/>
  <c r="J142" i="1"/>
  <c r="K142" i="1" s="1"/>
  <c r="G143" i="1"/>
  <c r="J143" i="1"/>
  <c r="K143" i="1" s="1"/>
  <c r="G144" i="1"/>
  <c r="H144" i="1" s="1"/>
  <c r="J144" i="1"/>
  <c r="K144" i="1" s="1"/>
  <c r="G145" i="1"/>
  <c r="H145" i="1" s="1"/>
  <c r="J145" i="1"/>
  <c r="K145" i="1" s="1"/>
  <c r="G146" i="1"/>
  <c r="H146" i="1" s="1"/>
  <c r="J146" i="1"/>
  <c r="K146" i="1" s="1"/>
  <c r="G147" i="1"/>
  <c r="H147" i="1" s="1"/>
  <c r="J147" i="1"/>
  <c r="K147" i="1" s="1"/>
  <c r="G148" i="1"/>
  <c r="H148" i="1" s="1"/>
  <c r="J148" i="1"/>
  <c r="K148" i="1" s="1"/>
  <c r="G149" i="1"/>
  <c r="H149" i="1"/>
  <c r="J149" i="1"/>
  <c r="K149" i="1" s="1"/>
  <c r="G150" i="1"/>
  <c r="H150" i="1" s="1"/>
  <c r="J150" i="1"/>
  <c r="K150" i="1" s="1"/>
  <c r="G151" i="1"/>
  <c r="H151" i="1" s="1"/>
  <c r="J151" i="1"/>
  <c r="K151" i="1" s="1"/>
  <c r="G152" i="1"/>
  <c r="H152" i="1" s="1"/>
  <c r="J152" i="1"/>
  <c r="K152" i="1" s="1"/>
  <c r="G153" i="1"/>
  <c r="H153" i="1" s="1"/>
  <c r="J153" i="1"/>
  <c r="K153" i="1" s="1"/>
  <c r="G154" i="1"/>
  <c r="H154" i="1" s="1"/>
  <c r="J154" i="1"/>
  <c r="K154" i="1" s="1"/>
  <c r="G155" i="1"/>
  <c r="H155" i="1" s="1"/>
  <c r="J155" i="1"/>
  <c r="K155" i="1" s="1"/>
  <c r="G156" i="1"/>
  <c r="H156" i="1" s="1"/>
  <c r="J156" i="1"/>
  <c r="K156" i="1" s="1"/>
  <c r="G157" i="1"/>
  <c r="H157" i="1" s="1"/>
  <c r="J157" i="1"/>
  <c r="K157" i="1" s="1"/>
  <c r="G158" i="1"/>
  <c r="H158" i="1" s="1"/>
  <c r="J158" i="1"/>
  <c r="K158" i="1" s="1"/>
  <c r="G159" i="1"/>
  <c r="H159" i="1" s="1"/>
  <c r="J159" i="1"/>
  <c r="K159" i="1" s="1"/>
  <c r="G160" i="1"/>
  <c r="H160" i="1" s="1"/>
  <c r="J160" i="1"/>
  <c r="K160" i="1" s="1"/>
  <c r="G161" i="1"/>
  <c r="H161" i="1" s="1"/>
  <c r="J161" i="1"/>
  <c r="K161" i="1" s="1"/>
  <c r="G162" i="1"/>
  <c r="H162" i="1" s="1"/>
  <c r="J162" i="1"/>
  <c r="K162" i="1" s="1"/>
  <c r="G163" i="1"/>
  <c r="H163" i="1" s="1"/>
  <c r="J163" i="1"/>
  <c r="K163" i="1" s="1"/>
  <c r="G164" i="1"/>
  <c r="H164" i="1" s="1"/>
  <c r="J164" i="1"/>
  <c r="K164" i="1" s="1"/>
  <c r="G165" i="1"/>
  <c r="H165" i="1" s="1"/>
  <c r="J165" i="1"/>
  <c r="K165" i="1" s="1"/>
  <c r="G166" i="1"/>
  <c r="H166" i="1" s="1"/>
  <c r="J166" i="1"/>
  <c r="K166" i="1" s="1"/>
  <c r="G167" i="1"/>
  <c r="H167" i="1" s="1"/>
  <c r="J167" i="1"/>
  <c r="K167" i="1" s="1"/>
  <c r="G168" i="1"/>
  <c r="H168" i="1" s="1"/>
  <c r="J168" i="1"/>
  <c r="K168" i="1" s="1"/>
  <c r="G170" i="1"/>
  <c r="H170" i="1" s="1"/>
  <c r="J170" i="1"/>
  <c r="K170" i="1" s="1"/>
  <c r="G171" i="1"/>
  <c r="H171" i="1" s="1"/>
  <c r="J171" i="1"/>
  <c r="K171" i="1" s="1"/>
  <c r="G172" i="1"/>
  <c r="H172" i="1" s="1"/>
  <c r="J172" i="1"/>
  <c r="K172" i="1" s="1"/>
  <c r="G173" i="1"/>
  <c r="H173" i="1" s="1"/>
  <c r="J173" i="1"/>
  <c r="K173" i="1" s="1"/>
  <c r="G174" i="1"/>
  <c r="H174" i="1" s="1"/>
  <c r="J174" i="1"/>
  <c r="K174" i="1" s="1"/>
  <c r="G175" i="1"/>
  <c r="H175" i="1" s="1"/>
  <c r="J175" i="1"/>
  <c r="K175" i="1" s="1"/>
  <c r="G176" i="1"/>
  <c r="H176" i="1" s="1"/>
  <c r="J176" i="1"/>
  <c r="K176" i="1" s="1"/>
  <c r="G177" i="1"/>
  <c r="H177" i="1" s="1"/>
  <c r="J177" i="1"/>
  <c r="K177" i="1" s="1"/>
  <c r="G178" i="1"/>
  <c r="H178" i="1" s="1"/>
  <c r="J178" i="1"/>
  <c r="K178" i="1" s="1"/>
  <c r="G179" i="1"/>
  <c r="H179" i="1" s="1"/>
  <c r="J179" i="1"/>
  <c r="K179" i="1" s="1"/>
  <c r="G180" i="1"/>
  <c r="H180" i="1" s="1"/>
  <c r="J180" i="1"/>
  <c r="K180" i="1" s="1"/>
  <c r="G181" i="1"/>
  <c r="H181" i="1" s="1"/>
  <c r="J181" i="1"/>
  <c r="K181" i="1" s="1"/>
  <c r="G182" i="1"/>
  <c r="H182" i="1" s="1"/>
  <c r="J182" i="1"/>
  <c r="K182" i="1" s="1"/>
  <c r="G183" i="1"/>
  <c r="H183" i="1" s="1"/>
  <c r="J183" i="1"/>
  <c r="K183" i="1" s="1"/>
  <c r="G184" i="1"/>
  <c r="H184" i="1" s="1"/>
  <c r="J184" i="1"/>
  <c r="K184" i="1" s="1"/>
  <c r="G185" i="1"/>
  <c r="H185" i="1" s="1"/>
  <c r="J185" i="1"/>
  <c r="K185" i="1" s="1"/>
  <c r="G186" i="1"/>
  <c r="H186" i="1" s="1"/>
  <c r="J186" i="1"/>
  <c r="K186" i="1" s="1"/>
  <c r="G187" i="1"/>
  <c r="H187" i="1" s="1"/>
  <c r="J187" i="1"/>
  <c r="K187" i="1" s="1"/>
  <c r="G188" i="1"/>
  <c r="H188" i="1" s="1"/>
  <c r="J188" i="1"/>
  <c r="K188" i="1" s="1"/>
  <c r="G189" i="1"/>
  <c r="H189" i="1" s="1"/>
  <c r="J189" i="1"/>
  <c r="K189" i="1" s="1"/>
  <c r="G190" i="1"/>
  <c r="H190" i="1" s="1"/>
  <c r="J190" i="1"/>
  <c r="K190" i="1" s="1"/>
  <c r="G191" i="1"/>
  <c r="H191" i="1" s="1"/>
  <c r="J191" i="1"/>
  <c r="K191" i="1" s="1"/>
  <c r="G192" i="1"/>
  <c r="H192" i="1" s="1"/>
  <c r="J192" i="1"/>
  <c r="K192" i="1" s="1"/>
  <c r="G193" i="1"/>
  <c r="H193" i="1" s="1"/>
  <c r="J193" i="1"/>
  <c r="K193" i="1" s="1"/>
  <c r="G194" i="1"/>
  <c r="H194" i="1" s="1"/>
  <c r="J194" i="1"/>
  <c r="K194" i="1" s="1"/>
  <c r="G195" i="1"/>
  <c r="H195" i="1" s="1"/>
  <c r="J195" i="1"/>
  <c r="K195" i="1" s="1"/>
  <c r="G196" i="1"/>
  <c r="H196" i="1" s="1"/>
  <c r="J196" i="1"/>
  <c r="K196" i="1" s="1"/>
  <c r="G197" i="1"/>
  <c r="H197" i="1" s="1"/>
  <c r="J197" i="1"/>
  <c r="K197" i="1" s="1"/>
  <c r="G198" i="1"/>
  <c r="H198" i="1" s="1"/>
  <c r="J198" i="1"/>
  <c r="K198" i="1" s="1"/>
  <c r="G199" i="1"/>
  <c r="H199" i="1" s="1"/>
  <c r="J199" i="1"/>
  <c r="K199" i="1" s="1"/>
  <c r="G200" i="1"/>
  <c r="H200" i="1" s="1"/>
  <c r="J200" i="1"/>
  <c r="K200" i="1" s="1"/>
  <c r="G201" i="1"/>
  <c r="H201" i="1" s="1"/>
  <c r="J201" i="1"/>
  <c r="K201" i="1" s="1"/>
  <c r="G202" i="1"/>
  <c r="H202" i="1" s="1"/>
  <c r="J202" i="1"/>
  <c r="K202" i="1" s="1"/>
  <c r="G203" i="1"/>
  <c r="H203" i="1" s="1"/>
  <c r="J203" i="1"/>
  <c r="K203" i="1" s="1"/>
  <c r="G204" i="1"/>
  <c r="H204" i="1" s="1"/>
  <c r="J204" i="1"/>
  <c r="K204" i="1" s="1"/>
  <c r="G205" i="1"/>
  <c r="H205" i="1" s="1"/>
  <c r="J205" i="1"/>
  <c r="K205" i="1" s="1"/>
  <c r="G206" i="1"/>
  <c r="H206" i="1" s="1"/>
  <c r="J206" i="1"/>
  <c r="K206" i="1" s="1"/>
  <c r="G207" i="1"/>
  <c r="H207" i="1" s="1"/>
  <c r="J207" i="1"/>
  <c r="K207" i="1" s="1"/>
  <c r="G208" i="1"/>
  <c r="H208" i="1" s="1"/>
  <c r="J208" i="1"/>
  <c r="K208" i="1" s="1"/>
  <c r="G209" i="1"/>
  <c r="H209" i="1" s="1"/>
  <c r="J209" i="1"/>
  <c r="K209" i="1" s="1"/>
  <c r="G210" i="1"/>
  <c r="H210" i="1" s="1"/>
  <c r="J210" i="1"/>
  <c r="K210" i="1" s="1"/>
  <c r="G211" i="1"/>
  <c r="H211" i="1" s="1"/>
  <c r="J211" i="1"/>
  <c r="K211" i="1" s="1"/>
  <c r="G212" i="1"/>
  <c r="H212" i="1" s="1"/>
  <c r="J212" i="1"/>
  <c r="K212" i="1" s="1"/>
  <c r="G213" i="1"/>
  <c r="H213" i="1" s="1"/>
  <c r="J213" i="1"/>
  <c r="K213" i="1" s="1"/>
  <c r="G214" i="1"/>
  <c r="H214" i="1" s="1"/>
  <c r="J214" i="1"/>
  <c r="K214" i="1" s="1"/>
  <c r="G215" i="1"/>
  <c r="H215" i="1" s="1"/>
  <c r="J215" i="1"/>
  <c r="K215" i="1" s="1"/>
  <c r="G216" i="1"/>
  <c r="H216" i="1" s="1"/>
  <c r="J216" i="1"/>
  <c r="K216" i="1" s="1"/>
  <c r="G217" i="1"/>
  <c r="H217" i="1" s="1"/>
  <c r="J217" i="1"/>
  <c r="K217" i="1" s="1"/>
  <c r="G218" i="1"/>
  <c r="H218" i="1" s="1"/>
  <c r="J218" i="1"/>
  <c r="K218" i="1" s="1"/>
  <c r="G219" i="1"/>
  <c r="J219" i="1"/>
  <c r="K219" i="1" s="1"/>
  <c r="G220" i="1"/>
  <c r="H220" i="1" s="1"/>
  <c r="J220" i="1"/>
  <c r="K220" i="1" s="1"/>
  <c r="G221" i="1"/>
  <c r="H221" i="1" s="1"/>
  <c r="J221" i="1"/>
  <c r="K221" i="1" s="1"/>
  <c r="G222" i="1"/>
  <c r="H222" i="1" s="1"/>
  <c r="J222" i="1"/>
  <c r="K222" i="1" s="1"/>
  <c r="G223" i="1"/>
  <c r="H223" i="1" s="1"/>
  <c r="J223" i="1"/>
  <c r="K223" i="1" s="1"/>
  <c r="G224" i="1"/>
  <c r="H224" i="1" s="1"/>
  <c r="J224" i="1"/>
  <c r="K224" i="1" s="1"/>
  <c r="G225" i="1"/>
  <c r="H225" i="1" s="1"/>
  <c r="J225" i="1"/>
  <c r="K225" i="1" s="1"/>
  <c r="G226" i="1"/>
  <c r="H226" i="1" s="1"/>
  <c r="J226" i="1"/>
  <c r="K226" i="1" s="1"/>
  <c r="G227" i="1"/>
  <c r="H227" i="1" s="1"/>
  <c r="J227" i="1"/>
  <c r="K227" i="1" s="1"/>
  <c r="G228" i="1"/>
  <c r="H228" i="1" s="1"/>
  <c r="J228" i="1"/>
  <c r="K228" i="1" s="1"/>
  <c r="G229" i="1"/>
  <c r="H229" i="1" s="1"/>
  <c r="J229" i="1"/>
  <c r="K229" i="1" s="1"/>
  <c r="G230" i="1"/>
  <c r="H230" i="1" s="1"/>
  <c r="J230" i="1"/>
  <c r="K230" i="1" s="1"/>
  <c r="G231" i="1"/>
  <c r="H231" i="1" s="1"/>
  <c r="J231" i="1"/>
  <c r="K231" i="1" s="1"/>
  <c r="G232" i="1"/>
  <c r="H232" i="1" s="1"/>
  <c r="J232" i="1"/>
  <c r="K232" i="1" s="1"/>
  <c r="G233" i="1"/>
  <c r="H233" i="1" s="1"/>
  <c r="J233" i="1"/>
  <c r="K233" i="1" s="1"/>
  <c r="G234" i="1"/>
  <c r="H234" i="1" s="1"/>
  <c r="J234" i="1"/>
  <c r="K234" i="1" s="1"/>
  <c r="G235" i="1"/>
  <c r="H235" i="1" s="1"/>
  <c r="J235" i="1"/>
  <c r="K235" i="1" s="1"/>
  <c r="G236" i="1"/>
  <c r="H236" i="1" s="1"/>
  <c r="J236" i="1"/>
  <c r="K236" i="1" s="1"/>
  <c r="G237" i="1"/>
  <c r="H237" i="1" s="1"/>
  <c r="J237" i="1"/>
  <c r="K237" i="1" s="1"/>
  <c r="G238" i="1"/>
  <c r="H238" i="1" s="1"/>
  <c r="J238" i="1"/>
  <c r="K238" i="1" s="1"/>
  <c r="G239" i="1"/>
  <c r="H239" i="1" s="1"/>
  <c r="J239" i="1"/>
  <c r="K239" i="1" s="1"/>
  <c r="G240" i="1"/>
  <c r="H240" i="1" s="1"/>
  <c r="J240" i="1"/>
  <c r="K240" i="1" s="1"/>
  <c r="G241" i="1"/>
  <c r="H241" i="1" s="1"/>
  <c r="J241" i="1"/>
  <c r="K241" i="1" s="1"/>
  <c r="G242" i="1"/>
  <c r="H242" i="1" s="1"/>
  <c r="J242" i="1"/>
  <c r="K242" i="1" s="1"/>
  <c r="G243" i="1"/>
  <c r="H243" i="1" s="1"/>
  <c r="J243" i="1"/>
  <c r="K243" i="1" s="1"/>
  <c r="G244" i="1"/>
  <c r="H244" i="1" s="1"/>
  <c r="J244" i="1"/>
  <c r="K244" i="1" s="1"/>
  <c r="G245" i="1"/>
  <c r="H245" i="1" s="1"/>
  <c r="J245" i="1"/>
  <c r="K245" i="1" s="1"/>
  <c r="G246" i="1"/>
  <c r="H246" i="1" s="1"/>
  <c r="J246" i="1"/>
  <c r="K246" i="1" s="1"/>
  <c r="G247" i="1"/>
  <c r="H247" i="1" s="1"/>
  <c r="J247" i="1"/>
  <c r="K247" i="1" s="1"/>
  <c r="G248" i="1"/>
  <c r="H248" i="1" s="1"/>
  <c r="J248" i="1"/>
  <c r="K248" i="1" s="1"/>
  <c r="G249" i="1"/>
  <c r="H249" i="1" s="1"/>
  <c r="J249" i="1"/>
  <c r="K249" i="1" s="1"/>
  <c r="G250" i="1"/>
  <c r="H250" i="1" s="1"/>
  <c r="J250" i="1"/>
  <c r="K250" i="1" s="1"/>
  <c r="G251" i="1"/>
  <c r="H251" i="1" s="1"/>
  <c r="J251" i="1"/>
  <c r="K251" i="1" s="1"/>
  <c r="G252" i="1"/>
  <c r="H252" i="1" s="1"/>
  <c r="J252" i="1"/>
  <c r="K252" i="1" s="1"/>
  <c r="G253" i="1"/>
  <c r="H253" i="1" s="1"/>
  <c r="J253" i="1"/>
  <c r="K253" i="1" s="1"/>
  <c r="G254" i="1"/>
  <c r="H254" i="1" s="1"/>
  <c r="J254" i="1"/>
  <c r="K254" i="1" s="1"/>
  <c r="G255" i="1"/>
  <c r="H255" i="1" s="1"/>
  <c r="J255" i="1"/>
  <c r="K255" i="1" s="1"/>
  <c r="G256" i="1"/>
  <c r="H256" i="1" s="1"/>
  <c r="J256" i="1"/>
  <c r="K256" i="1" s="1"/>
  <c r="G257" i="1"/>
  <c r="H257" i="1" s="1"/>
  <c r="J257" i="1"/>
  <c r="K257" i="1" s="1"/>
  <c r="G258" i="1"/>
  <c r="H258" i="1" s="1"/>
  <c r="J258" i="1"/>
  <c r="K258" i="1" s="1"/>
  <c r="G259" i="1"/>
  <c r="H259" i="1" s="1"/>
  <c r="J259" i="1"/>
  <c r="K259" i="1" s="1"/>
  <c r="G260" i="1"/>
  <c r="H260" i="1" s="1"/>
  <c r="J260" i="1"/>
  <c r="K260" i="1" s="1"/>
  <c r="G261" i="1"/>
  <c r="H261" i="1" s="1"/>
  <c r="J261" i="1"/>
  <c r="K261" i="1" s="1"/>
  <c r="G262" i="1"/>
  <c r="H262" i="1" s="1"/>
  <c r="J262" i="1"/>
  <c r="K262" i="1" s="1"/>
  <c r="G263" i="1"/>
  <c r="H263" i="1" s="1"/>
  <c r="J263" i="1"/>
  <c r="K263" i="1" s="1"/>
  <c r="G264" i="1"/>
  <c r="H264" i="1" s="1"/>
  <c r="J264" i="1"/>
  <c r="K264" i="1" s="1"/>
  <c r="G265" i="1"/>
  <c r="H265" i="1" s="1"/>
  <c r="J265" i="1"/>
  <c r="K265" i="1" s="1"/>
  <c r="G266" i="1"/>
  <c r="H266" i="1" s="1"/>
  <c r="J266" i="1"/>
  <c r="K266" i="1" s="1"/>
  <c r="G267" i="1"/>
  <c r="H267" i="1" s="1"/>
  <c r="J267" i="1"/>
  <c r="K267" i="1" s="1"/>
  <c r="G268" i="1"/>
  <c r="H268" i="1" s="1"/>
  <c r="J268" i="1"/>
  <c r="K268" i="1" s="1"/>
  <c r="G269" i="1"/>
  <c r="H269" i="1" s="1"/>
  <c r="J269" i="1"/>
  <c r="K269" i="1" s="1"/>
  <c r="G270" i="1"/>
  <c r="H270" i="1" s="1"/>
  <c r="J270" i="1"/>
  <c r="K270" i="1" s="1"/>
  <c r="G271" i="1"/>
  <c r="H271" i="1" s="1"/>
  <c r="J271" i="1"/>
  <c r="K271" i="1" s="1"/>
  <c r="G272" i="1"/>
  <c r="H272" i="1" s="1"/>
  <c r="J272" i="1"/>
  <c r="K272" i="1" s="1"/>
  <c r="G273" i="1"/>
  <c r="H273" i="1" s="1"/>
  <c r="J273" i="1"/>
  <c r="K273" i="1" s="1"/>
  <c r="G274" i="1"/>
  <c r="H274" i="1" s="1"/>
  <c r="J274" i="1"/>
  <c r="K274" i="1" s="1"/>
  <c r="G275" i="1"/>
  <c r="H275" i="1" s="1"/>
  <c r="J275" i="1"/>
  <c r="K275" i="1" s="1"/>
  <c r="G276" i="1"/>
  <c r="H276" i="1" s="1"/>
  <c r="J276" i="1"/>
  <c r="K276" i="1" s="1"/>
  <c r="G277" i="1"/>
  <c r="H277" i="1" s="1"/>
  <c r="J277" i="1"/>
  <c r="K277" i="1" s="1"/>
  <c r="G278" i="1"/>
  <c r="H278" i="1" s="1"/>
  <c r="J278" i="1"/>
  <c r="K278" i="1" s="1"/>
  <c r="G279" i="1"/>
  <c r="H279" i="1" s="1"/>
  <c r="J279" i="1"/>
  <c r="K279" i="1" s="1"/>
  <c r="G280" i="1"/>
  <c r="H280" i="1" s="1"/>
  <c r="J280" i="1"/>
  <c r="K280" i="1" s="1"/>
  <c r="G281" i="1"/>
  <c r="H281" i="1" s="1"/>
  <c r="J281" i="1"/>
  <c r="K281" i="1" s="1"/>
  <c r="G282" i="1"/>
  <c r="H282" i="1" s="1"/>
  <c r="J282" i="1"/>
  <c r="K282" i="1" s="1"/>
  <c r="G283" i="1"/>
  <c r="H283" i="1" s="1"/>
  <c r="J283" i="1"/>
  <c r="K283" i="1" s="1"/>
  <c r="G284" i="1"/>
  <c r="H284" i="1" s="1"/>
  <c r="J284" i="1"/>
  <c r="K284" i="1" s="1"/>
  <c r="G285" i="1"/>
  <c r="H285" i="1" s="1"/>
  <c r="J285" i="1"/>
  <c r="K285" i="1" s="1"/>
  <c r="G286" i="1"/>
  <c r="H286" i="1" s="1"/>
  <c r="J286" i="1"/>
  <c r="K286" i="1" s="1"/>
  <c r="G287" i="1"/>
  <c r="H287" i="1" s="1"/>
  <c r="J287" i="1"/>
  <c r="K287" i="1" s="1"/>
  <c r="G288" i="1"/>
  <c r="H288" i="1" s="1"/>
  <c r="J288" i="1"/>
  <c r="K288" i="1" s="1"/>
  <c r="G289" i="1"/>
  <c r="H289" i="1" s="1"/>
  <c r="J289" i="1"/>
  <c r="K289" i="1" s="1"/>
  <c r="G290" i="1"/>
  <c r="H290" i="1" s="1"/>
  <c r="J290" i="1"/>
  <c r="K290" i="1" s="1"/>
  <c r="G291" i="1"/>
  <c r="H291" i="1" s="1"/>
  <c r="J291" i="1"/>
  <c r="K291" i="1" s="1"/>
  <c r="G292" i="1"/>
  <c r="H292" i="1" s="1"/>
  <c r="J292" i="1"/>
  <c r="K292" i="1" s="1"/>
  <c r="G293" i="1"/>
  <c r="H293" i="1" s="1"/>
  <c r="J293" i="1"/>
  <c r="K293" i="1" s="1"/>
  <c r="G294" i="1"/>
  <c r="H294" i="1" s="1"/>
  <c r="J294" i="1"/>
  <c r="K294" i="1" s="1"/>
  <c r="G295" i="1"/>
  <c r="H295" i="1" s="1"/>
  <c r="J295" i="1"/>
  <c r="K295" i="1" s="1"/>
  <c r="G296" i="1"/>
  <c r="H296" i="1" s="1"/>
  <c r="J296" i="1"/>
  <c r="K296" i="1" s="1"/>
  <c r="G297" i="1"/>
  <c r="H297" i="1" s="1"/>
  <c r="J297" i="1"/>
  <c r="K297" i="1" s="1"/>
  <c r="G298" i="1"/>
  <c r="H298" i="1" s="1"/>
  <c r="J298" i="1"/>
  <c r="K298" i="1" s="1"/>
  <c r="G299" i="1"/>
  <c r="H299" i="1" s="1"/>
  <c r="J299" i="1"/>
  <c r="K299" i="1" s="1"/>
  <c r="G300" i="1"/>
  <c r="H300" i="1" s="1"/>
  <c r="J300" i="1"/>
  <c r="K300" i="1" s="1"/>
  <c r="G301" i="1"/>
  <c r="H301" i="1" s="1"/>
  <c r="J301" i="1"/>
  <c r="K301" i="1" s="1"/>
  <c r="G302" i="1"/>
  <c r="H302" i="1" s="1"/>
  <c r="J302" i="1"/>
  <c r="K302" i="1" s="1"/>
  <c r="G303" i="1"/>
  <c r="H303" i="1" s="1"/>
  <c r="J303" i="1"/>
  <c r="K303" i="1" s="1"/>
  <c r="G304" i="1"/>
  <c r="H304" i="1" s="1"/>
  <c r="J304" i="1"/>
  <c r="K304" i="1" s="1"/>
  <c r="G305" i="1"/>
  <c r="H305" i="1" s="1"/>
  <c r="J305" i="1"/>
  <c r="K305" i="1" s="1"/>
  <c r="G306" i="1"/>
  <c r="H306" i="1" s="1"/>
  <c r="J306" i="1"/>
  <c r="K306" i="1" s="1"/>
  <c r="G307" i="1"/>
  <c r="H307" i="1" s="1"/>
  <c r="J307" i="1"/>
  <c r="K307" i="1" s="1"/>
  <c r="G308" i="1"/>
  <c r="H308" i="1" s="1"/>
  <c r="J308" i="1"/>
  <c r="K308" i="1" s="1"/>
  <c r="G309" i="1"/>
  <c r="H309" i="1" s="1"/>
  <c r="J309" i="1"/>
  <c r="K309" i="1" s="1"/>
  <c r="G310" i="1"/>
  <c r="H310" i="1" s="1"/>
  <c r="J310" i="1"/>
  <c r="K310" i="1" s="1"/>
  <c r="G316" i="1"/>
  <c r="H316" i="1" s="1"/>
  <c r="J316" i="1"/>
  <c r="K316" i="1" s="1"/>
  <c r="G317" i="1"/>
  <c r="H317" i="1" s="1"/>
  <c r="J317" i="1"/>
  <c r="K317" i="1" s="1"/>
  <c r="G318" i="1"/>
  <c r="H318" i="1" s="1"/>
  <c r="J318" i="1"/>
  <c r="K318" i="1" s="1"/>
  <c r="G319" i="1"/>
  <c r="H319" i="1" s="1"/>
  <c r="J319" i="1"/>
  <c r="K319" i="1" s="1"/>
  <c r="G320" i="1"/>
  <c r="H320" i="1" s="1"/>
  <c r="J320" i="1"/>
  <c r="K320" i="1" s="1"/>
  <c r="G321" i="1"/>
  <c r="H321" i="1" s="1"/>
  <c r="J321" i="1"/>
  <c r="K321" i="1" s="1"/>
  <c r="G322" i="1"/>
  <c r="H322" i="1" s="1"/>
  <c r="J322" i="1"/>
  <c r="K322" i="1" s="1"/>
  <c r="G323" i="1"/>
  <c r="H323" i="1" s="1"/>
  <c r="J323" i="1"/>
  <c r="K323" i="1" s="1"/>
  <c r="G324" i="1"/>
  <c r="H324" i="1" s="1"/>
  <c r="J324" i="1"/>
  <c r="K324" i="1" s="1"/>
  <c r="G325" i="1"/>
  <c r="H325" i="1" s="1"/>
  <c r="J325" i="1"/>
  <c r="K325" i="1" s="1"/>
  <c r="G326" i="1"/>
  <c r="H326" i="1" s="1"/>
  <c r="J326" i="1"/>
  <c r="K326" i="1" s="1"/>
  <c r="G327" i="1"/>
  <c r="H327" i="1" s="1"/>
  <c r="J327" i="1"/>
  <c r="K327" i="1" s="1"/>
  <c r="G328" i="1"/>
  <c r="H328" i="1" s="1"/>
  <c r="J328" i="1"/>
  <c r="K328" i="1" s="1"/>
  <c r="G329" i="1"/>
  <c r="H329" i="1" s="1"/>
  <c r="J329" i="1"/>
  <c r="K329" i="1" s="1"/>
  <c r="G330" i="1"/>
  <c r="H330" i="1" s="1"/>
  <c r="J330" i="1"/>
  <c r="K330" i="1" s="1"/>
  <c r="G331" i="1"/>
  <c r="H331" i="1" s="1"/>
  <c r="J331" i="1"/>
  <c r="K331" i="1" s="1"/>
  <c r="G332" i="1"/>
  <c r="H332" i="1" s="1"/>
  <c r="J332" i="1"/>
  <c r="K332" i="1" s="1"/>
  <c r="G333" i="1"/>
  <c r="H333" i="1" s="1"/>
  <c r="J333" i="1"/>
  <c r="K333" i="1" s="1"/>
  <c r="G334" i="1"/>
  <c r="H334" i="1" s="1"/>
  <c r="J334" i="1"/>
  <c r="K334" i="1" s="1"/>
  <c r="G335" i="1"/>
  <c r="H335" i="1" s="1"/>
  <c r="J335" i="1"/>
  <c r="K335" i="1" s="1"/>
  <c r="G336" i="1"/>
  <c r="H336" i="1" s="1"/>
  <c r="J336" i="1"/>
  <c r="K336" i="1" s="1"/>
  <c r="G337" i="1"/>
  <c r="H337" i="1" s="1"/>
  <c r="J337" i="1"/>
  <c r="K337" i="1" s="1"/>
  <c r="G338" i="1"/>
  <c r="H338" i="1" s="1"/>
  <c r="J338" i="1"/>
  <c r="K338" i="1" s="1"/>
  <c r="G339" i="1"/>
  <c r="H339" i="1" s="1"/>
  <c r="J339" i="1"/>
  <c r="K339" i="1" s="1"/>
  <c r="G340" i="1"/>
  <c r="H340" i="1" s="1"/>
  <c r="J340" i="1"/>
  <c r="K340" i="1" s="1"/>
  <c r="G341" i="1"/>
  <c r="H341" i="1" s="1"/>
  <c r="J341" i="1"/>
  <c r="K341" i="1" s="1"/>
  <c r="G342" i="1"/>
  <c r="H342" i="1" s="1"/>
  <c r="J342" i="1"/>
  <c r="K342" i="1" s="1"/>
  <c r="G343" i="1"/>
  <c r="H343" i="1" s="1"/>
  <c r="J343" i="1"/>
  <c r="K343" i="1" s="1"/>
  <c r="G344" i="1"/>
  <c r="H344" i="1" s="1"/>
  <c r="J344" i="1"/>
  <c r="K344" i="1" s="1"/>
  <c r="G345" i="1"/>
  <c r="H345" i="1" s="1"/>
  <c r="J345" i="1"/>
  <c r="K345" i="1" s="1"/>
  <c r="G346" i="1"/>
  <c r="H346" i="1" s="1"/>
  <c r="J346" i="1"/>
  <c r="K346" i="1" s="1"/>
  <c r="G347" i="1"/>
  <c r="H347" i="1" s="1"/>
  <c r="J347" i="1"/>
  <c r="K347" i="1" s="1"/>
  <c r="G348" i="1"/>
  <c r="H348" i="1" s="1"/>
  <c r="J348" i="1"/>
  <c r="K348" i="1" s="1"/>
  <c r="G349" i="1"/>
  <c r="H349" i="1" s="1"/>
  <c r="J349" i="1"/>
  <c r="K349" i="1" s="1"/>
  <c r="G350" i="1"/>
  <c r="H350" i="1" s="1"/>
  <c r="J350" i="1"/>
  <c r="K350" i="1" s="1"/>
  <c r="G351" i="1"/>
  <c r="H351" i="1" s="1"/>
  <c r="J351" i="1"/>
  <c r="K351" i="1" s="1"/>
  <c r="G352" i="1"/>
  <c r="H352" i="1" s="1"/>
  <c r="J352" i="1"/>
  <c r="K352" i="1" s="1"/>
  <c r="G353" i="1"/>
  <c r="H353" i="1" s="1"/>
  <c r="J353" i="1"/>
  <c r="K353" i="1" s="1"/>
  <c r="G354" i="1"/>
  <c r="H354" i="1" s="1"/>
  <c r="J354" i="1"/>
  <c r="K354" i="1" s="1"/>
  <c r="G355" i="1"/>
  <c r="H355" i="1" s="1"/>
  <c r="J355" i="1"/>
  <c r="K355" i="1" s="1"/>
  <c r="G356" i="1"/>
  <c r="H356" i="1" s="1"/>
  <c r="J356" i="1"/>
  <c r="K356" i="1" s="1"/>
  <c r="G357" i="1"/>
  <c r="H357" i="1" s="1"/>
  <c r="J357" i="1"/>
  <c r="K357" i="1" s="1"/>
  <c r="G358" i="1"/>
  <c r="H358" i="1" s="1"/>
  <c r="J358" i="1"/>
  <c r="K358" i="1" s="1"/>
  <c r="G359" i="1"/>
  <c r="H359" i="1" s="1"/>
  <c r="J359" i="1"/>
  <c r="K359" i="1" s="1"/>
  <c r="G360" i="1"/>
  <c r="H360" i="1" s="1"/>
  <c r="J360" i="1"/>
  <c r="K360" i="1" s="1"/>
  <c r="G361" i="1"/>
  <c r="H361" i="1" s="1"/>
  <c r="J361" i="1"/>
  <c r="K361" i="1" s="1"/>
  <c r="G362" i="1"/>
  <c r="H362" i="1" s="1"/>
  <c r="J362" i="1"/>
  <c r="K362" i="1" s="1"/>
  <c r="G363" i="1"/>
  <c r="H363" i="1" s="1"/>
  <c r="J363" i="1"/>
  <c r="K363" i="1" s="1"/>
  <c r="G364" i="1"/>
  <c r="H364" i="1" s="1"/>
  <c r="J364" i="1"/>
  <c r="K364" i="1" s="1"/>
  <c r="G365" i="1"/>
  <c r="H365" i="1" s="1"/>
  <c r="J365" i="1"/>
  <c r="K365" i="1" s="1"/>
  <c r="G366" i="1"/>
  <c r="H366" i="1" s="1"/>
  <c r="J366" i="1"/>
  <c r="K366" i="1" s="1"/>
  <c r="G367" i="1"/>
  <c r="H367" i="1" s="1"/>
  <c r="J367" i="1"/>
  <c r="K367" i="1" s="1"/>
  <c r="G368" i="1"/>
  <c r="H368" i="1" s="1"/>
  <c r="J368" i="1"/>
  <c r="K368" i="1" s="1"/>
  <c r="G369" i="1"/>
  <c r="H369" i="1" s="1"/>
  <c r="J369" i="1"/>
  <c r="K369" i="1" s="1"/>
  <c r="G370" i="1"/>
  <c r="H370" i="1" s="1"/>
  <c r="J370" i="1"/>
  <c r="K370" i="1" s="1"/>
  <c r="G371" i="1"/>
  <c r="H371" i="1" s="1"/>
  <c r="J371" i="1"/>
  <c r="K371" i="1" s="1"/>
  <c r="G372" i="1"/>
  <c r="H372" i="1" s="1"/>
  <c r="J372" i="1"/>
  <c r="K372" i="1" s="1"/>
  <c r="G373" i="1"/>
  <c r="H373" i="1" s="1"/>
  <c r="J373" i="1"/>
  <c r="K373" i="1" s="1"/>
  <c r="G374" i="1"/>
  <c r="H374" i="1" s="1"/>
  <c r="J374" i="1"/>
  <c r="K374" i="1" s="1"/>
  <c r="G375" i="1"/>
  <c r="H375" i="1" s="1"/>
  <c r="J375" i="1"/>
  <c r="K375" i="1" s="1"/>
  <c r="G376" i="1"/>
  <c r="H376" i="1" s="1"/>
  <c r="J376" i="1"/>
  <c r="K376" i="1" s="1"/>
  <c r="G377" i="1"/>
  <c r="H377" i="1" s="1"/>
  <c r="J377" i="1"/>
  <c r="K377" i="1" s="1"/>
  <c r="G378" i="1"/>
  <c r="H378" i="1" s="1"/>
  <c r="J378" i="1"/>
  <c r="K378" i="1" s="1"/>
  <c r="G379" i="1"/>
  <c r="H379" i="1" s="1"/>
  <c r="J379" i="1"/>
  <c r="K379" i="1" s="1"/>
  <c r="G380" i="1"/>
  <c r="H380" i="1" s="1"/>
  <c r="J380" i="1"/>
  <c r="K380" i="1" s="1"/>
  <c r="G381" i="1"/>
  <c r="H381" i="1" s="1"/>
  <c r="J381" i="1"/>
  <c r="K381" i="1" s="1"/>
  <c r="G382" i="1"/>
  <c r="H382" i="1" s="1"/>
  <c r="J382" i="1"/>
  <c r="K382" i="1" s="1"/>
  <c r="G383" i="1"/>
  <c r="H383" i="1" s="1"/>
  <c r="J383" i="1"/>
  <c r="K383" i="1" s="1"/>
  <c r="G384" i="1"/>
  <c r="H384" i="1" s="1"/>
  <c r="J384" i="1"/>
  <c r="K384" i="1" s="1"/>
  <c r="G385" i="1"/>
  <c r="H385" i="1" s="1"/>
  <c r="J385" i="1"/>
  <c r="K385" i="1" s="1"/>
  <c r="G386" i="1"/>
  <c r="H386" i="1" s="1"/>
  <c r="J386" i="1"/>
  <c r="K386" i="1" s="1"/>
  <c r="G387" i="1"/>
  <c r="H387" i="1" s="1"/>
  <c r="J387" i="1"/>
  <c r="K387" i="1" s="1"/>
  <c r="G388" i="1"/>
  <c r="H388" i="1" s="1"/>
  <c r="J388" i="1"/>
  <c r="K388" i="1" s="1"/>
  <c r="G389" i="1"/>
  <c r="H389" i="1" s="1"/>
  <c r="J389" i="1"/>
  <c r="K389" i="1" s="1"/>
  <c r="G390" i="1"/>
  <c r="H390" i="1" s="1"/>
  <c r="J390" i="1"/>
  <c r="K390" i="1" s="1"/>
  <c r="G391" i="1"/>
  <c r="H391" i="1" s="1"/>
  <c r="J391" i="1"/>
  <c r="K391" i="1" s="1"/>
  <c r="G392" i="1"/>
  <c r="H392" i="1" s="1"/>
  <c r="J392" i="1"/>
  <c r="K392" i="1" s="1"/>
  <c r="G393" i="1"/>
  <c r="H393" i="1" s="1"/>
  <c r="J393" i="1"/>
  <c r="K393" i="1" s="1"/>
  <c r="G394" i="1"/>
  <c r="H394" i="1" s="1"/>
  <c r="J394" i="1"/>
  <c r="K394" i="1" s="1"/>
  <c r="G395" i="1"/>
  <c r="H395" i="1" s="1"/>
  <c r="J395" i="1"/>
  <c r="K395" i="1" s="1"/>
  <c r="G396" i="1"/>
  <c r="H396" i="1" s="1"/>
  <c r="J396" i="1"/>
  <c r="K396" i="1" s="1"/>
  <c r="G397" i="1"/>
  <c r="H397" i="1" s="1"/>
  <c r="J397" i="1"/>
  <c r="K397" i="1" s="1"/>
  <c r="G398" i="1"/>
  <c r="H398" i="1" s="1"/>
  <c r="J398" i="1"/>
  <c r="K398" i="1" s="1"/>
  <c r="G399" i="1"/>
  <c r="H399" i="1" s="1"/>
  <c r="J399" i="1"/>
  <c r="K399" i="1" s="1"/>
  <c r="G400" i="1"/>
  <c r="H400" i="1" s="1"/>
  <c r="J400" i="1"/>
  <c r="K400" i="1" s="1"/>
  <c r="G401" i="1"/>
  <c r="H401" i="1" s="1"/>
  <c r="J401" i="1"/>
  <c r="K401" i="1" s="1"/>
  <c r="G402" i="1"/>
  <c r="H402" i="1" s="1"/>
  <c r="J402" i="1"/>
  <c r="K402" i="1" s="1"/>
  <c r="G403" i="1"/>
  <c r="H403" i="1" s="1"/>
  <c r="J403" i="1"/>
  <c r="K403" i="1" s="1"/>
  <c r="G404" i="1"/>
  <c r="H404" i="1" s="1"/>
  <c r="J404" i="1"/>
  <c r="K404" i="1" s="1"/>
  <c r="G405" i="1"/>
  <c r="H405" i="1" s="1"/>
  <c r="J405" i="1"/>
  <c r="K405" i="1" s="1"/>
  <c r="G406" i="1"/>
  <c r="H406" i="1" s="1"/>
  <c r="J406" i="1"/>
  <c r="K406" i="1" s="1"/>
  <c r="G407" i="1"/>
  <c r="H407" i="1" s="1"/>
  <c r="J407" i="1"/>
  <c r="K407" i="1" s="1"/>
  <c r="G408" i="1"/>
  <c r="H408" i="1" s="1"/>
  <c r="J408" i="1"/>
  <c r="K408" i="1" s="1"/>
  <c r="G409" i="1"/>
  <c r="H409" i="1" s="1"/>
  <c r="J409" i="1"/>
  <c r="K409" i="1" s="1"/>
  <c r="G410" i="1"/>
  <c r="H410" i="1" s="1"/>
  <c r="J410" i="1"/>
  <c r="K410" i="1" s="1"/>
  <c r="G411" i="1"/>
  <c r="H411" i="1" s="1"/>
  <c r="J411" i="1"/>
  <c r="K411" i="1" s="1"/>
  <c r="G412" i="1"/>
  <c r="H412" i="1" s="1"/>
  <c r="J412" i="1"/>
  <c r="K412" i="1" s="1"/>
  <c r="G413" i="1"/>
  <c r="H413" i="1" s="1"/>
  <c r="J413" i="1"/>
  <c r="K413" i="1" s="1"/>
  <c r="G414" i="1"/>
  <c r="H414" i="1" s="1"/>
  <c r="J414" i="1"/>
  <c r="K414" i="1" s="1"/>
  <c r="G415" i="1"/>
  <c r="H415" i="1" s="1"/>
  <c r="J415" i="1"/>
  <c r="K415" i="1" s="1"/>
  <c r="G416" i="1"/>
  <c r="H416" i="1" s="1"/>
  <c r="J416" i="1"/>
  <c r="K416" i="1" s="1"/>
  <c r="G417" i="1"/>
  <c r="H417" i="1" s="1"/>
  <c r="J417" i="1"/>
  <c r="K417" i="1" s="1"/>
  <c r="G418" i="1"/>
  <c r="H418" i="1" s="1"/>
  <c r="J418" i="1"/>
  <c r="K418" i="1" s="1"/>
  <c r="G419" i="1"/>
  <c r="H419" i="1" s="1"/>
  <c r="J419" i="1"/>
  <c r="K419" i="1" s="1"/>
  <c r="G420" i="1"/>
  <c r="H420" i="1" s="1"/>
  <c r="J420" i="1"/>
  <c r="K420" i="1" s="1"/>
  <c r="G421" i="1"/>
  <c r="H421" i="1" s="1"/>
  <c r="J421" i="1"/>
  <c r="K421" i="1" s="1"/>
  <c r="G422" i="1"/>
  <c r="H422" i="1" s="1"/>
  <c r="J422" i="1"/>
  <c r="K422" i="1" s="1"/>
  <c r="G423" i="1"/>
  <c r="H423" i="1" s="1"/>
  <c r="J423" i="1"/>
  <c r="K423" i="1" s="1"/>
  <c r="G424" i="1"/>
  <c r="H424" i="1" s="1"/>
  <c r="J424" i="1"/>
  <c r="K424" i="1" s="1"/>
  <c r="G426" i="1"/>
  <c r="H426" i="1" s="1"/>
  <c r="J426" i="1"/>
  <c r="K426" i="1" s="1"/>
  <c r="G427" i="1"/>
  <c r="H427" i="1" s="1"/>
  <c r="J427" i="1"/>
  <c r="K427" i="1" s="1"/>
  <c r="G428" i="1"/>
  <c r="H428" i="1" s="1"/>
  <c r="J428" i="1"/>
  <c r="K428" i="1" s="1"/>
  <c r="G429" i="1"/>
  <c r="H429" i="1" s="1"/>
  <c r="J429" i="1"/>
  <c r="K429" i="1" s="1"/>
  <c r="G430" i="1"/>
  <c r="H430" i="1" s="1"/>
  <c r="J430" i="1"/>
  <c r="K430" i="1" s="1"/>
  <c r="G431" i="1"/>
  <c r="H431" i="1" s="1"/>
  <c r="J431" i="1"/>
  <c r="K431" i="1" s="1"/>
  <c r="G432" i="1"/>
  <c r="H432" i="1" s="1"/>
  <c r="J432" i="1"/>
  <c r="K432" i="1" s="1"/>
  <c r="G433" i="1"/>
  <c r="H433" i="1" s="1"/>
  <c r="J433" i="1"/>
  <c r="K433" i="1" s="1"/>
  <c r="G434" i="1"/>
  <c r="H434" i="1" s="1"/>
  <c r="J434" i="1"/>
  <c r="K434" i="1" s="1"/>
  <c r="G435" i="1"/>
  <c r="H435" i="1" s="1"/>
  <c r="J435" i="1"/>
  <c r="K435" i="1" s="1"/>
  <c r="G436" i="1"/>
  <c r="H436" i="1" s="1"/>
  <c r="J436" i="1"/>
  <c r="K436" i="1" s="1"/>
  <c r="G437" i="1"/>
  <c r="H437" i="1" s="1"/>
  <c r="J437" i="1"/>
  <c r="K437" i="1" s="1"/>
  <c r="G438" i="1"/>
  <c r="H438" i="1" s="1"/>
  <c r="J438" i="1"/>
  <c r="K438" i="1" s="1"/>
  <c r="G439" i="1"/>
  <c r="H439" i="1" s="1"/>
  <c r="J439" i="1"/>
  <c r="K439" i="1" s="1"/>
  <c r="G440" i="1"/>
  <c r="H440" i="1" s="1"/>
  <c r="J440" i="1"/>
  <c r="K440" i="1" s="1"/>
  <c r="G441" i="1"/>
  <c r="H441" i="1" s="1"/>
  <c r="J441" i="1"/>
  <c r="K441" i="1" s="1"/>
  <c r="G442" i="1"/>
  <c r="H442" i="1" s="1"/>
  <c r="J442" i="1"/>
  <c r="K442" i="1" s="1"/>
  <c r="G443" i="1"/>
  <c r="H443" i="1" s="1"/>
  <c r="J443" i="1"/>
  <c r="K443" i="1" s="1"/>
  <c r="G444" i="1"/>
  <c r="H444" i="1" s="1"/>
  <c r="J444" i="1"/>
  <c r="K444" i="1" s="1"/>
  <c r="G445" i="1"/>
  <c r="H445" i="1" s="1"/>
  <c r="J445" i="1"/>
  <c r="K445" i="1" s="1"/>
  <c r="G446" i="1"/>
  <c r="H446" i="1" s="1"/>
  <c r="J446" i="1"/>
  <c r="K446" i="1" s="1"/>
  <c r="G447" i="1"/>
  <c r="H447" i="1" s="1"/>
  <c r="J447" i="1"/>
  <c r="K447" i="1" s="1"/>
  <c r="G448" i="1"/>
  <c r="H448" i="1" s="1"/>
  <c r="J448" i="1"/>
  <c r="K448" i="1" s="1"/>
  <c r="G449" i="1"/>
  <c r="H449" i="1" s="1"/>
  <c r="J449" i="1"/>
  <c r="K449" i="1" s="1"/>
  <c r="G450" i="1"/>
  <c r="H450" i="1" s="1"/>
  <c r="J450" i="1"/>
  <c r="K450" i="1" s="1"/>
  <c r="G451" i="1"/>
  <c r="H451" i="1" s="1"/>
  <c r="J451" i="1"/>
  <c r="K451" i="1" s="1"/>
  <c r="G452" i="1"/>
  <c r="H452" i="1" s="1"/>
  <c r="J452" i="1"/>
  <c r="K452" i="1" s="1"/>
  <c r="G453" i="1"/>
  <c r="H453" i="1" s="1"/>
  <c r="J453" i="1"/>
  <c r="K453" i="1" s="1"/>
  <c r="G454" i="1"/>
  <c r="H454" i="1" s="1"/>
  <c r="J454" i="1"/>
  <c r="K454" i="1" s="1"/>
  <c r="G455" i="1"/>
  <c r="H455" i="1" s="1"/>
  <c r="J455" i="1"/>
  <c r="K455" i="1" s="1"/>
  <c r="G456" i="1"/>
  <c r="H456" i="1" s="1"/>
  <c r="J456" i="1"/>
  <c r="K456" i="1" s="1"/>
  <c r="G457" i="1"/>
  <c r="H457" i="1" s="1"/>
  <c r="J457" i="1"/>
  <c r="K457" i="1" s="1"/>
  <c r="G458" i="1"/>
  <c r="H458" i="1" s="1"/>
  <c r="J458" i="1"/>
  <c r="K458" i="1" s="1"/>
  <c r="G459" i="1"/>
  <c r="H459" i="1" s="1"/>
  <c r="J459" i="1"/>
  <c r="K459" i="1" s="1"/>
  <c r="G460" i="1"/>
  <c r="H460" i="1" s="1"/>
  <c r="J460" i="1"/>
  <c r="K460" i="1" s="1"/>
  <c r="G461" i="1"/>
  <c r="H461" i="1" s="1"/>
  <c r="J461" i="1"/>
  <c r="K461" i="1" s="1"/>
  <c r="G462" i="1"/>
  <c r="H462" i="1" s="1"/>
  <c r="J462" i="1"/>
  <c r="K462" i="1" s="1"/>
  <c r="G463" i="1"/>
  <c r="H463" i="1" s="1"/>
  <c r="J463" i="1"/>
  <c r="K463" i="1" s="1"/>
  <c r="G464" i="1"/>
  <c r="H464" i="1" s="1"/>
  <c r="J464" i="1"/>
  <c r="K464" i="1" s="1"/>
  <c r="G465" i="1"/>
  <c r="H465" i="1" s="1"/>
  <c r="J465" i="1"/>
  <c r="K465" i="1" s="1"/>
  <c r="G466" i="1"/>
  <c r="H466" i="1" s="1"/>
  <c r="J466" i="1"/>
  <c r="K466" i="1" s="1"/>
  <c r="G467" i="1"/>
  <c r="H467" i="1" s="1"/>
  <c r="J467" i="1"/>
  <c r="K467" i="1" s="1"/>
  <c r="G468" i="1"/>
  <c r="H468" i="1" s="1"/>
  <c r="J468" i="1"/>
  <c r="K468" i="1" s="1"/>
  <c r="G469" i="1"/>
  <c r="H469" i="1" s="1"/>
  <c r="J469" i="1"/>
  <c r="K469" i="1" s="1"/>
  <c r="G470" i="1"/>
  <c r="H470" i="1" s="1"/>
  <c r="J470" i="1"/>
  <c r="K470" i="1" s="1"/>
  <c r="G471" i="1"/>
  <c r="H471" i="1" s="1"/>
  <c r="J471" i="1"/>
  <c r="K471" i="1" s="1"/>
  <c r="G472" i="1"/>
  <c r="H472" i="1" s="1"/>
  <c r="J472" i="1"/>
  <c r="K472" i="1" s="1"/>
  <c r="G473" i="1"/>
  <c r="H473" i="1" s="1"/>
  <c r="J473" i="1"/>
  <c r="K473" i="1" s="1"/>
  <c r="G474" i="1"/>
  <c r="H474" i="1" s="1"/>
  <c r="J474" i="1"/>
  <c r="K474" i="1" s="1"/>
  <c r="G475" i="1"/>
  <c r="H475" i="1" s="1"/>
  <c r="J475" i="1"/>
  <c r="K475" i="1" s="1"/>
  <c r="G476" i="1"/>
  <c r="H476" i="1" s="1"/>
  <c r="J476" i="1"/>
  <c r="K476" i="1" s="1"/>
  <c r="G477" i="1"/>
  <c r="H477" i="1" s="1"/>
  <c r="J477" i="1"/>
  <c r="K477" i="1" s="1"/>
  <c r="G478" i="1"/>
  <c r="H478" i="1" s="1"/>
  <c r="J478" i="1"/>
  <c r="K478" i="1" s="1"/>
  <c r="G479" i="1"/>
  <c r="H479" i="1" s="1"/>
  <c r="J479" i="1"/>
  <c r="K479" i="1" s="1"/>
  <c r="G480" i="1"/>
  <c r="H480" i="1" s="1"/>
  <c r="J480" i="1"/>
  <c r="K480" i="1" s="1"/>
  <c r="G481" i="1"/>
  <c r="H481" i="1" s="1"/>
  <c r="J481" i="1"/>
  <c r="K481" i="1" s="1"/>
  <c r="G482" i="1"/>
  <c r="H482" i="1" s="1"/>
  <c r="J482" i="1"/>
  <c r="K482" i="1" s="1"/>
  <c r="G483" i="1"/>
  <c r="H483" i="1" s="1"/>
  <c r="J483" i="1"/>
  <c r="K483" i="1" s="1"/>
  <c r="G484" i="1"/>
  <c r="H484" i="1" s="1"/>
  <c r="J484" i="1"/>
  <c r="K484" i="1" s="1"/>
  <c r="G485" i="1"/>
  <c r="H485" i="1" s="1"/>
  <c r="J485" i="1"/>
  <c r="K485" i="1" s="1"/>
  <c r="G486" i="1"/>
  <c r="H486" i="1" s="1"/>
  <c r="J486" i="1"/>
  <c r="K486" i="1" s="1"/>
  <c r="G487" i="1"/>
  <c r="H487" i="1" s="1"/>
  <c r="J487" i="1"/>
  <c r="K487" i="1" s="1"/>
  <c r="G488" i="1"/>
  <c r="H488" i="1" s="1"/>
  <c r="J488" i="1"/>
  <c r="K488" i="1" s="1"/>
  <c r="G489" i="1"/>
  <c r="H489" i="1" s="1"/>
  <c r="J489" i="1"/>
  <c r="K489" i="1" s="1"/>
  <c r="G490" i="1"/>
  <c r="H490" i="1" s="1"/>
  <c r="J490" i="1"/>
  <c r="K490" i="1" s="1"/>
  <c r="G491" i="1"/>
  <c r="H491" i="1" s="1"/>
  <c r="J491" i="1"/>
  <c r="K491" i="1" s="1"/>
  <c r="G492" i="1"/>
  <c r="H492" i="1" s="1"/>
  <c r="J492" i="1"/>
  <c r="K492" i="1" s="1"/>
  <c r="G493" i="1"/>
  <c r="H493" i="1" s="1"/>
  <c r="J493" i="1"/>
  <c r="K493" i="1" s="1"/>
  <c r="G494" i="1"/>
  <c r="H494" i="1" s="1"/>
  <c r="J494" i="1"/>
  <c r="K494" i="1" s="1"/>
  <c r="G495" i="1"/>
  <c r="H495" i="1" s="1"/>
  <c r="J495" i="1"/>
  <c r="K495" i="1" s="1"/>
  <c r="G496" i="1"/>
  <c r="H496" i="1" s="1"/>
  <c r="J496" i="1"/>
  <c r="K496" i="1" s="1"/>
  <c r="G497" i="1"/>
  <c r="H497" i="1" s="1"/>
  <c r="J497" i="1"/>
  <c r="K497" i="1" s="1"/>
  <c r="G498" i="1"/>
  <c r="H498" i="1" s="1"/>
  <c r="J498" i="1"/>
  <c r="K498" i="1" s="1"/>
  <c r="G499" i="1"/>
  <c r="H499" i="1" s="1"/>
  <c r="J499" i="1"/>
  <c r="K499" i="1" s="1"/>
  <c r="G500" i="1"/>
  <c r="H500" i="1" s="1"/>
  <c r="J500" i="1"/>
  <c r="K500" i="1" s="1"/>
  <c r="G501" i="1"/>
  <c r="H501" i="1" s="1"/>
  <c r="J501" i="1"/>
  <c r="K501" i="1" s="1"/>
  <c r="G502" i="1"/>
  <c r="H502" i="1" s="1"/>
  <c r="J502" i="1"/>
  <c r="K502" i="1" s="1"/>
  <c r="G503" i="1"/>
  <c r="H503" i="1" s="1"/>
  <c r="J503" i="1"/>
  <c r="K503" i="1" s="1"/>
  <c r="G504" i="1"/>
  <c r="H504" i="1" s="1"/>
  <c r="J504" i="1"/>
  <c r="K504" i="1" s="1"/>
  <c r="G505" i="1"/>
  <c r="H505" i="1" s="1"/>
  <c r="J505" i="1"/>
  <c r="K505" i="1" s="1"/>
  <c r="G506" i="1"/>
  <c r="H506" i="1" s="1"/>
  <c r="J506" i="1"/>
  <c r="K506" i="1" s="1"/>
  <c r="G507" i="1"/>
  <c r="H507" i="1" s="1"/>
  <c r="J507" i="1"/>
  <c r="K507" i="1" s="1"/>
  <c r="G508" i="1"/>
  <c r="H508" i="1" s="1"/>
  <c r="J508" i="1"/>
  <c r="K508" i="1" s="1"/>
  <c r="G509" i="1"/>
  <c r="H509" i="1" s="1"/>
  <c r="J509" i="1"/>
  <c r="K509" i="1" s="1"/>
  <c r="G510" i="1"/>
  <c r="H510" i="1" s="1"/>
  <c r="J510" i="1"/>
  <c r="K510" i="1" s="1"/>
  <c r="G511" i="1"/>
  <c r="H511" i="1" s="1"/>
  <c r="J511" i="1"/>
  <c r="K511" i="1" s="1"/>
  <c r="G512" i="1"/>
  <c r="H512" i="1" s="1"/>
  <c r="J512" i="1"/>
  <c r="K512" i="1" s="1"/>
  <c r="G513" i="1"/>
  <c r="H513" i="1" s="1"/>
  <c r="J513" i="1"/>
  <c r="K513" i="1" s="1"/>
  <c r="G514" i="1"/>
  <c r="H514" i="1" s="1"/>
  <c r="J514" i="1"/>
  <c r="K514" i="1" s="1"/>
  <c r="G515" i="1"/>
  <c r="H515" i="1" s="1"/>
  <c r="J515" i="1"/>
  <c r="K515" i="1" s="1"/>
  <c r="G516" i="1"/>
  <c r="H516" i="1" s="1"/>
  <c r="J516" i="1"/>
  <c r="K516" i="1" s="1"/>
  <c r="G517" i="1"/>
  <c r="H517" i="1" s="1"/>
  <c r="J517" i="1"/>
  <c r="K517" i="1" s="1"/>
  <c r="G518" i="1"/>
  <c r="H518" i="1" s="1"/>
  <c r="J518" i="1"/>
  <c r="K518" i="1" s="1"/>
  <c r="G519" i="1"/>
  <c r="H519" i="1" s="1"/>
  <c r="J519" i="1"/>
  <c r="K519" i="1" s="1"/>
  <c r="G520" i="1"/>
  <c r="H520" i="1" s="1"/>
  <c r="J520" i="1"/>
  <c r="K520" i="1" s="1"/>
  <c r="G521" i="1"/>
  <c r="H521" i="1" s="1"/>
  <c r="J521" i="1"/>
  <c r="K521" i="1" s="1"/>
  <c r="G522" i="1"/>
  <c r="H522" i="1" s="1"/>
  <c r="J522" i="1"/>
  <c r="K522" i="1" s="1"/>
  <c r="G523" i="1"/>
  <c r="H523" i="1" s="1"/>
  <c r="J523" i="1"/>
  <c r="K523" i="1" s="1"/>
  <c r="G524" i="1"/>
  <c r="H524" i="1" s="1"/>
  <c r="J524" i="1"/>
  <c r="K524" i="1" s="1"/>
  <c r="G525" i="1"/>
  <c r="H525" i="1" s="1"/>
  <c r="J525" i="1"/>
  <c r="K525" i="1" s="1"/>
  <c r="G526" i="1"/>
  <c r="H526" i="1" s="1"/>
  <c r="J526" i="1"/>
  <c r="K526" i="1" s="1"/>
  <c r="G527" i="1"/>
  <c r="H527" i="1" s="1"/>
  <c r="J527" i="1"/>
  <c r="K527" i="1" s="1"/>
  <c r="G528" i="1"/>
  <c r="H528" i="1" s="1"/>
  <c r="J528" i="1"/>
  <c r="K528" i="1" s="1"/>
  <c r="G529" i="1"/>
  <c r="H529" i="1" s="1"/>
  <c r="J529" i="1"/>
  <c r="K529" i="1" s="1"/>
  <c r="G530" i="1"/>
  <c r="H530" i="1" s="1"/>
  <c r="J530" i="1"/>
  <c r="K530" i="1" s="1"/>
  <c r="G531" i="1"/>
  <c r="H531" i="1" s="1"/>
  <c r="J531" i="1"/>
  <c r="K531" i="1" s="1"/>
  <c r="G532" i="1"/>
  <c r="H532" i="1" s="1"/>
  <c r="J532" i="1"/>
  <c r="K532" i="1" s="1"/>
  <c r="G533" i="1"/>
  <c r="H533" i="1" s="1"/>
  <c r="J533" i="1"/>
  <c r="K533" i="1" s="1"/>
  <c r="G534" i="1"/>
  <c r="H534" i="1" s="1"/>
  <c r="J534" i="1"/>
  <c r="K534" i="1" s="1"/>
  <c r="G535" i="1"/>
  <c r="H535" i="1" s="1"/>
  <c r="J535" i="1"/>
  <c r="K535" i="1" s="1"/>
  <c r="G536" i="1"/>
  <c r="H536" i="1" s="1"/>
  <c r="J536" i="1"/>
  <c r="K536" i="1" s="1"/>
  <c r="G537" i="1"/>
  <c r="H537" i="1" s="1"/>
  <c r="J537" i="1"/>
  <c r="K537" i="1" s="1"/>
  <c r="G538" i="1"/>
  <c r="H538" i="1" s="1"/>
  <c r="J538" i="1"/>
  <c r="K538" i="1" s="1"/>
  <c r="G539" i="1"/>
  <c r="H539" i="1" s="1"/>
  <c r="J539" i="1"/>
  <c r="K539" i="1" s="1"/>
  <c r="G540" i="1"/>
  <c r="H540" i="1" s="1"/>
  <c r="J540" i="1"/>
  <c r="K540" i="1" s="1"/>
  <c r="G541" i="1"/>
  <c r="H541" i="1" s="1"/>
  <c r="J541" i="1"/>
  <c r="K541" i="1" s="1"/>
  <c r="G542" i="1"/>
  <c r="H542" i="1" s="1"/>
  <c r="J542" i="1"/>
  <c r="K542" i="1" s="1"/>
  <c r="G543" i="1"/>
  <c r="H543" i="1" s="1"/>
  <c r="J543" i="1"/>
  <c r="K543" i="1" s="1"/>
  <c r="G544" i="1"/>
  <c r="H544" i="1" s="1"/>
  <c r="J544" i="1"/>
  <c r="K544" i="1" s="1"/>
  <c r="G545" i="1"/>
  <c r="H545" i="1" s="1"/>
  <c r="J545" i="1"/>
  <c r="K545" i="1" s="1"/>
  <c r="G546" i="1"/>
  <c r="H546" i="1" s="1"/>
  <c r="J546" i="1"/>
  <c r="K546" i="1" s="1"/>
  <c r="G547" i="1"/>
  <c r="H547" i="1" s="1"/>
  <c r="J547" i="1"/>
  <c r="K547" i="1" s="1"/>
  <c r="G548" i="1"/>
  <c r="H548" i="1" s="1"/>
  <c r="J548" i="1"/>
  <c r="K548" i="1" s="1"/>
  <c r="G549" i="1"/>
  <c r="H549" i="1" s="1"/>
  <c r="J549" i="1"/>
  <c r="K549" i="1" s="1"/>
  <c r="G550" i="1"/>
  <c r="H550" i="1" s="1"/>
  <c r="J550" i="1"/>
  <c r="K550" i="1" s="1"/>
  <c r="G551" i="1"/>
  <c r="H551" i="1" s="1"/>
  <c r="J551" i="1"/>
  <c r="K551" i="1" s="1"/>
  <c r="G552" i="1"/>
  <c r="H552" i="1" s="1"/>
  <c r="J552" i="1"/>
  <c r="K552" i="1" s="1"/>
  <c r="G553" i="1"/>
  <c r="H553" i="1" s="1"/>
  <c r="J553" i="1"/>
  <c r="K553" i="1" s="1"/>
  <c r="G554" i="1"/>
  <c r="H554" i="1" s="1"/>
  <c r="J554" i="1"/>
  <c r="K554" i="1" s="1"/>
  <c r="G555" i="1"/>
  <c r="H555" i="1" s="1"/>
  <c r="J555" i="1"/>
  <c r="K555" i="1" s="1"/>
  <c r="G556" i="1"/>
  <c r="H556" i="1" s="1"/>
  <c r="J556" i="1"/>
  <c r="K556" i="1" s="1"/>
  <c r="G557" i="1"/>
  <c r="H557" i="1" s="1"/>
  <c r="J557" i="1"/>
  <c r="K557" i="1" s="1"/>
  <c r="G558" i="1"/>
  <c r="H558" i="1" s="1"/>
  <c r="J558" i="1"/>
  <c r="K558" i="1" s="1"/>
  <c r="G559" i="1"/>
  <c r="H559" i="1" s="1"/>
  <c r="J559" i="1"/>
  <c r="K559" i="1" s="1"/>
  <c r="G560" i="1"/>
  <c r="H560" i="1" s="1"/>
  <c r="J560" i="1"/>
  <c r="K560" i="1" s="1"/>
  <c r="G561" i="1"/>
  <c r="H561" i="1" s="1"/>
  <c r="J561" i="1"/>
  <c r="K561" i="1" s="1"/>
  <c r="G562" i="1"/>
  <c r="H562" i="1" s="1"/>
  <c r="J562" i="1"/>
  <c r="K562" i="1" s="1"/>
  <c r="G563" i="1"/>
  <c r="H563" i="1" s="1"/>
  <c r="J563" i="1"/>
  <c r="K563" i="1" s="1"/>
  <c r="G564" i="1"/>
  <c r="H564" i="1" s="1"/>
  <c r="J564" i="1"/>
  <c r="K564" i="1" s="1"/>
  <c r="G565" i="1"/>
  <c r="H565" i="1" s="1"/>
  <c r="J565" i="1"/>
  <c r="K565" i="1" s="1"/>
  <c r="G566" i="1"/>
  <c r="H566" i="1" s="1"/>
  <c r="J566" i="1"/>
  <c r="K566" i="1" s="1"/>
  <c r="G567" i="1"/>
  <c r="H567" i="1" s="1"/>
  <c r="J567" i="1"/>
  <c r="K567" i="1" s="1"/>
  <c r="G568" i="1"/>
  <c r="H568" i="1" s="1"/>
  <c r="J568" i="1"/>
  <c r="K568" i="1" s="1"/>
  <c r="G569" i="1"/>
  <c r="H569" i="1" s="1"/>
  <c r="J569" i="1"/>
  <c r="K569" i="1" s="1"/>
  <c r="G570" i="1"/>
  <c r="H570" i="1" s="1"/>
  <c r="J570" i="1"/>
  <c r="K570" i="1" s="1"/>
  <c r="G571" i="1"/>
  <c r="H571" i="1" s="1"/>
  <c r="J571" i="1"/>
  <c r="K571" i="1" s="1"/>
  <c r="G572" i="1"/>
  <c r="H572" i="1" s="1"/>
  <c r="J572" i="1"/>
  <c r="K572" i="1" s="1"/>
  <c r="G573" i="1"/>
  <c r="H573" i="1" s="1"/>
  <c r="J573" i="1"/>
  <c r="K573" i="1" s="1"/>
  <c r="G574" i="1"/>
  <c r="H574" i="1" s="1"/>
  <c r="J574" i="1"/>
  <c r="K574" i="1" s="1"/>
  <c r="G575" i="1"/>
  <c r="H575" i="1" s="1"/>
  <c r="J575" i="1"/>
  <c r="K575" i="1" s="1"/>
  <c r="G576" i="1"/>
  <c r="H576" i="1" s="1"/>
  <c r="J576" i="1"/>
  <c r="K576" i="1" s="1"/>
  <c r="G577" i="1"/>
  <c r="H577" i="1" s="1"/>
  <c r="J577" i="1"/>
  <c r="K577" i="1" s="1"/>
  <c r="G578" i="1"/>
  <c r="H578" i="1" s="1"/>
  <c r="J578" i="1"/>
  <c r="K578" i="1" s="1"/>
  <c r="G579" i="1"/>
  <c r="H579" i="1" s="1"/>
  <c r="J579" i="1"/>
  <c r="K579" i="1" s="1"/>
  <c r="G580" i="1"/>
  <c r="H580" i="1" s="1"/>
  <c r="J580" i="1"/>
  <c r="K580" i="1" s="1"/>
  <c r="G581" i="1"/>
  <c r="H581" i="1" s="1"/>
  <c r="J581" i="1"/>
  <c r="K581" i="1" s="1"/>
  <c r="G582" i="1"/>
  <c r="H582" i="1" s="1"/>
  <c r="J582" i="1"/>
  <c r="K582" i="1" s="1"/>
  <c r="G583" i="1"/>
  <c r="H583" i="1" s="1"/>
  <c r="J583" i="1"/>
  <c r="K583" i="1" s="1"/>
  <c r="G584" i="1"/>
  <c r="H584" i="1" s="1"/>
  <c r="J584" i="1"/>
  <c r="K584" i="1" s="1"/>
  <c r="G585" i="1"/>
  <c r="H585" i="1" s="1"/>
  <c r="J585" i="1"/>
  <c r="K585" i="1" s="1"/>
  <c r="G586" i="1"/>
  <c r="H586" i="1" s="1"/>
  <c r="J586" i="1"/>
  <c r="K586" i="1" s="1"/>
  <c r="G587" i="1"/>
  <c r="H587" i="1" s="1"/>
  <c r="J587" i="1"/>
  <c r="K587" i="1" s="1"/>
  <c r="G588" i="1"/>
  <c r="H588" i="1" s="1"/>
  <c r="J588" i="1"/>
  <c r="K588" i="1" s="1"/>
  <c r="G589" i="1"/>
  <c r="H589" i="1" s="1"/>
  <c r="J589" i="1"/>
  <c r="K589" i="1" s="1"/>
  <c r="G590" i="1"/>
  <c r="H590" i="1" s="1"/>
  <c r="J590" i="1"/>
  <c r="K590" i="1" s="1"/>
  <c r="G591" i="1"/>
  <c r="H591" i="1" s="1"/>
  <c r="J591" i="1"/>
  <c r="K591" i="1" s="1"/>
  <c r="G592" i="1"/>
  <c r="H592" i="1" s="1"/>
  <c r="J592" i="1"/>
  <c r="K592" i="1" s="1"/>
  <c r="G593" i="1"/>
  <c r="H593" i="1" s="1"/>
  <c r="J593" i="1"/>
  <c r="K593" i="1" s="1"/>
  <c r="G594" i="1"/>
  <c r="H594" i="1" s="1"/>
  <c r="J594" i="1"/>
  <c r="K594" i="1" s="1"/>
  <c r="G595" i="1"/>
  <c r="H595" i="1" s="1"/>
  <c r="J595" i="1"/>
  <c r="K595" i="1" s="1"/>
  <c r="G596" i="1"/>
  <c r="H596" i="1" s="1"/>
  <c r="J596" i="1"/>
  <c r="K596" i="1" s="1"/>
  <c r="G597" i="1"/>
  <c r="H597" i="1" s="1"/>
  <c r="J597" i="1"/>
  <c r="K597" i="1" s="1"/>
  <c r="G598" i="1"/>
  <c r="H598" i="1" s="1"/>
  <c r="J598" i="1"/>
  <c r="K598" i="1" s="1"/>
  <c r="G599" i="1"/>
  <c r="H599" i="1" s="1"/>
  <c r="J599" i="1"/>
  <c r="K599" i="1" s="1"/>
  <c r="G600" i="1"/>
  <c r="H600" i="1" s="1"/>
  <c r="J600" i="1"/>
  <c r="K600" i="1" s="1"/>
  <c r="G601" i="1"/>
  <c r="H601" i="1" s="1"/>
  <c r="J601" i="1"/>
  <c r="K601" i="1" s="1"/>
  <c r="G602" i="1"/>
  <c r="H602" i="1" s="1"/>
  <c r="J602" i="1"/>
  <c r="K602" i="1" s="1"/>
  <c r="G603" i="1"/>
  <c r="H603" i="1" s="1"/>
  <c r="J603" i="1"/>
  <c r="K603" i="1" s="1"/>
  <c r="G604" i="1"/>
  <c r="H604" i="1" s="1"/>
  <c r="J604" i="1"/>
  <c r="K604" i="1" s="1"/>
  <c r="G605" i="1"/>
  <c r="H605" i="1" s="1"/>
  <c r="J605" i="1"/>
  <c r="K605" i="1" s="1"/>
  <c r="G606" i="1"/>
  <c r="H606" i="1" s="1"/>
  <c r="J606" i="1"/>
  <c r="K606" i="1" s="1"/>
  <c r="G607" i="1"/>
  <c r="H607" i="1" s="1"/>
  <c r="J607" i="1"/>
  <c r="K607" i="1" s="1"/>
  <c r="G608" i="1"/>
  <c r="H608" i="1" s="1"/>
  <c r="J608" i="1"/>
  <c r="K608" i="1" s="1"/>
  <c r="G609" i="1"/>
  <c r="H609" i="1" s="1"/>
  <c r="J609" i="1"/>
  <c r="K609" i="1" s="1"/>
  <c r="G610" i="1"/>
  <c r="H610" i="1" s="1"/>
  <c r="J610" i="1"/>
  <c r="K610" i="1" s="1"/>
  <c r="G611" i="1"/>
  <c r="H611" i="1" s="1"/>
  <c r="J611" i="1"/>
  <c r="K611" i="1" s="1"/>
  <c r="G612" i="1"/>
  <c r="H612" i="1" s="1"/>
  <c r="J612" i="1"/>
  <c r="K612" i="1" s="1"/>
  <c r="G613" i="1"/>
  <c r="H613" i="1" s="1"/>
  <c r="J613" i="1"/>
  <c r="K613" i="1" s="1"/>
  <c r="G614" i="1"/>
  <c r="H614" i="1" s="1"/>
  <c r="J614" i="1"/>
  <c r="K614" i="1" s="1"/>
  <c r="G615" i="1"/>
  <c r="H615" i="1" s="1"/>
  <c r="J615" i="1"/>
  <c r="K615" i="1" s="1"/>
  <c r="G616" i="1"/>
  <c r="H616" i="1" s="1"/>
  <c r="J616" i="1"/>
  <c r="K616" i="1" s="1"/>
  <c r="G617" i="1"/>
  <c r="H617" i="1" s="1"/>
  <c r="J617" i="1"/>
  <c r="K617" i="1" s="1"/>
  <c r="G618" i="1"/>
  <c r="H618" i="1" s="1"/>
  <c r="J618" i="1"/>
  <c r="K618" i="1" s="1"/>
  <c r="G619" i="1"/>
  <c r="H619" i="1" s="1"/>
  <c r="J619" i="1"/>
  <c r="K619" i="1" s="1"/>
  <c r="G620" i="1"/>
  <c r="H620" i="1" s="1"/>
  <c r="J620" i="1"/>
  <c r="K620" i="1" s="1"/>
  <c r="G621" i="1"/>
  <c r="H621" i="1" s="1"/>
  <c r="J621" i="1"/>
  <c r="K621" i="1" s="1"/>
  <c r="G622" i="1"/>
  <c r="H622" i="1" s="1"/>
  <c r="J622" i="1"/>
  <c r="K622" i="1" s="1"/>
  <c r="G623" i="1"/>
  <c r="H623" i="1" s="1"/>
  <c r="J623" i="1"/>
  <c r="K623" i="1" s="1"/>
  <c r="G624" i="1"/>
  <c r="H624" i="1" s="1"/>
  <c r="J624" i="1"/>
  <c r="K624" i="1" s="1"/>
  <c r="G625" i="1"/>
  <c r="H625" i="1" s="1"/>
  <c r="J625" i="1"/>
  <c r="K625" i="1" s="1"/>
  <c r="G626" i="1"/>
  <c r="H626" i="1" s="1"/>
  <c r="J626" i="1"/>
  <c r="K626" i="1" s="1"/>
  <c r="G627" i="1"/>
  <c r="H627" i="1" s="1"/>
  <c r="J627" i="1"/>
  <c r="K627" i="1" s="1"/>
  <c r="G628" i="1"/>
  <c r="H628" i="1" s="1"/>
  <c r="J628" i="1"/>
  <c r="K628" i="1" s="1"/>
  <c r="G629" i="1"/>
  <c r="H629" i="1" s="1"/>
  <c r="J629" i="1"/>
  <c r="K629" i="1" s="1"/>
  <c r="G630" i="1"/>
  <c r="H630" i="1" s="1"/>
  <c r="J630" i="1"/>
  <c r="K630" i="1" s="1"/>
  <c r="G631" i="1"/>
  <c r="H631" i="1" s="1"/>
  <c r="J631" i="1"/>
  <c r="K631" i="1" s="1"/>
  <c r="G632" i="1"/>
  <c r="H632" i="1" s="1"/>
  <c r="J632" i="1"/>
  <c r="K632" i="1" s="1"/>
  <c r="G633" i="1"/>
  <c r="H633" i="1" s="1"/>
  <c r="J633" i="1"/>
  <c r="K633" i="1" s="1"/>
  <c r="G634" i="1"/>
  <c r="H634" i="1" s="1"/>
  <c r="J634" i="1"/>
  <c r="K634" i="1" s="1"/>
  <c r="G635" i="1"/>
  <c r="H635" i="1" s="1"/>
  <c r="J635" i="1"/>
  <c r="K635" i="1" s="1"/>
  <c r="G636" i="1"/>
  <c r="H636" i="1" s="1"/>
  <c r="J636" i="1"/>
  <c r="K636" i="1" s="1"/>
  <c r="G637" i="1"/>
  <c r="H637" i="1" s="1"/>
  <c r="J637" i="1"/>
  <c r="K637" i="1" s="1"/>
  <c r="G638" i="1"/>
  <c r="H638" i="1" s="1"/>
  <c r="J638" i="1"/>
  <c r="K638" i="1" s="1"/>
  <c r="G639" i="1"/>
  <c r="H639" i="1" s="1"/>
  <c r="J639" i="1"/>
  <c r="K639" i="1" s="1"/>
  <c r="G640" i="1"/>
  <c r="H640" i="1" s="1"/>
  <c r="J640" i="1"/>
  <c r="K640" i="1" s="1"/>
  <c r="G641" i="1"/>
  <c r="H641" i="1" s="1"/>
  <c r="J641" i="1"/>
  <c r="K641" i="1" s="1"/>
  <c r="H642" i="1"/>
  <c r="J642" i="1"/>
  <c r="K642" i="1" s="1"/>
  <c r="H643" i="1"/>
  <c r="J643" i="1"/>
  <c r="K643" i="1" s="1"/>
  <c r="G644" i="1"/>
  <c r="H644" i="1" s="1"/>
  <c r="J644" i="1"/>
  <c r="K644" i="1" s="1"/>
  <c r="G645" i="1"/>
  <c r="H645" i="1" s="1"/>
  <c r="J645" i="1"/>
  <c r="K645" i="1" s="1"/>
  <c r="G646" i="1"/>
  <c r="H646" i="1" s="1"/>
  <c r="J646" i="1"/>
  <c r="K646" i="1" s="1"/>
  <c r="G647" i="1"/>
  <c r="H647" i="1" s="1"/>
  <c r="J647" i="1"/>
  <c r="K647" i="1" s="1"/>
  <c r="G648" i="1"/>
  <c r="H648" i="1" s="1"/>
  <c r="J648" i="1"/>
  <c r="K648" i="1" s="1"/>
  <c r="G649" i="1"/>
  <c r="H649" i="1" s="1"/>
  <c r="J649" i="1"/>
  <c r="K649" i="1" s="1"/>
  <c r="G650" i="1"/>
  <c r="H650" i="1" s="1"/>
  <c r="J650" i="1"/>
  <c r="K650" i="1" s="1"/>
  <c r="G651" i="1"/>
  <c r="H651" i="1" s="1"/>
  <c r="J651" i="1"/>
  <c r="K651" i="1" s="1"/>
  <c r="G652" i="1"/>
  <c r="H652" i="1" s="1"/>
  <c r="J652" i="1"/>
  <c r="K652" i="1" s="1"/>
  <c r="G653" i="1"/>
  <c r="H653" i="1" s="1"/>
  <c r="J653" i="1"/>
  <c r="K653" i="1" s="1"/>
  <c r="G654" i="1"/>
  <c r="H654" i="1" s="1"/>
  <c r="J654" i="1"/>
  <c r="K654" i="1" s="1"/>
  <c r="G655" i="1"/>
  <c r="H655" i="1" s="1"/>
  <c r="J655" i="1"/>
  <c r="K655" i="1" s="1"/>
  <c r="G656" i="1"/>
  <c r="H656" i="1" s="1"/>
  <c r="J656" i="1"/>
  <c r="K656" i="1" s="1"/>
  <c r="G657" i="1"/>
  <c r="H657" i="1" s="1"/>
  <c r="J657" i="1"/>
  <c r="K657" i="1" s="1"/>
  <c r="G658" i="1"/>
  <c r="H658" i="1" s="1"/>
  <c r="J658" i="1"/>
  <c r="K658" i="1" s="1"/>
  <c r="G659" i="1"/>
  <c r="H659" i="1" s="1"/>
  <c r="J659" i="1"/>
  <c r="K659" i="1" s="1"/>
  <c r="G660" i="1"/>
  <c r="H660" i="1" s="1"/>
  <c r="J660" i="1"/>
  <c r="K660" i="1" s="1"/>
  <c r="G661" i="1"/>
  <c r="H661" i="1" s="1"/>
  <c r="J661" i="1"/>
  <c r="K661" i="1" s="1"/>
  <c r="G662" i="1"/>
  <c r="H662" i="1" s="1"/>
  <c r="J662" i="1"/>
  <c r="K662" i="1" s="1"/>
  <c r="G663" i="1"/>
  <c r="H663" i="1" s="1"/>
  <c r="J663" i="1"/>
  <c r="K663" i="1" s="1"/>
  <c r="G664" i="1"/>
  <c r="H664" i="1" s="1"/>
  <c r="J664" i="1"/>
  <c r="K664" i="1" s="1"/>
  <c r="G665" i="1"/>
  <c r="H665" i="1" s="1"/>
  <c r="J665" i="1"/>
  <c r="K665" i="1" s="1"/>
  <c r="G666" i="1"/>
  <c r="H666" i="1" s="1"/>
  <c r="J666" i="1"/>
  <c r="K666" i="1" s="1"/>
  <c r="G667" i="1"/>
  <c r="H667" i="1" s="1"/>
  <c r="J667" i="1"/>
  <c r="K667" i="1" s="1"/>
  <c r="G668" i="1"/>
  <c r="H668" i="1" s="1"/>
  <c r="J668" i="1"/>
  <c r="K668" i="1" s="1"/>
  <c r="G669" i="1"/>
  <c r="H669" i="1" s="1"/>
  <c r="J669" i="1"/>
  <c r="K669" i="1" s="1"/>
  <c r="G670" i="1"/>
  <c r="H670" i="1" s="1"/>
  <c r="J670" i="1"/>
  <c r="K670" i="1" s="1"/>
  <c r="G671" i="1"/>
  <c r="H671" i="1" s="1"/>
  <c r="J671" i="1"/>
  <c r="K671" i="1" s="1"/>
  <c r="G672" i="1"/>
  <c r="H672" i="1" s="1"/>
  <c r="J672" i="1"/>
  <c r="K672" i="1" s="1"/>
  <c r="G673" i="1"/>
  <c r="H673" i="1" s="1"/>
  <c r="J673" i="1"/>
  <c r="K673" i="1" s="1"/>
  <c r="G674" i="1"/>
  <c r="H674" i="1" s="1"/>
  <c r="J674" i="1"/>
  <c r="K674" i="1" s="1"/>
  <c r="G675" i="1"/>
  <c r="H675" i="1" s="1"/>
  <c r="J675" i="1"/>
  <c r="K675" i="1" s="1"/>
  <c r="G676" i="1"/>
  <c r="H676" i="1" s="1"/>
  <c r="J676" i="1"/>
  <c r="K676" i="1" s="1"/>
  <c r="G677" i="1"/>
  <c r="H677" i="1" s="1"/>
  <c r="J677" i="1"/>
  <c r="K677" i="1" s="1"/>
  <c r="G678" i="1"/>
  <c r="H678" i="1" s="1"/>
  <c r="J678" i="1"/>
  <c r="K678" i="1" s="1"/>
  <c r="G679" i="1"/>
  <c r="H679" i="1" s="1"/>
  <c r="J679" i="1"/>
  <c r="K679" i="1" s="1"/>
  <c r="G680" i="1"/>
  <c r="H680" i="1" s="1"/>
  <c r="J680" i="1"/>
  <c r="K680" i="1" s="1"/>
  <c r="G681" i="1"/>
  <c r="H681" i="1" s="1"/>
  <c r="J681" i="1"/>
  <c r="K681" i="1" s="1"/>
  <c r="G682" i="1"/>
  <c r="H682" i="1" s="1"/>
  <c r="J682" i="1"/>
  <c r="K682" i="1" s="1"/>
  <c r="G683" i="1"/>
  <c r="H683" i="1" s="1"/>
  <c r="J683" i="1"/>
  <c r="K683" i="1" s="1"/>
  <c r="G684" i="1"/>
  <c r="H684" i="1" s="1"/>
  <c r="J684" i="1"/>
  <c r="K684" i="1" s="1"/>
  <c r="G685" i="1"/>
  <c r="H685" i="1" s="1"/>
  <c r="J685" i="1"/>
  <c r="K685" i="1" s="1"/>
  <c r="G686" i="1"/>
  <c r="H686" i="1" s="1"/>
  <c r="J686" i="1"/>
  <c r="K686" i="1" s="1"/>
  <c r="G687" i="1"/>
  <c r="H687" i="1" s="1"/>
  <c r="J687" i="1"/>
  <c r="K687" i="1" s="1"/>
  <c r="G688" i="1"/>
  <c r="H688" i="1" s="1"/>
  <c r="J688" i="1"/>
  <c r="K688" i="1" s="1"/>
  <c r="G689" i="1"/>
  <c r="H689" i="1" s="1"/>
  <c r="J689" i="1"/>
  <c r="K689" i="1" s="1"/>
  <c r="G690" i="1"/>
  <c r="H690" i="1" s="1"/>
  <c r="J690" i="1"/>
  <c r="K690" i="1" s="1"/>
  <c r="G691" i="1"/>
  <c r="H691" i="1" s="1"/>
  <c r="J691" i="1"/>
  <c r="K691" i="1" s="1"/>
  <c r="G692" i="1"/>
  <c r="H692" i="1" s="1"/>
  <c r="J692" i="1"/>
  <c r="K692" i="1" s="1"/>
  <c r="G693" i="1"/>
  <c r="H693" i="1" s="1"/>
  <c r="J693" i="1"/>
  <c r="K693" i="1" s="1"/>
  <c r="G694" i="1"/>
  <c r="H694" i="1" s="1"/>
  <c r="J694" i="1"/>
  <c r="K694" i="1" s="1"/>
  <c r="G695" i="1"/>
  <c r="H695" i="1" s="1"/>
  <c r="J695" i="1"/>
  <c r="K695" i="1" s="1"/>
  <c r="G696" i="1"/>
  <c r="H696" i="1" s="1"/>
  <c r="J696" i="1"/>
  <c r="K696" i="1" s="1"/>
  <c r="G697" i="1"/>
  <c r="H697" i="1" s="1"/>
  <c r="J697" i="1"/>
  <c r="K697" i="1" s="1"/>
  <c r="G698" i="1"/>
  <c r="H698" i="1" s="1"/>
  <c r="J698" i="1"/>
  <c r="K698" i="1" s="1"/>
  <c r="G699" i="1"/>
  <c r="H699" i="1" s="1"/>
  <c r="J699" i="1"/>
  <c r="K699" i="1" s="1"/>
  <c r="G700" i="1"/>
  <c r="H700" i="1" s="1"/>
  <c r="J700" i="1"/>
  <c r="K700" i="1" s="1"/>
  <c r="G701" i="1"/>
  <c r="H701" i="1" s="1"/>
  <c r="J701" i="1"/>
  <c r="K701" i="1" s="1"/>
  <c r="G702" i="1"/>
  <c r="H702" i="1" s="1"/>
  <c r="J702" i="1"/>
  <c r="K702" i="1" s="1"/>
  <c r="G703" i="1"/>
  <c r="H703" i="1" s="1"/>
  <c r="J703" i="1"/>
  <c r="K703" i="1" s="1"/>
  <c r="G704" i="1"/>
  <c r="H704" i="1" s="1"/>
  <c r="J704" i="1"/>
  <c r="K704" i="1" s="1"/>
  <c r="G705" i="1"/>
  <c r="H705" i="1" s="1"/>
  <c r="J705" i="1"/>
  <c r="K705" i="1" s="1"/>
  <c r="G706" i="1"/>
  <c r="H706" i="1" s="1"/>
  <c r="J706" i="1"/>
  <c r="K706" i="1" s="1"/>
  <c r="G707" i="1"/>
  <c r="H707" i="1" s="1"/>
  <c r="J707" i="1"/>
  <c r="K707" i="1" s="1"/>
  <c r="G708" i="1"/>
  <c r="H708" i="1" s="1"/>
  <c r="J708" i="1"/>
  <c r="K708" i="1" s="1"/>
  <c r="G709" i="1"/>
  <c r="H709" i="1" s="1"/>
  <c r="J709" i="1"/>
  <c r="K709" i="1" s="1"/>
  <c r="G710" i="1"/>
  <c r="H710" i="1" s="1"/>
  <c r="J710" i="1"/>
  <c r="K710" i="1" s="1"/>
  <c r="G711" i="1"/>
  <c r="H711" i="1" s="1"/>
  <c r="J711" i="1"/>
  <c r="K711" i="1" s="1"/>
  <c r="G712" i="1"/>
  <c r="H712" i="1" s="1"/>
  <c r="J712" i="1"/>
  <c r="K712" i="1" s="1"/>
  <c r="G713" i="1"/>
  <c r="H713" i="1" s="1"/>
  <c r="J713" i="1"/>
  <c r="K713" i="1" s="1"/>
  <c r="G714" i="1"/>
  <c r="H714" i="1" s="1"/>
  <c r="J714" i="1"/>
  <c r="K714" i="1" s="1"/>
  <c r="G715" i="1"/>
  <c r="H715" i="1" s="1"/>
  <c r="J715" i="1"/>
  <c r="K715" i="1" s="1"/>
  <c r="G716" i="1"/>
  <c r="H716" i="1" s="1"/>
  <c r="J716" i="1"/>
  <c r="K716" i="1" s="1"/>
  <c r="G717" i="1"/>
  <c r="H717" i="1" s="1"/>
  <c r="J717" i="1"/>
  <c r="K717" i="1" s="1"/>
  <c r="G718" i="1"/>
  <c r="H718" i="1" s="1"/>
  <c r="J718" i="1"/>
  <c r="K718" i="1" s="1"/>
  <c r="G719" i="1"/>
  <c r="H719" i="1" s="1"/>
  <c r="J719" i="1"/>
  <c r="K719" i="1" s="1"/>
  <c r="G720" i="1"/>
  <c r="H720" i="1" s="1"/>
  <c r="J720" i="1"/>
  <c r="K720" i="1" s="1"/>
  <c r="G721" i="1"/>
  <c r="H721" i="1" s="1"/>
  <c r="J721" i="1"/>
  <c r="K721" i="1" s="1"/>
  <c r="G722" i="1"/>
  <c r="H722" i="1" s="1"/>
  <c r="J722" i="1"/>
  <c r="K722" i="1" s="1"/>
  <c r="G723" i="1"/>
  <c r="H723" i="1" s="1"/>
  <c r="J723" i="1"/>
  <c r="K723" i="1" s="1"/>
  <c r="G724" i="1"/>
  <c r="H724" i="1" s="1"/>
  <c r="J724" i="1"/>
  <c r="K724" i="1" s="1"/>
  <c r="G725" i="1"/>
  <c r="H725" i="1" s="1"/>
  <c r="J725" i="1"/>
  <c r="K725" i="1" s="1"/>
  <c r="G726" i="1"/>
  <c r="H726" i="1" s="1"/>
  <c r="J726" i="1"/>
  <c r="K726" i="1" s="1"/>
  <c r="G727" i="1"/>
  <c r="H727" i="1" s="1"/>
  <c r="J727" i="1"/>
  <c r="K727" i="1" s="1"/>
  <c r="G728" i="1"/>
  <c r="H728" i="1" s="1"/>
  <c r="J728" i="1"/>
  <c r="K728" i="1" s="1"/>
  <c r="G729" i="1"/>
  <c r="H729" i="1" s="1"/>
  <c r="J729" i="1"/>
  <c r="K729" i="1" s="1"/>
  <c r="G730" i="1"/>
  <c r="H730" i="1" s="1"/>
  <c r="J730" i="1"/>
  <c r="K730" i="1" s="1"/>
  <c r="G731" i="1"/>
  <c r="H731" i="1" s="1"/>
  <c r="J731" i="1"/>
  <c r="K731" i="1" s="1"/>
  <c r="G732" i="1"/>
  <c r="H732" i="1" s="1"/>
  <c r="J732" i="1"/>
  <c r="K732" i="1" s="1"/>
  <c r="G733" i="1"/>
  <c r="H733" i="1" s="1"/>
  <c r="J733" i="1"/>
  <c r="K733" i="1" s="1"/>
  <c r="G734" i="1"/>
  <c r="H734" i="1" s="1"/>
  <c r="J734" i="1"/>
  <c r="K734" i="1" s="1"/>
  <c r="G735" i="1"/>
  <c r="H735" i="1" s="1"/>
  <c r="J735" i="1"/>
  <c r="K735" i="1" s="1"/>
  <c r="G736" i="1"/>
  <c r="H736" i="1" s="1"/>
  <c r="J736" i="1"/>
  <c r="K736" i="1" s="1"/>
  <c r="G737" i="1"/>
  <c r="H737" i="1" s="1"/>
  <c r="J737" i="1"/>
  <c r="K737" i="1" s="1"/>
  <c r="G738" i="1"/>
  <c r="H738" i="1" s="1"/>
  <c r="J738" i="1"/>
  <c r="K738" i="1" s="1"/>
  <c r="G739" i="1"/>
  <c r="H739" i="1" s="1"/>
  <c r="J739" i="1"/>
  <c r="K739" i="1" s="1"/>
  <c r="G740" i="1"/>
  <c r="H740" i="1" s="1"/>
  <c r="J740" i="1"/>
  <c r="K740" i="1" s="1"/>
  <c r="G741" i="1"/>
  <c r="H741" i="1" s="1"/>
  <c r="J741" i="1"/>
  <c r="K741" i="1" s="1"/>
  <c r="G742" i="1"/>
  <c r="H742" i="1" s="1"/>
  <c r="J742" i="1"/>
  <c r="K742" i="1" s="1"/>
  <c r="G743" i="1"/>
  <c r="H743" i="1" s="1"/>
  <c r="J743" i="1"/>
  <c r="K743" i="1" s="1"/>
  <c r="G744" i="1"/>
  <c r="H744" i="1" s="1"/>
  <c r="J744" i="1"/>
  <c r="K744" i="1" s="1"/>
  <c r="G745" i="1"/>
  <c r="H745" i="1" s="1"/>
  <c r="J745" i="1"/>
  <c r="K745" i="1" s="1"/>
  <c r="G746" i="1"/>
  <c r="H746" i="1" s="1"/>
  <c r="J746" i="1"/>
  <c r="K746" i="1" s="1"/>
  <c r="G747" i="1"/>
  <c r="H747" i="1" s="1"/>
  <c r="J747" i="1"/>
  <c r="K747" i="1" s="1"/>
  <c r="G748" i="1"/>
  <c r="H748" i="1" s="1"/>
  <c r="J748" i="1"/>
  <c r="K748" i="1" s="1"/>
  <c r="G749" i="1"/>
  <c r="H749" i="1" s="1"/>
  <c r="J749" i="1"/>
  <c r="K749" i="1" s="1"/>
  <c r="G750" i="1"/>
  <c r="H750" i="1" s="1"/>
  <c r="J750" i="1"/>
  <c r="K750" i="1" s="1"/>
  <c r="G751" i="1"/>
  <c r="H751" i="1" s="1"/>
  <c r="J751" i="1"/>
  <c r="K751" i="1" s="1"/>
  <c r="G752" i="1"/>
  <c r="H752" i="1" s="1"/>
  <c r="J752" i="1"/>
  <c r="K752" i="1" s="1"/>
  <c r="G753" i="1"/>
  <c r="H753" i="1" s="1"/>
  <c r="J753" i="1"/>
  <c r="K753" i="1" s="1"/>
  <c r="G754" i="1"/>
  <c r="H754" i="1" s="1"/>
  <c r="J754" i="1"/>
  <c r="K754" i="1" s="1"/>
  <c r="G755" i="1"/>
  <c r="H755" i="1" s="1"/>
  <c r="J755" i="1"/>
  <c r="K755" i="1" s="1"/>
  <c r="G756" i="1"/>
  <c r="H756" i="1" s="1"/>
  <c r="J756" i="1"/>
  <c r="K756" i="1" s="1"/>
  <c r="G757" i="1"/>
  <c r="H757" i="1" s="1"/>
  <c r="J757" i="1"/>
  <c r="K757" i="1" s="1"/>
  <c r="G758" i="1"/>
  <c r="H758" i="1" s="1"/>
  <c r="J758" i="1"/>
  <c r="K758" i="1" s="1"/>
  <c r="G759" i="1"/>
  <c r="H759" i="1" s="1"/>
  <c r="J759" i="1"/>
  <c r="K759" i="1" s="1"/>
  <c r="G760" i="1"/>
  <c r="H760" i="1" s="1"/>
  <c r="J760" i="1"/>
  <c r="K760" i="1" s="1"/>
  <c r="G761" i="1"/>
  <c r="H761" i="1" s="1"/>
  <c r="J761" i="1"/>
  <c r="K761" i="1" s="1"/>
  <c r="G762" i="1"/>
  <c r="H762" i="1" s="1"/>
  <c r="J762" i="1"/>
  <c r="K762" i="1" s="1"/>
  <c r="G763" i="1"/>
  <c r="H763" i="1" s="1"/>
  <c r="J763" i="1"/>
  <c r="K763" i="1" s="1"/>
  <c r="G764" i="1"/>
  <c r="H764" i="1" s="1"/>
  <c r="J764" i="1"/>
  <c r="K764" i="1" s="1"/>
  <c r="G765" i="1"/>
  <c r="H765" i="1" s="1"/>
  <c r="J765" i="1"/>
  <c r="K765" i="1" s="1"/>
  <c r="G766" i="1"/>
  <c r="H766" i="1" s="1"/>
  <c r="J766" i="1"/>
  <c r="K766" i="1" s="1"/>
  <c r="G767" i="1"/>
  <c r="H767" i="1" s="1"/>
  <c r="J767" i="1"/>
  <c r="K767" i="1" s="1"/>
  <c r="G768" i="1"/>
  <c r="H768" i="1" s="1"/>
  <c r="J768" i="1"/>
  <c r="K768" i="1" s="1"/>
  <c r="G769" i="1"/>
  <c r="H769" i="1" s="1"/>
  <c r="J769" i="1"/>
  <c r="K769" i="1" s="1"/>
  <c r="G770" i="1"/>
  <c r="H770" i="1" s="1"/>
  <c r="J770" i="1"/>
  <c r="K770" i="1" s="1"/>
  <c r="G771" i="1"/>
  <c r="H771" i="1" s="1"/>
  <c r="J771" i="1"/>
  <c r="K771" i="1" s="1"/>
  <c r="G772" i="1"/>
  <c r="H772" i="1" s="1"/>
  <c r="J772" i="1"/>
  <c r="K772" i="1" s="1"/>
  <c r="G773" i="1"/>
  <c r="H773" i="1" s="1"/>
  <c r="J773" i="1"/>
  <c r="K773" i="1" s="1"/>
  <c r="G774" i="1"/>
  <c r="H774" i="1" s="1"/>
  <c r="J774" i="1"/>
  <c r="K774" i="1" s="1"/>
  <c r="G775" i="1"/>
  <c r="H775" i="1" s="1"/>
  <c r="J775" i="1"/>
  <c r="K775" i="1" s="1"/>
  <c r="G776" i="1"/>
  <c r="H776" i="1" s="1"/>
  <c r="J776" i="1"/>
  <c r="K776" i="1" s="1"/>
  <c r="G777" i="1"/>
  <c r="H777" i="1" s="1"/>
  <c r="J777" i="1"/>
  <c r="K777" i="1" s="1"/>
  <c r="G778" i="1"/>
  <c r="H778" i="1" s="1"/>
  <c r="J778" i="1"/>
  <c r="K778" i="1" s="1"/>
  <c r="G779" i="1"/>
  <c r="H779" i="1" s="1"/>
  <c r="J779" i="1"/>
  <c r="K779" i="1" s="1"/>
  <c r="G780" i="1"/>
  <c r="H780" i="1" s="1"/>
  <c r="J780" i="1"/>
  <c r="K780" i="1" s="1"/>
  <c r="G781" i="1"/>
  <c r="H781" i="1" s="1"/>
  <c r="J781" i="1"/>
  <c r="K781" i="1" s="1"/>
  <c r="G782" i="1"/>
  <c r="H782" i="1" s="1"/>
  <c r="J782" i="1"/>
  <c r="K782" i="1" s="1"/>
  <c r="G783" i="1"/>
  <c r="H783" i="1" s="1"/>
  <c r="J783" i="1"/>
  <c r="K783" i="1" s="1"/>
  <c r="G784" i="1"/>
  <c r="H784" i="1" s="1"/>
  <c r="J784" i="1"/>
  <c r="K784" i="1" s="1"/>
  <c r="G785" i="1"/>
  <c r="H785" i="1" s="1"/>
  <c r="J785" i="1"/>
  <c r="K785" i="1" s="1"/>
  <c r="G786" i="1"/>
  <c r="H786" i="1" s="1"/>
  <c r="J786" i="1"/>
  <c r="K786" i="1" s="1"/>
  <c r="G787" i="1"/>
  <c r="H787" i="1" s="1"/>
  <c r="J787" i="1"/>
  <c r="K787" i="1" s="1"/>
  <c r="G788" i="1"/>
  <c r="H788" i="1" s="1"/>
  <c r="J788" i="1"/>
  <c r="K788" i="1" s="1"/>
  <c r="G789" i="1"/>
  <c r="H789" i="1" s="1"/>
  <c r="J789" i="1"/>
  <c r="K789" i="1" s="1"/>
  <c r="G790" i="1"/>
  <c r="H790" i="1" s="1"/>
  <c r="J790" i="1"/>
  <c r="K790" i="1" s="1"/>
  <c r="G791" i="1"/>
  <c r="H791" i="1" s="1"/>
  <c r="J791" i="1"/>
  <c r="K791" i="1" s="1"/>
  <c r="G792" i="1"/>
  <c r="H792" i="1" s="1"/>
  <c r="J792" i="1"/>
  <c r="K792" i="1" s="1"/>
  <c r="G793" i="1"/>
  <c r="H793" i="1" s="1"/>
  <c r="J793" i="1"/>
  <c r="K793" i="1" s="1"/>
  <c r="G794" i="1"/>
  <c r="H794" i="1" s="1"/>
  <c r="J794" i="1"/>
  <c r="K794" i="1" s="1"/>
  <c r="G795" i="1"/>
  <c r="H795" i="1" s="1"/>
  <c r="J795" i="1"/>
  <c r="K795" i="1" s="1"/>
  <c r="G796" i="1"/>
  <c r="H796" i="1" s="1"/>
  <c r="J796" i="1"/>
  <c r="K796" i="1" s="1"/>
  <c r="G797" i="1"/>
  <c r="H797" i="1" s="1"/>
  <c r="J797" i="1"/>
  <c r="K797" i="1" s="1"/>
  <c r="G798" i="1"/>
  <c r="H798" i="1" s="1"/>
  <c r="J798" i="1"/>
  <c r="K798" i="1" s="1"/>
  <c r="G799" i="1"/>
  <c r="H799" i="1" s="1"/>
  <c r="J799" i="1"/>
  <c r="K799" i="1" s="1"/>
  <c r="G800" i="1"/>
  <c r="H800" i="1" s="1"/>
  <c r="J800" i="1"/>
  <c r="K800" i="1" s="1"/>
  <c r="G801" i="1"/>
  <c r="H801" i="1" s="1"/>
  <c r="J801" i="1"/>
  <c r="K801" i="1" s="1"/>
  <c r="G802" i="1"/>
  <c r="H802" i="1" s="1"/>
  <c r="J802" i="1"/>
  <c r="K802" i="1" s="1"/>
  <c r="G803" i="1"/>
  <c r="H803" i="1" s="1"/>
  <c r="J803" i="1"/>
  <c r="K803" i="1" s="1"/>
  <c r="G804" i="1"/>
  <c r="H804" i="1" s="1"/>
  <c r="J804" i="1"/>
  <c r="K804" i="1" s="1"/>
  <c r="G805" i="1"/>
  <c r="H805" i="1" s="1"/>
  <c r="J805" i="1"/>
  <c r="K805" i="1" s="1"/>
  <c r="G806" i="1"/>
  <c r="H806" i="1" s="1"/>
  <c r="J806" i="1"/>
  <c r="K806" i="1" s="1"/>
  <c r="G807" i="1"/>
  <c r="H807" i="1" s="1"/>
  <c r="J807" i="1"/>
  <c r="K807" i="1" s="1"/>
  <c r="G808" i="1"/>
  <c r="H808" i="1" s="1"/>
  <c r="J808" i="1"/>
  <c r="K808" i="1" s="1"/>
  <c r="G809" i="1"/>
  <c r="H809" i="1" s="1"/>
  <c r="J809" i="1"/>
  <c r="K809" i="1" s="1"/>
  <c r="G810" i="1"/>
  <c r="H810" i="1" s="1"/>
  <c r="J810" i="1"/>
  <c r="K810" i="1" s="1"/>
  <c r="G811" i="1"/>
  <c r="H811" i="1" s="1"/>
  <c r="J811" i="1"/>
  <c r="K811" i="1" s="1"/>
  <c r="G812" i="1"/>
  <c r="H812" i="1" s="1"/>
  <c r="J812" i="1"/>
  <c r="K812" i="1" s="1"/>
  <c r="G813" i="1"/>
  <c r="H813" i="1" s="1"/>
  <c r="J813" i="1"/>
  <c r="K813" i="1" s="1"/>
  <c r="G814" i="1"/>
  <c r="H814" i="1" s="1"/>
  <c r="J814" i="1"/>
  <c r="K814" i="1" s="1"/>
  <c r="G815" i="1"/>
  <c r="H815" i="1" s="1"/>
  <c r="J815" i="1"/>
  <c r="K815" i="1" s="1"/>
  <c r="G816" i="1"/>
  <c r="H816" i="1" s="1"/>
  <c r="J816" i="1"/>
  <c r="K816" i="1" s="1"/>
  <c r="G817" i="1"/>
  <c r="H817" i="1" s="1"/>
  <c r="J817" i="1"/>
  <c r="K817" i="1" s="1"/>
  <c r="G818" i="1"/>
  <c r="H818" i="1" s="1"/>
  <c r="J818" i="1"/>
  <c r="K818" i="1" s="1"/>
  <c r="G819" i="1"/>
  <c r="H819" i="1" s="1"/>
  <c r="J819" i="1"/>
  <c r="K819" i="1" s="1"/>
  <c r="G820" i="1"/>
  <c r="H820" i="1" s="1"/>
  <c r="J820" i="1"/>
  <c r="K820" i="1" s="1"/>
  <c r="G821" i="1"/>
  <c r="H821" i="1" s="1"/>
  <c r="J821" i="1"/>
  <c r="K821" i="1" s="1"/>
  <c r="G822" i="1"/>
  <c r="H822" i="1" s="1"/>
  <c r="J822" i="1"/>
  <c r="K822" i="1" s="1"/>
  <c r="G823" i="1"/>
  <c r="H823" i="1" s="1"/>
  <c r="J823" i="1"/>
  <c r="K823" i="1" s="1"/>
  <c r="G824" i="1"/>
  <c r="H824" i="1" s="1"/>
  <c r="J824" i="1"/>
  <c r="K824" i="1" s="1"/>
  <c r="G825" i="1"/>
  <c r="H825" i="1" s="1"/>
  <c r="J825" i="1"/>
  <c r="K825" i="1" s="1"/>
  <c r="G826" i="1"/>
  <c r="H826" i="1" s="1"/>
  <c r="J826" i="1"/>
  <c r="K826" i="1" s="1"/>
  <c r="G827" i="1"/>
  <c r="H827" i="1" s="1"/>
  <c r="J827" i="1"/>
  <c r="K827" i="1" s="1"/>
  <c r="G828" i="1"/>
  <c r="H828" i="1" s="1"/>
  <c r="J828" i="1"/>
  <c r="K828" i="1" s="1"/>
  <c r="G829" i="1"/>
  <c r="H829" i="1" s="1"/>
  <c r="J829" i="1"/>
  <c r="K829" i="1" s="1"/>
  <c r="G830" i="1"/>
  <c r="H830" i="1" s="1"/>
  <c r="J830" i="1"/>
  <c r="K830" i="1" s="1"/>
  <c r="G831" i="1"/>
  <c r="H831" i="1" s="1"/>
  <c r="J831" i="1"/>
  <c r="K831" i="1" s="1"/>
  <c r="G832" i="1"/>
  <c r="H832" i="1" s="1"/>
  <c r="J832" i="1"/>
  <c r="K832" i="1" s="1"/>
  <c r="G833" i="1"/>
  <c r="H833" i="1" s="1"/>
  <c r="J833" i="1"/>
  <c r="K833" i="1" s="1"/>
  <c r="G834" i="1"/>
  <c r="H834" i="1" s="1"/>
  <c r="J834" i="1"/>
  <c r="K834" i="1" s="1"/>
  <c r="G835" i="1"/>
  <c r="H835" i="1" s="1"/>
  <c r="J835" i="1"/>
  <c r="K835" i="1" s="1"/>
  <c r="G836" i="1"/>
  <c r="H836" i="1" s="1"/>
  <c r="J836" i="1"/>
  <c r="K836" i="1" s="1"/>
  <c r="G837" i="1"/>
  <c r="H837" i="1" s="1"/>
  <c r="J837" i="1"/>
  <c r="K837" i="1" s="1"/>
  <c r="G838" i="1"/>
  <c r="H838" i="1" s="1"/>
  <c r="J838" i="1"/>
  <c r="K838" i="1" s="1"/>
  <c r="G839" i="1"/>
  <c r="H839" i="1" s="1"/>
  <c r="J839" i="1"/>
  <c r="K839" i="1" s="1"/>
  <c r="G840" i="1"/>
  <c r="H840" i="1" s="1"/>
  <c r="J840" i="1"/>
  <c r="K840" i="1" s="1"/>
  <c r="G841" i="1"/>
  <c r="H841" i="1" s="1"/>
  <c r="J841" i="1"/>
  <c r="K841" i="1" s="1"/>
  <c r="G842" i="1"/>
  <c r="H842" i="1" s="1"/>
  <c r="J842" i="1"/>
  <c r="K842" i="1" s="1"/>
  <c r="G843" i="1"/>
  <c r="H843" i="1" s="1"/>
  <c r="J843" i="1"/>
  <c r="K843" i="1" s="1"/>
  <c r="G844" i="1"/>
  <c r="H844" i="1" s="1"/>
  <c r="J844" i="1"/>
  <c r="K844" i="1" s="1"/>
  <c r="G845" i="1"/>
  <c r="H845" i="1" s="1"/>
  <c r="J845" i="1"/>
  <c r="K845" i="1" s="1"/>
  <c r="G846" i="1"/>
  <c r="H846" i="1" s="1"/>
  <c r="J846" i="1"/>
  <c r="K846" i="1" s="1"/>
  <c r="G847" i="1"/>
  <c r="H847" i="1" s="1"/>
  <c r="J847" i="1"/>
  <c r="K847" i="1" s="1"/>
  <c r="G848" i="1"/>
  <c r="H848" i="1" s="1"/>
  <c r="J848" i="1"/>
  <c r="K848" i="1" s="1"/>
  <c r="G849" i="1"/>
  <c r="H849" i="1" s="1"/>
  <c r="J849" i="1"/>
  <c r="K849" i="1" s="1"/>
  <c r="G850" i="1"/>
  <c r="H850" i="1" s="1"/>
  <c r="J850" i="1"/>
  <c r="K850" i="1" s="1"/>
  <c r="G851" i="1"/>
  <c r="H851" i="1" s="1"/>
  <c r="J851" i="1"/>
  <c r="K851" i="1" s="1"/>
  <c r="G852" i="1"/>
  <c r="H852" i="1" s="1"/>
  <c r="J852" i="1"/>
  <c r="K852" i="1" s="1"/>
  <c r="G853" i="1"/>
  <c r="H853" i="1" s="1"/>
  <c r="J853" i="1"/>
  <c r="K853" i="1" s="1"/>
  <c r="G854" i="1"/>
  <c r="H854" i="1" s="1"/>
  <c r="J854" i="1"/>
  <c r="K854" i="1" s="1"/>
  <c r="G855" i="1"/>
  <c r="H855" i="1" s="1"/>
  <c r="J855" i="1"/>
  <c r="K855" i="1" s="1"/>
  <c r="G856" i="1"/>
  <c r="H856" i="1" s="1"/>
  <c r="J856" i="1"/>
  <c r="K856" i="1" s="1"/>
  <c r="G857" i="1"/>
  <c r="H857" i="1" s="1"/>
  <c r="J857" i="1"/>
  <c r="K857" i="1" s="1"/>
  <c r="G858" i="1"/>
  <c r="H858" i="1" s="1"/>
  <c r="J858" i="1"/>
  <c r="K858" i="1" s="1"/>
  <c r="G859" i="1"/>
  <c r="H859" i="1" s="1"/>
  <c r="J859" i="1"/>
  <c r="K859" i="1" s="1"/>
  <c r="H860" i="1"/>
  <c r="J860" i="1"/>
  <c r="K860" i="1" s="1"/>
  <c r="G861" i="1"/>
  <c r="H861" i="1" s="1"/>
  <c r="J861" i="1"/>
  <c r="K861" i="1" s="1"/>
  <c r="H862" i="1"/>
  <c r="J862" i="1"/>
  <c r="K862" i="1" s="1"/>
  <c r="H863" i="1"/>
  <c r="J863" i="1"/>
  <c r="K863" i="1" s="1"/>
  <c r="G864" i="1"/>
  <c r="H864" i="1" s="1"/>
  <c r="J864" i="1"/>
  <c r="K864" i="1" s="1"/>
  <c r="G865" i="1"/>
  <c r="H865" i="1" s="1"/>
  <c r="J865" i="1"/>
  <c r="K865" i="1" s="1"/>
  <c r="G866" i="1"/>
  <c r="H866" i="1" s="1"/>
  <c r="J866" i="1"/>
  <c r="K866" i="1" s="1"/>
  <c r="G867" i="1"/>
  <c r="H867" i="1" s="1"/>
  <c r="J867" i="1"/>
  <c r="K867" i="1" s="1"/>
  <c r="G868" i="1"/>
  <c r="H868" i="1" s="1"/>
  <c r="J868" i="1"/>
  <c r="K868" i="1" s="1"/>
  <c r="G869" i="1"/>
  <c r="H869" i="1" s="1"/>
  <c r="J869" i="1"/>
  <c r="K869" i="1" s="1"/>
  <c r="G870" i="1"/>
  <c r="H870" i="1" s="1"/>
  <c r="J870" i="1"/>
  <c r="K870" i="1" s="1"/>
  <c r="G871" i="1"/>
  <c r="H871" i="1" s="1"/>
  <c r="J871" i="1"/>
  <c r="K871" i="1" s="1"/>
  <c r="G872" i="1"/>
  <c r="H872" i="1" s="1"/>
  <c r="J872" i="1"/>
  <c r="K872" i="1" s="1"/>
  <c r="G873" i="1"/>
  <c r="H873" i="1" s="1"/>
  <c r="J873" i="1"/>
  <c r="K873" i="1" s="1"/>
  <c r="G874" i="1"/>
  <c r="H874" i="1" s="1"/>
  <c r="J874" i="1"/>
  <c r="K874" i="1" s="1"/>
  <c r="H875" i="1"/>
  <c r="J875" i="1"/>
  <c r="K875" i="1" s="1"/>
  <c r="G876" i="1"/>
  <c r="H876" i="1" s="1"/>
  <c r="J876" i="1"/>
  <c r="K876" i="1" s="1"/>
  <c r="G877" i="1"/>
  <c r="H877" i="1" s="1"/>
  <c r="J877" i="1"/>
  <c r="K877" i="1" s="1"/>
  <c r="G878" i="1"/>
  <c r="H878" i="1" s="1"/>
  <c r="J878" i="1"/>
  <c r="K878" i="1" s="1"/>
  <c r="G879" i="1"/>
  <c r="H879" i="1" s="1"/>
  <c r="J879" i="1"/>
  <c r="K879" i="1" s="1"/>
  <c r="G880" i="1"/>
  <c r="H880" i="1" s="1"/>
  <c r="J880" i="1"/>
  <c r="K880" i="1" s="1"/>
  <c r="H881" i="1"/>
  <c r="J881" i="1"/>
  <c r="K881" i="1" s="1"/>
  <c r="G882" i="1"/>
  <c r="H882" i="1" s="1"/>
  <c r="J882" i="1"/>
  <c r="K882" i="1" s="1"/>
  <c r="G883" i="1"/>
  <c r="H883" i="1" s="1"/>
  <c r="J883" i="1"/>
  <c r="K883" i="1" s="1"/>
  <c r="G884" i="1"/>
  <c r="H884" i="1" s="1"/>
  <c r="J884" i="1"/>
  <c r="K884" i="1" s="1"/>
  <c r="G885" i="1"/>
  <c r="H885" i="1" s="1"/>
  <c r="J885" i="1"/>
  <c r="K885" i="1" s="1"/>
  <c r="G886" i="1"/>
  <c r="H886" i="1" s="1"/>
  <c r="J886" i="1"/>
  <c r="K886" i="1" s="1"/>
  <c r="G887" i="1"/>
  <c r="H887" i="1"/>
  <c r="J887" i="1"/>
  <c r="K887" i="1" s="1"/>
  <c r="G888" i="1"/>
  <c r="H888" i="1" s="1"/>
  <c r="J888" i="1"/>
  <c r="K888" i="1" s="1"/>
  <c r="G889" i="1"/>
  <c r="H889" i="1" s="1"/>
  <c r="J889" i="1"/>
  <c r="K889" i="1" s="1"/>
  <c r="G890" i="1"/>
  <c r="H890" i="1" s="1"/>
  <c r="J890" i="1"/>
  <c r="K890" i="1" s="1"/>
  <c r="G891" i="1"/>
  <c r="H891" i="1" s="1"/>
  <c r="J891" i="1"/>
  <c r="K891" i="1" s="1"/>
  <c r="G892" i="1"/>
  <c r="H892" i="1" s="1"/>
  <c r="J892" i="1"/>
  <c r="K892" i="1" s="1"/>
  <c r="G893" i="1"/>
  <c r="H893" i="1" s="1"/>
  <c r="J893" i="1"/>
  <c r="K893" i="1" s="1"/>
  <c r="G894" i="1"/>
  <c r="H894" i="1" s="1"/>
  <c r="J894" i="1"/>
  <c r="K894" i="1" s="1"/>
  <c r="G895" i="1"/>
  <c r="H895" i="1" s="1"/>
  <c r="J895" i="1"/>
  <c r="K895" i="1" s="1"/>
  <c r="G896" i="1"/>
  <c r="H896" i="1" s="1"/>
  <c r="J896" i="1"/>
  <c r="K896" i="1" s="1"/>
  <c r="G897" i="1"/>
  <c r="H897" i="1" s="1"/>
  <c r="J897" i="1"/>
  <c r="K897" i="1" s="1"/>
  <c r="G898" i="1"/>
  <c r="H898" i="1" s="1"/>
  <c r="J898" i="1"/>
  <c r="K898" i="1" s="1"/>
  <c r="G899" i="1"/>
  <c r="H899" i="1" s="1"/>
  <c r="J899" i="1"/>
  <c r="K899" i="1" s="1"/>
  <c r="G900" i="1"/>
  <c r="H900" i="1" s="1"/>
  <c r="J900" i="1"/>
  <c r="K900" i="1" s="1"/>
  <c r="G901" i="1"/>
  <c r="H901" i="1" s="1"/>
  <c r="J901" i="1"/>
  <c r="K901" i="1" s="1"/>
  <c r="G902" i="1"/>
  <c r="H902" i="1" s="1"/>
  <c r="J902" i="1"/>
  <c r="K902" i="1" s="1"/>
  <c r="G903" i="1"/>
  <c r="H903" i="1" s="1"/>
  <c r="J903" i="1"/>
  <c r="K903" i="1" s="1"/>
  <c r="G904" i="1"/>
  <c r="H904" i="1" s="1"/>
  <c r="J904" i="1"/>
  <c r="K904" i="1" s="1"/>
  <c r="G905" i="1"/>
  <c r="H905" i="1" s="1"/>
  <c r="J905" i="1"/>
  <c r="K905" i="1" s="1"/>
  <c r="G906" i="1"/>
  <c r="H906" i="1" s="1"/>
  <c r="J906" i="1"/>
  <c r="K906" i="1" s="1"/>
  <c r="G907" i="1"/>
  <c r="H907" i="1" s="1"/>
  <c r="J907" i="1"/>
  <c r="K907" i="1" s="1"/>
  <c r="G908" i="1"/>
  <c r="H908" i="1" s="1"/>
  <c r="J908" i="1"/>
  <c r="K908" i="1" s="1"/>
  <c r="G909" i="1"/>
  <c r="H909" i="1" s="1"/>
  <c r="J909" i="1"/>
  <c r="K909" i="1" s="1"/>
  <c r="G910" i="1"/>
  <c r="H910" i="1" s="1"/>
  <c r="J910" i="1"/>
  <c r="K910" i="1" s="1"/>
  <c r="G911" i="1"/>
  <c r="H911" i="1" s="1"/>
  <c r="J911" i="1"/>
  <c r="K911" i="1" s="1"/>
  <c r="G912" i="1"/>
  <c r="H912" i="1" s="1"/>
  <c r="J912" i="1"/>
  <c r="K912" i="1" s="1"/>
  <c r="G913" i="1"/>
  <c r="H913" i="1" s="1"/>
  <c r="J913" i="1"/>
  <c r="K913" i="1" s="1"/>
  <c r="G914" i="1"/>
  <c r="H914" i="1" s="1"/>
  <c r="J914" i="1"/>
  <c r="K914" i="1" s="1"/>
  <c r="G915" i="1"/>
  <c r="H915" i="1" s="1"/>
  <c r="J915" i="1"/>
  <c r="K915" i="1" s="1"/>
  <c r="G916" i="1"/>
  <c r="H916" i="1" s="1"/>
  <c r="J916" i="1"/>
  <c r="K916" i="1" s="1"/>
  <c r="G917" i="1"/>
  <c r="H917" i="1" s="1"/>
  <c r="J917" i="1"/>
  <c r="K917" i="1" s="1"/>
  <c r="G918" i="1"/>
  <c r="H918" i="1" s="1"/>
  <c r="J918" i="1"/>
  <c r="K918" i="1" s="1"/>
  <c r="G919" i="1"/>
  <c r="H919" i="1" s="1"/>
  <c r="J919" i="1"/>
  <c r="K919" i="1" s="1"/>
  <c r="G920" i="1"/>
  <c r="H920" i="1" s="1"/>
  <c r="J920" i="1"/>
  <c r="K920" i="1" s="1"/>
  <c r="G921" i="1"/>
  <c r="H921" i="1" s="1"/>
  <c r="J921" i="1"/>
  <c r="K921" i="1" s="1"/>
  <c r="G922" i="1"/>
  <c r="H922" i="1" s="1"/>
  <c r="J922" i="1"/>
  <c r="K922" i="1" s="1"/>
  <c r="G923" i="1"/>
  <c r="H923" i="1" s="1"/>
  <c r="J923" i="1"/>
  <c r="K923" i="1" s="1"/>
  <c r="G924" i="1"/>
  <c r="H924" i="1" s="1"/>
  <c r="J924" i="1"/>
  <c r="K924" i="1" s="1"/>
  <c r="G925" i="1"/>
  <c r="H925" i="1" s="1"/>
  <c r="J925" i="1"/>
  <c r="K925" i="1" s="1"/>
  <c r="G926" i="1"/>
  <c r="H926" i="1" s="1"/>
  <c r="J926" i="1"/>
  <c r="K926" i="1" s="1"/>
  <c r="G927" i="1"/>
  <c r="H927" i="1" s="1"/>
  <c r="J927" i="1"/>
  <c r="K927" i="1" s="1"/>
  <c r="G928" i="1"/>
  <c r="H928" i="1" s="1"/>
  <c r="J928" i="1"/>
  <c r="K928" i="1" s="1"/>
  <c r="G929" i="1"/>
  <c r="H929" i="1" s="1"/>
  <c r="J929" i="1"/>
  <c r="K929" i="1" s="1"/>
  <c r="G930" i="1"/>
  <c r="H930" i="1" s="1"/>
  <c r="J930" i="1"/>
  <c r="K930" i="1" s="1"/>
  <c r="G931" i="1"/>
  <c r="H931" i="1" s="1"/>
  <c r="J931" i="1"/>
  <c r="K931" i="1" s="1"/>
  <c r="G932" i="1"/>
  <c r="H932" i="1" s="1"/>
  <c r="J932" i="1"/>
  <c r="K932" i="1" s="1"/>
  <c r="G933" i="1"/>
  <c r="H933" i="1" s="1"/>
  <c r="J933" i="1"/>
  <c r="K933" i="1" s="1"/>
  <c r="G934" i="1"/>
  <c r="H934" i="1" s="1"/>
  <c r="J934" i="1"/>
  <c r="K934" i="1" s="1"/>
  <c r="G935" i="1"/>
  <c r="H935" i="1" s="1"/>
  <c r="J935" i="1"/>
  <c r="K935" i="1" s="1"/>
  <c r="G936" i="1"/>
  <c r="H936" i="1" s="1"/>
  <c r="J936" i="1"/>
  <c r="K936" i="1" s="1"/>
  <c r="G937" i="1"/>
  <c r="H937" i="1" s="1"/>
  <c r="J937" i="1"/>
  <c r="K937" i="1" s="1"/>
  <c r="G938" i="1"/>
  <c r="H938" i="1" s="1"/>
  <c r="J938" i="1"/>
  <c r="K938" i="1" s="1"/>
  <c r="G939" i="1"/>
  <c r="H939" i="1" s="1"/>
  <c r="J939" i="1"/>
  <c r="K939" i="1" s="1"/>
  <c r="G940" i="1"/>
  <c r="H940" i="1" s="1"/>
  <c r="J940" i="1"/>
  <c r="K940" i="1" s="1"/>
  <c r="G941" i="1"/>
  <c r="H941" i="1" s="1"/>
  <c r="J941" i="1"/>
  <c r="K941" i="1" s="1"/>
  <c r="G942" i="1"/>
  <c r="H942" i="1" s="1"/>
  <c r="J942" i="1"/>
  <c r="K942" i="1" s="1"/>
  <c r="G943" i="1"/>
  <c r="H943" i="1" s="1"/>
  <c r="J943" i="1"/>
  <c r="K943" i="1" s="1"/>
  <c r="G944" i="1"/>
  <c r="H944" i="1" s="1"/>
  <c r="J944" i="1"/>
  <c r="K944" i="1" s="1"/>
  <c r="G945" i="1"/>
  <c r="H945" i="1" s="1"/>
  <c r="J945" i="1"/>
  <c r="K945" i="1" s="1"/>
  <c r="G946" i="1"/>
  <c r="H946" i="1" s="1"/>
  <c r="J946" i="1"/>
  <c r="K946" i="1" s="1"/>
  <c r="G947" i="1"/>
  <c r="H947" i="1" s="1"/>
  <c r="J947" i="1"/>
  <c r="K947" i="1" s="1"/>
  <c r="G948" i="1"/>
  <c r="H948" i="1" s="1"/>
  <c r="J948" i="1"/>
  <c r="K948" i="1" s="1"/>
  <c r="G949" i="1"/>
  <c r="H949" i="1" s="1"/>
  <c r="J949" i="1"/>
  <c r="K949" i="1" s="1"/>
  <c r="G950" i="1"/>
  <c r="H950" i="1" s="1"/>
  <c r="J950" i="1"/>
  <c r="K950" i="1" s="1"/>
  <c r="G951" i="1"/>
  <c r="H951" i="1" s="1"/>
  <c r="J951" i="1"/>
  <c r="K951" i="1" s="1"/>
  <c r="G952" i="1"/>
  <c r="H952" i="1" s="1"/>
  <c r="J952" i="1"/>
  <c r="K952" i="1" s="1"/>
  <c r="G953" i="1"/>
  <c r="H953" i="1" s="1"/>
  <c r="J953" i="1"/>
  <c r="K953" i="1" s="1"/>
  <c r="G954" i="1"/>
  <c r="H954" i="1" s="1"/>
  <c r="J954" i="1"/>
  <c r="K954" i="1" s="1"/>
  <c r="H955" i="1"/>
  <c r="J955" i="1"/>
  <c r="K955" i="1" s="1"/>
  <c r="H956" i="1"/>
  <c r="J956" i="1"/>
  <c r="K956" i="1" s="1"/>
  <c r="G957" i="1"/>
  <c r="H957" i="1" s="1"/>
  <c r="J957" i="1"/>
  <c r="K957" i="1" s="1"/>
  <c r="G958" i="1"/>
  <c r="H958" i="1" s="1"/>
  <c r="J958" i="1"/>
  <c r="K958" i="1" s="1"/>
  <c r="G959" i="1"/>
  <c r="H959" i="1" s="1"/>
  <c r="J959" i="1"/>
  <c r="K959" i="1" s="1"/>
  <c r="G960" i="1"/>
  <c r="H960" i="1" s="1"/>
  <c r="J960" i="1"/>
  <c r="K960" i="1" s="1"/>
  <c r="G961" i="1"/>
  <c r="H961" i="1" s="1"/>
  <c r="J961" i="1"/>
  <c r="K961" i="1" s="1"/>
  <c r="G962" i="1"/>
  <c r="H962" i="1" s="1"/>
  <c r="J962" i="1"/>
  <c r="K962" i="1" s="1"/>
  <c r="G963" i="1"/>
  <c r="H963" i="1" s="1"/>
  <c r="J963" i="1"/>
  <c r="K963" i="1" s="1"/>
  <c r="G964" i="1"/>
  <c r="H964" i="1" s="1"/>
  <c r="J964" i="1"/>
  <c r="K964" i="1" s="1"/>
  <c r="G965" i="1"/>
  <c r="H965" i="1" s="1"/>
  <c r="J965" i="1"/>
  <c r="K965" i="1" s="1"/>
  <c r="G966" i="1"/>
  <c r="H966" i="1" s="1"/>
  <c r="J966" i="1"/>
  <c r="K966" i="1" s="1"/>
  <c r="G967" i="1"/>
  <c r="H967" i="1" s="1"/>
  <c r="J967" i="1"/>
  <c r="K967" i="1" s="1"/>
  <c r="G968" i="1"/>
  <c r="H968" i="1" s="1"/>
  <c r="J968" i="1"/>
  <c r="K968" i="1" s="1"/>
  <c r="G969" i="1"/>
  <c r="H969" i="1" s="1"/>
  <c r="J969" i="1"/>
  <c r="K969" i="1" s="1"/>
  <c r="G970" i="1"/>
  <c r="H970" i="1" s="1"/>
  <c r="J970" i="1"/>
  <c r="K970" i="1" s="1"/>
  <c r="G971" i="1"/>
  <c r="H971" i="1" s="1"/>
  <c r="J971" i="1"/>
  <c r="K971" i="1" s="1"/>
  <c r="G972" i="1"/>
  <c r="H972" i="1" s="1"/>
  <c r="J972" i="1"/>
  <c r="K972" i="1" s="1"/>
  <c r="G973" i="1"/>
  <c r="H973" i="1" s="1"/>
  <c r="J973" i="1"/>
  <c r="K973" i="1" s="1"/>
  <c r="G974" i="1"/>
  <c r="H974" i="1" s="1"/>
  <c r="J974" i="1"/>
  <c r="K974" i="1" s="1"/>
  <c r="G975" i="1"/>
  <c r="H975" i="1" s="1"/>
  <c r="J975" i="1"/>
  <c r="K975" i="1" s="1"/>
  <c r="G976" i="1"/>
  <c r="H976" i="1" s="1"/>
  <c r="J976" i="1"/>
  <c r="K976" i="1" s="1"/>
  <c r="G977" i="1"/>
  <c r="H977" i="1" s="1"/>
  <c r="J977" i="1"/>
  <c r="K977" i="1" s="1"/>
  <c r="G978" i="1"/>
  <c r="H978" i="1" s="1"/>
  <c r="J978" i="1"/>
  <c r="K978" i="1" s="1"/>
  <c r="G979" i="1"/>
  <c r="H979" i="1" s="1"/>
  <c r="J979" i="1"/>
  <c r="K979" i="1" s="1"/>
  <c r="G980" i="1"/>
  <c r="H980" i="1" s="1"/>
  <c r="J980" i="1"/>
  <c r="K980" i="1" s="1"/>
  <c r="G981" i="1"/>
  <c r="H981" i="1" s="1"/>
  <c r="J981" i="1"/>
  <c r="K981" i="1" s="1"/>
  <c r="G982" i="1"/>
  <c r="H982" i="1" s="1"/>
  <c r="J982" i="1"/>
  <c r="K982" i="1" s="1"/>
  <c r="G983" i="1"/>
  <c r="H983" i="1" s="1"/>
  <c r="J983" i="1"/>
  <c r="K983" i="1" s="1"/>
  <c r="G984" i="1"/>
  <c r="H984" i="1" s="1"/>
  <c r="J984" i="1"/>
  <c r="K984" i="1" s="1"/>
  <c r="G985" i="1"/>
  <c r="H985" i="1" s="1"/>
  <c r="J985" i="1"/>
  <c r="K985" i="1" s="1"/>
  <c r="G986" i="1"/>
  <c r="H986" i="1" s="1"/>
  <c r="J986" i="1"/>
  <c r="K986" i="1" s="1"/>
  <c r="G987" i="1"/>
  <c r="H987" i="1" s="1"/>
  <c r="J987" i="1"/>
  <c r="K987" i="1" s="1"/>
  <c r="G988" i="1"/>
  <c r="H988" i="1" s="1"/>
  <c r="J988" i="1"/>
  <c r="K988" i="1" s="1"/>
  <c r="G989" i="1"/>
  <c r="H989" i="1" s="1"/>
  <c r="J989" i="1"/>
  <c r="K989" i="1" s="1"/>
  <c r="G990" i="1"/>
  <c r="H990" i="1" s="1"/>
  <c r="J990" i="1"/>
  <c r="K990" i="1" s="1"/>
  <c r="G991" i="1"/>
  <c r="H991" i="1" s="1"/>
  <c r="J991" i="1"/>
  <c r="K991" i="1" s="1"/>
  <c r="G992" i="1"/>
  <c r="H992" i="1" s="1"/>
  <c r="J992" i="1"/>
  <c r="K992" i="1" s="1"/>
  <c r="G993" i="1"/>
  <c r="H993" i="1" s="1"/>
  <c r="J993" i="1"/>
  <c r="K993" i="1" s="1"/>
  <c r="G994" i="1"/>
  <c r="H994" i="1" s="1"/>
  <c r="J994" i="1"/>
  <c r="K994" i="1" s="1"/>
  <c r="G995" i="1"/>
  <c r="H995" i="1" s="1"/>
  <c r="J995" i="1"/>
  <c r="K995" i="1" s="1"/>
  <c r="G996" i="1"/>
  <c r="H996" i="1" s="1"/>
  <c r="J996" i="1"/>
  <c r="K996" i="1" s="1"/>
  <c r="G997" i="1"/>
  <c r="H997" i="1" s="1"/>
  <c r="J997" i="1"/>
  <c r="K997" i="1" s="1"/>
  <c r="G998" i="1"/>
  <c r="H998" i="1" s="1"/>
  <c r="J998" i="1"/>
  <c r="K998" i="1" s="1"/>
  <c r="G999" i="1"/>
  <c r="H999" i="1" s="1"/>
  <c r="J999" i="1"/>
  <c r="K999" i="1" s="1"/>
  <c r="G1000" i="1"/>
  <c r="H1000" i="1" s="1"/>
  <c r="J1000" i="1"/>
  <c r="K1000" i="1" s="1"/>
  <c r="G1001" i="1"/>
  <c r="H1001" i="1" s="1"/>
  <c r="J1001" i="1"/>
  <c r="K1001" i="1" s="1"/>
  <c r="G1002" i="1"/>
  <c r="H1002" i="1" s="1"/>
  <c r="J1002" i="1"/>
  <c r="K1002" i="1" s="1"/>
  <c r="G1003" i="1"/>
  <c r="H1003" i="1" s="1"/>
  <c r="J1003" i="1"/>
  <c r="K1003" i="1" s="1"/>
  <c r="G1004" i="1"/>
  <c r="H1004" i="1" s="1"/>
  <c r="J1004" i="1"/>
  <c r="K1004" i="1" s="1"/>
  <c r="G1005" i="1"/>
  <c r="H1005" i="1" s="1"/>
  <c r="J1005" i="1"/>
  <c r="K1005" i="1" s="1"/>
  <c r="G1006" i="1"/>
  <c r="H1006" i="1" s="1"/>
  <c r="J1006" i="1"/>
  <c r="K1006" i="1" s="1"/>
  <c r="G1007" i="1"/>
  <c r="H1007" i="1" s="1"/>
  <c r="J1007" i="1"/>
  <c r="K1007" i="1" s="1"/>
  <c r="G1008" i="1"/>
  <c r="H1008" i="1" s="1"/>
  <c r="J1008" i="1"/>
  <c r="K1008" i="1" s="1"/>
  <c r="G1009" i="1"/>
  <c r="H1009" i="1" s="1"/>
  <c r="J1009" i="1"/>
  <c r="K1009" i="1" s="1"/>
  <c r="G1010" i="1"/>
  <c r="H1010" i="1" s="1"/>
  <c r="J1010" i="1"/>
  <c r="K1010" i="1" s="1"/>
  <c r="G1011" i="1"/>
  <c r="H1011" i="1" s="1"/>
  <c r="J1011" i="1"/>
  <c r="K1011" i="1" s="1"/>
  <c r="G1012" i="1"/>
  <c r="H1012" i="1" s="1"/>
  <c r="J1012" i="1"/>
  <c r="K1012" i="1" s="1"/>
  <c r="G1013" i="1"/>
  <c r="H1013" i="1" s="1"/>
  <c r="J1013" i="1"/>
  <c r="K1013" i="1" s="1"/>
  <c r="G1014" i="1"/>
  <c r="H1014" i="1" s="1"/>
  <c r="J1014" i="1"/>
  <c r="K1014" i="1" s="1"/>
  <c r="G1015" i="1"/>
  <c r="H1015" i="1" s="1"/>
  <c r="J1015" i="1"/>
  <c r="K1015" i="1" s="1"/>
  <c r="G1016" i="1"/>
  <c r="H1016" i="1" s="1"/>
  <c r="J1016" i="1"/>
  <c r="K1016" i="1" s="1"/>
  <c r="G1017" i="1"/>
  <c r="H1017" i="1" s="1"/>
  <c r="J1017" i="1"/>
  <c r="K1017" i="1" s="1"/>
  <c r="G1018" i="1"/>
  <c r="H1018" i="1" s="1"/>
  <c r="J1018" i="1"/>
  <c r="K1018" i="1" s="1"/>
  <c r="G1019" i="1"/>
  <c r="H1019" i="1" s="1"/>
  <c r="J1019" i="1"/>
  <c r="K1019" i="1" s="1"/>
  <c r="G1020" i="1"/>
  <c r="H1020" i="1" s="1"/>
  <c r="J1020" i="1"/>
  <c r="K1020" i="1" s="1"/>
  <c r="G1021" i="1"/>
  <c r="H1021" i="1" s="1"/>
  <c r="J1021" i="1"/>
  <c r="K1021" i="1" s="1"/>
  <c r="G1022" i="1"/>
  <c r="H1022" i="1" s="1"/>
  <c r="J1022" i="1"/>
  <c r="K1022" i="1" s="1"/>
  <c r="G1023" i="1"/>
  <c r="H1023" i="1" s="1"/>
  <c r="J1023" i="1"/>
  <c r="K1023" i="1" s="1"/>
  <c r="G1024" i="1"/>
  <c r="H1024" i="1" s="1"/>
  <c r="J1024" i="1"/>
  <c r="K1024" i="1" s="1"/>
  <c r="G1025" i="1"/>
  <c r="H1025" i="1" s="1"/>
  <c r="J1025" i="1"/>
  <c r="K1025" i="1" s="1"/>
  <c r="G1026" i="1"/>
  <c r="H1026" i="1" s="1"/>
  <c r="J1026" i="1"/>
  <c r="K1026" i="1" s="1"/>
  <c r="G1027" i="1"/>
  <c r="H1027" i="1" s="1"/>
  <c r="J1027" i="1"/>
  <c r="K1027" i="1" s="1"/>
  <c r="G1028" i="1"/>
  <c r="H1028" i="1" s="1"/>
  <c r="J1028" i="1"/>
  <c r="K1028" i="1" s="1"/>
  <c r="G1029" i="1"/>
  <c r="H1029" i="1" s="1"/>
  <c r="J1029" i="1"/>
  <c r="K1029" i="1" s="1"/>
  <c r="G1030" i="1"/>
  <c r="H1030" i="1" s="1"/>
  <c r="J1030" i="1"/>
  <c r="K1030" i="1" s="1"/>
  <c r="G1031" i="1"/>
  <c r="H1031" i="1" s="1"/>
  <c r="J1031" i="1"/>
  <c r="K1031" i="1" s="1"/>
  <c r="G1032" i="1"/>
  <c r="H1032" i="1" s="1"/>
  <c r="J1032" i="1"/>
  <c r="K1032" i="1" s="1"/>
  <c r="G1033" i="1"/>
  <c r="H1033" i="1" s="1"/>
  <c r="J1033" i="1"/>
  <c r="K1033" i="1" s="1"/>
  <c r="G1034" i="1"/>
  <c r="H1034" i="1" s="1"/>
  <c r="J1034" i="1"/>
  <c r="K1034" i="1" s="1"/>
  <c r="G1035" i="1"/>
  <c r="H1035" i="1" s="1"/>
  <c r="J1035" i="1"/>
  <c r="K1035" i="1" s="1"/>
  <c r="G1036" i="1"/>
  <c r="H1036" i="1" s="1"/>
  <c r="J1036" i="1"/>
  <c r="K1036" i="1" s="1"/>
  <c r="G1037" i="1"/>
  <c r="H1037" i="1" s="1"/>
  <c r="J1037" i="1"/>
  <c r="K1037" i="1" s="1"/>
  <c r="G1038" i="1"/>
  <c r="H1038" i="1" s="1"/>
  <c r="J1038" i="1"/>
  <c r="K1038" i="1" s="1"/>
  <c r="G1039" i="1"/>
  <c r="H1039" i="1" s="1"/>
  <c r="J1039" i="1"/>
  <c r="K1039" i="1" s="1"/>
  <c r="G1040" i="1"/>
  <c r="H1040" i="1" s="1"/>
  <c r="J1040" i="1"/>
  <c r="K1040" i="1" s="1"/>
  <c r="G1041" i="1"/>
  <c r="H1041" i="1" s="1"/>
  <c r="J1041" i="1"/>
  <c r="K1041" i="1" s="1"/>
  <c r="G1042" i="1"/>
  <c r="H1042" i="1" s="1"/>
  <c r="J1042" i="1"/>
  <c r="K1042" i="1" s="1"/>
  <c r="G1043" i="1"/>
  <c r="H1043" i="1" s="1"/>
  <c r="J1043" i="1"/>
  <c r="K1043" i="1" s="1"/>
  <c r="G1044" i="1"/>
  <c r="H1044" i="1" s="1"/>
  <c r="J1044" i="1"/>
  <c r="K1044" i="1" s="1"/>
  <c r="G1045" i="1"/>
  <c r="H1045" i="1" s="1"/>
  <c r="J1045" i="1"/>
  <c r="K1045" i="1" s="1"/>
  <c r="G1046" i="1"/>
  <c r="H1046" i="1" s="1"/>
  <c r="J1046" i="1"/>
  <c r="K1046" i="1" s="1"/>
  <c r="G1047" i="1"/>
  <c r="H1047" i="1" s="1"/>
  <c r="J1047" i="1"/>
  <c r="K1047" i="1" s="1"/>
  <c r="G1048" i="1"/>
  <c r="H1048" i="1" s="1"/>
  <c r="J1048" i="1"/>
  <c r="K1048" i="1" s="1"/>
  <c r="G1049" i="1"/>
  <c r="H1049" i="1" s="1"/>
  <c r="J1049" i="1"/>
  <c r="K1049" i="1" s="1"/>
  <c r="G1050" i="1"/>
  <c r="H1050" i="1" s="1"/>
  <c r="J1050" i="1"/>
  <c r="K1050" i="1" s="1"/>
  <c r="G1051" i="1"/>
  <c r="H1051" i="1" s="1"/>
  <c r="J1051" i="1"/>
  <c r="K1051" i="1" s="1"/>
  <c r="G1052" i="1"/>
  <c r="H1052" i="1" s="1"/>
  <c r="J1052" i="1"/>
  <c r="K1052" i="1" s="1"/>
  <c r="G1053" i="1"/>
  <c r="H1053" i="1" s="1"/>
  <c r="J1053" i="1"/>
  <c r="K1053" i="1" s="1"/>
  <c r="G1054" i="1"/>
  <c r="H1054" i="1" s="1"/>
  <c r="J1054" i="1"/>
  <c r="K1054" i="1" s="1"/>
  <c r="G1055" i="1"/>
  <c r="H1055" i="1" s="1"/>
  <c r="J1055" i="1"/>
  <c r="K1055" i="1" s="1"/>
  <c r="G1056" i="1"/>
  <c r="H1056" i="1" s="1"/>
  <c r="J1056" i="1"/>
  <c r="K1056" i="1" s="1"/>
  <c r="G1057" i="1"/>
  <c r="H1057" i="1" s="1"/>
  <c r="J1057" i="1"/>
  <c r="K1057" i="1" s="1"/>
  <c r="G1058" i="1"/>
  <c r="H1058" i="1" s="1"/>
  <c r="J1058" i="1"/>
  <c r="K1058" i="1" s="1"/>
  <c r="G1059" i="1"/>
  <c r="H1059" i="1" s="1"/>
  <c r="J1059" i="1"/>
  <c r="K1059" i="1" s="1"/>
  <c r="G1060" i="1"/>
  <c r="H1060" i="1" s="1"/>
  <c r="J1060" i="1"/>
  <c r="K1060" i="1" s="1"/>
  <c r="G1061" i="1"/>
  <c r="H1061" i="1" s="1"/>
  <c r="J1061" i="1"/>
  <c r="K1061" i="1" s="1"/>
  <c r="G1062" i="1"/>
  <c r="H1062" i="1" s="1"/>
  <c r="J1062" i="1"/>
  <c r="K1062" i="1" s="1"/>
  <c r="G1063" i="1"/>
  <c r="H1063" i="1" s="1"/>
  <c r="J1063" i="1"/>
  <c r="K1063" i="1" s="1"/>
  <c r="G1064" i="1"/>
  <c r="H1064" i="1"/>
  <c r="J1064" i="1"/>
  <c r="K1064" i="1" s="1"/>
  <c r="G1065" i="1"/>
  <c r="H1065" i="1" s="1"/>
  <c r="J1065" i="1"/>
  <c r="K1065" i="1" s="1"/>
  <c r="G1066" i="1"/>
  <c r="H1066" i="1" s="1"/>
  <c r="J1066" i="1"/>
  <c r="K1066" i="1" s="1"/>
  <c r="G1067" i="1"/>
  <c r="H1067" i="1" s="1"/>
  <c r="J1067" i="1"/>
  <c r="K1067" i="1" s="1"/>
  <c r="G1068" i="1"/>
  <c r="H1068" i="1" s="1"/>
  <c r="J1068" i="1"/>
  <c r="K1068" i="1" s="1"/>
  <c r="G1069" i="1"/>
  <c r="H1069" i="1" s="1"/>
  <c r="J1069" i="1"/>
  <c r="K1069" i="1" s="1"/>
  <c r="G1070" i="1"/>
  <c r="H1070" i="1" s="1"/>
  <c r="J1070" i="1"/>
  <c r="K1070" i="1" s="1"/>
  <c r="G1071" i="1"/>
  <c r="H1071" i="1" s="1"/>
  <c r="J1071" i="1"/>
  <c r="K1071" i="1" s="1"/>
  <c r="G1072" i="1"/>
  <c r="H1072" i="1" s="1"/>
  <c r="J1072" i="1"/>
  <c r="K1072" i="1" s="1"/>
  <c r="G1073" i="1"/>
  <c r="H1073" i="1" s="1"/>
  <c r="J1073" i="1"/>
  <c r="K1073" i="1" s="1"/>
  <c r="G1074" i="1"/>
  <c r="H1074" i="1" s="1"/>
  <c r="J1074" i="1"/>
  <c r="K1074" i="1" s="1"/>
  <c r="G1075" i="1"/>
  <c r="H1075" i="1" s="1"/>
  <c r="J1075" i="1"/>
  <c r="K1075" i="1" s="1"/>
  <c r="G1076" i="1"/>
  <c r="H1076" i="1" s="1"/>
  <c r="J1076" i="1"/>
  <c r="K1076" i="1" s="1"/>
  <c r="G1077" i="1"/>
  <c r="H1077" i="1" s="1"/>
  <c r="J1077" i="1"/>
  <c r="K1077" i="1" s="1"/>
  <c r="G1078" i="1"/>
  <c r="H1078" i="1" s="1"/>
  <c r="J1078" i="1"/>
  <c r="K1078" i="1" s="1"/>
  <c r="G1079" i="1"/>
  <c r="H1079" i="1" s="1"/>
  <c r="J1079" i="1"/>
  <c r="K1079" i="1" s="1"/>
  <c r="G1080" i="1"/>
  <c r="H1080" i="1" s="1"/>
  <c r="J1080" i="1"/>
  <c r="K1080" i="1" s="1"/>
  <c r="G1081" i="1"/>
  <c r="H1081" i="1" s="1"/>
  <c r="J1081" i="1"/>
  <c r="K1081" i="1" s="1"/>
  <c r="G1082" i="1"/>
  <c r="H1082" i="1" s="1"/>
  <c r="J1082" i="1"/>
  <c r="K1082" i="1" s="1"/>
  <c r="G1083" i="1"/>
  <c r="H1083" i="1" s="1"/>
  <c r="J1083" i="1"/>
  <c r="K1083" i="1" s="1"/>
  <c r="G1084" i="1"/>
  <c r="H1084" i="1" s="1"/>
  <c r="J1084" i="1"/>
  <c r="K1084" i="1" s="1"/>
  <c r="G1085" i="1"/>
  <c r="H1085" i="1" s="1"/>
  <c r="J1085" i="1"/>
  <c r="K1085" i="1" s="1"/>
  <c r="G1086" i="1"/>
  <c r="H1086" i="1" s="1"/>
  <c r="J1086" i="1"/>
  <c r="K1086" i="1" s="1"/>
  <c r="G1087" i="1"/>
  <c r="H1087" i="1" s="1"/>
  <c r="J1087" i="1"/>
  <c r="K1087" i="1" s="1"/>
  <c r="G1088" i="1"/>
  <c r="H1088" i="1" s="1"/>
  <c r="J1088" i="1"/>
  <c r="K1088" i="1" s="1"/>
  <c r="G1089" i="1"/>
  <c r="H1089" i="1" s="1"/>
  <c r="J1089" i="1"/>
  <c r="K1089" i="1" s="1"/>
  <c r="G1090" i="1"/>
  <c r="H1090" i="1" s="1"/>
  <c r="J1090" i="1"/>
  <c r="K1090" i="1" s="1"/>
  <c r="G1091" i="1"/>
  <c r="H1091" i="1" s="1"/>
  <c r="J1091" i="1"/>
  <c r="K1091" i="1" s="1"/>
  <c r="G1092" i="1"/>
  <c r="H1092" i="1" s="1"/>
  <c r="J1092" i="1"/>
  <c r="K1092" i="1" s="1"/>
  <c r="G1093" i="1"/>
  <c r="H1093" i="1" s="1"/>
  <c r="J1093" i="1"/>
  <c r="K1093" i="1" s="1"/>
  <c r="G1094" i="1"/>
  <c r="H1094" i="1" s="1"/>
  <c r="J1094" i="1"/>
  <c r="K1094" i="1" s="1"/>
  <c r="G1095" i="1"/>
  <c r="H1095" i="1" s="1"/>
  <c r="J1095" i="1"/>
  <c r="K1095" i="1" s="1"/>
  <c r="G1096" i="1"/>
  <c r="H1096" i="1" s="1"/>
  <c r="J1096" i="1"/>
  <c r="K1096" i="1" s="1"/>
  <c r="G1097" i="1"/>
  <c r="H1097" i="1" s="1"/>
  <c r="J1097" i="1"/>
  <c r="K1097" i="1" s="1"/>
  <c r="G1098" i="1"/>
  <c r="H1098" i="1" s="1"/>
  <c r="J1098" i="1"/>
  <c r="K1098" i="1" s="1"/>
  <c r="G1099" i="1"/>
  <c r="H1099" i="1" s="1"/>
  <c r="J1099" i="1"/>
  <c r="K1099" i="1" s="1"/>
  <c r="G1100" i="1"/>
  <c r="H1100" i="1" s="1"/>
  <c r="J1100" i="1"/>
  <c r="K1100" i="1" s="1"/>
  <c r="G1101" i="1"/>
  <c r="H1101" i="1" s="1"/>
  <c r="J1101" i="1"/>
  <c r="K1101" i="1" s="1"/>
  <c r="G1102" i="1"/>
  <c r="H1102" i="1" s="1"/>
  <c r="J1102" i="1"/>
  <c r="K1102" i="1" s="1"/>
  <c r="G1103" i="1"/>
  <c r="H1103" i="1" s="1"/>
  <c r="J1103" i="1"/>
  <c r="K1103" i="1" s="1"/>
  <c r="G1104" i="1"/>
  <c r="H1104" i="1" s="1"/>
  <c r="J1104" i="1"/>
  <c r="K1104" i="1" s="1"/>
  <c r="G1105" i="1"/>
  <c r="H1105" i="1" s="1"/>
  <c r="J1105" i="1"/>
  <c r="K1105" i="1" s="1"/>
  <c r="G1106" i="1"/>
  <c r="H1106" i="1" s="1"/>
  <c r="J1106" i="1"/>
  <c r="K1106" i="1" s="1"/>
  <c r="G1107" i="1"/>
  <c r="H1107" i="1" s="1"/>
  <c r="J1107" i="1"/>
  <c r="K1107" i="1" s="1"/>
  <c r="G1108" i="1"/>
  <c r="H1108" i="1" s="1"/>
  <c r="J1108" i="1"/>
  <c r="K1108" i="1" s="1"/>
  <c r="G1109" i="1"/>
  <c r="H1109" i="1" s="1"/>
  <c r="J1109" i="1"/>
  <c r="K1109" i="1" s="1"/>
  <c r="G1110" i="1"/>
  <c r="H1110" i="1" s="1"/>
  <c r="J1110" i="1"/>
  <c r="K1110" i="1" s="1"/>
  <c r="G1111" i="1"/>
  <c r="H1111" i="1" s="1"/>
  <c r="J1111" i="1"/>
  <c r="K1111" i="1" s="1"/>
  <c r="G1112" i="1"/>
  <c r="H1112" i="1" s="1"/>
  <c r="J1112" i="1"/>
  <c r="K1112" i="1" s="1"/>
  <c r="G1113" i="1"/>
  <c r="H1113" i="1" s="1"/>
  <c r="J1113" i="1"/>
  <c r="K1113" i="1" s="1"/>
  <c r="G1114" i="1"/>
  <c r="H1114" i="1" s="1"/>
  <c r="J1114" i="1"/>
  <c r="K1114" i="1" s="1"/>
  <c r="G1115" i="1"/>
  <c r="H1115" i="1" s="1"/>
  <c r="J1115" i="1"/>
  <c r="K1115" i="1" s="1"/>
  <c r="G1116" i="1"/>
  <c r="H1116" i="1" s="1"/>
  <c r="J1116" i="1"/>
  <c r="K1116" i="1" s="1"/>
  <c r="G1117" i="1"/>
  <c r="H1117" i="1" s="1"/>
  <c r="J1117" i="1"/>
  <c r="K1117" i="1" s="1"/>
  <c r="G1118" i="1"/>
  <c r="H1118" i="1" s="1"/>
  <c r="J1118" i="1"/>
  <c r="K1118" i="1" s="1"/>
  <c r="G1119" i="1"/>
  <c r="H1119" i="1" s="1"/>
  <c r="J1119" i="1"/>
  <c r="K1119" i="1" s="1"/>
  <c r="G1120" i="1"/>
  <c r="H1120" i="1" s="1"/>
  <c r="J1120" i="1"/>
  <c r="K1120" i="1" s="1"/>
  <c r="G1121" i="1"/>
  <c r="H1121" i="1" s="1"/>
  <c r="J1121" i="1"/>
  <c r="K1121" i="1" s="1"/>
  <c r="G1122" i="1"/>
  <c r="H1122" i="1" s="1"/>
  <c r="J1122" i="1"/>
  <c r="K1122" i="1" s="1"/>
  <c r="G1123" i="1"/>
  <c r="H1123" i="1" s="1"/>
  <c r="J1123" i="1"/>
  <c r="K1123" i="1" s="1"/>
  <c r="G1124" i="1"/>
  <c r="H1124" i="1" s="1"/>
  <c r="J1124" i="1"/>
  <c r="K1124" i="1" s="1"/>
  <c r="G1125" i="1"/>
  <c r="H1125" i="1" s="1"/>
  <c r="J1125" i="1"/>
  <c r="K1125" i="1" s="1"/>
  <c r="G1126" i="1"/>
  <c r="H1126" i="1" s="1"/>
  <c r="J1126" i="1"/>
  <c r="K1126" i="1" s="1"/>
  <c r="G1127" i="1"/>
  <c r="H1127" i="1" s="1"/>
  <c r="J1127" i="1"/>
  <c r="K1127" i="1" s="1"/>
  <c r="G1128" i="1"/>
  <c r="H1128" i="1" s="1"/>
  <c r="J1128" i="1"/>
  <c r="K1128" i="1" s="1"/>
  <c r="G1129" i="1"/>
  <c r="H1129" i="1" s="1"/>
  <c r="J1129" i="1"/>
  <c r="K1129" i="1" s="1"/>
  <c r="G1130" i="1"/>
  <c r="H1130" i="1" s="1"/>
  <c r="J1130" i="1"/>
  <c r="K1130" i="1" s="1"/>
  <c r="G1131" i="1"/>
  <c r="H1131" i="1" s="1"/>
  <c r="J1131" i="1"/>
  <c r="K1131" i="1" s="1"/>
  <c r="G1132" i="1"/>
  <c r="H1132" i="1" s="1"/>
  <c r="J1132" i="1"/>
  <c r="K1132" i="1" s="1"/>
  <c r="G1133" i="1"/>
  <c r="H1133" i="1" s="1"/>
  <c r="J1133" i="1"/>
  <c r="K1133" i="1" s="1"/>
  <c r="G1134" i="1"/>
  <c r="H1134" i="1" s="1"/>
  <c r="J1134" i="1"/>
  <c r="K1134" i="1" s="1"/>
  <c r="G1135" i="1"/>
  <c r="H1135" i="1" s="1"/>
  <c r="J1135" i="1"/>
  <c r="K1135" i="1" s="1"/>
  <c r="G1136" i="1"/>
  <c r="H1136" i="1" s="1"/>
  <c r="J1136" i="1"/>
  <c r="K1136" i="1" s="1"/>
  <c r="G1137" i="1"/>
  <c r="H1137" i="1" s="1"/>
  <c r="J1137" i="1"/>
  <c r="K1137" i="1" s="1"/>
  <c r="G1138" i="1"/>
  <c r="H1138" i="1" s="1"/>
  <c r="J1138" i="1"/>
  <c r="K1138" i="1" s="1"/>
  <c r="G1139" i="1"/>
  <c r="H1139" i="1" s="1"/>
  <c r="J1139" i="1"/>
  <c r="K1139" i="1" s="1"/>
  <c r="G1140" i="1"/>
  <c r="H1140" i="1" s="1"/>
  <c r="J1140" i="1"/>
  <c r="K1140" i="1" s="1"/>
  <c r="G1141" i="1"/>
  <c r="H1141" i="1" s="1"/>
  <c r="J1141" i="1"/>
  <c r="K1141" i="1" s="1"/>
  <c r="G1142" i="1"/>
  <c r="H1142" i="1" s="1"/>
  <c r="J1142" i="1"/>
  <c r="K1142" i="1" s="1"/>
  <c r="G1143" i="1"/>
  <c r="H1143" i="1" s="1"/>
  <c r="J1143" i="1"/>
  <c r="K1143" i="1" s="1"/>
  <c r="G1144" i="1"/>
  <c r="H1144" i="1" s="1"/>
  <c r="J1144" i="1"/>
  <c r="K1144" i="1" s="1"/>
  <c r="G1145" i="1"/>
  <c r="H1145" i="1" s="1"/>
  <c r="J1145" i="1"/>
  <c r="K1145" i="1" s="1"/>
  <c r="G1146" i="1"/>
  <c r="H1146" i="1" s="1"/>
  <c r="J1146" i="1"/>
  <c r="K1146" i="1" s="1"/>
  <c r="G1147" i="1"/>
  <c r="H1147" i="1" s="1"/>
  <c r="J1147" i="1"/>
  <c r="K1147" i="1" s="1"/>
  <c r="G1148" i="1"/>
  <c r="H1148" i="1" s="1"/>
  <c r="J1148" i="1"/>
  <c r="K1148" i="1" s="1"/>
  <c r="G1149" i="1"/>
  <c r="H1149" i="1" s="1"/>
  <c r="J1149" i="1"/>
  <c r="K1149" i="1" s="1"/>
  <c r="G1150" i="1"/>
  <c r="H1150" i="1" s="1"/>
  <c r="J1150" i="1"/>
  <c r="K1150" i="1" s="1"/>
  <c r="G1151" i="1"/>
  <c r="H1151" i="1" s="1"/>
  <c r="J1151" i="1"/>
  <c r="K1151" i="1" s="1"/>
  <c r="G1152" i="1"/>
  <c r="H1152" i="1" s="1"/>
  <c r="J1152" i="1"/>
  <c r="K1152" i="1" s="1"/>
  <c r="G1153" i="1"/>
  <c r="H1153" i="1" s="1"/>
  <c r="J1153" i="1"/>
  <c r="K1153" i="1" s="1"/>
  <c r="G1154" i="1"/>
  <c r="H1154" i="1" s="1"/>
  <c r="J1154" i="1"/>
  <c r="K1154" i="1" s="1"/>
  <c r="G1155" i="1"/>
  <c r="H1155" i="1" s="1"/>
  <c r="J1155" i="1"/>
  <c r="K1155" i="1" s="1"/>
  <c r="G1156" i="1"/>
  <c r="H1156" i="1" s="1"/>
  <c r="J1156" i="1"/>
  <c r="K1156" i="1" s="1"/>
  <c r="G1157" i="1"/>
  <c r="H1157" i="1" s="1"/>
  <c r="J1157" i="1"/>
  <c r="K1157" i="1" s="1"/>
  <c r="G1158" i="1"/>
  <c r="H1158" i="1" s="1"/>
  <c r="J1158" i="1"/>
  <c r="K1158" i="1" s="1"/>
  <c r="G1159" i="1"/>
  <c r="H1159" i="1" s="1"/>
  <c r="J1159" i="1"/>
  <c r="K1159" i="1" s="1"/>
  <c r="G1160" i="1"/>
  <c r="H1160" i="1" s="1"/>
  <c r="J1160" i="1"/>
  <c r="K1160" i="1" s="1"/>
  <c r="G1161" i="1"/>
  <c r="H1161" i="1" s="1"/>
  <c r="J1161" i="1"/>
  <c r="K1161" i="1" s="1"/>
  <c r="G1162" i="1"/>
  <c r="H1162" i="1" s="1"/>
  <c r="J1162" i="1"/>
  <c r="K1162" i="1" s="1"/>
  <c r="G1163" i="1"/>
  <c r="H1163" i="1" s="1"/>
  <c r="J1163" i="1"/>
  <c r="K1163" i="1" s="1"/>
  <c r="G1164" i="1"/>
  <c r="H1164" i="1" s="1"/>
  <c r="J1164" i="1"/>
  <c r="K1164" i="1" s="1"/>
  <c r="G1165" i="1"/>
  <c r="H1165" i="1" s="1"/>
  <c r="J1165" i="1"/>
  <c r="K1165" i="1" s="1"/>
  <c r="G1166" i="1"/>
  <c r="H1166" i="1" s="1"/>
  <c r="J1166" i="1"/>
  <c r="K1166" i="1" s="1"/>
  <c r="G1167" i="1"/>
  <c r="H1167" i="1" s="1"/>
  <c r="J1167" i="1"/>
  <c r="K1167" i="1" s="1"/>
  <c r="G1168" i="1"/>
  <c r="H1168" i="1" s="1"/>
  <c r="J1168" i="1"/>
  <c r="K1168" i="1" s="1"/>
  <c r="G1169" i="1"/>
  <c r="H1169" i="1" s="1"/>
  <c r="J1169" i="1"/>
  <c r="K1169" i="1" s="1"/>
  <c r="G1170" i="1"/>
  <c r="H1170" i="1" s="1"/>
  <c r="J1170" i="1"/>
  <c r="K1170" i="1" s="1"/>
  <c r="G1171" i="1"/>
  <c r="H1171" i="1" s="1"/>
  <c r="J1171" i="1"/>
  <c r="K1171" i="1" s="1"/>
  <c r="G1172" i="1"/>
  <c r="H1172" i="1" s="1"/>
  <c r="J1172" i="1"/>
  <c r="K1172" i="1" s="1"/>
  <c r="G1173" i="1"/>
  <c r="H1173" i="1" s="1"/>
  <c r="J1173" i="1"/>
  <c r="K1173" i="1" s="1"/>
  <c r="G1174" i="1"/>
  <c r="H1174" i="1" s="1"/>
  <c r="J1174" i="1"/>
  <c r="K1174" i="1" s="1"/>
  <c r="G1175" i="1"/>
  <c r="H1175" i="1" s="1"/>
  <c r="J1175" i="1"/>
  <c r="K1175" i="1" s="1"/>
  <c r="G1176" i="1"/>
  <c r="H1176" i="1" s="1"/>
  <c r="J1176" i="1"/>
  <c r="K1176" i="1" s="1"/>
  <c r="G1177" i="1"/>
  <c r="H1177" i="1" s="1"/>
  <c r="J1177" i="1"/>
  <c r="K1177" i="1" s="1"/>
  <c r="G1178" i="1"/>
  <c r="H1178" i="1" s="1"/>
  <c r="J1178" i="1"/>
  <c r="K1178" i="1" s="1"/>
  <c r="G1179" i="1"/>
  <c r="H1179" i="1" s="1"/>
  <c r="J1179" i="1"/>
  <c r="K1179" i="1" s="1"/>
  <c r="G1180" i="1"/>
  <c r="H1180" i="1" s="1"/>
  <c r="J1180" i="1"/>
  <c r="K1180" i="1" s="1"/>
  <c r="G1181" i="1"/>
  <c r="H1181" i="1" s="1"/>
  <c r="J1181" i="1"/>
  <c r="K1181" i="1" s="1"/>
  <c r="G1182" i="1"/>
  <c r="H1182" i="1" s="1"/>
  <c r="J1182" i="1"/>
  <c r="K1182" i="1" s="1"/>
  <c r="G1183" i="1"/>
  <c r="H1183" i="1" s="1"/>
  <c r="J1183" i="1"/>
  <c r="K1183" i="1" s="1"/>
  <c r="G1184" i="1"/>
  <c r="H1184" i="1" s="1"/>
  <c r="J1184" i="1"/>
  <c r="K1184" i="1" s="1"/>
  <c r="G1185" i="1"/>
  <c r="H1185" i="1" s="1"/>
  <c r="J1185" i="1"/>
  <c r="K1185" i="1" s="1"/>
  <c r="G1186" i="1"/>
  <c r="H1186" i="1" s="1"/>
  <c r="J1186" i="1"/>
  <c r="K1186" i="1" s="1"/>
  <c r="G1187" i="1"/>
  <c r="H1187" i="1" s="1"/>
  <c r="J1187" i="1"/>
  <c r="K1187" i="1" s="1"/>
  <c r="G1188" i="1"/>
  <c r="H1188" i="1" s="1"/>
  <c r="J1188" i="1"/>
  <c r="K1188" i="1" s="1"/>
  <c r="G1189" i="1"/>
  <c r="H1189" i="1" s="1"/>
  <c r="J1189" i="1"/>
  <c r="K1189" i="1" s="1"/>
  <c r="G1190" i="1"/>
  <c r="H1190" i="1" s="1"/>
  <c r="J1190" i="1"/>
  <c r="K1190" i="1" s="1"/>
  <c r="G1191" i="1"/>
  <c r="H1191" i="1" s="1"/>
  <c r="J1191" i="1"/>
  <c r="K1191" i="1" s="1"/>
  <c r="G1192" i="1"/>
  <c r="H1192" i="1" s="1"/>
  <c r="J1192" i="1"/>
  <c r="K1192" i="1" s="1"/>
  <c r="G1193" i="1"/>
  <c r="H1193" i="1" s="1"/>
  <c r="J1193" i="1"/>
  <c r="K1193" i="1" s="1"/>
  <c r="G1194" i="1"/>
  <c r="H1194" i="1" s="1"/>
  <c r="J1194" i="1"/>
  <c r="K1194" i="1" s="1"/>
  <c r="G1195" i="1"/>
  <c r="H1195" i="1" s="1"/>
  <c r="J1195" i="1"/>
  <c r="K1195" i="1" s="1"/>
  <c r="G1196" i="1"/>
  <c r="H1196" i="1" s="1"/>
  <c r="J1196" i="1"/>
  <c r="K1196" i="1" s="1"/>
  <c r="G1197" i="1"/>
  <c r="H1197" i="1" s="1"/>
  <c r="J1197" i="1"/>
  <c r="K1197" i="1" s="1"/>
  <c r="G1198" i="1"/>
  <c r="H1198" i="1" s="1"/>
  <c r="J1198" i="1"/>
  <c r="K1198" i="1" s="1"/>
  <c r="G1199" i="1"/>
  <c r="H1199" i="1" s="1"/>
  <c r="J1199" i="1"/>
  <c r="K1199" i="1" s="1"/>
  <c r="G1200" i="1"/>
  <c r="H1200" i="1" s="1"/>
  <c r="J1200" i="1"/>
  <c r="K1200" i="1" s="1"/>
  <c r="G1201" i="1"/>
  <c r="H1201" i="1" s="1"/>
  <c r="J1201" i="1"/>
  <c r="K1201" i="1" s="1"/>
  <c r="G1202" i="1"/>
  <c r="H1202" i="1" s="1"/>
  <c r="J1202" i="1"/>
  <c r="K1202" i="1" s="1"/>
  <c r="G1203" i="1"/>
  <c r="H1203" i="1" s="1"/>
  <c r="J1203" i="1"/>
  <c r="K1203" i="1" s="1"/>
  <c r="G1204" i="1"/>
  <c r="H1204" i="1" s="1"/>
  <c r="J1204" i="1"/>
  <c r="K1204" i="1" s="1"/>
  <c r="G1206" i="1"/>
  <c r="H1206" i="1" s="1"/>
  <c r="J1206" i="1"/>
  <c r="K1206" i="1" s="1"/>
  <c r="G1207" i="1"/>
  <c r="H1207" i="1" s="1"/>
  <c r="J1207" i="1"/>
  <c r="K1207" i="1" s="1"/>
  <c r="G1208" i="1"/>
  <c r="H1208" i="1" s="1"/>
  <c r="J1208" i="1"/>
  <c r="K1208" i="1" s="1"/>
  <c r="G1209" i="1"/>
  <c r="H1209" i="1" s="1"/>
  <c r="J1209" i="1"/>
  <c r="K1209" i="1" s="1"/>
  <c r="G1210" i="1"/>
  <c r="H1210" i="1" s="1"/>
  <c r="J1210" i="1"/>
  <c r="K1210" i="1" s="1"/>
  <c r="G1211" i="1"/>
  <c r="H1211" i="1" s="1"/>
  <c r="J1211" i="1"/>
  <c r="K1211" i="1" s="1"/>
  <c r="G1212" i="1"/>
  <c r="H1212" i="1" s="1"/>
  <c r="J1212" i="1"/>
  <c r="K1212" i="1" s="1"/>
  <c r="G1213" i="1"/>
  <c r="H1213" i="1" s="1"/>
  <c r="J1213" i="1"/>
  <c r="K1213" i="1" s="1"/>
  <c r="G1214" i="1"/>
  <c r="H1214" i="1" s="1"/>
  <c r="J1214" i="1"/>
  <c r="K1214" i="1" s="1"/>
  <c r="G1215" i="1"/>
  <c r="H1215" i="1" s="1"/>
  <c r="J1215" i="1"/>
  <c r="K1215" i="1" s="1"/>
  <c r="G1216" i="1"/>
  <c r="H1216" i="1" s="1"/>
  <c r="J1216" i="1"/>
  <c r="K1216" i="1" s="1"/>
  <c r="G1217" i="1"/>
  <c r="H1217" i="1" s="1"/>
  <c r="J1217" i="1"/>
  <c r="K1217" i="1" s="1"/>
  <c r="G1218" i="1"/>
  <c r="H1218" i="1" s="1"/>
  <c r="J1218" i="1"/>
  <c r="K1218" i="1" s="1"/>
  <c r="G1219" i="1"/>
  <c r="H1219" i="1" s="1"/>
  <c r="J1219" i="1"/>
  <c r="K1219" i="1" s="1"/>
  <c r="G1220" i="1"/>
  <c r="H1220" i="1" s="1"/>
  <c r="J1220" i="1"/>
  <c r="K1220" i="1" s="1"/>
  <c r="G1221" i="1"/>
  <c r="H1221" i="1" s="1"/>
  <c r="J1221" i="1"/>
  <c r="K1221" i="1" s="1"/>
  <c r="G1222" i="1"/>
  <c r="H1222" i="1" s="1"/>
  <c r="J1222" i="1"/>
  <c r="K1222" i="1" s="1"/>
  <c r="G1223" i="1"/>
  <c r="H1223" i="1" s="1"/>
  <c r="J1223" i="1"/>
  <c r="K1223" i="1" s="1"/>
  <c r="G1224" i="1"/>
  <c r="H1224" i="1" s="1"/>
  <c r="J1224" i="1"/>
  <c r="K1224" i="1" s="1"/>
  <c r="G1225" i="1"/>
  <c r="H1225" i="1" s="1"/>
  <c r="J1225" i="1"/>
  <c r="K1225" i="1" s="1"/>
  <c r="G1226" i="1"/>
  <c r="H1226" i="1" s="1"/>
  <c r="J1226" i="1"/>
  <c r="K1226" i="1" s="1"/>
  <c r="G1227" i="1"/>
  <c r="H1227" i="1" s="1"/>
  <c r="J1227" i="1"/>
  <c r="K1227" i="1" s="1"/>
  <c r="G1228" i="1"/>
  <c r="H1228" i="1" s="1"/>
  <c r="J1228" i="1"/>
  <c r="K1228" i="1" s="1"/>
  <c r="G1229" i="1"/>
  <c r="H1229" i="1" s="1"/>
  <c r="J1229" i="1"/>
  <c r="K1229" i="1" s="1"/>
  <c r="G1230" i="1"/>
  <c r="H1230" i="1" s="1"/>
  <c r="J1230" i="1"/>
  <c r="K1230" i="1" s="1"/>
  <c r="G1231" i="1"/>
  <c r="H1231" i="1" s="1"/>
  <c r="J1231" i="1"/>
  <c r="K1231" i="1" s="1"/>
  <c r="G1232" i="1"/>
  <c r="H1232" i="1" s="1"/>
  <c r="J1232" i="1"/>
  <c r="K1232" i="1" s="1"/>
  <c r="G1233" i="1"/>
  <c r="H1233" i="1" s="1"/>
  <c r="J1233" i="1"/>
  <c r="K1233" i="1" s="1"/>
  <c r="G1234" i="1"/>
  <c r="H1234" i="1" s="1"/>
  <c r="J1234" i="1"/>
  <c r="K1234" i="1" s="1"/>
  <c r="G1235" i="1"/>
  <c r="H1235" i="1" s="1"/>
  <c r="J1235" i="1"/>
  <c r="K1235" i="1" s="1"/>
  <c r="G1236" i="1"/>
  <c r="H1236" i="1" s="1"/>
  <c r="J1236" i="1"/>
  <c r="K1236" i="1" s="1"/>
  <c r="G1237" i="1"/>
  <c r="H1237" i="1" s="1"/>
  <c r="J1237" i="1"/>
  <c r="K1237" i="1" s="1"/>
  <c r="G1238" i="1"/>
  <c r="H1238" i="1" s="1"/>
  <c r="J1238" i="1"/>
  <c r="K1238" i="1" s="1"/>
  <c r="G1239" i="1"/>
  <c r="H1239" i="1" s="1"/>
  <c r="J1239" i="1"/>
  <c r="K1239" i="1" s="1"/>
  <c r="G1240" i="1"/>
  <c r="H1240" i="1" s="1"/>
  <c r="J1240" i="1"/>
  <c r="K1240" i="1" s="1"/>
  <c r="G1241" i="1"/>
  <c r="H1241" i="1" s="1"/>
  <c r="J1241" i="1"/>
  <c r="K1241" i="1" s="1"/>
  <c r="G1242" i="1"/>
  <c r="H1242" i="1" s="1"/>
  <c r="J1242" i="1"/>
  <c r="K1242" i="1" s="1"/>
  <c r="G1243" i="1"/>
  <c r="H1243" i="1" s="1"/>
  <c r="J1243" i="1"/>
  <c r="K1243" i="1" s="1"/>
  <c r="G1244" i="1"/>
  <c r="H1244" i="1" s="1"/>
  <c r="J1244" i="1"/>
  <c r="K1244" i="1" s="1"/>
  <c r="G1245" i="1"/>
  <c r="H1245" i="1" s="1"/>
  <c r="J1245" i="1"/>
  <c r="K1245" i="1" s="1"/>
  <c r="G1246" i="1"/>
  <c r="H1246" i="1" s="1"/>
  <c r="J1246" i="1"/>
  <c r="K1246" i="1" s="1"/>
  <c r="G1247" i="1"/>
  <c r="H1247" i="1" s="1"/>
  <c r="J1247" i="1"/>
  <c r="K1247" i="1" s="1"/>
  <c r="G1248" i="1"/>
  <c r="H1248" i="1" s="1"/>
  <c r="J1248" i="1"/>
  <c r="K1248" i="1" s="1"/>
  <c r="G1249" i="1"/>
  <c r="H1249" i="1" s="1"/>
  <c r="J1249" i="1"/>
  <c r="K1249" i="1" s="1"/>
  <c r="G1250" i="1"/>
  <c r="H1250" i="1" s="1"/>
  <c r="J1250" i="1"/>
  <c r="K1250" i="1" s="1"/>
  <c r="G1251" i="1"/>
  <c r="H1251" i="1" s="1"/>
  <c r="J1251" i="1"/>
  <c r="K1251" i="1" s="1"/>
  <c r="G1252" i="1"/>
  <c r="H1252" i="1" s="1"/>
  <c r="J1252" i="1"/>
  <c r="K1252" i="1" s="1"/>
  <c r="G1253" i="1"/>
  <c r="H1253" i="1" s="1"/>
  <c r="J1253" i="1"/>
  <c r="K1253" i="1" s="1"/>
  <c r="G1254" i="1"/>
  <c r="H1254" i="1" s="1"/>
  <c r="J1254" i="1"/>
  <c r="K1254" i="1" s="1"/>
  <c r="G1255" i="1"/>
  <c r="H1255" i="1" s="1"/>
  <c r="J1255" i="1"/>
  <c r="K1255" i="1" s="1"/>
  <c r="G1256" i="1"/>
  <c r="H1256" i="1" s="1"/>
  <c r="J1256" i="1"/>
  <c r="K1256" i="1" s="1"/>
  <c r="G1257" i="1"/>
  <c r="H1257" i="1" s="1"/>
  <c r="J1257" i="1"/>
  <c r="K1257" i="1" s="1"/>
  <c r="G1258" i="1"/>
  <c r="H1258" i="1" s="1"/>
  <c r="J1258" i="1"/>
  <c r="K1258" i="1" s="1"/>
  <c r="G1259" i="1"/>
  <c r="H1259" i="1" s="1"/>
  <c r="J1259" i="1"/>
  <c r="K1259" i="1" s="1"/>
  <c r="G1260" i="1"/>
  <c r="H1260" i="1" s="1"/>
  <c r="J1260" i="1"/>
  <c r="K1260" i="1" s="1"/>
  <c r="G1261" i="1"/>
  <c r="H1261" i="1" s="1"/>
  <c r="J1261" i="1"/>
  <c r="K1261" i="1" s="1"/>
  <c r="G1262" i="1"/>
  <c r="H1262" i="1" s="1"/>
  <c r="J1262" i="1"/>
  <c r="K1262" i="1" s="1"/>
  <c r="G1263" i="1"/>
  <c r="H1263" i="1" s="1"/>
  <c r="J1263" i="1"/>
  <c r="K1263" i="1" s="1"/>
  <c r="G1264" i="1"/>
  <c r="H1264" i="1" s="1"/>
  <c r="J1264" i="1"/>
  <c r="K1264" i="1" s="1"/>
  <c r="G1265" i="1"/>
  <c r="H1265" i="1" s="1"/>
  <c r="J1265" i="1"/>
  <c r="K1265" i="1" s="1"/>
  <c r="G1266" i="1"/>
  <c r="H1266" i="1" s="1"/>
  <c r="J1266" i="1"/>
  <c r="K1266" i="1" s="1"/>
  <c r="G1267" i="1"/>
  <c r="H1267" i="1" s="1"/>
  <c r="J1267" i="1"/>
  <c r="K1267" i="1" s="1"/>
  <c r="G1268" i="1"/>
  <c r="H1268" i="1" s="1"/>
  <c r="J1268" i="1"/>
  <c r="K1268" i="1" s="1"/>
  <c r="G1269" i="1"/>
  <c r="H1269" i="1" s="1"/>
  <c r="J1269" i="1"/>
  <c r="K1269" i="1" s="1"/>
  <c r="G1270" i="1"/>
  <c r="H1270" i="1" s="1"/>
  <c r="J1270" i="1"/>
  <c r="K1270" i="1" s="1"/>
  <c r="H1271" i="1"/>
  <c r="J1271" i="1"/>
  <c r="K1271" i="1" s="1"/>
  <c r="G1272" i="1"/>
  <c r="H1272" i="1" s="1"/>
  <c r="J1272" i="1"/>
  <c r="K1272" i="1" s="1"/>
  <c r="G1273" i="1"/>
  <c r="H1273" i="1" s="1"/>
  <c r="J1273" i="1"/>
  <c r="K1273" i="1" s="1"/>
  <c r="G1274" i="1"/>
  <c r="H1274" i="1" s="1"/>
  <c r="J1274" i="1"/>
  <c r="K1274" i="1" s="1"/>
  <c r="G1275" i="1"/>
  <c r="H1275" i="1" s="1"/>
  <c r="J1275" i="1"/>
  <c r="K1275" i="1" s="1"/>
  <c r="G1276" i="1"/>
  <c r="H1276" i="1" s="1"/>
  <c r="J1276" i="1"/>
  <c r="K1276" i="1" s="1"/>
  <c r="G1277" i="1"/>
  <c r="H1277" i="1" s="1"/>
  <c r="J1277" i="1"/>
  <c r="K1277" i="1" s="1"/>
  <c r="G1278" i="1"/>
  <c r="H1278" i="1" s="1"/>
  <c r="J1278" i="1"/>
  <c r="K1278" i="1" s="1"/>
  <c r="G1279" i="1"/>
  <c r="H1279" i="1" s="1"/>
  <c r="J1279" i="1"/>
  <c r="K1279" i="1" s="1"/>
  <c r="G1280" i="1"/>
  <c r="H1280" i="1" s="1"/>
  <c r="J1280" i="1"/>
  <c r="K1280" i="1" s="1"/>
  <c r="G1281" i="1"/>
  <c r="H1281" i="1" s="1"/>
  <c r="J1281" i="1"/>
  <c r="K1281" i="1" s="1"/>
  <c r="G1282" i="1"/>
  <c r="H1282" i="1" s="1"/>
  <c r="J1282" i="1"/>
  <c r="K1282" i="1" s="1"/>
  <c r="G1283" i="1"/>
  <c r="H1283" i="1" s="1"/>
  <c r="J1283" i="1"/>
  <c r="K1283" i="1" s="1"/>
  <c r="G1284" i="1"/>
  <c r="H1284" i="1" s="1"/>
  <c r="J1284" i="1"/>
  <c r="K1284" i="1" s="1"/>
  <c r="G1285" i="1"/>
  <c r="H1285" i="1" s="1"/>
  <c r="J1285" i="1"/>
  <c r="K1285" i="1" s="1"/>
  <c r="G1286" i="1"/>
  <c r="H1286" i="1" s="1"/>
  <c r="J1286" i="1"/>
  <c r="K1286" i="1" s="1"/>
  <c r="G1287" i="1"/>
  <c r="H1287" i="1" s="1"/>
  <c r="J1287" i="1"/>
  <c r="K1287" i="1" s="1"/>
  <c r="G1288" i="1"/>
  <c r="H1288" i="1" s="1"/>
  <c r="J1288" i="1"/>
  <c r="K1288" i="1" s="1"/>
  <c r="G1289" i="1"/>
  <c r="H1289" i="1" s="1"/>
  <c r="J1289" i="1"/>
  <c r="K1289" i="1" s="1"/>
  <c r="G1290" i="1"/>
  <c r="H1290" i="1" s="1"/>
  <c r="J1290" i="1"/>
  <c r="K1290" i="1" s="1"/>
  <c r="G1291" i="1"/>
  <c r="H1291" i="1" s="1"/>
  <c r="J1291" i="1"/>
  <c r="K1291" i="1" s="1"/>
  <c r="G1292" i="1"/>
  <c r="H1292" i="1" s="1"/>
  <c r="J1292" i="1"/>
  <c r="K1292" i="1" s="1"/>
  <c r="G1293" i="1"/>
  <c r="H1293" i="1" s="1"/>
  <c r="J1293" i="1"/>
  <c r="K1293" i="1" s="1"/>
  <c r="G1294" i="1"/>
  <c r="H1294" i="1" s="1"/>
  <c r="J1294" i="1"/>
  <c r="K1294" i="1" s="1"/>
  <c r="G1295" i="1"/>
  <c r="H1295" i="1" s="1"/>
  <c r="J1295" i="1"/>
  <c r="K1295" i="1" s="1"/>
  <c r="G1296" i="1"/>
  <c r="H1296" i="1" s="1"/>
  <c r="J1296" i="1"/>
  <c r="K1296" i="1" s="1"/>
  <c r="G1297" i="1"/>
  <c r="H1297" i="1" s="1"/>
  <c r="J1297" i="1"/>
  <c r="K1297" i="1" s="1"/>
  <c r="G1298" i="1"/>
  <c r="H1298" i="1" s="1"/>
  <c r="J1298" i="1"/>
  <c r="K1298" i="1" s="1"/>
  <c r="G1299" i="1"/>
  <c r="H1299" i="1" s="1"/>
  <c r="J1299" i="1"/>
  <c r="K1299" i="1" s="1"/>
  <c r="G1300" i="1"/>
  <c r="H1300" i="1" s="1"/>
  <c r="J1300" i="1"/>
  <c r="K1300" i="1" s="1"/>
  <c r="G1301" i="1"/>
  <c r="H1301" i="1" s="1"/>
  <c r="J1301" i="1"/>
  <c r="K1301" i="1" s="1"/>
  <c r="G1302" i="1"/>
  <c r="H1302" i="1" s="1"/>
  <c r="J1302" i="1"/>
  <c r="K1302" i="1" s="1"/>
  <c r="G1303" i="1"/>
  <c r="H1303" i="1" s="1"/>
  <c r="J1303" i="1"/>
  <c r="K1303" i="1" s="1"/>
  <c r="G1304" i="1"/>
  <c r="H1304" i="1" s="1"/>
  <c r="J1304" i="1"/>
  <c r="K1304" i="1" s="1"/>
  <c r="G1305" i="1"/>
  <c r="H1305" i="1" s="1"/>
  <c r="J1305" i="1"/>
  <c r="K1305" i="1" s="1"/>
  <c r="G1306" i="1"/>
  <c r="H1306" i="1" s="1"/>
  <c r="J1306" i="1"/>
  <c r="K1306" i="1" s="1"/>
  <c r="G1307" i="1"/>
  <c r="H1307" i="1" s="1"/>
  <c r="J1307" i="1"/>
  <c r="K1307" i="1" s="1"/>
  <c r="G1308" i="1"/>
  <c r="H1308" i="1" s="1"/>
  <c r="J1308" i="1"/>
  <c r="K1308" i="1" s="1"/>
  <c r="G1309" i="1"/>
  <c r="H1309" i="1" s="1"/>
  <c r="J1309" i="1"/>
  <c r="K1309" i="1" s="1"/>
  <c r="G1310" i="1"/>
  <c r="H1310" i="1" s="1"/>
  <c r="J1310" i="1"/>
  <c r="K1310" i="1" s="1"/>
  <c r="G1311" i="1"/>
  <c r="H1311" i="1" s="1"/>
  <c r="J1311" i="1"/>
  <c r="K1311" i="1" s="1"/>
  <c r="G1312" i="1"/>
  <c r="H1312" i="1" s="1"/>
  <c r="J1312" i="1"/>
  <c r="K1312" i="1" s="1"/>
  <c r="G1313" i="1"/>
  <c r="H1313" i="1" s="1"/>
  <c r="J1313" i="1"/>
  <c r="K1313" i="1" s="1"/>
  <c r="G1314" i="1"/>
  <c r="H1314" i="1" s="1"/>
  <c r="J1314" i="1"/>
  <c r="K1314" i="1" s="1"/>
  <c r="G1315" i="1"/>
  <c r="H1315" i="1" s="1"/>
  <c r="J1315" i="1"/>
  <c r="K1315" i="1" s="1"/>
  <c r="G1316" i="1"/>
  <c r="H1316" i="1" s="1"/>
  <c r="J1316" i="1"/>
  <c r="K1316" i="1" s="1"/>
  <c r="G1317" i="1"/>
  <c r="H1317" i="1" s="1"/>
  <c r="J1317" i="1"/>
  <c r="K1317" i="1" s="1"/>
  <c r="G1318" i="1"/>
  <c r="H1318" i="1" s="1"/>
  <c r="J1318" i="1"/>
  <c r="K1318" i="1" s="1"/>
  <c r="G1319" i="1"/>
  <c r="H1319" i="1" s="1"/>
  <c r="J1319" i="1"/>
  <c r="K1319" i="1" s="1"/>
  <c r="G1320" i="1"/>
  <c r="H1320" i="1" s="1"/>
  <c r="J1320" i="1"/>
  <c r="K1320" i="1" s="1"/>
  <c r="G1321" i="1"/>
  <c r="H1321" i="1" s="1"/>
  <c r="J1321" i="1"/>
  <c r="K1321" i="1" s="1"/>
  <c r="G1322" i="1"/>
  <c r="H1322" i="1" s="1"/>
  <c r="J1322" i="1"/>
  <c r="K1322" i="1" s="1"/>
  <c r="G1323" i="1"/>
  <c r="H1323" i="1" s="1"/>
  <c r="J1323" i="1"/>
  <c r="K1323" i="1" s="1"/>
  <c r="G1324" i="1"/>
  <c r="H1324" i="1" s="1"/>
  <c r="J1324" i="1"/>
  <c r="K1324" i="1" s="1"/>
  <c r="G1325" i="1"/>
  <c r="H1325" i="1" s="1"/>
  <c r="J1325" i="1"/>
  <c r="K1325" i="1" s="1"/>
  <c r="G1326" i="1"/>
  <c r="H1326" i="1" s="1"/>
  <c r="J1326" i="1"/>
  <c r="K1326" i="1" s="1"/>
  <c r="G1327" i="1"/>
  <c r="H1327" i="1" s="1"/>
  <c r="J1327" i="1"/>
  <c r="K1327" i="1" s="1"/>
  <c r="G1328" i="1"/>
  <c r="H1328" i="1" s="1"/>
  <c r="J1328" i="1"/>
  <c r="K1328" i="1" s="1"/>
  <c r="G1329" i="1"/>
  <c r="H1329" i="1" s="1"/>
  <c r="J1329" i="1"/>
  <c r="K1329" i="1" s="1"/>
  <c r="G1330" i="1"/>
  <c r="H1330" i="1" s="1"/>
  <c r="J1330" i="1"/>
  <c r="K1330" i="1" s="1"/>
  <c r="G1331" i="1"/>
  <c r="H1331" i="1" s="1"/>
  <c r="J1331" i="1"/>
  <c r="K1331" i="1" s="1"/>
  <c r="G1332" i="1"/>
  <c r="H1332" i="1" s="1"/>
  <c r="J1332" i="1"/>
  <c r="K1332" i="1" s="1"/>
  <c r="G1333" i="1"/>
  <c r="H1333" i="1" s="1"/>
  <c r="J1333" i="1"/>
  <c r="K1333" i="1" s="1"/>
  <c r="G1334" i="1"/>
  <c r="H1334" i="1" s="1"/>
  <c r="J1334" i="1"/>
  <c r="K1334" i="1" s="1"/>
  <c r="G1335" i="1"/>
  <c r="H1335" i="1" s="1"/>
  <c r="J1335" i="1"/>
  <c r="K1335" i="1" s="1"/>
  <c r="G1336" i="1"/>
  <c r="H1336" i="1" s="1"/>
  <c r="J1336" i="1"/>
  <c r="K1336" i="1" s="1"/>
  <c r="G1337" i="1"/>
  <c r="H1337" i="1" s="1"/>
  <c r="J1337" i="1"/>
  <c r="K1337" i="1" s="1"/>
  <c r="G1338" i="1"/>
  <c r="H1338" i="1" s="1"/>
  <c r="J1338" i="1"/>
  <c r="K1338" i="1" s="1"/>
  <c r="G1339" i="1"/>
  <c r="H1339" i="1" s="1"/>
  <c r="J1339" i="1"/>
  <c r="K1339" i="1" s="1"/>
  <c r="G1340" i="1"/>
  <c r="H1340" i="1" s="1"/>
  <c r="J1340" i="1"/>
  <c r="K1340" i="1" s="1"/>
  <c r="G1341" i="1"/>
  <c r="H1341" i="1" s="1"/>
  <c r="J1341" i="1"/>
  <c r="K1341" i="1" s="1"/>
  <c r="G1342" i="1"/>
  <c r="H1342" i="1" s="1"/>
  <c r="J1342" i="1"/>
  <c r="K1342" i="1" s="1"/>
  <c r="G1343" i="1"/>
  <c r="H1343" i="1" s="1"/>
  <c r="J1343" i="1"/>
  <c r="K1343" i="1" s="1"/>
  <c r="G1344" i="1"/>
  <c r="H1344" i="1" s="1"/>
  <c r="J1344" i="1"/>
  <c r="K1344" i="1" s="1"/>
  <c r="G1345" i="1"/>
  <c r="H1345" i="1" s="1"/>
  <c r="J1345" i="1"/>
  <c r="K1345" i="1" s="1"/>
  <c r="G1346" i="1"/>
  <c r="H1346" i="1" s="1"/>
  <c r="J1346" i="1"/>
  <c r="K1346" i="1" s="1"/>
  <c r="G1347" i="1"/>
  <c r="H1347" i="1" s="1"/>
  <c r="J1347" i="1"/>
  <c r="K1347" i="1" s="1"/>
  <c r="G1348" i="1"/>
  <c r="H1348" i="1" s="1"/>
  <c r="J1348" i="1"/>
  <c r="K1348" i="1" s="1"/>
  <c r="G1349" i="1"/>
  <c r="H1349" i="1" s="1"/>
  <c r="J1349" i="1"/>
  <c r="K1349" i="1" s="1"/>
  <c r="G1350" i="1"/>
  <c r="H1350" i="1" s="1"/>
  <c r="J1350" i="1"/>
  <c r="K1350" i="1" s="1"/>
  <c r="G1351" i="1"/>
  <c r="H1351" i="1" s="1"/>
  <c r="J1351" i="1"/>
  <c r="K1351" i="1" s="1"/>
  <c r="G1352" i="1"/>
  <c r="H1352" i="1" s="1"/>
  <c r="J1352" i="1"/>
  <c r="K1352" i="1" s="1"/>
  <c r="G1353" i="1"/>
  <c r="H1353" i="1" s="1"/>
  <c r="J1353" i="1"/>
  <c r="K1353" i="1" s="1"/>
  <c r="G1354" i="1"/>
  <c r="H1354" i="1" s="1"/>
  <c r="J1354" i="1"/>
  <c r="K1354" i="1" s="1"/>
  <c r="G1355" i="1"/>
  <c r="H1355" i="1" s="1"/>
  <c r="J1355" i="1"/>
  <c r="K1355" i="1" s="1"/>
  <c r="G1356" i="1"/>
  <c r="H1356" i="1" s="1"/>
  <c r="J1356" i="1"/>
  <c r="K1356" i="1" s="1"/>
  <c r="G1357" i="1"/>
  <c r="H1357" i="1" s="1"/>
  <c r="J1357" i="1"/>
  <c r="K1357" i="1" s="1"/>
  <c r="G1358" i="1"/>
  <c r="H1358" i="1" s="1"/>
  <c r="J1358" i="1"/>
  <c r="K1358" i="1" s="1"/>
  <c r="G1359" i="1"/>
  <c r="H1359" i="1" s="1"/>
  <c r="J1359" i="1"/>
  <c r="K1359" i="1" s="1"/>
  <c r="G1360" i="1"/>
  <c r="H1360" i="1" s="1"/>
  <c r="J1360" i="1"/>
  <c r="K1360" i="1" s="1"/>
  <c r="G1361" i="1"/>
  <c r="H1361" i="1" s="1"/>
  <c r="J1361" i="1"/>
  <c r="K1361" i="1" s="1"/>
  <c r="G1362" i="1"/>
  <c r="H1362" i="1" s="1"/>
  <c r="J1362" i="1"/>
  <c r="K1362" i="1" s="1"/>
  <c r="G1363" i="1"/>
  <c r="H1363" i="1" s="1"/>
  <c r="J1363" i="1"/>
  <c r="K1363" i="1" s="1"/>
  <c r="G1364" i="1"/>
  <c r="H1364" i="1" s="1"/>
  <c r="J1364" i="1"/>
  <c r="K1364" i="1" s="1"/>
  <c r="G1365" i="1"/>
  <c r="H1365" i="1" s="1"/>
  <c r="J1365" i="1"/>
  <c r="K1365" i="1" s="1"/>
  <c r="G1366" i="1"/>
  <c r="H1366" i="1" s="1"/>
  <c r="J1366" i="1"/>
  <c r="K1366" i="1" s="1"/>
  <c r="G1367" i="1"/>
  <c r="H1367" i="1" s="1"/>
  <c r="J1367" i="1"/>
  <c r="K1367" i="1" s="1"/>
  <c r="G1368" i="1"/>
  <c r="H1368" i="1" s="1"/>
  <c r="J1368" i="1"/>
  <c r="K1368" i="1" s="1"/>
  <c r="G1369" i="1"/>
  <c r="H1369" i="1" s="1"/>
  <c r="J1369" i="1"/>
  <c r="K1369" i="1" s="1"/>
  <c r="G1370" i="1"/>
  <c r="H1370" i="1" s="1"/>
  <c r="J1370" i="1"/>
  <c r="K1370" i="1" s="1"/>
  <c r="G1371" i="1"/>
  <c r="H1371" i="1" s="1"/>
  <c r="J1371" i="1"/>
  <c r="K1371" i="1" s="1"/>
  <c r="G1372" i="1"/>
  <c r="H1372" i="1" s="1"/>
  <c r="J1372" i="1"/>
  <c r="K1372" i="1" s="1"/>
  <c r="G1373" i="1"/>
  <c r="H1373" i="1" s="1"/>
  <c r="J1373" i="1"/>
  <c r="K1373" i="1" s="1"/>
  <c r="G1374" i="1"/>
  <c r="H1374" i="1" s="1"/>
  <c r="J1374" i="1"/>
  <c r="K1374" i="1" s="1"/>
  <c r="G1375" i="1"/>
  <c r="H1375" i="1" s="1"/>
  <c r="J1375" i="1"/>
  <c r="K1375" i="1" s="1"/>
  <c r="G1376" i="1"/>
  <c r="H1376" i="1" s="1"/>
  <c r="J1376" i="1"/>
  <c r="K1376" i="1" s="1"/>
  <c r="G1377" i="1"/>
  <c r="H1377" i="1" s="1"/>
  <c r="J1377" i="1"/>
  <c r="K1377" i="1" s="1"/>
  <c r="G1378" i="1"/>
  <c r="H1378" i="1" s="1"/>
  <c r="J1378" i="1"/>
  <c r="K1378" i="1" s="1"/>
  <c r="G1379" i="1"/>
  <c r="H1379" i="1" s="1"/>
  <c r="J1379" i="1"/>
  <c r="K1379" i="1" s="1"/>
  <c r="G1380" i="1"/>
  <c r="H1380" i="1" s="1"/>
  <c r="J1380" i="1"/>
  <c r="K1380" i="1" s="1"/>
  <c r="G1381" i="1"/>
  <c r="H1381" i="1" s="1"/>
  <c r="J1381" i="1"/>
  <c r="K1381" i="1" s="1"/>
  <c r="G1382" i="1"/>
  <c r="H1382" i="1" s="1"/>
  <c r="J1382" i="1"/>
  <c r="K1382" i="1" s="1"/>
  <c r="G1383" i="1"/>
  <c r="H1383" i="1" s="1"/>
  <c r="J1383" i="1"/>
  <c r="K1383" i="1" s="1"/>
  <c r="G1384" i="1"/>
  <c r="H1384" i="1" s="1"/>
  <c r="J1384" i="1"/>
  <c r="K1384" i="1" s="1"/>
  <c r="G1385" i="1"/>
  <c r="H1385" i="1" s="1"/>
  <c r="J1385" i="1"/>
  <c r="K1385" i="1" s="1"/>
  <c r="G1386" i="1"/>
  <c r="H1386" i="1" s="1"/>
  <c r="J1386" i="1"/>
  <c r="K1386" i="1" s="1"/>
  <c r="G1387" i="1"/>
  <c r="H1387" i="1" s="1"/>
  <c r="J1387" i="1"/>
  <c r="K1387" i="1" s="1"/>
  <c r="G1388" i="1"/>
  <c r="H1388" i="1" s="1"/>
  <c r="J1388" i="1"/>
  <c r="K1388" i="1" s="1"/>
  <c r="G1389" i="1"/>
  <c r="H1389" i="1" s="1"/>
  <c r="J1389" i="1"/>
  <c r="K1389" i="1" s="1"/>
  <c r="G1390" i="1"/>
  <c r="H1390" i="1" s="1"/>
  <c r="J1390" i="1"/>
  <c r="K1390" i="1" s="1"/>
  <c r="G1391" i="1"/>
  <c r="H1391" i="1" s="1"/>
  <c r="J1391" i="1"/>
  <c r="K1391" i="1" s="1"/>
  <c r="G1392" i="1"/>
  <c r="H1392" i="1" s="1"/>
  <c r="J1392" i="1"/>
  <c r="K1392" i="1" s="1"/>
  <c r="G1393" i="1"/>
  <c r="H1393" i="1" s="1"/>
  <c r="J1393" i="1"/>
  <c r="K1393" i="1" s="1"/>
  <c r="G1395" i="1"/>
  <c r="H1395" i="1" s="1"/>
  <c r="J1395" i="1"/>
  <c r="K1395" i="1" s="1"/>
  <c r="G1396" i="1"/>
  <c r="H1396" i="1" s="1"/>
  <c r="J1396" i="1"/>
  <c r="K1396" i="1" s="1"/>
  <c r="G1397" i="1"/>
  <c r="H1397" i="1" s="1"/>
  <c r="J1397" i="1"/>
  <c r="K1397" i="1" s="1"/>
  <c r="G1398" i="1"/>
  <c r="H1398" i="1" s="1"/>
  <c r="J1398" i="1"/>
  <c r="K1398" i="1" s="1"/>
  <c r="G1399" i="1"/>
  <c r="H1399" i="1" s="1"/>
  <c r="J1399" i="1"/>
  <c r="K1399" i="1" s="1"/>
  <c r="G1400" i="1"/>
  <c r="H1400" i="1" s="1"/>
  <c r="J1400" i="1"/>
  <c r="K1400" i="1" s="1"/>
  <c r="G1401" i="1"/>
  <c r="H1401" i="1" s="1"/>
  <c r="J1401" i="1"/>
  <c r="K1401" i="1" s="1"/>
  <c r="G1402" i="1"/>
  <c r="H1402" i="1" s="1"/>
  <c r="J1402" i="1"/>
  <c r="K1402" i="1" s="1"/>
  <c r="G1403" i="1"/>
  <c r="H1403" i="1" s="1"/>
  <c r="J1403" i="1"/>
  <c r="K1403" i="1" s="1"/>
  <c r="G1405" i="1"/>
  <c r="H1405" i="1" s="1"/>
  <c r="J1405" i="1"/>
  <c r="K1405" i="1" s="1"/>
  <c r="G1406" i="1"/>
  <c r="H1406" i="1" s="1"/>
  <c r="J1406" i="1"/>
  <c r="K1406" i="1" s="1"/>
  <c r="G1407" i="1"/>
  <c r="H1407" i="1" s="1"/>
  <c r="J1407" i="1"/>
  <c r="K1407" i="1" s="1"/>
  <c r="G1408" i="1"/>
  <c r="H1408" i="1" s="1"/>
  <c r="J1408" i="1"/>
  <c r="K1408" i="1" s="1"/>
  <c r="G1409" i="1"/>
  <c r="H1409" i="1" s="1"/>
  <c r="J1409" i="1"/>
  <c r="K1409" i="1" s="1"/>
  <c r="G1410" i="1"/>
  <c r="H1410" i="1" s="1"/>
  <c r="J1410" i="1"/>
  <c r="K1410" i="1" s="1"/>
  <c r="G1411" i="1"/>
  <c r="H1411" i="1" s="1"/>
  <c r="J1411" i="1"/>
  <c r="K1411" i="1" s="1"/>
  <c r="G1412" i="1"/>
  <c r="H1412" i="1" s="1"/>
  <c r="J1412" i="1"/>
  <c r="K1412" i="1" s="1"/>
  <c r="G1413" i="1"/>
  <c r="H1413" i="1" s="1"/>
  <c r="J1413" i="1"/>
  <c r="K1413" i="1" s="1"/>
  <c r="G1414" i="1"/>
  <c r="H1414" i="1" s="1"/>
  <c r="J1414" i="1"/>
  <c r="K1414" i="1" s="1"/>
  <c r="G1415" i="1"/>
  <c r="H1415" i="1" s="1"/>
  <c r="J1415" i="1"/>
  <c r="K1415" i="1" s="1"/>
  <c r="G1416" i="1"/>
  <c r="H1416" i="1" s="1"/>
  <c r="J1416" i="1"/>
  <c r="K1416" i="1" s="1"/>
  <c r="G1417" i="1"/>
  <c r="H1417" i="1" s="1"/>
  <c r="J1417" i="1"/>
  <c r="K1417" i="1" s="1"/>
  <c r="G1418" i="1"/>
  <c r="H1418" i="1" s="1"/>
  <c r="J1418" i="1"/>
  <c r="K1418" i="1" s="1"/>
  <c r="G1419" i="1"/>
  <c r="H1419" i="1" s="1"/>
  <c r="J1419" i="1"/>
  <c r="K1419" i="1" s="1"/>
  <c r="G1420" i="1"/>
  <c r="H1420" i="1" s="1"/>
  <c r="J1420" i="1"/>
  <c r="K1420" i="1" s="1"/>
  <c r="G1421" i="1"/>
  <c r="H1421" i="1" s="1"/>
  <c r="J1421" i="1"/>
  <c r="K1421" i="1" s="1"/>
  <c r="G1422" i="1"/>
  <c r="H1422" i="1" s="1"/>
  <c r="J1422" i="1"/>
  <c r="K1422" i="1" s="1"/>
  <c r="G1423" i="1"/>
  <c r="H1423" i="1" s="1"/>
  <c r="J1423" i="1"/>
  <c r="K1423" i="1" s="1"/>
  <c r="G1424" i="1"/>
  <c r="H1424" i="1" s="1"/>
  <c r="J1424" i="1"/>
  <c r="K1424" i="1" s="1"/>
  <c r="G1425" i="1"/>
  <c r="H1425" i="1" s="1"/>
  <c r="J1425" i="1"/>
  <c r="K1425" i="1" s="1"/>
  <c r="G1426" i="1"/>
  <c r="H1426" i="1" s="1"/>
  <c r="J1426" i="1"/>
  <c r="K1426" i="1" s="1"/>
  <c r="G1427" i="1"/>
  <c r="H1427" i="1" s="1"/>
  <c r="J1427" i="1"/>
  <c r="K1427" i="1" s="1"/>
  <c r="G1428" i="1"/>
  <c r="H1428" i="1" s="1"/>
  <c r="J1428" i="1"/>
  <c r="K1428" i="1" s="1"/>
  <c r="G1429" i="1"/>
  <c r="H1429" i="1" s="1"/>
  <c r="J1429" i="1"/>
  <c r="K1429" i="1" s="1"/>
  <c r="G1430" i="1"/>
  <c r="H1430" i="1" s="1"/>
  <c r="J1430" i="1"/>
  <c r="K1430" i="1" s="1"/>
  <c r="G1431" i="1"/>
  <c r="H1431" i="1" s="1"/>
  <c r="J1431" i="1"/>
  <c r="K1431" i="1" s="1"/>
  <c r="G1432" i="1"/>
  <c r="H1432" i="1" s="1"/>
  <c r="J1432" i="1"/>
  <c r="K1432" i="1" s="1"/>
  <c r="G1433" i="1"/>
  <c r="H1433" i="1" s="1"/>
  <c r="J1433" i="1"/>
  <c r="K1433" i="1" s="1"/>
  <c r="G1434" i="1"/>
  <c r="H1434" i="1" s="1"/>
  <c r="J1434" i="1"/>
  <c r="K1434" i="1" s="1"/>
  <c r="G1435" i="1"/>
  <c r="H1435" i="1" s="1"/>
  <c r="J1435" i="1"/>
  <c r="K1435" i="1" s="1"/>
  <c r="G1436" i="1"/>
  <c r="H1436" i="1" s="1"/>
  <c r="J1436" i="1"/>
  <c r="K1436" i="1" s="1"/>
  <c r="G1437" i="1"/>
  <c r="H1437" i="1" s="1"/>
  <c r="J1437" i="1"/>
  <c r="K1437" i="1" s="1"/>
  <c r="G1438" i="1"/>
  <c r="H1438" i="1" s="1"/>
  <c r="J1438" i="1"/>
  <c r="K1438" i="1" s="1"/>
  <c r="G1439" i="1"/>
  <c r="H1439" i="1" s="1"/>
  <c r="J1439" i="1"/>
  <c r="K1439" i="1" s="1"/>
  <c r="G1440" i="1"/>
  <c r="H1440" i="1" s="1"/>
  <c r="J1440" i="1"/>
  <c r="K1440" i="1" s="1"/>
  <c r="G1441" i="1"/>
  <c r="H1441" i="1" s="1"/>
  <c r="J1441" i="1"/>
  <c r="K1441" i="1" s="1"/>
  <c r="G1442" i="1"/>
  <c r="H1442" i="1" s="1"/>
  <c r="J1442" i="1"/>
  <c r="K1442" i="1" s="1"/>
  <c r="G1443" i="1"/>
  <c r="H1443" i="1" s="1"/>
  <c r="J1443" i="1"/>
  <c r="K1443" i="1" s="1"/>
  <c r="G1444" i="1"/>
  <c r="H1444" i="1" s="1"/>
  <c r="J1444" i="1"/>
  <c r="K1444" i="1" s="1"/>
  <c r="G1445" i="1"/>
  <c r="H1445" i="1" s="1"/>
  <c r="J1445" i="1"/>
  <c r="K1445" i="1" s="1"/>
  <c r="G1446" i="1"/>
  <c r="H1446" i="1" s="1"/>
  <c r="J1446" i="1"/>
  <c r="K1446" i="1" s="1"/>
  <c r="G1447" i="1"/>
  <c r="H1447" i="1" s="1"/>
  <c r="J1447" i="1"/>
  <c r="K1447" i="1" s="1"/>
  <c r="G1448" i="1"/>
  <c r="H1448" i="1" s="1"/>
  <c r="J1448" i="1"/>
  <c r="K1448" i="1" s="1"/>
  <c r="G1449" i="1"/>
  <c r="H1449" i="1" s="1"/>
  <c r="J1449" i="1"/>
  <c r="K1449" i="1" s="1"/>
  <c r="G1450" i="1"/>
  <c r="H1450" i="1" s="1"/>
  <c r="J1450" i="1"/>
  <c r="K1450" i="1" s="1"/>
  <c r="G1451" i="1"/>
  <c r="H1451" i="1" s="1"/>
  <c r="J1451" i="1"/>
  <c r="K1451" i="1" s="1"/>
  <c r="G1452" i="1"/>
  <c r="H1452" i="1" s="1"/>
  <c r="J1452" i="1"/>
  <c r="K1452" i="1" s="1"/>
  <c r="G1453" i="1"/>
  <c r="H1453" i="1" s="1"/>
  <c r="J1453" i="1"/>
  <c r="K1453" i="1" s="1"/>
  <c r="G1454" i="1"/>
  <c r="H1454" i="1" s="1"/>
  <c r="J1454" i="1"/>
  <c r="K1454" i="1" s="1"/>
  <c r="G1455" i="1"/>
  <c r="H1455" i="1" s="1"/>
  <c r="J1455" i="1"/>
  <c r="K1455" i="1" s="1"/>
  <c r="G1456" i="1"/>
  <c r="H1456" i="1" s="1"/>
  <c r="J1456" i="1"/>
  <c r="K1456" i="1" s="1"/>
  <c r="G1457" i="1"/>
  <c r="H1457" i="1" s="1"/>
  <c r="J1457" i="1"/>
  <c r="K1457" i="1" s="1"/>
  <c r="G1458" i="1"/>
  <c r="H1458" i="1" s="1"/>
  <c r="J1458" i="1"/>
  <c r="K1458" i="1" s="1"/>
  <c r="G1459" i="1"/>
  <c r="H1459" i="1" s="1"/>
  <c r="J1459" i="1"/>
  <c r="K1459" i="1" s="1"/>
  <c r="G1460" i="1"/>
  <c r="H1460" i="1" s="1"/>
  <c r="J1460" i="1"/>
  <c r="K1460" i="1" s="1"/>
  <c r="G1461" i="1"/>
  <c r="H1461" i="1" s="1"/>
  <c r="J1461" i="1"/>
  <c r="K1461" i="1" s="1"/>
  <c r="G1462" i="1"/>
  <c r="H1462" i="1" s="1"/>
  <c r="J1462" i="1"/>
  <c r="K1462" i="1" s="1"/>
  <c r="G1463" i="1"/>
  <c r="H1463" i="1" s="1"/>
  <c r="J1463" i="1"/>
  <c r="K1463" i="1" s="1"/>
  <c r="G1464" i="1"/>
  <c r="H1464" i="1" s="1"/>
  <c r="J1464" i="1"/>
  <c r="K1464" i="1" s="1"/>
  <c r="G1465" i="1"/>
  <c r="H1465" i="1" s="1"/>
  <c r="J1465" i="1"/>
  <c r="K1465" i="1" s="1"/>
  <c r="G1466" i="1"/>
  <c r="H1466" i="1" s="1"/>
  <c r="J1466" i="1"/>
  <c r="K1466" i="1" s="1"/>
  <c r="G1467" i="1"/>
  <c r="H1467" i="1" s="1"/>
  <c r="J1467" i="1"/>
  <c r="K1467" i="1" s="1"/>
  <c r="G1468" i="1"/>
  <c r="H1468" i="1" s="1"/>
  <c r="J1468" i="1"/>
  <c r="K1468" i="1" s="1"/>
  <c r="G1469" i="1"/>
  <c r="H1469" i="1" s="1"/>
  <c r="J1469" i="1"/>
  <c r="K1469" i="1" s="1"/>
  <c r="G1470" i="1"/>
  <c r="H1470" i="1" s="1"/>
  <c r="J1470" i="1"/>
  <c r="K1470" i="1" s="1"/>
  <c r="G1471" i="1"/>
  <c r="H1471" i="1" s="1"/>
  <c r="J1471" i="1"/>
  <c r="K1471" i="1" s="1"/>
  <c r="G1472" i="1"/>
  <c r="H1472" i="1" s="1"/>
  <c r="J1472" i="1"/>
  <c r="K1472" i="1" s="1"/>
  <c r="G1473" i="1"/>
  <c r="H1473" i="1" s="1"/>
  <c r="J1473" i="1"/>
  <c r="K1473" i="1" s="1"/>
  <c r="G1474" i="1"/>
  <c r="H1474" i="1" s="1"/>
  <c r="J1474" i="1"/>
  <c r="K1474" i="1" s="1"/>
  <c r="G1475" i="1"/>
  <c r="H1475" i="1" s="1"/>
  <c r="J1475" i="1"/>
  <c r="K1475" i="1" s="1"/>
  <c r="G1476" i="1"/>
  <c r="H1476" i="1" s="1"/>
  <c r="J1476" i="1"/>
  <c r="K1476" i="1" s="1"/>
  <c r="G1477" i="1"/>
  <c r="H1477" i="1" s="1"/>
  <c r="J1477" i="1"/>
  <c r="K1477" i="1" s="1"/>
  <c r="G1478" i="1"/>
  <c r="H1478" i="1" s="1"/>
  <c r="J1478" i="1"/>
  <c r="K1478" i="1" s="1"/>
  <c r="G1479" i="1"/>
  <c r="H1479" i="1" s="1"/>
  <c r="J1479" i="1"/>
  <c r="K1479" i="1" s="1"/>
  <c r="G1480" i="1"/>
  <c r="H1480" i="1" s="1"/>
  <c r="J1480" i="1"/>
  <c r="K1480" i="1" s="1"/>
  <c r="G1481" i="1"/>
  <c r="H1481" i="1" s="1"/>
  <c r="J1481" i="1"/>
  <c r="K1481" i="1" s="1"/>
  <c r="G1482" i="1"/>
  <c r="H1482" i="1" s="1"/>
  <c r="J1482" i="1"/>
  <c r="K1482" i="1" s="1"/>
  <c r="G1483" i="1"/>
  <c r="H1483" i="1" s="1"/>
  <c r="J1483" i="1"/>
  <c r="K1483" i="1" s="1"/>
  <c r="G1484" i="1"/>
  <c r="H1484" i="1" s="1"/>
  <c r="J1484" i="1"/>
  <c r="K1484" i="1" s="1"/>
  <c r="G1485" i="1"/>
  <c r="H1485" i="1" s="1"/>
  <c r="J1485" i="1"/>
  <c r="K1485" i="1" s="1"/>
  <c r="G1486" i="1"/>
  <c r="H1486" i="1" s="1"/>
  <c r="J1486" i="1"/>
  <c r="K1486" i="1" s="1"/>
  <c r="G1487" i="1"/>
  <c r="H1487" i="1" s="1"/>
  <c r="J1487" i="1"/>
  <c r="K1487" i="1" s="1"/>
  <c r="G1488" i="1"/>
  <c r="H1488" i="1" s="1"/>
  <c r="J1488" i="1"/>
  <c r="K1488" i="1" s="1"/>
  <c r="G1489" i="1"/>
  <c r="H1489" i="1" s="1"/>
  <c r="J1489" i="1"/>
  <c r="K1489" i="1" s="1"/>
  <c r="G1490" i="1"/>
  <c r="H1490" i="1" s="1"/>
  <c r="J1490" i="1"/>
  <c r="K1490" i="1" s="1"/>
  <c r="G1491" i="1"/>
  <c r="H1491" i="1" s="1"/>
  <c r="J1491" i="1"/>
  <c r="K1491" i="1" s="1"/>
  <c r="G1492" i="1"/>
  <c r="H1492" i="1" s="1"/>
  <c r="J1492" i="1"/>
  <c r="K1492" i="1" s="1"/>
  <c r="G1493" i="1"/>
  <c r="H1493" i="1" s="1"/>
  <c r="J1493" i="1"/>
  <c r="K1493" i="1" s="1"/>
  <c r="G1494" i="1"/>
  <c r="H1494" i="1" s="1"/>
  <c r="J1494" i="1"/>
  <c r="K1494" i="1" s="1"/>
  <c r="G1495" i="1"/>
  <c r="H1495" i="1" s="1"/>
  <c r="J1495" i="1"/>
  <c r="K1495" i="1" s="1"/>
  <c r="G1496" i="1"/>
  <c r="H1496" i="1" s="1"/>
  <c r="J1496" i="1"/>
  <c r="K1496" i="1" s="1"/>
  <c r="G1497" i="1"/>
  <c r="H1497" i="1" s="1"/>
  <c r="J1497" i="1"/>
  <c r="K1497" i="1" s="1"/>
  <c r="G1498" i="1"/>
  <c r="H1498" i="1" s="1"/>
  <c r="J1498" i="1"/>
  <c r="K1498" i="1" s="1"/>
  <c r="G1499" i="1"/>
  <c r="H1499" i="1" s="1"/>
  <c r="J1499" i="1"/>
  <c r="K1499" i="1" s="1"/>
  <c r="G1500" i="1"/>
  <c r="H1500" i="1" s="1"/>
  <c r="J1500" i="1"/>
  <c r="K1500" i="1" s="1"/>
  <c r="G1501" i="1"/>
  <c r="H1501" i="1" s="1"/>
  <c r="J1501" i="1"/>
  <c r="K1501" i="1" s="1"/>
  <c r="G1502" i="1"/>
  <c r="H1502" i="1" s="1"/>
  <c r="J1502" i="1"/>
  <c r="K1502" i="1" s="1"/>
  <c r="G1503" i="1"/>
  <c r="H1503" i="1" s="1"/>
  <c r="J1503" i="1"/>
  <c r="K1503" i="1" s="1"/>
  <c r="G1504" i="1"/>
  <c r="H1504" i="1" s="1"/>
  <c r="J1504" i="1"/>
  <c r="K1504" i="1" s="1"/>
  <c r="G1505" i="1"/>
  <c r="H1505" i="1" s="1"/>
  <c r="J1505" i="1"/>
  <c r="K1505" i="1" s="1"/>
  <c r="G1506" i="1"/>
  <c r="H1506" i="1" s="1"/>
  <c r="J1506" i="1"/>
  <c r="K1506" i="1" s="1"/>
  <c r="G1507" i="1"/>
  <c r="H1507" i="1" s="1"/>
  <c r="J1507" i="1"/>
  <c r="K1507" i="1" s="1"/>
  <c r="G1508" i="1"/>
  <c r="H1508" i="1" s="1"/>
  <c r="J1508" i="1"/>
  <c r="K1508" i="1" s="1"/>
  <c r="G1509" i="1"/>
  <c r="H1509" i="1" s="1"/>
  <c r="J1509" i="1"/>
  <c r="K1509" i="1" s="1"/>
  <c r="G1510" i="1"/>
  <c r="H1510" i="1" s="1"/>
  <c r="J1510" i="1"/>
  <c r="K1510" i="1" s="1"/>
  <c r="G1511" i="1"/>
  <c r="H1511" i="1" s="1"/>
  <c r="J1511" i="1"/>
  <c r="K1511" i="1" s="1"/>
  <c r="G1512" i="1"/>
  <c r="H1512" i="1" s="1"/>
  <c r="J1512" i="1"/>
  <c r="K1512" i="1" s="1"/>
  <c r="G1513" i="1"/>
  <c r="H1513" i="1" s="1"/>
  <c r="J1513" i="1"/>
  <c r="K1513" i="1" s="1"/>
  <c r="G1514" i="1"/>
  <c r="H1514" i="1" s="1"/>
  <c r="J1514" i="1"/>
  <c r="K1514" i="1" s="1"/>
  <c r="G1515" i="1"/>
  <c r="H1515" i="1" s="1"/>
  <c r="J1515" i="1"/>
  <c r="K1515" i="1" s="1"/>
  <c r="G1516" i="1"/>
  <c r="H1516" i="1" s="1"/>
  <c r="J1516" i="1"/>
  <c r="K1516" i="1" s="1"/>
  <c r="G1517" i="1"/>
  <c r="H1517" i="1" s="1"/>
  <c r="J1517" i="1"/>
  <c r="K1517" i="1" s="1"/>
  <c r="G1518" i="1"/>
  <c r="H1518" i="1" s="1"/>
  <c r="J1518" i="1"/>
  <c r="K1518" i="1" s="1"/>
  <c r="G1519" i="1"/>
  <c r="H1519" i="1" s="1"/>
  <c r="J1519" i="1"/>
  <c r="K1519" i="1" s="1"/>
  <c r="G1520" i="1"/>
  <c r="H1520" i="1" s="1"/>
  <c r="J1520" i="1"/>
  <c r="K1520" i="1" s="1"/>
  <c r="G1521" i="1"/>
  <c r="H1521" i="1" s="1"/>
  <c r="J1521" i="1"/>
  <c r="K1521" i="1" s="1"/>
  <c r="G1522" i="1"/>
  <c r="H1522" i="1" s="1"/>
  <c r="J1522" i="1"/>
  <c r="K1522" i="1" s="1"/>
  <c r="G1523" i="1"/>
  <c r="H1523" i="1" s="1"/>
  <c r="J1523" i="1"/>
  <c r="K1523" i="1" s="1"/>
  <c r="G1524" i="1"/>
  <c r="H1524" i="1" s="1"/>
  <c r="J1524" i="1"/>
  <c r="K1524" i="1" s="1"/>
  <c r="G1525" i="1"/>
  <c r="H1525" i="1" s="1"/>
  <c r="J1525" i="1"/>
  <c r="K1525" i="1" s="1"/>
  <c r="G1526" i="1"/>
  <c r="H1526" i="1" s="1"/>
  <c r="J1526" i="1"/>
  <c r="K1526" i="1" s="1"/>
  <c r="G1527" i="1"/>
  <c r="H1527" i="1" s="1"/>
  <c r="J1527" i="1"/>
  <c r="K1527" i="1" s="1"/>
  <c r="G1528" i="1"/>
  <c r="H1528" i="1" s="1"/>
  <c r="J1528" i="1"/>
  <c r="K1528" i="1" s="1"/>
  <c r="G1529" i="1"/>
  <c r="H1529" i="1" s="1"/>
  <c r="J1529" i="1"/>
  <c r="K1529" i="1" s="1"/>
  <c r="G1530" i="1"/>
  <c r="H1530" i="1" s="1"/>
  <c r="J1530" i="1"/>
  <c r="K1530" i="1" s="1"/>
  <c r="G1531" i="1"/>
  <c r="H1531" i="1" s="1"/>
  <c r="J1531" i="1"/>
  <c r="K1531" i="1" s="1"/>
  <c r="G1532" i="1"/>
  <c r="H1532" i="1" s="1"/>
  <c r="J1532" i="1"/>
  <c r="K1532" i="1" s="1"/>
  <c r="G1533" i="1"/>
  <c r="H1533" i="1" s="1"/>
  <c r="J1533" i="1"/>
  <c r="K1533" i="1" s="1"/>
  <c r="G1534" i="1"/>
  <c r="H1534" i="1" s="1"/>
  <c r="J1534" i="1"/>
  <c r="K1534" i="1" s="1"/>
  <c r="G1535" i="1"/>
  <c r="H1535" i="1" s="1"/>
  <c r="J1535" i="1"/>
  <c r="K1535" i="1" s="1"/>
  <c r="G1536" i="1"/>
  <c r="H1536" i="1" s="1"/>
  <c r="J1536" i="1"/>
  <c r="K1536" i="1" s="1"/>
  <c r="G1537" i="1"/>
  <c r="H1537" i="1" s="1"/>
  <c r="J1537" i="1"/>
  <c r="K1537" i="1" s="1"/>
  <c r="G1538" i="1"/>
  <c r="H1538" i="1" s="1"/>
  <c r="J1538" i="1"/>
  <c r="K1538" i="1" s="1"/>
  <c r="G1539" i="1"/>
  <c r="H1539" i="1" s="1"/>
  <c r="J1539" i="1"/>
  <c r="K1539" i="1" s="1"/>
  <c r="G1540" i="1"/>
  <c r="H1540" i="1" s="1"/>
  <c r="J1540" i="1"/>
  <c r="K1540" i="1" s="1"/>
  <c r="G1541" i="1"/>
  <c r="H1541" i="1" s="1"/>
  <c r="J1541" i="1"/>
  <c r="K1541" i="1" s="1"/>
  <c r="G1542" i="1"/>
  <c r="H1542" i="1" s="1"/>
  <c r="J1542" i="1"/>
  <c r="K1542" i="1" s="1"/>
  <c r="G1543" i="1"/>
  <c r="H1543" i="1" s="1"/>
  <c r="J1543" i="1"/>
  <c r="K1543" i="1" s="1"/>
  <c r="G1544" i="1"/>
  <c r="H1544" i="1" s="1"/>
  <c r="J1544" i="1"/>
  <c r="K1544" i="1" s="1"/>
  <c r="G1545" i="1"/>
  <c r="H1545" i="1" s="1"/>
  <c r="J1545" i="1"/>
  <c r="K1545" i="1" s="1"/>
  <c r="G1546" i="1"/>
  <c r="H1546" i="1" s="1"/>
  <c r="J1546" i="1"/>
  <c r="K1546" i="1" s="1"/>
  <c r="G1547" i="1"/>
  <c r="H1547" i="1" s="1"/>
  <c r="J1547" i="1"/>
  <c r="K1547" i="1" s="1"/>
  <c r="G1548" i="1"/>
  <c r="H1548" i="1" s="1"/>
  <c r="J1548" i="1"/>
  <c r="K1548" i="1" s="1"/>
  <c r="G1549" i="1"/>
  <c r="H1549" i="1" s="1"/>
  <c r="J1549" i="1"/>
  <c r="K1549" i="1" s="1"/>
  <c r="G1550" i="1"/>
  <c r="H1550" i="1" s="1"/>
  <c r="J1550" i="1"/>
  <c r="K1550" i="1" s="1"/>
  <c r="G1551" i="1"/>
  <c r="H1551" i="1" s="1"/>
  <c r="J1551" i="1"/>
  <c r="K1551" i="1" s="1"/>
  <c r="G1552" i="1"/>
  <c r="H1552" i="1" s="1"/>
  <c r="J1552" i="1"/>
  <c r="K1552" i="1" s="1"/>
  <c r="G1553" i="1"/>
  <c r="H1553" i="1" s="1"/>
  <c r="J1553" i="1"/>
  <c r="K1553" i="1" s="1"/>
  <c r="G1554" i="1"/>
  <c r="H1554" i="1" s="1"/>
  <c r="J1554" i="1"/>
  <c r="K1554" i="1" s="1"/>
  <c r="G1555" i="1"/>
  <c r="H1555" i="1" s="1"/>
  <c r="J1555" i="1"/>
  <c r="K1555" i="1" s="1"/>
  <c r="G1556" i="1"/>
  <c r="H1556" i="1" s="1"/>
  <c r="J1556" i="1"/>
  <c r="K1556" i="1" s="1"/>
  <c r="G1557" i="1"/>
  <c r="H1557" i="1" s="1"/>
  <c r="J1557" i="1"/>
  <c r="K1557" i="1" s="1"/>
  <c r="G1558" i="1"/>
  <c r="H1558" i="1" s="1"/>
  <c r="J1558" i="1"/>
  <c r="K1558" i="1" s="1"/>
  <c r="G1559" i="1"/>
  <c r="H1559" i="1" s="1"/>
  <c r="J1559" i="1"/>
  <c r="K1559" i="1" s="1"/>
  <c r="G1560" i="1"/>
  <c r="H1560" i="1" s="1"/>
  <c r="J1560" i="1"/>
  <c r="K1560" i="1" s="1"/>
  <c r="G1561" i="1"/>
  <c r="H1561" i="1" s="1"/>
  <c r="J1561" i="1"/>
  <c r="K1561" i="1" s="1"/>
  <c r="G1562" i="1"/>
  <c r="H1562" i="1" s="1"/>
  <c r="J1562" i="1"/>
  <c r="K1562" i="1" s="1"/>
  <c r="G1563" i="1"/>
  <c r="H1563" i="1" s="1"/>
  <c r="J1563" i="1"/>
  <c r="K1563" i="1" s="1"/>
  <c r="G1564" i="1"/>
  <c r="H1564" i="1" s="1"/>
  <c r="J1564" i="1"/>
  <c r="K1564" i="1" s="1"/>
  <c r="G1565" i="1"/>
  <c r="H1565" i="1" s="1"/>
  <c r="J1565" i="1"/>
  <c r="K1565" i="1" s="1"/>
  <c r="G1566" i="1"/>
  <c r="H1566" i="1" s="1"/>
  <c r="J1566" i="1"/>
  <c r="K1566" i="1" s="1"/>
  <c r="G1567" i="1"/>
  <c r="H1567" i="1" s="1"/>
  <c r="J1567" i="1"/>
  <c r="K1567" i="1" s="1"/>
  <c r="G1568" i="1"/>
  <c r="H1568" i="1" s="1"/>
  <c r="J1568" i="1"/>
  <c r="K1568" i="1" s="1"/>
  <c r="G1569" i="1"/>
  <c r="H1569" i="1" s="1"/>
  <c r="J1569" i="1"/>
  <c r="K1569" i="1" s="1"/>
  <c r="G1570" i="1"/>
  <c r="H1570" i="1" s="1"/>
  <c r="J1570" i="1"/>
  <c r="K1570" i="1" s="1"/>
  <c r="G1571" i="1"/>
  <c r="H1571" i="1" s="1"/>
  <c r="J1571" i="1"/>
  <c r="K1571" i="1" s="1"/>
  <c r="G1572" i="1"/>
  <c r="H1572" i="1" s="1"/>
  <c r="J1572" i="1"/>
  <c r="K1572" i="1" s="1"/>
  <c r="G1573" i="1"/>
  <c r="H1573" i="1" s="1"/>
  <c r="J1573" i="1"/>
  <c r="K1573" i="1" s="1"/>
  <c r="G1574" i="1"/>
  <c r="H1574" i="1" s="1"/>
  <c r="J1574" i="1"/>
  <c r="K1574" i="1" s="1"/>
  <c r="G1575" i="1"/>
  <c r="H1575" i="1" s="1"/>
  <c r="J1575" i="1"/>
  <c r="K1575" i="1" s="1"/>
  <c r="G1576" i="1"/>
  <c r="H1576" i="1" s="1"/>
  <c r="J1576" i="1"/>
  <c r="K1576" i="1" s="1"/>
  <c r="G1577" i="1"/>
  <c r="H1577" i="1" s="1"/>
  <c r="J1577" i="1"/>
  <c r="K1577" i="1" s="1"/>
  <c r="G1578" i="1"/>
  <c r="H1578" i="1" s="1"/>
  <c r="J1578" i="1"/>
  <c r="K1578" i="1" s="1"/>
  <c r="G1579" i="1"/>
  <c r="H1579" i="1" s="1"/>
  <c r="J1579" i="1"/>
  <c r="K1579" i="1" s="1"/>
  <c r="G1580" i="1"/>
  <c r="H1580" i="1" s="1"/>
  <c r="J1580" i="1"/>
  <c r="K1580" i="1" s="1"/>
  <c r="G1581" i="1"/>
  <c r="H1581" i="1" s="1"/>
  <c r="J1581" i="1"/>
  <c r="K1581" i="1" s="1"/>
  <c r="G1582" i="1"/>
  <c r="H1582" i="1" s="1"/>
  <c r="J1582" i="1"/>
  <c r="K1582" i="1" s="1"/>
  <c r="G1583" i="1"/>
  <c r="H1583" i="1" s="1"/>
  <c r="J1583" i="1"/>
  <c r="K1583" i="1" s="1"/>
  <c r="G1584" i="1"/>
  <c r="H1584" i="1" s="1"/>
  <c r="J1584" i="1"/>
  <c r="K1584" i="1" s="1"/>
  <c r="G1585" i="1"/>
  <c r="H1585" i="1" s="1"/>
  <c r="J1585" i="1"/>
  <c r="K1585" i="1" s="1"/>
  <c r="G1586" i="1"/>
  <c r="H1586" i="1" s="1"/>
  <c r="J1586" i="1"/>
  <c r="K1586" i="1" s="1"/>
  <c r="G1587" i="1"/>
  <c r="H1587" i="1" s="1"/>
  <c r="J1587" i="1"/>
  <c r="K1587" i="1" s="1"/>
  <c r="G1588" i="1"/>
  <c r="H1588" i="1" s="1"/>
  <c r="J1588" i="1"/>
  <c r="K1588" i="1" s="1"/>
  <c r="G1589" i="1"/>
  <c r="H1589" i="1" s="1"/>
  <c r="J1589" i="1"/>
  <c r="K1589" i="1" s="1"/>
  <c r="G1590" i="1"/>
  <c r="H1590" i="1" s="1"/>
  <c r="J1590" i="1"/>
  <c r="K1590" i="1" s="1"/>
  <c r="G1591" i="1"/>
  <c r="H1591" i="1" s="1"/>
  <c r="J1591" i="1"/>
  <c r="K1591" i="1" s="1"/>
  <c r="G1592" i="1"/>
  <c r="H1592" i="1" s="1"/>
  <c r="J1592" i="1"/>
  <c r="K1592" i="1" s="1"/>
  <c r="G1593" i="1"/>
  <c r="H1593" i="1" s="1"/>
  <c r="J1593" i="1"/>
  <c r="K1593" i="1" s="1"/>
  <c r="G1594" i="1"/>
  <c r="H1594" i="1" s="1"/>
  <c r="J1594" i="1"/>
  <c r="K1594" i="1" s="1"/>
  <c r="G1595" i="1"/>
  <c r="H1595" i="1" s="1"/>
  <c r="J1595" i="1"/>
  <c r="K1595" i="1" s="1"/>
  <c r="G1596" i="1"/>
  <c r="H1596" i="1" s="1"/>
  <c r="J1596" i="1"/>
  <c r="K1596" i="1" s="1"/>
  <c r="G1597" i="1"/>
  <c r="H1597" i="1" s="1"/>
  <c r="J1597" i="1"/>
  <c r="K1597" i="1" s="1"/>
  <c r="G1598" i="1"/>
  <c r="H1598" i="1" s="1"/>
  <c r="J1598" i="1"/>
  <c r="K1598" i="1" s="1"/>
  <c r="G1599" i="1"/>
  <c r="H1599" i="1" s="1"/>
  <c r="J1599" i="1"/>
  <c r="K1599" i="1" s="1"/>
  <c r="G1600" i="1"/>
  <c r="H1600" i="1" s="1"/>
  <c r="J1600" i="1"/>
  <c r="K1600" i="1" s="1"/>
  <c r="G1601" i="1"/>
  <c r="H1601" i="1" s="1"/>
  <c r="J1601" i="1"/>
  <c r="K1601" i="1" s="1"/>
  <c r="G1602" i="1"/>
  <c r="H1602" i="1" s="1"/>
  <c r="J1602" i="1"/>
  <c r="K1602" i="1" s="1"/>
  <c r="G1603" i="1"/>
  <c r="H1603" i="1" s="1"/>
  <c r="J1603" i="1"/>
  <c r="K1603" i="1" s="1"/>
  <c r="G1604" i="1"/>
  <c r="H1604" i="1" s="1"/>
  <c r="J1604" i="1"/>
  <c r="K1604" i="1" s="1"/>
  <c r="G1605" i="1"/>
  <c r="H1605" i="1" s="1"/>
  <c r="J1605" i="1"/>
  <c r="K1605" i="1" s="1"/>
  <c r="G1606" i="1"/>
  <c r="H1606" i="1" s="1"/>
  <c r="J1606" i="1"/>
  <c r="K1606" i="1" s="1"/>
  <c r="G1607" i="1"/>
  <c r="H1607" i="1" s="1"/>
  <c r="J1607" i="1"/>
  <c r="K1607" i="1" s="1"/>
  <c r="G1608" i="1"/>
  <c r="H1608" i="1" s="1"/>
  <c r="J1608" i="1"/>
  <c r="K1608" i="1" s="1"/>
  <c r="G1609" i="1"/>
  <c r="H1609" i="1" s="1"/>
  <c r="J1609" i="1"/>
  <c r="K1609" i="1" s="1"/>
  <c r="G1610" i="1"/>
  <c r="H1610" i="1" s="1"/>
  <c r="J1610" i="1"/>
  <c r="K1610" i="1" s="1"/>
  <c r="G1611" i="1"/>
  <c r="H1611" i="1" s="1"/>
  <c r="J1611" i="1"/>
  <c r="K1611" i="1" s="1"/>
  <c r="G1612" i="1"/>
  <c r="H1612" i="1" s="1"/>
  <c r="J1612" i="1"/>
  <c r="K1612" i="1" s="1"/>
  <c r="G1613" i="1"/>
  <c r="H1613" i="1" s="1"/>
  <c r="J1613" i="1"/>
  <c r="K1613" i="1" s="1"/>
  <c r="G1614" i="1"/>
  <c r="H1614" i="1" s="1"/>
  <c r="J1614" i="1"/>
  <c r="K1614" i="1" s="1"/>
  <c r="G1615" i="1"/>
  <c r="H1615" i="1" s="1"/>
  <c r="J1615" i="1"/>
  <c r="K1615" i="1" s="1"/>
  <c r="G1616" i="1"/>
  <c r="H1616" i="1" s="1"/>
  <c r="J1616" i="1"/>
  <c r="K1616" i="1" s="1"/>
  <c r="G1617" i="1"/>
  <c r="H1617" i="1" s="1"/>
  <c r="J1617" i="1"/>
  <c r="K1617" i="1" s="1"/>
  <c r="G1618" i="1"/>
  <c r="H1618" i="1" s="1"/>
  <c r="J1618" i="1"/>
  <c r="K1618" i="1" s="1"/>
  <c r="G1619" i="1"/>
  <c r="H1619" i="1" s="1"/>
  <c r="J1619" i="1"/>
  <c r="K1619" i="1" s="1"/>
  <c r="G1620" i="1"/>
  <c r="H1620" i="1" s="1"/>
  <c r="J1620" i="1"/>
  <c r="K1620" i="1" s="1"/>
  <c r="G1621" i="1"/>
  <c r="H1621" i="1" s="1"/>
  <c r="J1621" i="1"/>
  <c r="K1621" i="1" s="1"/>
  <c r="G1622" i="1"/>
  <c r="H1622" i="1" s="1"/>
  <c r="J1622" i="1"/>
  <c r="K1622" i="1" s="1"/>
  <c r="G1623" i="1"/>
  <c r="H1623" i="1" s="1"/>
  <c r="J1623" i="1"/>
  <c r="K1623" i="1" s="1"/>
  <c r="G1624" i="1"/>
  <c r="H1624" i="1" s="1"/>
  <c r="J1624" i="1"/>
  <c r="K1624" i="1" s="1"/>
  <c r="G1625" i="1"/>
  <c r="H1625" i="1" s="1"/>
  <c r="J1625" i="1"/>
  <c r="K1625" i="1" s="1"/>
  <c r="G1626" i="1"/>
  <c r="H1626" i="1" s="1"/>
  <c r="J1626" i="1"/>
  <c r="K1626" i="1" s="1"/>
  <c r="G1627" i="1"/>
  <c r="H1627" i="1" s="1"/>
  <c r="J1627" i="1"/>
  <c r="K1627" i="1" s="1"/>
  <c r="G1628" i="1"/>
  <c r="H1628" i="1" s="1"/>
  <c r="J1628" i="1"/>
  <c r="K1628" i="1" s="1"/>
  <c r="G1629" i="1"/>
  <c r="H1629" i="1" s="1"/>
  <c r="J1629" i="1"/>
  <c r="K1629" i="1" s="1"/>
  <c r="G1630" i="1"/>
  <c r="H1630" i="1" s="1"/>
  <c r="J1630" i="1"/>
  <c r="K1630" i="1" s="1"/>
  <c r="G1631" i="1"/>
  <c r="H1631" i="1" s="1"/>
  <c r="J1631" i="1"/>
  <c r="K1631" i="1" s="1"/>
  <c r="G1632" i="1"/>
  <c r="H1632" i="1" s="1"/>
  <c r="J1632" i="1"/>
  <c r="K1632" i="1" s="1"/>
  <c r="G1633" i="1"/>
  <c r="H1633" i="1" s="1"/>
  <c r="J1633" i="1"/>
  <c r="K1633" i="1" s="1"/>
  <c r="G1634" i="1"/>
  <c r="H1634" i="1" s="1"/>
  <c r="J1634" i="1"/>
  <c r="K1634" i="1" s="1"/>
  <c r="G1635" i="1"/>
  <c r="H1635" i="1" s="1"/>
  <c r="J1635" i="1"/>
  <c r="K1635" i="1" s="1"/>
  <c r="G1636" i="1"/>
  <c r="H1636" i="1" s="1"/>
  <c r="J1636" i="1"/>
  <c r="K1636" i="1" s="1"/>
  <c r="G1637" i="1"/>
  <c r="H1637" i="1" s="1"/>
  <c r="J1637" i="1"/>
  <c r="K1637" i="1" s="1"/>
  <c r="G1638" i="1"/>
  <c r="H1638" i="1" s="1"/>
  <c r="J1638" i="1"/>
  <c r="K1638" i="1" s="1"/>
  <c r="G1639" i="1"/>
  <c r="H1639" i="1" s="1"/>
  <c r="J1639" i="1"/>
  <c r="K1639" i="1" s="1"/>
  <c r="G1640" i="1"/>
  <c r="H1640" i="1" s="1"/>
  <c r="J1640" i="1"/>
  <c r="K1640" i="1" s="1"/>
  <c r="G1641" i="1"/>
  <c r="H1641" i="1" s="1"/>
  <c r="J1641" i="1"/>
  <c r="K1641" i="1" s="1"/>
  <c r="G1642" i="1"/>
  <c r="H1642" i="1" s="1"/>
  <c r="J1642" i="1"/>
  <c r="K1642" i="1" s="1"/>
  <c r="G1643" i="1"/>
  <c r="H1643" i="1" s="1"/>
  <c r="J1643" i="1"/>
  <c r="K1643" i="1" s="1"/>
  <c r="G1644" i="1"/>
  <c r="H1644" i="1" s="1"/>
  <c r="J1644" i="1"/>
  <c r="K1644" i="1" s="1"/>
  <c r="G1645" i="1"/>
  <c r="H1645" i="1" s="1"/>
  <c r="J1645" i="1"/>
  <c r="K1645" i="1" s="1"/>
  <c r="G1646" i="1"/>
  <c r="H1646" i="1" s="1"/>
  <c r="J1646" i="1"/>
  <c r="K1646" i="1" s="1"/>
  <c r="G1647" i="1"/>
  <c r="H1647" i="1" s="1"/>
  <c r="J1647" i="1"/>
  <c r="K1647" i="1" s="1"/>
  <c r="G1648" i="1"/>
  <c r="H1648" i="1" s="1"/>
  <c r="J1648" i="1"/>
  <c r="K1648" i="1" s="1"/>
  <c r="G1649" i="1"/>
  <c r="H1649" i="1" s="1"/>
  <c r="J1649" i="1"/>
  <c r="K1649" i="1" s="1"/>
  <c r="G1650" i="1"/>
  <c r="H1650" i="1" s="1"/>
  <c r="J1650" i="1"/>
  <c r="K1650" i="1" s="1"/>
  <c r="G1651" i="1"/>
  <c r="H1651" i="1" s="1"/>
  <c r="J1651" i="1"/>
  <c r="K1651" i="1" s="1"/>
  <c r="G1652" i="1"/>
  <c r="H1652" i="1" s="1"/>
  <c r="J1652" i="1"/>
  <c r="K1652" i="1" s="1"/>
  <c r="G1653" i="1"/>
  <c r="H1653" i="1" s="1"/>
  <c r="J1653" i="1"/>
  <c r="K1653" i="1" s="1"/>
  <c r="G1654" i="1"/>
  <c r="H1654" i="1" s="1"/>
  <c r="J1654" i="1"/>
  <c r="K1654" i="1" s="1"/>
  <c r="G1655" i="1"/>
  <c r="H1655" i="1" s="1"/>
  <c r="J1655" i="1"/>
  <c r="K1655" i="1" s="1"/>
  <c r="G1656" i="1"/>
  <c r="H1656" i="1" s="1"/>
  <c r="J1656" i="1"/>
  <c r="K1656" i="1" s="1"/>
  <c r="G1657" i="1"/>
  <c r="H1657" i="1" s="1"/>
  <c r="J1657" i="1"/>
  <c r="K1657" i="1" s="1"/>
  <c r="G1658" i="1"/>
  <c r="H1658" i="1" s="1"/>
  <c r="J1658" i="1"/>
  <c r="K1658" i="1" s="1"/>
  <c r="G1659" i="1"/>
  <c r="H1659" i="1" s="1"/>
  <c r="J1659" i="1"/>
  <c r="K1659" i="1" s="1"/>
  <c r="G1660" i="1"/>
  <c r="H1660" i="1" s="1"/>
  <c r="J1660" i="1"/>
  <c r="K1660" i="1" s="1"/>
  <c r="G1661" i="1"/>
  <c r="H1661" i="1" s="1"/>
  <c r="J1661" i="1"/>
  <c r="K1661" i="1" s="1"/>
  <c r="G1662" i="1"/>
  <c r="H1662" i="1" s="1"/>
  <c r="J1662" i="1"/>
  <c r="K1662" i="1" s="1"/>
  <c r="G1663" i="1"/>
  <c r="H1663" i="1" s="1"/>
  <c r="J1663" i="1"/>
  <c r="K1663" i="1" s="1"/>
  <c r="G1664" i="1"/>
  <c r="H1664" i="1" s="1"/>
  <c r="J1664" i="1"/>
  <c r="K1664" i="1" s="1"/>
  <c r="G1665" i="1"/>
  <c r="H1665" i="1" s="1"/>
  <c r="J1665" i="1"/>
  <c r="K1665" i="1" s="1"/>
  <c r="G1666" i="1"/>
  <c r="H1666" i="1" s="1"/>
  <c r="J1666" i="1"/>
  <c r="K1666" i="1" s="1"/>
  <c r="G1667" i="1"/>
  <c r="H1667" i="1" s="1"/>
  <c r="J1667" i="1"/>
  <c r="K1667" i="1" s="1"/>
  <c r="G1668" i="1"/>
  <c r="H1668" i="1" s="1"/>
  <c r="J1668" i="1"/>
  <c r="K1668" i="1" s="1"/>
  <c r="G1669" i="1"/>
  <c r="H1669" i="1" s="1"/>
  <c r="J1669" i="1"/>
  <c r="K1669" i="1" s="1"/>
  <c r="G1670" i="1"/>
  <c r="H1670" i="1" s="1"/>
  <c r="J1670" i="1"/>
  <c r="K1670" i="1" s="1"/>
  <c r="G1671" i="1"/>
  <c r="H1671" i="1" s="1"/>
  <c r="J1671" i="1"/>
  <c r="K1671" i="1" s="1"/>
  <c r="G1672" i="1"/>
  <c r="H1672" i="1" s="1"/>
  <c r="J1672" i="1"/>
  <c r="K1672" i="1" s="1"/>
  <c r="G1673" i="1"/>
  <c r="H1673" i="1" s="1"/>
  <c r="J1673" i="1"/>
  <c r="K1673" i="1" s="1"/>
  <c r="G1674" i="1"/>
  <c r="H1674" i="1" s="1"/>
  <c r="J1674" i="1"/>
  <c r="K1674" i="1" s="1"/>
  <c r="G1675" i="1"/>
  <c r="H1675" i="1" s="1"/>
  <c r="J1675" i="1"/>
  <c r="K1675" i="1" s="1"/>
  <c r="G1676" i="1"/>
  <c r="H1676" i="1" s="1"/>
  <c r="J1676" i="1"/>
  <c r="K1676" i="1" s="1"/>
  <c r="G1677" i="1"/>
  <c r="H1677" i="1" s="1"/>
  <c r="J1677" i="1"/>
  <c r="K1677" i="1" s="1"/>
  <c r="G1678" i="1"/>
  <c r="H1678" i="1" s="1"/>
  <c r="J1678" i="1"/>
  <c r="K1678" i="1" s="1"/>
  <c r="G1679" i="1"/>
  <c r="H1679" i="1" s="1"/>
  <c r="J1679" i="1"/>
  <c r="K1679" i="1" s="1"/>
  <c r="G1680" i="1"/>
  <c r="H1680" i="1" s="1"/>
  <c r="J1680" i="1"/>
  <c r="K1680" i="1" s="1"/>
  <c r="G1681" i="1"/>
  <c r="H1681" i="1" s="1"/>
  <c r="J1681" i="1"/>
  <c r="K1681" i="1" s="1"/>
  <c r="G1682" i="1"/>
  <c r="H1682" i="1" s="1"/>
  <c r="J1682" i="1"/>
  <c r="K1682" i="1" s="1"/>
  <c r="G1683" i="1"/>
  <c r="H1683" i="1" s="1"/>
  <c r="J1683" i="1"/>
  <c r="K1683" i="1" s="1"/>
  <c r="G1684" i="1"/>
  <c r="H1684" i="1" s="1"/>
  <c r="J1684" i="1"/>
  <c r="K1684" i="1" s="1"/>
  <c r="G1685" i="1"/>
  <c r="H1685" i="1" s="1"/>
  <c r="J1685" i="1"/>
  <c r="K1685" i="1" s="1"/>
  <c r="G1686" i="1"/>
  <c r="H1686" i="1" s="1"/>
  <c r="J1686" i="1"/>
  <c r="K1686" i="1" s="1"/>
  <c r="G1687" i="1"/>
  <c r="H1687" i="1" s="1"/>
  <c r="J1687" i="1"/>
  <c r="K1687" i="1" s="1"/>
  <c r="G1688" i="1"/>
  <c r="H1688" i="1" s="1"/>
  <c r="J1688" i="1"/>
  <c r="K1688" i="1" s="1"/>
  <c r="G1689" i="1"/>
  <c r="H1689" i="1" s="1"/>
  <c r="J1689" i="1"/>
  <c r="K1689" i="1" s="1"/>
  <c r="G1690" i="1"/>
  <c r="H1690" i="1" s="1"/>
  <c r="J1690" i="1"/>
  <c r="K1690" i="1" s="1"/>
  <c r="G1691" i="1"/>
  <c r="H1691" i="1" s="1"/>
  <c r="J1691" i="1"/>
  <c r="K1691" i="1" s="1"/>
  <c r="G1692" i="1"/>
  <c r="H1692" i="1" s="1"/>
  <c r="J1692" i="1"/>
  <c r="K1692" i="1" s="1"/>
  <c r="G1693" i="1"/>
  <c r="H1693" i="1" s="1"/>
  <c r="J1693" i="1"/>
  <c r="K1693" i="1" s="1"/>
  <c r="G1694" i="1"/>
  <c r="H1694" i="1" s="1"/>
  <c r="J1694" i="1"/>
  <c r="K1694" i="1" s="1"/>
  <c r="G1695" i="1"/>
  <c r="H1695" i="1" s="1"/>
  <c r="J1695" i="1"/>
  <c r="K1695" i="1" s="1"/>
  <c r="G1696" i="1"/>
  <c r="H1696" i="1" s="1"/>
  <c r="J1696" i="1"/>
  <c r="K1696" i="1" s="1"/>
  <c r="G1697" i="1"/>
  <c r="H1697" i="1" s="1"/>
  <c r="J1697" i="1"/>
  <c r="K1697" i="1" s="1"/>
  <c r="G1698" i="1"/>
  <c r="H1698" i="1" s="1"/>
  <c r="J1698" i="1"/>
  <c r="K1698" i="1" s="1"/>
  <c r="G1699" i="1"/>
  <c r="H1699" i="1" s="1"/>
  <c r="J1699" i="1"/>
  <c r="K1699" i="1" s="1"/>
  <c r="G1700" i="1"/>
  <c r="H1700" i="1" s="1"/>
  <c r="J1700" i="1"/>
  <c r="K1700" i="1" s="1"/>
  <c r="G1701" i="1"/>
  <c r="H1701" i="1" s="1"/>
  <c r="J1701" i="1"/>
  <c r="K1701" i="1" s="1"/>
  <c r="G1702" i="1"/>
  <c r="H1702" i="1" s="1"/>
  <c r="J1702" i="1"/>
  <c r="K1702" i="1" s="1"/>
  <c r="G1703" i="1"/>
  <c r="H1703" i="1" s="1"/>
  <c r="J1703" i="1"/>
  <c r="K1703" i="1" s="1"/>
  <c r="G1705" i="1"/>
  <c r="H1705" i="1" s="1"/>
  <c r="J1705" i="1"/>
  <c r="K1705" i="1" s="1"/>
  <c r="G1706" i="1"/>
  <c r="H1706" i="1" s="1"/>
  <c r="J1706" i="1"/>
  <c r="K1706" i="1" s="1"/>
  <c r="G1707" i="1"/>
  <c r="H1707" i="1" s="1"/>
  <c r="J1707" i="1"/>
  <c r="K1707" i="1" s="1"/>
  <c r="G1708" i="1"/>
  <c r="H1708" i="1" s="1"/>
  <c r="J1708" i="1"/>
  <c r="K1708" i="1" s="1"/>
  <c r="G1709" i="1"/>
  <c r="H1709" i="1" s="1"/>
  <c r="J1709" i="1"/>
  <c r="K1709" i="1" s="1"/>
  <c r="G1710" i="1"/>
  <c r="H1710" i="1" s="1"/>
  <c r="J1710" i="1"/>
  <c r="K1710" i="1" s="1"/>
  <c r="G1711" i="1"/>
  <c r="H1711" i="1" s="1"/>
  <c r="J1711" i="1"/>
  <c r="K1711" i="1" s="1"/>
  <c r="G1712" i="1"/>
  <c r="H1712" i="1" s="1"/>
  <c r="J1712" i="1"/>
  <c r="K1712" i="1" s="1"/>
  <c r="G1713" i="1"/>
  <c r="H1713" i="1" s="1"/>
  <c r="J1713" i="1"/>
  <c r="K1713" i="1" s="1"/>
  <c r="G1714" i="1"/>
  <c r="H1714" i="1" s="1"/>
  <c r="J1714" i="1"/>
  <c r="K1714" i="1" s="1"/>
  <c r="G1715" i="1"/>
  <c r="H1715" i="1" s="1"/>
  <c r="J1715" i="1"/>
  <c r="K1715" i="1" s="1"/>
  <c r="G1716" i="1"/>
  <c r="H1716" i="1" s="1"/>
  <c r="J1716" i="1"/>
  <c r="K1716" i="1" s="1"/>
  <c r="G1717" i="1"/>
  <c r="H1717" i="1" s="1"/>
  <c r="J1717" i="1"/>
  <c r="K1717" i="1" s="1"/>
  <c r="G1718" i="1"/>
  <c r="H1718" i="1" s="1"/>
  <c r="J1718" i="1"/>
  <c r="K1718" i="1" s="1"/>
  <c r="G1719" i="1"/>
  <c r="H1719" i="1" s="1"/>
  <c r="J1719" i="1"/>
  <c r="K1719" i="1" s="1"/>
  <c r="G1720" i="1"/>
  <c r="H1720" i="1" s="1"/>
  <c r="J1720" i="1"/>
  <c r="K1720" i="1" s="1"/>
  <c r="G1721" i="1"/>
  <c r="H1721" i="1" s="1"/>
  <c r="J1721" i="1"/>
  <c r="K1721" i="1" s="1"/>
  <c r="G1722" i="1"/>
  <c r="H1722" i="1" s="1"/>
  <c r="J1722" i="1"/>
  <c r="K1722" i="1" s="1"/>
  <c r="G1723" i="1"/>
  <c r="H1723" i="1" s="1"/>
  <c r="J1723" i="1"/>
  <c r="K1723" i="1" s="1"/>
  <c r="G1724" i="1"/>
  <c r="H1724" i="1" s="1"/>
  <c r="J1724" i="1"/>
  <c r="K1724" i="1" s="1"/>
  <c r="G1725" i="1"/>
  <c r="H1725" i="1" s="1"/>
  <c r="J1725" i="1"/>
  <c r="K1725" i="1" s="1"/>
  <c r="G1726" i="1"/>
  <c r="H1726" i="1" s="1"/>
  <c r="J1726" i="1"/>
  <c r="K1726" i="1" s="1"/>
  <c r="G1727" i="1"/>
  <c r="H1727" i="1" s="1"/>
  <c r="J1727" i="1"/>
  <c r="K1727" i="1" s="1"/>
  <c r="G1728" i="1"/>
  <c r="H1728" i="1" s="1"/>
  <c r="J1728" i="1"/>
  <c r="K1728" i="1" s="1"/>
  <c r="G1729" i="1"/>
  <c r="H1729" i="1" s="1"/>
  <c r="J1729" i="1"/>
  <c r="K1729" i="1" s="1"/>
  <c r="G1730" i="1"/>
  <c r="H1730" i="1" s="1"/>
  <c r="J1730" i="1"/>
  <c r="K1730" i="1" s="1"/>
  <c r="G1731" i="1"/>
  <c r="H1731" i="1" s="1"/>
  <c r="J1731" i="1"/>
  <c r="K1731" i="1" s="1"/>
  <c r="G1732" i="1"/>
  <c r="H1732" i="1" s="1"/>
  <c r="J1732" i="1"/>
  <c r="K1732" i="1" s="1"/>
  <c r="G1733" i="1"/>
  <c r="H1733" i="1" s="1"/>
  <c r="J1733" i="1"/>
  <c r="K1733" i="1" s="1"/>
  <c r="G1734" i="1"/>
  <c r="H1734" i="1" s="1"/>
  <c r="J1734" i="1"/>
  <c r="K1734" i="1" s="1"/>
  <c r="G1735" i="1"/>
  <c r="H1735" i="1" s="1"/>
  <c r="J1735" i="1"/>
  <c r="K1735" i="1" s="1"/>
  <c r="G1736" i="1"/>
  <c r="H1736" i="1" s="1"/>
  <c r="J1736" i="1"/>
  <c r="K1736" i="1" s="1"/>
  <c r="G1737" i="1"/>
  <c r="H1737" i="1" s="1"/>
  <c r="J1737" i="1"/>
  <c r="K1737" i="1" s="1"/>
  <c r="G1738" i="1"/>
  <c r="H1738" i="1" s="1"/>
  <c r="J1738" i="1"/>
  <c r="K1738" i="1" s="1"/>
  <c r="G1739" i="1"/>
  <c r="H1739" i="1" s="1"/>
  <c r="J1739" i="1"/>
  <c r="K1739" i="1" s="1"/>
  <c r="G1740" i="1"/>
  <c r="H1740" i="1" s="1"/>
  <c r="J1740" i="1"/>
  <c r="K1740" i="1" s="1"/>
  <c r="G1741" i="1"/>
  <c r="H1741" i="1" s="1"/>
  <c r="J1741" i="1"/>
  <c r="K1741" i="1" s="1"/>
  <c r="G1742" i="1"/>
  <c r="H1742" i="1" s="1"/>
  <c r="J1742" i="1"/>
  <c r="K1742" i="1" s="1"/>
  <c r="G1743" i="1"/>
  <c r="H1743" i="1" s="1"/>
  <c r="J1743" i="1"/>
  <c r="K1743" i="1" s="1"/>
  <c r="G1744" i="1"/>
  <c r="H1744" i="1" s="1"/>
  <c r="J1744" i="1"/>
  <c r="K1744" i="1" s="1"/>
  <c r="G1745" i="1"/>
  <c r="H1745" i="1" s="1"/>
  <c r="J1745" i="1"/>
  <c r="K1745" i="1" s="1"/>
  <c r="G1746" i="1"/>
  <c r="H1746" i="1" s="1"/>
  <c r="J1746" i="1"/>
  <c r="K1746" i="1" s="1"/>
  <c r="G1747" i="1"/>
  <c r="H1747" i="1" s="1"/>
  <c r="J1747" i="1"/>
  <c r="K1747" i="1" s="1"/>
  <c r="G1748" i="1"/>
  <c r="H1748" i="1" s="1"/>
  <c r="J1748" i="1"/>
  <c r="K1748" i="1" s="1"/>
  <c r="G1749" i="1"/>
  <c r="H1749" i="1" s="1"/>
  <c r="J1749" i="1"/>
  <c r="K1749" i="1" s="1"/>
  <c r="G1750" i="1"/>
  <c r="H1750" i="1" s="1"/>
  <c r="J1750" i="1"/>
  <c r="K1750" i="1" s="1"/>
  <c r="G1751" i="1"/>
  <c r="H1751" i="1" s="1"/>
  <c r="J1751" i="1"/>
  <c r="K1751" i="1" s="1"/>
  <c r="G1752" i="1"/>
  <c r="H1752" i="1" s="1"/>
  <c r="J1752" i="1"/>
  <c r="K1752" i="1" s="1"/>
  <c r="G1753" i="1"/>
  <c r="H1753" i="1" s="1"/>
  <c r="J1753" i="1"/>
  <c r="K1753" i="1" s="1"/>
  <c r="G1754" i="1"/>
  <c r="H1754" i="1" s="1"/>
  <c r="J1754" i="1"/>
  <c r="K1754" i="1" s="1"/>
  <c r="G1755" i="1"/>
  <c r="H1755" i="1" s="1"/>
  <c r="J1755" i="1"/>
  <c r="K1755" i="1" s="1"/>
  <c r="G1756" i="1"/>
  <c r="H1756" i="1" s="1"/>
  <c r="J1756" i="1"/>
  <c r="K1756" i="1" s="1"/>
  <c r="G1757" i="1"/>
  <c r="H1757" i="1" s="1"/>
  <c r="J1757" i="1"/>
  <c r="K1757" i="1" s="1"/>
  <c r="G1758" i="1"/>
  <c r="H1758" i="1" s="1"/>
  <c r="J1758" i="1"/>
  <c r="K1758" i="1" s="1"/>
  <c r="G1759" i="1"/>
  <c r="H1759" i="1" s="1"/>
  <c r="J1759" i="1"/>
  <c r="K1759" i="1" s="1"/>
  <c r="G1760" i="1"/>
  <c r="H1760" i="1" s="1"/>
  <c r="J1760" i="1"/>
  <c r="K1760" i="1" s="1"/>
  <c r="G1761" i="1"/>
  <c r="H1761" i="1" s="1"/>
  <c r="J1761" i="1"/>
  <c r="K1761" i="1" s="1"/>
  <c r="G1762" i="1"/>
  <c r="H1762" i="1" s="1"/>
  <c r="J1762" i="1"/>
  <c r="K1762" i="1" s="1"/>
  <c r="G1763" i="1"/>
  <c r="H1763" i="1" s="1"/>
  <c r="J1763" i="1"/>
  <c r="K1763" i="1" s="1"/>
  <c r="G1764" i="1"/>
  <c r="H1764" i="1" s="1"/>
  <c r="J1764" i="1"/>
  <c r="K1764" i="1" s="1"/>
  <c r="G1765" i="1"/>
  <c r="H1765" i="1" s="1"/>
  <c r="J1765" i="1"/>
  <c r="K1765" i="1" s="1"/>
  <c r="G1766" i="1"/>
  <c r="H1766" i="1" s="1"/>
  <c r="J1766" i="1"/>
  <c r="K1766" i="1" s="1"/>
  <c r="G1767" i="1"/>
  <c r="H1767" i="1" s="1"/>
  <c r="J1767" i="1"/>
  <c r="K1767" i="1" s="1"/>
  <c r="G1768" i="1"/>
  <c r="H1768" i="1" s="1"/>
  <c r="J1768" i="1"/>
  <c r="K1768" i="1" s="1"/>
  <c r="G1769" i="1"/>
  <c r="H1769" i="1" s="1"/>
  <c r="J1769" i="1"/>
  <c r="K1769" i="1" s="1"/>
  <c r="G1770" i="1"/>
  <c r="H1770" i="1" s="1"/>
  <c r="J1770" i="1"/>
  <c r="K1770" i="1" s="1"/>
  <c r="G1771" i="1"/>
  <c r="H1771" i="1" s="1"/>
  <c r="J1771" i="1"/>
  <c r="K1771" i="1" s="1"/>
  <c r="G1772" i="1"/>
  <c r="H1772" i="1" s="1"/>
  <c r="J1772" i="1"/>
  <c r="K1772" i="1" s="1"/>
  <c r="G1773" i="1"/>
  <c r="H1773" i="1" s="1"/>
  <c r="J1773" i="1"/>
  <c r="K1773" i="1" s="1"/>
  <c r="G1774" i="1"/>
  <c r="H1774" i="1" s="1"/>
  <c r="J1774" i="1"/>
  <c r="K1774" i="1" s="1"/>
  <c r="G1775" i="1"/>
  <c r="H1775" i="1" s="1"/>
  <c r="J1775" i="1"/>
  <c r="K1775" i="1" s="1"/>
  <c r="G1776" i="1"/>
  <c r="H1776" i="1" s="1"/>
  <c r="J1776" i="1"/>
  <c r="K1776" i="1" s="1"/>
  <c r="G1777" i="1"/>
  <c r="H1777" i="1" s="1"/>
  <c r="J1777" i="1"/>
  <c r="K1777" i="1" s="1"/>
  <c r="G1778" i="1"/>
  <c r="H1778" i="1" s="1"/>
  <c r="J1778" i="1"/>
  <c r="K1778" i="1" s="1"/>
  <c r="G1779" i="1"/>
  <c r="H1779" i="1" s="1"/>
  <c r="J1779" i="1"/>
  <c r="K1779" i="1" s="1"/>
  <c r="G1780" i="1"/>
  <c r="H1780" i="1" s="1"/>
  <c r="J1780" i="1"/>
  <c r="K1780" i="1" s="1"/>
  <c r="G1781" i="1"/>
  <c r="H1781" i="1" s="1"/>
  <c r="J1781" i="1"/>
  <c r="K1781" i="1" s="1"/>
  <c r="G1782" i="1"/>
  <c r="H1782" i="1" s="1"/>
  <c r="J1782" i="1"/>
  <c r="K1782" i="1" s="1"/>
  <c r="G1783" i="1"/>
  <c r="H1783" i="1" s="1"/>
  <c r="J1783" i="1"/>
  <c r="K1783" i="1" s="1"/>
  <c r="G1784" i="1"/>
  <c r="H1784" i="1" s="1"/>
  <c r="J1784" i="1"/>
  <c r="K1784" i="1" s="1"/>
  <c r="G1785" i="1"/>
  <c r="H1785" i="1" s="1"/>
  <c r="J1785" i="1"/>
  <c r="K1785" i="1" s="1"/>
  <c r="G1786" i="1"/>
  <c r="H1786" i="1" s="1"/>
  <c r="J1786" i="1"/>
  <c r="K1786" i="1" s="1"/>
  <c r="G1787" i="1"/>
  <c r="H1787" i="1" s="1"/>
  <c r="J1787" i="1"/>
  <c r="K1787" i="1" s="1"/>
  <c r="G1788" i="1"/>
  <c r="H1788" i="1" s="1"/>
  <c r="J1788" i="1"/>
  <c r="K1788" i="1" s="1"/>
  <c r="G1789" i="1"/>
  <c r="H1789" i="1" s="1"/>
  <c r="J1789" i="1"/>
  <c r="K1789" i="1" s="1"/>
  <c r="G1790" i="1"/>
  <c r="H1790" i="1" s="1"/>
  <c r="J1790" i="1"/>
  <c r="K1790" i="1" s="1"/>
  <c r="G1791" i="1"/>
  <c r="H1791" i="1" s="1"/>
  <c r="J1791" i="1"/>
  <c r="K1791" i="1" s="1"/>
  <c r="G1792" i="1"/>
  <c r="H1792" i="1" s="1"/>
  <c r="J1792" i="1"/>
  <c r="K1792" i="1" s="1"/>
  <c r="G1793" i="1"/>
  <c r="H1793" i="1" s="1"/>
  <c r="J1793" i="1"/>
  <c r="K1793" i="1" s="1"/>
  <c r="G1794" i="1"/>
  <c r="H1794" i="1" s="1"/>
  <c r="J1794" i="1"/>
  <c r="K1794" i="1" s="1"/>
  <c r="G1795" i="1"/>
  <c r="H1795" i="1" s="1"/>
  <c r="J1795" i="1"/>
  <c r="K1795" i="1" s="1"/>
  <c r="G1796" i="1"/>
  <c r="H1796" i="1" s="1"/>
  <c r="J1796" i="1"/>
  <c r="K1796" i="1" s="1"/>
  <c r="G1797" i="1"/>
  <c r="H1797" i="1" s="1"/>
  <c r="J1797" i="1"/>
  <c r="K1797" i="1" s="1"/>
  <c r="G1798" i="1"/>
  <c r="H1798" i="1" s="1"/>
  <c r="J1798" i="1"/>
  <c r="K1798" i="1" s="1"/>
  <c r="G1799" i="1"/>
  <c r="H1799" i="1" s="1"/>
  <c r="J1799" i="1"/>
  <c r="K1799" i="1" s="1"/>
  <c r="G1800" i="1"/>
  <c r="H1800" i="1" s="1"/>
  <c r="J1800" i="1"/>
  <c r="K1800" i="1" s="1"/>
  <c r="G1801" i="1"/>
  <c r="H1801" i="1" s="1"/>
  <c r="J1801" i="1"/>
  <c r="K1801" i="1" s="1"/>
  <c r="G1802" i="1"/>
  <c r="H1802" i="1" s="1"/>
  <c r="J1802" i="1"/>
  <c r="K1802" i="1" s="1"/>
  <c r="G1803" i="1"/>
  <c r="H1803" i="1" s="1"/>
  <c r="J1803" i="1"/>
  <c r="K1803" i="1" s="1"/>
  <c r="G1804" i="1"/>
  <c r="H1804" i="1" s="1"/>
  <c r="J1804" i="1"/>
  <c r="K1804" i="1" s="1"/>
  <c r="G1805" i="1"/>
  <c r="H1805" i="1" s="1"/>
  <c r="J1805" i="1"/>
  <c r="K1805" i="1" s="1"/>
  <c r="G1806" i="1"/>
  <c r="H1806" i="1" s="1"/>
  <c r="J1806" i="1"/>
  <c r="K1806" i="1" s="1"/>
  <c r="G1807" i="1"/>
  <c r="H1807" i="1" s="1"/>
  <c r="J1807" i="1"/>
  <c r="K1807" i="1" s="1"/>
  <c r="G1808" i="1"/>
  <c r="H1808" i="1" s="1"/>
  <c r="J1808" i="1"/>
  <c r="K1808" i="1" s="1"/>
  <c r="G1809" i="1"/>
  <c r="H1809" i="1" s="1"/>
  <c r="J1809" i="1"/>
  <c r="K1809" i="1" s="1"/>
  <c r="G1810" i="1"/>
  <c r="H1810" i="1" s="1"/>
  <c r="J1810" i="1"/>
  <c r="K1810" i="1" s="1"/>
  <c r="G1811" i="1"/>
  <c r="H1811" i="1" s="1"/>
  <c r="J1811" i="1"/>
  <c r="K1811" i="1" s="1"/>
  <c r="G1812" i="1"/>
  <c r="H1812" i="1" s="1"/>
  <c r="J1812" i="1"/>
  <c r="K1812" i="1" s="1"/>
  <c r="G1813" i="1"/>
  <c r="H1813" i="1" s="1"/>
  <c r="J1813" i="1"/>
  <c r="K1813" i="1" s="1"/>
  <c r="G1814" i="1"/>
  <c r="H1814" i="1" s="1"/>
  <c r="J1814" i="1"/>
  <c r="K1814" i="1" s="1"/>
  <c r="G1815" i="1"/>
  <c r="H1815" i="1" s="1"/>
  <c r="J1815" i="1"/>
  <c r="K1815" i="1" s="1"/>
  <c r="G1816" i="1"/>
  <c r="H1816" i="1" s="1"/>
  <c r="J1816" i="1"/>
  <c r="K1816" i="1" s="1"/>
  <c r="G1817" i="1"/>
  <c r="H1817" i="1" s="1"/>
  <c r="J1817" i="1"/>
  <c r="K1817" i="1" s="1"/>
  <c r="G1818" i="1"/>
  <c r="H1818" i="1" s="1"/>
  <c r="J1818" i="1"/>
  <c r="K1818" i="1" s="1"/>
  <c r="G1819" i="1"/>
  <c r="H1819" i="1" s="1"/>
  <c r="J1819" i="1"/>
  <c r="K1819" i="1" s="1"/>
  <c r="G1820" i="1"/>
  <c r="H1820" i="1" s="1"/>
  <c r="J1820" i="1"/>
  <c r="K1820" i="1" s="1"/>
  <c r="G1821" i="1"/>
  <c r="H1821" i="1" s="1"/>
  <c r="J1821" i="1"/>
  <c r="K1821" i="1" s="1"/>
  <c r="G1822" i="1"/>
  <c r="H1822" i="1" s="1"/>
  <c r="J1822" i="1"/>
  <c r="K1822" i="1" s="1"/>
  <c r="G1823" i="1"/>
  <c r="H1823" i="1" s="1"/>
  <c r="J1823" i="1"/>
  <c r="K1823" i="1" s="1"/>
  <c r="G1824" i="1"/>
  <c r="H1824" i="1" s="1"/>
  <c r="J1824" i="1"/>
  <c r="K1824" i="1" s="1"/>
  <c r="G1825" i="1"/>
  <c r="H1825" i="1" s="1"/>
  <c r="J1825" i="1"/>
  <c r="K1825" i="1" s="1"/>
  <c r="G1826" i="1"/>
  <c r="H1826" i="1" s="1"/>
  <c r="J1826" i="1"/>
  <c r="K1826" i="1" s="1"/>
  <c r="H1827" i="1"/>
  <c r="J1827" i="1"/>
  <c r="K1827" i="1" s="1"/>
  <c r="G1828" i="1"/>
  <c r="H1828" i="1" s="1"/>
  <c r="J1828" i="1"/>
  <c r="K1828" i="1" s="1"/>
  <c r="G1829" i="1"/>
  <c r="H1829" i="1" s="1"/>
  <c r="J1829" i="1"/>
  <c r="K1829" i="1" s="1"/>
  <c r="G1830" i="1"/>
  <c r="H1830" i="1" s="1"/>
  <c r="J1830" i="1"/>
  <c r="K1830" i="1" s="1"/>
  <c r="G1831" i="1"/>
  <c r="H1831" i="1" s="1"/>
  <c r="J1831" i="1"/>
  <c r="K1831" i="1" s="1"/>
  <c r="G1832" i="1"/>
  <c r="H1832" i="1" s="1"/>
  <c r="J1832" i="1"/>
  <c r="K1832" i="1" s="1"/>
  <c r="G1833" i="1"/>
  <c r="H1833" i="1" s="1"/>
  <c r="J1833" i="1"/>
  <c r="K1833" i="1" s="1"/>
  <c r="G1834" i="1"/>
  <c r="H1834" i="1" s="1"/>
  <c r="J1834" i="1"/>
  <c r="K1834" i="1" s="1"/>
  <c r="G1835" i="1"/>
  <c r="H1835" i="1" s="1"/>
  <c r="J1835" i="1"/>
  <c r="K1835" i="1" s="1"/>
  <c r="G1836" i="1"/>
  <c r="H1836" i="1" s="1"/>
  <c r="J1836" i="1"/>
  <c r="K1836" i="1" s="1"/>
  <c r="G1837" i="1"/>
  <c r="H1837" i="1" s="1"/>
  <c r="J1837" i="1"/>
  <c r="K1837" i="1" s="1"/>
  <c r="G1838" i="1"/>
  <c r="H1838" i="1" s="1"/>
  <c r="J1838" i="1"/>
  <c r="K1838" i="1" s="1"/>
  <c r="G1839" i="1"/>
  <c r="H1839" i="1" s="1"/>
  <c r="J1839" i="1"/>
  <c r="K1839" i="1" s="1"/>
  <c r="G1840" i="1"/>
  <c r="H1840" i="1" s="1"/>
  <c r="J1840" i="1"/>
  <c r="K1840" i="1" s="1"/>
  <c r="G1841" i="1"/>
  <c r="H1841" i="1" s="1"/>
  <c r="J1841" i="1"/>
  <c r="K1841" i="1" s="1"/>
  <c r="G1842" i="1"/>
  <c r="H1842" i="1" s="1"/>
  <c r="J1842" i="1"/>
  <c r="K1842" i="1" s="1"/>
  <c r="G1843" i="1"/>
  <c r="H1843" i="1" s="1"/>
  <c r="J1843" i="1"/>
  <c r="K1843" i="1" s="1"/>
  <c r="G1844" i="1"/>
  <c r="H1844" i="1" s="1"/>
  <c r="J1844" i="1"/>
  <c r="K1844" i="1" s="1"/>
  <c r="G1845" i="1"/>
  <c r="H1845" i="1" s="1"/>
  <c r="J1845" i="1"/>
  <c r="K1845" i="1" s="1"/>
  <c r="G1846" i="1"/>
  <c r="H1846" i="1" s="1"/>
  <c r="J1846" i="1"/>
  <c r="K1846" i="1" s="1"/>
  <c r="G1847" i="1"/>
  <c r="H1847" i="1" s="1"/>
  <c r="J1847" i="1"/>
  <c r="K1847" i="1" s="1"/>
  <c r="G1848" i="1"/>
  <c r="H1848" i="1" s="1"/>
  <c r="J1848" i="1"/>
  <c r="K1848" i="1" s="1"/>
  <c r="G1849" i="1"/>
  <c r="H1849" i="1" s="1"/>
  <c r="J1849" i="1"/>
  <c r="K1849" i="1" s="1"/>
  <c r="G1850" i="1"/>
  <c r="H1850" i="1" s="1"/>
  <c r="J1850" i="1"/>
  <c r="K1850" i="1" s="1"/>
  <c r="G1851" i="1"/>
  <c r="H1851" i="1" s="1"/>
  <c r="J1851" i="1"/>
  <c r="K1851" i="1" s="1"/>
  <c r="G1852" i="1"/>
  <c r="H1852" i="1" s="1"/>
  <c r="J1852" i="1"/>
  <c r="K1852" i="1" s="1"/>
  <c r="G1853" i="1"/>
  <c r="H1853" i="1" s="1"/>
  <c r="J1853" i="1"/>
  <c r="K1853" i="1" s="1"/>
  <c r="G1854" i="1"/>
  <c r="H1854" i="1" s="1"/>
  <c r="J1854" i="1"/>
  <c r="K1854" i="1" s="1"/>
  <c r="G1855" i="1"/>
  <c r="H1855" i="1" s="1"/>
  <c r="J1855" i="1"/>
  <c r="K1855" i="1" s="1"/>
  <c r="G1856" i="1"/>
  <c r="H1856" i="1" s="1"/>
  <c r="J1856" i="1"/>
  <c r="K1856" i="1" s="1"/>
  <c r="G1857" i="1"/>
  <c r="H1857" i="1" s="1"/>
  <c r="J1857" i="1"/>
  <c r="K1857" i="1" s="1"/>
  <c r="G1858" i="1"/>
  <c r="H1858" i="1" s="1"/>
  <c r="J1858" i="1"/>
  <c r="K1858" i="1" s="1"/>
  <c r="G1859" i="1"/>
  <c r="H1859" i="1" s="1"/>
  <c r="J1859" i="1"/>
  <c r="K1859" i="1" s="1"/>
  <c r="G1860" i="1"/>
  <c r="H1860" i="1" s="1"/>
  <c r="J1860" i="1"/>
  <c r="K1860" i="1" s="1"/>
  <c r="G1861" i="1"/>
  <c r="H1861" i="1" s="1"/>
  <c r="J1861" i="1"/>
  <c r="K1861" i="1" s="1"/>
  <c r="G1862" i="1"/>
  <c r="H1862" i="1" s="1"/>
  <c r="J1862" i="1"/>
  <c r="K1862" i="1" s="1"/>
  <c r="G1863" i="1"/>
  <c r="H1863" i="1" s="1"/>
  <c r="J1863" i="1"/>
  <c r="K1863" i="1" s="1"/>
  <c r="G1864" i="1"/>
  <c r="H1864" i="1" s="1"/>
  <c r="J1864" i="1"/>
  <c r="K1864" i="1" s="1"/>
  <c r="G1865" i="1"/>
  <c r="H1865" i="1" s="1"/>
  <c r="J1865" i="1"/>
  <c r="K1865" i="1" s="1"/>
  <c r="G1866" i="1"/>
  <c r="H1866" i="1" s="1"/>
  <c r="J1866" i="1"/>
  <c r="K1866" i="1" s="1"/>
  <c r="G1867" i="1"/>
  <c r="H1867" i="1" s="1"/>
  <c r="J1867" i="1"/>
  <c r="K1867" i="1" s="1"/>
  <c r="G1868" i="1"/>
  <c r="H1868" i="1" s="1"/>
  <c r="J1868" i="1"/>
  <c r="K1868" i="1" s="1"/>
  <c r="G1869" i="1"/>
  <c r="H1869" i="1" s="1"/>
  <c r="J1869" i="1"/>
  <c r="K1869" i="1" s="1"/>
  <c r="G1870" i="1"/>
  <c r="H1870" i="1" s="1"/>
  <c r="J1870" i="1"/>
  <c r="K1870" i="1" s="1"/>
  <c r="G1871" i="1"/>
  <c r="H1871" i="1" s="1"/>
  <c r="J1871" i="1"/>
  <c r="K1871" i="1" s="1"/>
  <c r="G1872" i="1"/>
  <c r="H1872" i="1" s="1"/>
  <c r="J1872" i="1"/>
  <c r="K1872" i="1" s="1"/>
  <c r="G1873" i="1"/>
  <c r="H1873" i="1" s="1"/>
  <c r="J1873" i="1"/>
  <c r="K1873" i="1" s="1"/>
  <c r="G1874" i="1"/>
  <c r="H1874" i="1" s="1"/>
  <c r="J1874" i="1"/>
  <c r="K1874" i="1" s="1"/>
  <c r="G1875" i="1"/>
  <c r="H1875" i="1" s="1"/>
  <c r="J1875" i="1"/>
  <c r="K1875" i="1" s="1"/>
  <c r="G1876" i="1"/>
  <c r="H1876" i="1" s="1"/>
  <c r="J1876" i="1"/>
  <c r="K1876" i="1" s="1"/>
  <c r="G1877" i="1"/>
  <c r="H1877" i="1" s="1"/>
  <c r="J1877" i="1"/>
  <c r="K1877" i="1" s="1"/>
  <c r="G1878" i="1"/>
  <c r="H1878" i="1" s="1"/>
  <c r="J1878" i="1"/>
  <c r="K1878" i="1" s="1"/>
  <c r="G1879" i="1"/>
  <c r="H1879" i="1" s="1"/>
  <c r="J1879" i="1"/>
  <c r="K1879" i="1" s="1"/>
  <c r="G1880" i="1"/>
  <c r="H1880" i="1" s="1"/>
  <c r="J1880" i="1"/>
  <c r="K1880" i="1" s="1"/>
  <c r="G1881" i="1"/>
  <c r="H1881" i="1" s="1"/>
  <c r="J1881" i="1"/>
  <c r="K1881" i="1" s="1"/>
  <c r="G1882" i="1"/>
  <c r="H1882" i="1" s="1"/>
  <c r="J1882" i="1"/>
  <c r="K1882" i="1" s="1"/>
  <c r="G1883" i="1"/>
  <c r="H1883" i="1" s="1"/>
  <c r="J1883" i="1"/>
  <c r="K1883" i="1" s="1"/>
  <c r="G1884" i="1"/>
  <c r="H1884" i="1" s="1"/>
  <c r="J1884" i="1"/>
  <c r="K1884" i="1" s="1"/>
  <c r="G1885" i="1"/>
  <c r="H1885" i="1" s="1"/>
  <c r="J1885" i="1"/>
  <c r="K1885" i="1" s="1"/>
  <c r="G1886" i="1"/>
  <c r="H1886" i="1" s="1"/>
  <c r="J1886" i="1"/>
  <c r="K1886" i="1" s="1"/>
  <c r="G1887" i="1"/>
  <c r="H1887" i="1" s="1"/>
  <c r="J1887" i="1"/>
  <c r="K1887" i="1" s="1"/>
  <c r="G1888" i="1"/>
  <c r="H1888" i="1" s="1"/>
  <c r="J1888" i="1"/>
  <c r="K1888" i="1" s="1"/>
  <c r="G1889" i="1"/>
  <c r="H1889" i="1" s="1"/>
  <c r="J1889" i="1"/>
  <c r="K1889" i="1" s="1"/>
  <c r="G1890" i="1"/>
  <c r="H1890" i="1" s="1"/>
  <c r="J1890" i="1"/>
  <c r="K1890" i="1" s="1"/>
  <c r="G1891" i="1"/>
  <c r="H1891" i="1" s="1"/>
  <c r="J1891" i="1"/>
  <c r="K1891" i="1" s="1"/>
  <c r="G1892" i="1"/>
  <c r="H1892" i="1" s="1"/>
  <c r="J1892" i="1"/>
  <c r="K1892" i="1" s="1"/>
  <c r="G1893" i="1"/>
  <c r="H1893" i="1" s="1"/>
  <c r="J1893" i="1"/>
  <c r="K1893" i="1" s="1"/>
  <c r="G1894" i="1"/>
  <c r="H1894" i="1" s="1"/>
  <c r="J1894" i="1"/>
  <c r="K1894" i="1" s="1"/>
  <c r="G1895" i="1"/>
  <c r="H1895" i="1" s="1"/>
  <c r="J1895" i="1"/>
  <c r="K1895" i="1" s="1"/>
  <c r="G1896" i="1"/>
  <c r="H1896" i="1" s="1"/>
  <c r="J1896" i="1"/>
  <c r="K1896" i="1" s="1"/>
  <c r="G1897" i="1"/>
  <c r="H1897" i="1" s="1"/>
  <c r="J1897" i="1"/>
  <c r="K1897" i="1" s="1"/>
  <c r="G1898" i="1"/>
  <c r="H1898" i="1" s="1"/>
  <c r="J1898" i="1"/>
  <c r="K1898" i="1" s="1"/>
  <c r="G1899" i="1"/>
  <c r="H1899" i="1" s="1"/>
  <c r="J1899" i="1"/>
  <c r="K1899" i="1" s="1"/>
  <c r="G1900" i="1"/>
  <c r="H1900" i="1" s="1"/>
  <c r="J1900" i="1"/>
  <c r="K1900" i="1" s="1"/>
  <c r="G1901" i="1"/>
  <c r="H1901" i="1" s="1"/>
  <c r="J1901" i="1"/>
  <c r="K1901" i="1" s="1"/>
  <c r="G1902" i="1"/>
  <c r="H1902" i="1" s="1"/>
  <c r="J1902" i="1"/>
  <c r="K1902" i="1" s="1"/>
  <c r="G1903" i="1"/>
  <c r="H1903" i="1" s="1"/>
  <c r="J1903" i="1"/>
  <c r="K1903" i="1" s="1"/>
  <c r="G1904" i="1"/>
  <c r="H1904" i="1" s="1"/>
  <c r="J1904" i="1"/>
  <c r="K1904" i="1" s="1"/>
  <c r="G1905" i="1"/>
  <c r="H1905" i="1" s="1"/>
  <c r="J1905" i="1"/>
  <c r="K1905" i="1" s="1"/>
  <c r="G1906" i="1"/>
  <c r="H1906" i="1" s="1"/>
  <c r="J1906" i="1"/>
  <c r="K1906" i="1" s="1"/>
  <c r="G1907" i="1"/>
  <c r="H1907" i="1" s="1"/>
  <c r="J1907" i="1"/>
  <c r="K1907" i="1" s="1"/>
  <c r="G1908" i="1"/>
  <c r="H1908" i="1" s="1"/>
  <c r="J1908" i="1"/>
  <c r="K1908" i="1" s="1"/>
  <c r="G1909" i="1"/>
  <c r="H1909" i="1" s="1"/>
  <c r="J1909" i="1"/>
  <c r="K1909" i="1" s="1"/>
  <c r="G1910" i="1"/>
  <c r="H1910" i="1" s="1"/>
  <c r="J1910" i="1"/>
  <c r="K1910" i="1" s="1"/>
  <c r="G1911" i="1"/>
  <c r="H1911" i="1" s="1"/>
  <c r="J1911" i="1"/>
  <c r="K1911" i="1" s="1"/>
  <c r="G1912" i="1"/>
  <c r="H1912" i="1" s="1"/>
  <c r="J1912" i="1"/>
  <c r="K1912" i="1" s="1"/>
  <c r="G1913" i="1"/>
  <c r="H1913" i="1" s="1"/>
  <c r="J1913" i="1"/>
  <c r="K1913" i="1" s="1"/>
  <c r="G1914" i="1"/>
  <c r="H1914" i="1" s="1"/>
  <c r="J1914" i="1"/>
  <c r="K1914" i="1" s="1"/>
  <c r="G1915" i="1"/>
  <c r="H1915" i="1" s="1"/>
  <c r="J1915" i="1"/>
  <c r="K1915" i="1" s="1"/>
  <c r="G1916" i="1"/>
  <c r="H1916" i="1" s="1"/>
  <c r="J1916" i="1"/>
  <c r="K1916" i="1" s="1"/>
  <c r="G1917" i="1"/>
  <c r="H1917" i="1" s="1"/>
  <c r="J1917" i="1"/>
  <c r="K1917" i="1" s="1"/>
  <c r="G1918" i="1"/>
  <c r="H1918" i="1" s="1"/>
  <c r="J1918" i="1"/>
  <c r="K1918" i="1" s="1"/>
  <c r="G1919" i="1"/>
  <c r="H1919" i="1" s="1"/>
  <c r="J1919" i="1"/>
  <c r="K1919" i="1" s="1"/>
  <c r="G1920" i="1"/>
  <c r="H1920" i="1" s="1"/>
  <c r="J1920" i="1"/>
  <c r="K1920" i="1" s="1"/>
  <c r="G1921" i="1"/>
  <c r="H1921" i="1" s="1"/>
  <c r="J1921" i="1"/>
  <c r="K1921" i="1" s="1"/>
  <c r="G1922" i="1"/>
  <c r="H1922" i="1" s="1"/>
  <c r="J1922" i="1"/>
  <c r="K1922" i="1" s="1"/>
  <c r="G1923" i="1"/>
  <c r="H1923" i="1" s="1"/>
  <c r="J1923" i="1"/>
  <c r="K1923" i="1" s="1"/>
  <c r="G1924" i="1"/>
  <c r="H1924" i="1" s="1"/>
  <c r="J1924" i="1"/>
  <c r="K1924" i="1" s="1"/>
  <c r="G1925" i="1"/>
  <c r="H1925" i="1" s="1"/>
  <c r="J1925" i="1"/>
  <c r="K1925" i="1" s="1"/>
  <c r="G1926" i="1"/>
  <c r="H1926" i="1" s="1"/>
  <c r="J1926" i="1"/>
  <c r="K1926" i="1" s="1"/>
  <c r="G1927" i="1"/>
  <c r="H1927" i="1" s="1"/>
  <c r="J1927" i="1"/>
  <c r="K1927" i="1" s="1"/>
  <c r="G1928" i="1"/>
  <c r="H1928" i="1" s="1"/>
  <c r="J1928" i="1"/>
  <c r="K1928" i="1" s="1"/>
  <c r="G1929" i="1"/>
  <c r="H1929" i="1" s="1"/>
  <c r="J1929" i="1"/>
  <c r="K1929" i="1" s="1"/>
  <c r="G1930" i="1"/>
  <c r="H1930" i="1" s="1"/>
  <c r="J1930" i="1"/>
  <c r="K1930" i="1" s="1"/>
  <c r="G1931" i="1"/>
  <c r="H1931" i="1" s="1"/>
  <c r="J1931" i="1"/>
  <c r="K1931" i="1" s="1"/>
  <c r="G1932" i="1"/>
  <c r="H1932" i="1" s="1"/>
  <c r="J1932" i="1"/>
  <c r="K1932" i="1" s="1"/>
  <c r="G1933" i="1"/>
  <c r="H1933" i="1" s="1"/>
  <c r="J1933" i="1"/>
  <c r="K1933" i="1" s="1"/>
  <c r="G1934" i="1"/>
  <c r="H1934" i="1" s="1"/>
  <c r="J1934" i="1"/>
  <c r="K1934" i="1" s="1"/>
  <c r="G1935" i="1"/>
  <c r="H1935" i="1" s="1"/>
  <c r="J1935" i="1"/>
  <c r="K1935" i="1" s="1"/>
  <c r="G1936" i="1"/>
  <c r="H1936" i="1" s="1"/>
  <c r="J1936" i="1"/>
  <c r="K1936" i="1" s="1"/>
  <c r="G1937" i="1"/>
  <c r="H1937" i="1" s="1"/>
  <c r="J1937" i="1"/>
  <c r="K1937" i="1" s="1"/>
  <c r="G1938" i="1"/>
  <c r="H1938" i="1" s="1"/>
  <c r="J1938" i="1"/>
  <c r="K1938" i="1" s="1"/>
  <c r="G1939" i="1"/>
  <c r="H1939" i="1" s="1"/>
  <c r="J1939" i="1"/>
  <c r="K1939" i="1" s="1"/>
  <c r="G1940" i="1"/>
  <c r="H1940" i="1" s="1"/>
  <c r="J1940" i="1"/>
  <c r="K1940" i="1" s="1"/>
  <c r="G1941" i="1"/>
  <c r="H1941" i="1" s="1"/>
  <c r="J1941" i="1"/>
  <c r="K1941" i="1" s="1"/>
  <c r="G1942" i="1"/>
  <c r="H1942" i="1" s="1"/>
  <c r="J1942" i="1"/>
  <c r="K1942" i="1" s="1"/>
  <c r="G1943" i="1"/>
  <c r="H1943" i="1" s="1"/>
  <c r="J1943" i="1"/>
  <c r="K1943" i="1" s="1"/>
  <c r="G1944" i="1"/>
  <c r="H1944" i="1" s="1"/>
  <c r="J1944" i="1"/>
  <c r="K1944" i="1" s="1"/>
  <c r="G1945" i="1"/>
  <c r="H1945" i="1" s="1"/>
  <c r="J1945" i="1"/>
  <c r="K1945" i="1" s="1"/>
  <c r="G1946" i="1"/>
  <c r="H1946" i="1" s="1"/>
  <c r="J1946" i="1"/>
  <c r="K1946" i="1" s="1"/>
  <c r="G1947" i="1"/>
  <c r="H1947" i="1" s="1"/>
  <c r="J1947" i="1"/>
  <c r="K1947" i="1" s="1"/>
  <c r="G1948" i="1"/>
  <c r="H1948" i="1" s="1"/>
  <c r="J1948" i="1"/>
  <c r="K1948" i="1" s="1"/>
  <c r="G1949" i="1"/>
  <c r="H1949" i="1" s="1"/>
  <c r="J1949" i="1"/>
  <c r="K1949" i="1" s="1"/>
  <c r="G1950" i="1"/>
  <c r="H1950" i="1" s="1"/>
  <c r="J1950" i="1"/>
  <c r="K1950" i="1" s="1"/>
  <c r="G1951" i="1"/>
  <c r="H1951" i="1" s="1"/>
  <c r="J1951" i="1"/>
  <c r="K1951" i="1" s="1"/>
  <c r="G1952" i="1"/>
  <c r="H1952" i="1" s="1"/>
  <c r="J1952" i="1"/>
  <c r="K1952" i="1" s="1"/>
  <c r="G1953" i="1"/>
  <c r="H1953" i="1" s="1"/>
  <c r="J1953" i="1"/>
  <c r="K1953" i="1" s="1"/>
  <c r="G1954" i="1"/>
  <c r="H1954" i="1" s="1"/>
  <c r="J1954" i="1"/>
  <c r="K1954" i="1" s="1"/>
  <c r="G1955" i="1"/>
  <c r="H1955" i="1" s="1"/>
  <c r="J1955" i="1"/>
  <c r="K1955" i="1" s="1"/>
  <c r="G1956" i="1"/>
  <c r="H1956" i="1" s="1"/>
  <c r="J1956" i="1"/>
  <c r="K1956" i="1" s="1"/>
  <c r="G1957" i="1"/>
  <c r="H1957" i="1" s="1"/>
  <c r="J1957" i="1"/>
  <c r="K1957" i="1" s="1"/>
  <c r="G1958" i="1"/>
  <c r="H1958" i="1" s="1"/>
  <c r="J1958" i="1"/>
  <c r="K1958" i="1" s="1"/>
  <c r="G1959" i="1"/>
  <c r="H1959" i="1" s="1"/>
  <c r="J1959" i="1"/>
  <c r="K1959" i="1" s="1"/>
  <c r="G1960" i="1"/>
  <c r="H1960" i="1" s="1"/>
  <c r="J1960" i="1"/>
  <c r="K1960" i="1" s="1"/>
  <c r="G1961" i="1"/>
  <c r="H1961" i="1" s="1"/>
  <c r="J1961" i="1"/>
  <c r="K1961" i="1" s="1"/>
  <c r="G1962" i="1"/>
  <c r="H1962" i="1" s="1"/>
  <c r="J1962" i="1"/>
  <c r="K1962" i="1" s="1"/>
  <c r="G1963" i="1"/>
  <c r="H1963" i="1" s="1"/>
  <c r="J1963" i="1"/>
  <c r="K1963" i="1" s="1"/>
  <c r="G1964" i="1"/>
  <c r="H1964" i="1" s="1"/>
  <c r="J1964" i="1"/>
  <c r="K1964" i="1" s="1"/>
  <c r="G1965" i="1"/>
  <c r="H1965" i="1" s="1"/>
  <c r="J1965" i="1"/>
  <c r="K1965" i="1" s="1"/>
  <c r="G1966" i="1"/>
  <c r="H1966" i="1" s="1"/>
  <c r="J1966" i="1"/>
  <c r="K1966" i="1" s="1"/>
  <c r="G1967" i="1"/>
  <c r="H1967" i="1" s="1"/>
  <c r="J1967" i="1"/>
  <c r="K1967" i="1" s="1"/>
  <c r="G1968" i="1"/>
  <c r="H1968" i="1" s="1"/>
  <c r="J1968" i="1"/>
  <c r="K1968" i="1" s="1"/>
  <c r="G1969" i="1"/>
  <c r="H1969" i="1" s="1"/>
  <c r="J1969" i="1"/>
  <c r="K1969" i="1" s="1"/>
  <c r="G1970" i="1"/>
  <c r="H1970" i="1" s="1"/>
  <c r="J1970" i="1"/>
  <c r="K1970" i="1" s="1"/>
  <c r="G1971" i="1"/>
  <c r="H1971" i="1" s="1"/>
  <c r="J1971" i="1"/>
  <c r="K1971" i="1" s="1"/>
  <c r="G1972" i="1"/>
  <c r="H1972" i="1" s="1"/>
  <c r="J1972" i="1"/>
  <c r="K1972" i="1" s="1"/>
  <c r="G1973" i="1"/>
  <c r="H1973" i="1" s="1"/>
  <c r="J1973" i="1"/>
  <c r="K1973" i="1" s="1"/>
  <c r="G1974" i="1"/>
  <c r="H1974" i="1" s="1"/>
  <c r="J1974" i="1"/>
  <c r="K1974" i="1" s="1"/>
  <c r="G1975" i="1"/>
  <c r="H1975" i="1" s="1"/>
  <c r="J1975" i="1"/>
  <c r="K1975" i="1" s="1"/>
  <c r="H1976" i="1"/>
  <c r="J1976" i="1"/>
  <c r="K1976" i="1" s="1"/>
  <c r="G1977" i="1"/>
  <c r="H1977" i="1" s="1"/>
  <c r="J1977" i="1"/>
  <c r="K1977" i="1" s="1"/>
  <c r="G1978" i="1"/>
  <c r="H1978" i="1" s="1"/>
  <c r="J1978" i="1"/>
  <c r="K1978" i="1" s="1"/>
  <c r="G1979" i="1"/>
  <c r="H1979" i="1" s="1"/>
  <c r="J1979" i="1"/>
  <c r="K1979" i="1" s="1"/>
  <c r="G1980" i="1"/>
  <c r="H1980" i="1" s="1"/>
  <c r="J1980" i="1"/>
  <c r="K1980" i="1" s="1"/>
  <c r="G1981" i="1"/>
  <c r="H1981" i="1" s="1"/>
  <c r="J1981" i="1"/>
  <c r="K1981" i="1" s="1"/>
  <c r="G1982" i="1"/>
  <c r="H1982" i="1" s="1"/>
  <c r="J1982" i="1"/>
  <c r="K1982" i="1" s="1"/>
  <c r="G1983" i="1"/>
  <c r="H1983" i="1" s="1"/>
  <c r="J1983" i="1"/>
  <c r="K1983" i="1" s="1"/>
  <c r="G1984" i="1"/>
  <c r="H1984" i="1" s="1"/>
  <c r="J1984" i="1"/>
  <c r="K1984" i="1" s="1"/>
  <c r="G1985" i="1"/>
  <c r="H1985" i="1" s="1"/>
  <c r="J1985" i="1"/>
  <c r="K1985" i="1" s="1"/>
  <c r="G1986" i="1"/>
  <c r="H1986" i="1" s="1"/>
  <c r="J1986" i="1"/>
  <c r="K1986" i="1" s="1"/>
  <c r="G1987" i="1"/>
  <c r="H1987" i="1" s="1"/>
  <c r="J1987" i="1"/>
  <c r="K1987" i="1" s="1"/>
  <c r="G1988" i="1"/>
  <c r="H1988" i="1" s="1"/>
  <c r="J1988" i="1"/>
  <c r="K1988" i="1" s="1"/>
  <c r="G1989" i="1"/>
  <c r="H1989" i="1" s="1"/>
  <c r="J1989" i="1"/>
  <c r="K1989" i="1" s="1"/>
  <c r="G1990" i="1"/>
  <c r="H1990" i="1" s="1"/>
  <c r="J1990" i="1"/>
  <c r="K1990" i="1" s="1"/>
  <c r="G1991" i="1"/>
  <c r="H1991" i="1" s="1"/>
  <c r="J1991" i="1"/>
  <c r="K1991" i="1" s="1"/>
  <c r="G1992" i="1"/>
  <c r="H1992" i="1" s="1"/>
  <c r="J1992" i="1"/>
  <c r="K1992" i="1" s="1"/>
  <c r="G1993" i="1"/>
  <c r="H1993" i="1" s="1"/>
  <c r="J1993" i="1"/>
  <c r="K1993" i="1" s="1"/>
  <c r="G1994" i="1"/>
  <c r="H1994" i="1" s="1"/>
  <c r="J1994" i="1"/>
  <c r="K1994" i="1" s="1"/>
  <c r="G1995" i="1"/>
  <c r="H1995" i="1" s="1"/>
  <c r="J1995" i="1"/>
  <c r="K1995" i="1" s="1"/>
  <c r="G1996" i="1"/>
  <c r="H1996" i="1" s="1"/>
  <c r="J1996" i="1"/>
  <c r="K1996" i="1" s="1"/>
  <c r="G1997" i="1"/>
  <c r="H1997" i="1" s="1"/>
  <c r="J1997" i="1"/>
  <c r="K1997" i="1" s="1"/>
  <c r="G1998" i="1"/>
  <c r="H1998" i="1" s="1"/>
  <c r="J1998" i="1"/>
  <c r="K1998" i="1" s="1"/>
  <c r="G1999" i="1"/>
  <c r="H1999" i="1" s="1"/>
  <c r="J1999" i="1"/>
  <c r="K1999" i="1" s="1"/>
  <c r="G2000" i="1"/>
  <c r="H2000" i="1" s="1"/>
  <c r="J2000" i="1"/>
  <c r="K2000" i="1" s="1"/>
  <c r="G2001" i="1"/>
  <c r="H2001" i="1" s="1"/>
  <c r="J2001" i="1"/>
  <c r="K2001" i="1" s="1"/>
  <c r="G2002" i="1"/>
  <c r="H2002" i="1" s="1"/>
  <c r="J2002" i="1"/>
  <c r="K2002" i="1" s="1"/>
  <c r="G2003" i="1"/>
  <c r="H2003" i="1" s="1"/>
  <c r="J2003" i="1"/>
  <c r="K2003" i="1" s="1"/>
  <c r="G2004" i="1"/>
  <c r="H2004" i="1" s="1"/>
  <c r="J2004" i="1"/>
  <c r="K2004" i="1" s="1"/>
  <c r="G2005" i="1"/>
  <c r="H2005" i="1" s="1"/>
  <c r="J2005" i="1"/>
  <c r="K2005" i="1" s="1"/>
  <c r="G2006" i="1"/>
  <c r="H2006" i="1" s="1"/>
  <c r="J2006" i="1"/>
  <c r="K2006" i="1" s="1"/>
  <c r="G2007" i="1"/>
  <c r="H2007" i="1" s="1"/>
  <c r="J2007" i="1"/>
  <c r="K2007" i="1" s="1"/>
  <c r="G2008" i="1"/>
  <c r="H2008" i="1" s="1"/>
  <c r="J2008" i="1"/>
  <c r="K2008" i="1" s="1"/>
  <c r="G2009" i="1"/>
  <c r="H2009" i="1" s="1"/>
  <c r="J2009" i="1"/>
  <c r="K2009" i="1" s="1"/>
  <c r="G2010" i="1"/>
  <c r="H2010" i="1" s="1"/>
  <c r="J2010" i="1"/>
  <c r="K2010" i="1" s="1"/>
  <c r="G2011" i="1"/>
  <c r="H2011" i="1" s="1"/>
  <c r="J2011" i="1"/>
  <c r="K2011" i="1" s="1"/>
  <c r="G2012" i="1"/>
  <c r="H2012" i="1" s="1"/>
  <c r="J2012" i="1"/>
  <c r="K2012" i="1" s="1"/>
  <c r="G2013" i="1"/>
  <c r="H2013" i="1" s="1"/>
  <c r="J2013" i="1"/>
  <c r="K2013" i="1" s="1"/>
  <c r="G2014" i="1"/>
  <c r="H2014" i="1" s="1"/>
  <c r="J2014" i="1"/>
  <c r="K2014" i="1" s="1"/>
  <c r="G2015" i="1"/>
  <c r="H2015" i="1" s="1"/>
  <c r="J2015" i="1"/>
  <c r="K2015" i="1" s="1"/>
  <c r="G2016" i="1"/>
  <c r="H2016" i="1" s="1"/>
  <c r="J2016" i="1"/>
  <c r="K2016" i="1" s="1"/>
  <c r="G2017" i="1"/>
  <c r="H2017" i="1" s="1"/>
  <c r="J2017" i="1"/>
  <c r="K2017" i="1" s="1"/>
  <c r="G2018" i="1"/>
  <c r="H2018" i="1" s="1"/>
  <c r="J2018" i="1"/>
  <c r="K2018" i="1" s="1"/>
  <c r="G2019" i="1"/>
  <c r="H2019" i="1" s="1"/>
  <c r="J2019" i="1"/>
  <c r="K2019" i="1" s="1"/>
  <c r="G2020" i="1"/>
  <c r="H2020" i="1" s="1"/>
  <c r="J2020" i="1"/>
  <c r="K2020" i="1" s="1"/>
  <c r="G2021" i="1"/>
  <c r="H2021" i="1" s="1"/>
  <c r="J2021" i="1"/>
  <c r="K2021" i="1" s="1"/>
  <c r="G2022" i="1"/>
  <c r="H2022" i="1" s="1"/>
  <c r="J2022" i="1"/>
  <c r="K2022" i="1" s="1"/>
  <c r="G2023" i="1"/>
  <c r="H2023" i="1" s="1"/>
  <c r="J2023" i="1"/>
  <c r="K2023" i="1" s="1"/>
  <c r="G2024" i="1"/>
  <c r="H2024" i="1" s="1"/>
  <c r="J2024" i="1"/>
  <c r="K2024" i="1" s="1"/>
  <c r="G2025" i="1"/>
  <c r="H2025" i="1" s="1"/>
  <c r="J2025" i="1"/>
  <c r="K2025" i="1" s="1"/>
  <c r="G2026" i="1"/>
  <c r="H2026" i="1" s="1"/>
  <c r="J2026" i="1"/>
  <c r="K2026" i="1" s="1"/>
  <c r="G2027" i="1"/>
  <c r="H2027" i="1" s="1"/>
  <c r="J2027" i="1"/>
  <c r="K2027" i="1" s="1"/>
  <c r="G2028" i="1"/>
  <c r="H2028" i="1" s="1"/>
  <c r="J2028" i="1"/>
  <c r="K2028" i="1" s="1"/>
  <c r="G2029" i="1"/>
  <c r="H2029" i="1" s="1"/>
  <c r="J2029" i="1"/>
  <c r="K2029" i="1" s="1"/>
  <c r="G2030" i="1"/>
  <c r="H2030" i="1" s="1"/>
  <c r="J2030" i="1"/>
  <c r="K2030" i="1" s="1"/>
  <c r="G2031" i="1"/>
  <c r="H2031" i="1" s="1"/>
  <c r="J2031" i="1"/>
  <c r="K2031" i="1" s="1"/>
  <c r="G2032" i="1"/>
  <c r="H2032" i="1" s="1"/>
  <c r="J2032" i="1"/>
  <c r="K2032" i="1" s="1"/>
  <c r="G2033" i="1"/>
  <c r="H2033" i="1" s="1"/>
  <c r="J2033" i="1"/>
  <c r="K2033" i="1" s="1"/>
  <c r="G2034" i="1"/>
  <c r="H2034" i="1" s="1"/>
  <c r="J2034" i="1"/>
  <c r="K2034" i="1" s="1"/>
  <c r="G2035" i="1"/>
  <c r="H2035" i="1" s="1"/>
  <c r="J2035" i="1"/>
  <c r="K2035" i="1" s="1"/>
  <c r="G2036" i="1"/>
  <c r="H2036" i="1" s="1"/>
  <c r="J2036" i="1"/>
  <c r="K2036" i="1" s="1"/>
  <c r="G2037" i="1"/>
  <c r="H2037" i="1" s="1"/>
  <c r="J2037" i="1"/>
  <c r="K2037" i="1" s="1"/>
  <c r="G2038" i="1"/>
  <c r="H2038" i="1" s="1"/>
  <c r="J2038" i="1"/>
  <c r="K2038" i="1" s="1"/>
  <c r="G2039" i="1"/>
  <c r="H2039" i="1" s="1"/>
  <c r="J2039" i="1"/>
  <c r="K2039" i="1" s="1"/>
  <c r="G2040" i="1"/>
  <c r="H2040" i="1" s="1"/>
  <c r="J2040" i="1"/>
  <c r="K2040" i="1" s="1"/>
  <c r="G2041" i="1"/>
  <c r="H2041" i="1" s="1"/>
  <c r="J2041" i="1"/>
  <c r="K2041" i="1" s="1"/>
  <c r="G2042" i="1"/>
  <c r="H2042" i="1" s="1"/>
  <c r="J2042" i="1"/>
  <c r="K2042" i="1" s="1"/>
  <c r="G2043" i="1"/>
  <c r="H2043" i="1" s="1"/>
  <c r="J2043" i="1"/>
  <c r="K2043" i="1" s="1"/>
  <c r="G2044" i="1"/>
  <c r="H2044" i="1" s="1"/>
  <c r="J2044" i="1"/>
  <c r="K2044" i="1" s="1"/>
  <c r="G2045" i="1"/>
  <c r="H2045" i="1" s="1"/>
  <c r="J2045" i="1"/>
  <c r="K2045" i="1" s="1"/>
  <c r="G2046" i="1"/>
  <c r="H2046" i="1" s="1"/>
  <c r="J2046" i="1"/>
  <c r="K2046" i="1" s="1"/>
  <c r="G2047" i="1"/>
  <c r="H2047" i="1" s="1"/>
  <c r="J2047" i="1"/>
  <c r="K2047" i="1" s="1"/>
  <c r="G2048" i="1"/>
  <c r="H2048" i="1" s="1"/>
  <c r="J2048" i="1"/>
  <c r="K2048" i="1" s="1"/>
  <c r="G2049" i="1"/>
  <c r="H2049" i="1" s="1"/>
  <c r="J2049" i="1"/>
  <c r="K2049" i="1" s="1"/>
  <c r="G2050" i="1"/>
  <c r="H2050" i="1" s="1"/>
  <c r="J2050" i="1"/>
  <c r="K2050" i="1" s="1"/>
  <c r="G2051" i="1"/>
  <c r="H2051" i="1" s="1"/>
  <c r="J2051" i="1"/>
  <c r="K2051" i="1" s="1"/>
  <c r="G2052" i="1"/>
  <c r="H2052" i="1" s="1"/>
  <c r="J2052" i="1"/>
  <c r="K2052" i="1" s="1"/>
  <c r="G2053" i="1"/>
  <c r="H2053" i="1" s="1"/>
  <c r="J2053" i="1"/>
  <c r="K2053" i="1" s="1"/>
  <c r="G2054" i="1"/>
  <c r="H2054" i="1" s="1"/>
  <c r="J2054" i="1"/>
  <c r="K2054" i="1" s="1"/>
  <c r="G2055" i="1"/>
  <c r="H2055" i="1" s="1"/>
  <c r="J2055" i="1"/>
  <c r="K2055" i="1" s="1"/>
  <c r="G2056" i="1"/>
  <c r="H2056" i="1" s="1"/>
  <c r="J2056" i="1"/>
  <c r="K2056" i="1" s="1"/>
  <c r="G2057" i="1"/>
  <c r="H2057" i="1" s="1"/>
  <c r="J2057" i="1"/>
  <c r="K2057" i="1" s="1"/>
  <c r="G2058" i="1"/>
  <c r="H2058" i="1" s="1"/>
  <c r="J2058" i="1"/>
  <c r="K2058" i="1" s="1"/>
  <c r="G2059" i="1"/>
  <c r="H2059" i="1" s="1"/>
  <c r="J2059" i="1"/>
  <c r="K2059" i="1" s="1"/>
  <c r="G2060" i="1"/>
  <c r="H2060" i="1" s="1"/>
  <c r="J2060" i="1"/>
  <c r="K2060" i="1" s="1"/>
  <c r="G2061" i="1"/>
  <c r="H2061" i="1" s="1"/>
  <c r="J2061" i="1"/>
  <c r="K2061" i="1" s="1"/>
  <c r="G2062" i="1"/>
  <c r="H2062" i="1" s="1"/>
  <c r="J2062" i="1"/>
  <c r="K2062" i="1" s="1"/>
  <c r="G2063" i="1"/>
  <c r="H2063" i="1" s="1"/>
  <c r="J2063" i="1"/>
  <c r="K2063" i="1" s="1"/>
  <c r="G2064" i="1"/>
  <c r="H2064" i="1" s="1"/>
  <c r="J2064" i="1"/>
  <c r="K2064" i="1" s="1"/>
  <c r="G2065" i="1"/>
  <c r="H2065" i="1" s="1"/>
  <c r="J2065" i="1"/>
  <c r="K2065" i="1" s="1"/>
  <c r="G2066" i="1"/>
  <c r="H2066" i="1" s="1"/>
  <c r="J2066" i="1"/>
  <c r="K2066" i="1" s="1"/>
  <c r="G2067" i="1"/>
  <c r="H2067" i="1" s="1"/>
  <c r="J2067" i="1"/>
  <c r="K2067" i="1" s="1"/>
  <c r="G2068" i="1"/>
  <c r="H2068" i="1" s="1"/>
  <c r="J2068" i="1"/>
  <c r="K2068" i="1" s="1"/>
  <c r="G2069" i="1"/>
  <c r="H2069" i="1" s="1"/>
  <c r="J2069" i="1"/>
  <c r="K2069" i="1" s="1"/>
  <c r="G2070" i="1"/>
  <c r="H2070" i="1" s="1"/>
  <c r="J2070" i="1"/>
  <c r="K2070" i="1" s="1"/>
  <c r="G2071" i="1"/>
  <c r="H2071" i="1" s="1"/>
  <c r="J2071" i="1"/>
  <c r="K2071" i="1" s="1"/>
  <c r="G2072" i="1"/>
  <c r="H2072" i="1" s="1"/>
  <c r="J2072" i="1"/>
  <c r="K2072" i="1" s="1"/>
  <c r="G2073" i="1"/>
  <c r="H2073" i="1" s="1"/>
  <c r="J2073" i="1"/>
  <c r="K2073" i="1" s="1"/>
  <c r="G2074" i="1"/>
  <c r="H2074" i="1" s="1"/>
  <c r="J2074" i="1"/>
  <c r="K2074" i="1" s="1"/>
  <c r="G2075" i="1"/>
  <c r="H2075" i="1" s="1"/>
  <c r="J2075" i="1"/>
  <c r="K2075" i="1" s="1"/>
  <c r="G2076" i="1"/>
  <c r="H2076" i="1" s="1"/>
  <c r="J2076" i="1"/>
  <c r="K2076" i="1" s="1"/>
  <c r="G2077" i="1"/>
  <c r="H2077" i="1" s="1"/>
  <c r="J2077" i="1"/>
  <c r="K2077" i="1" s="1"/>
  <c r="G2078" i="1"/>
  <c r="H2078" i="1" s="1"/>
  <c r="J2078" i="1"/>
  <c r="K2078" i="1" s="1"/>
  <c r="G2079" i="1"/>
  <c r="H2079" i="1" s="1"/>
  <c r="J2079" i="1"/>
  <c r="K2079" i="1" s="1"/>
  <c r="G2080" i="1"/>
  <c r="H2080" i="1" s="1"/>
  <c r="J2080" i="1"/>
  <c r="K2080" i="1" s="1"/>
  <c r="G2081" i="1"/>
  <c r="H2081" i="1" s="1"/>
  <c r="J2081" i="1"/>
  <c r="K2081" i="1" s="1"/>
  <c r="G2082" i="1"/>
  <c r="H2082" i="1" s="1"/>
  <c r="J2082" i="1"/>
  <c r="K2082" i="1" s="1"/>
  <c r="G2083" i="1"/>
  <c r="H2083" i="1" s="1"/>
  <c r="J2083" i="1"/>
  <c r="K2083" i="1" s="1"/>
  <c r="G2084" i="1"/>
  <c r="H2084" i="1" s="1"/>
  <c r="J2084" i="1"/>
  <c r="K2084" i="1" s="1"/>
  <c r="G2085" i="1"/>
  <c r="H2085" i="1" s="1"/>
  <c r="J2085" i="1"/>
  <c r="K2085" i="1" s="1"/>
  <c r="H2086" i="1"/>
  <c r="J2086" i="1"/>
  <c r="K2086" i="1" s="1"/>
  <c r="G2087" i="1"/>
  <c r="H2087" i="1" s="1"/>
  <c r="J2087" i="1"/>
  <c r="K2087" i="1" s="1"/>
  <c r="G2088" i="1"/>
  <c r="H2088" i="1" s="1"/>
  <c r="J2088" i="1"/>
  <c r="K2088" i="1" s="1"/>
  <c r="G2089" i="1"/>
  <c r="H2089" i="1" s="1"/>
  <c r="J2089" i="1"/>
  <c r="K2089" i="1" s="1"/>
  <c r="G2090" i="1"/>
  <c r="H2090" i="1" s="1"/>
  <c r="J2090" i="1"/>
  <c r="K2090" i="1" s="1"/>
  <c r="G2091" i="1"/>
  <c r="H2091" i="1" s="1"/>
  <c r="J2091" i="1"/>
  <c r="K2091" i="1" s="1"/>
  <c r="G2092" i="1"/>
  <c r="H2092" i="1" s="1"/>
  <c r="J2092" i="1"/>
  <c r="K2092" i="1" s="1"/>
  <c r="G2093" i="1"/>
  <c r="H2093" i="1" s="1"/>
  <c r="J2093" i="1"/>
  <c r="K2093" i="1" s="1"/>
  <c r="G2094" i="1"/>
  <c r="H2094" i="1" s="1"/>
  <c r="J2094" i="1"/>
  <c r="K2094" i="1" s="1"/>
  <c r="G2095" i="1"/>
  <c r="H2095" i="1" s="1"/>
  <c r="J2095" i="1"/>
  <c r="K2095" i="1" s="1"/>
  <c r="G2096" i="1"/>
  <c r="H2096" i="1" s="1"/>
  <c r="J2096" i="1"/>
  <c r="K2096" i="1" s="1"/>
  <c r="G2097" i="1"/>
  <c r="H2097" i="1" s="1"/>
  <c r="J2097" i="1"/>
  <c r="K2097" i="1" s="1"/>
  <c r="G2098" i="1"/>
  <c r="H2098" i="1" s="1"/>
  <c r="J2098" i="1"/>
  <c r="K2098" i="1" s="1"/>
  <c r="G2099" i="1"/>
  <c r="H2099" i="1" s="1"/>
  <c r="J2099" i="1"/>
  <c r="K2099" i="1" s="1"/>
  <c r="G2100" i="1"/>
  <c r="H2100" i="1" s="1"/>
  <c r="J2100" i="1"/>
  <c r="K2100" i="1" s="1"/>
  <c r="G2101" i="1"/>
  <c r="H2101" i="1" s="1"/>
  <c r="J2101" i="1"/>
  <c r="K2101" i="1" s="1"/>
  <c r="G2102" i="1"/>
  <c r="H2102" i="1" s="1"/>
  <c r="J2102" i="1"/>
  <c r="K2102" i="1" s="1"/>
  <c r="G2103" i="1"/>
  <c r="H2103" i="1" s="1"/>
  <c r="J2103" i="1"/>
  <c r="K2103" i="1" s="1"/>
  <c r="G2104" i="1"/>
  <c r="H2104" i="1" s="1"/>
  <c r="J2104" i="1"/>
  <c r="K2104" i="1" s="1"/>
  <c r="G2105" i="1"/>
  <c r="H2105" i="1" s="1"/>
  <c r="J2105" i="1"/>
  <c r="K2105" i="1" s="1"/>
  <c r="G2106" i="1"/>
  <c r="H2106" i="1" s="1"/>
  <c r="J2106" i="1"/>
  <c r="K2106" i="1" s="1"/>
  <c r="G2107" i="1"/>
  <c r="H2107" i="1" s="1"/>
  <c r="J2107" i="1"/>
  <c r="K2107" i="1" s="1"/>
  <c r="G2108" i="1"/>
  <c r="H2108" i="1" s="1"/>
  <c r="J2108" i="1"/>
  <c r="K2108" i="1" s="1"/>
  <c r="G2109" i="1"/>
  <c r="H2109" i="1" s="1"/>
  <c r="J2109" i="1"/>
  <c r="K2109" i="1" s="1"/>
  <c r="G2110" i="1"/>
  <c r="H2110" i="1" s="1"/>
  <c r="J2110" i="1"/>
  <c r="K2110" i="1" s="1"/>
  <c r="G2111" i="1"/>
  <c r="H2111" i="1" s="1"/>
  <c r="J2111" i="1"/>
  <c r="K2111" i="1" s="1"/>
  <c r="G2112" i="1"/>
  <c r="H2112" i="1" s="1"/>
  <c r="J2112" i="1"/>
  <c r="K2112" i="1" s="1"/>
  <c r="G2113" i="1"/>
  <c r="H2113" i="1" s="1"/>
  <c r="J2113" i="1"/>
  <c r="K2113" i="1" s="1"/>
  <c r="G2114" i="1"/>
  <c r="H2114" i="1" s="1"/>
  <c r="J2114" i="1"/>
  <c r="K2114" i="1" s="1"/>
  <c r="G2115" i="1"/>
  <c r="H2115" i="1" s="1"/>
  <c r="J2115" i="1"/>
  <c r="K2115" i="1" s="1"/>
  <c r="G2116" i="1"/>
  <c r="H2116" i="1" s="1"/>
  <c r="J2116" i="1"/>
  <c r="K2116" i="1" s="1"/>
  <c r="G2117" i="1"/>
  <c r="H2117" i="1" s="1"/>
  <c r="J2117" i="1"/>
  <c r="K2117" i="1" s="1"/>
  <c r="G2118" i="1"/>
  <c r="H2118" i="1" s="1"/>
  <c r="J2118" i="1"/>
  <c r="K2118" i="1" s="1"/>
  <c r="H2119" i="1"/>
  <c r="J2119" i="1"/>
  <c r="K2119" i="1" s="1"/>
  <c r="H2120" i="1"/>
  <c r="J2120" i="1"/>
  <c r="K2120" i="1" s="1"/>
  <c r="G2121" i="1"/>
  <c r="H2121" i="1" s="1"/>
  <c r="J2121" i="1"/>
  <c r="K2121" i="1" s="1"/>
  <c r="G2122" i="1"/>
  <c r="H2122" i="1" s="1"/>
  <c r="J2122" i="1"/>
  <c r="K2122" i="1" s="1"/>
  <c r="G2123" i="1"/>
  <c r="H2123" i="1" s="1"/>
  <c r="J2123" i="1"/>
  <c r="K2123" i="1" s="1"/>
  <c r="G2124" i="1"/>
  <c r="H2124" i="1" s="1"/>
  <c r="J2124" i="1"/>
  <c r="K2124" i="1" s="1"/>
  <c r="G2125" i="1"/>
  <c r="H2125" i="1" s="1"/>
  <c r="J2125" i="1"/>
  <c r="K2125" i="1" s="1"/>
  <c r="H2126" i="1"/>
  <c r="J2126" i="1"/>
  <c r="K2126" i="1" s="1"/>
  <c r="G2127" i="1"/>
  <c r="H2127" i="1" s="1"/>
  <c r="J2127" i="1"/>
  <c r="K2127" i="1" s="1"/>
  <c r="G2128" i="1"/>
  <c r="H2128" i="1" s="1"/>
  <c r="J2128" i="1"/>
  <c r="K2128" i="1" s="1"/>
  <c r="G2129" i="1"/>
  <c r="H2129" i="1" s="1"/>
  <c r="J2129" i="1"/>
  <c r="K2129" i="1" s="1"/>
  <c r="G2130" i="1"/>
  <c r="H2130" i="1" s="1"/>
  <c r="J2130" i="1"/>
  <c r="K2130" i="1" s="1"/>
  <c r="G2131" i="1"/>
  <c r="H2131" i="1" s="1"/>
  <c r="J2131" i="1"/>
  <c r="K2131" i="1" s="1"/>
  <c r="G2132" i="1"/>
  <c r="H2132" i="1" s="1"/>
  <c r="J2132" i="1"/>
  <c r="K2132" i="1" s="1"/>
  <c r="G2133" i="1"/>
  <c r="H2133" i="1" s="1"/>
  <c r="J2133" i="1"/>
  <c r="K2133" i="1" s="1"/>
  <c r="G2134" i="1"/>
  <c r="H2134" i="1" s="1"/>
  <c r="J2134" i="1"/>
  <c r="K2134" i="1" s="1"/>
  <c r="G2135" i="1"/>
  <c r="H2135" i="1" s="1"/>
  <c r="J2135" i="1"/>
  <c r="K2135" i="1" s="1"/>
  <c r="G2136" i="1"/>
  <c r="H2136" i="1" s="1"/>
  <c r="J2136" i="1"/>
  <c r="K2136" i="1" s="1"/>
  <c r="G2137" i="1"/>
  <c r="H2137" i="1" s="1"/>
  <c r="J2137" i="1"/>
  <c r="K2137" i="1" s="1"/>
  <c r="G2138" i="1"/>
  <c r="H2138" i="1" s="1"/>
  <c r="J2138" i="1"/>
  <c r="K2138" i="1" s="1"/>
  <c r="G2139" i="1"/>
  <c r="H2139" i="1" s="1"/>
  <c r="J2139" i="1"/>
  <c r="K2139" i="1" s="1"/>
  <c r="G2140" i="1"/>
  <c r="H2140" i="1" s="1"/>
  <c r="J2140" i="1"/>
  <c r="K2140" i="1" s="1"/>
  <c r="G2141" i="1"/>
  <c r="H2141" i="1" s="1"/>
  <c r="J2141" i="1"/>
  <c r="K2141" i="1" s="1"/>
  <c r="G2142" i="1"/>
  <c r="H2142" i="1" s="1"/>
  <c r="J2142" i="1"/>
  <c r="K2142" i="1" s="1"/>
  <c r="G2143" i="1"/>
  <c r="H2143" i="1" s="1"/>
  <c r="J2143" i="1"/>
  <c r="K2143" i="1" s="1"/>
  <c r="G2144" i="1"/>
  <c r="H2144" i="1" s="1"/>
  <c r="J2144" i="1"/>
  <c r="K2144" i="1" s="1"/>
  <c r="G2145" i="1"/>
  <c r="H2145" i="1" s="1"/>
  <c r="J2145" i="1"/>
  <c r="K2145" i="1" s="1"/>
  <c r="G2146" i="1"/>
  <c r="H2146" i="1" s="1"/>
  <c r="J2146" i="1"/>
  <c r="K2146" i="1" s="1"/>
  <c r="G2147" i="1"/>
  <c r="H2147" i="1" s="1"/>
  <c r="J2147" i="1"/>
  <c r="K2147" i="1" s="1"/>
  <c r="G2148" i="1"/>
  <c r="H2148" i="1" s="1"/>
  <c r="J2148" i="1"/>
  <c r="K2148" i="1" s="1"/>
  <c r="G2149" i="1"/>
  <c r="H2149" i="1" s="1"/>
  <c r="J2149" i="1"/>
  <c r="K2149" i="1" s="1"/>
  <c r="G2150" i="1"/>
  <c r="H2150" i="1" s="1"/>
  <c r="J2150" i="1"/>
  <c r="K2150" i="1" s="1"/>
  <c r="G2151" i="1"/>
  <c r="H2151" i="1" s="1"/>
  <c r="J2151" i="1"/>
  <c r="K2151" i="1" s="1"/>
  <c r="G2152" i="1"/>
  <c r="H2152" i="1" s="1"/>
  <c r="J2152" i="1"/>
  <c r="K2152" i="1" s="1"/>
  <c r="G2153" i="1"/>
  <c r="H2153" i="1" s="1"/>
  <c r="J2153" i="1"/>
  <c r="K2153" i="1" s="1"/>
  <c r="G2154" i="1"/>
  <c r="H2154" i="1" s="1"/>
  <c r="J2154" i="1"/>
  <c r="K2154" i="1" s="1"/>
  <c r="G2155" i="1"/>
  <c r="H2155" i="1" s="1"/>
  <c r="J2155" i="1"/>
  <c r="K2155" i="1" s="1"/>
  <c r="G2156" i="1"/>
  <c r="H2156" i="1" s="1"/>
  <c r="J2156" i="1"/>
  <c r="K2156" i="1" s="1"/>
  <c r="G2157" i="1"/>
  <c r="H2157" i="1" s="1"/>
  <c r="J2157" i="1"/>
  <c r="K2157" i="1" s="1"/>
  <c r="G2158" i="1"/>
  <c r="H2158" i="1" s="1"/>
  <c r="J2158" i="1"/>
  <c r="K2158" i="1" s="1"/>
  <c r="G2159" i="1"/>
  <c r="H2159" i="1" s="1"/>
  <c r="J2159" i="1"/>
  <c r="K2159" i="1" s="1"/>
  <c r="G2160" i="1"/>
  <c r="H2160" i="1" s="1"/>
  <c r="J2160" i="1"/>
  <c r="K2160" i="1" s="1"/>
  <c r="G2161" i="1"/>
  <c r="H2161" i="1" s="1"/>
  <c r="J2161" i="1"/>
  <c r="K2161" i="1" s="1"/>
  <c r="G2162" i="1"/>
  <c r="H2162" i="1" s="1"/>
  <c r="J2162" i="1"/>
  <c r="K2162" i="1" s="1"/>
  <c r="G2163" i="1"/>
  <c r="H2163" i="1" s="1"/>
  <c r="J2163" i="1"/>
  <c r="K2163" i="1" s="1"/>
  <c r="G2164" i="1"/>
  <c r="H2164" i="1" s="1"/>
  <c r="J2164" i="1"/>
  <c r="K2164" i="1" s="1"/>
  <c r="G2165" i="1"/>
  <c r="H2165" i="1" s="1"/>
  <c r="J2165" i="1"/>
  <c r="K2165" i="1" s="1"/>
  <c r="G2166" i="1"/>
  <c r="H2166" i="1" s="1"/>
  <c r="J2166" i="1"/>
  <c r="K2166" i="1" s="1"/>
  <c r="G2167" i="1"/>
  <c r="H2167" i="1" s="1"/>
  <c r="J2167" i="1"/>
  <c r="K2167" i="1" s="1"/>
  <c r="G2168" i="1"/>
  <c r="H2168" i="1" s="1"/>
  <c r="J2168" i="1"/>
  <c r="K2168" i="1" s="1"/>
  <c r="G2169" i="1"/>
  <c r="H2169" i="1" s="1"/>
  <c r="J2169" i="1"/>
  <c r="K2169" i="1" s="1"/>
  <c r="G2170" i="1"/>
  <c r="H2170" i="1" s="1"/>
  <c r="J2170" i="1"/>
  <c r="K2170" i="1" s="1"/>
  <c r="G2171" i="1"/>
  <c r="H2171" i="1" s="1"/>
  <c r="J2171" i="1"/>
  <c r="K2171" i="1" s="1"/>
  <c r="G2172" i="1"/>
  <c r="H2172" i="1" s="1"/>
  <c r="J2172" i="1"/>
  <c r="K2172" i="1" s="1"/>
  <c r="G2173" i="1"/>
  <c r="H2173" i="1" s="1"/>
  <c r="J2173" i="1"/>
  <c r="K2173" i="1" s="1"/>
  <c r="G2174" i="1"/>
  <c r="H2174" i="1" s="1"/>
  <c r="J2174" i="1"/>
  <c r="K2174" i="1" s="1"/>
  <c r="G2175" i="1"/>
  <c r="H2175" i="1" s="1"/>
  <c r="J2175" i="1"/>
  <c r="K2175" i="1" s="1"/>
  <c r="G2176" i="1"/>
  <c r="H2176" i="1" s="1"/>
  <c r="J2176" i="1"/>
  <c r="K2176" i="1" s="1"/>
  <c r="G2177" i="1"/>
  <c r="H2177" i="1" s="1"/>
  <c r="J2177" i="1"/>
  <c r="K2177" i="1" s="1"/>
  <c r="G2178" i="1"/>
  <c r="H2178" i="1" s="1"/>
  <c r="J2178" i="1"/>
  <c r="K2178" i="1" s="1"/>
  <c r="G2179" i="1"/>
  <c r="H2179" i="1" s="1"/>
  <c r="J2179" i="1"/>
  <c r="K2179" i="1" s="1"/>
  <c r="G2180" i="1"/>
  <c r="H2180" i="1" s="1"/>
  <c r="J2180" i="1"/>
  <c r="K2180" i="1" s="1"/>
  <c r="G2181" i="1"/>
  <c r="H2181" i="1" s="1"/>
  <c r="J2181" i="1"/>
  <c r="K2181" i="1" s="1"/>
  <c r="G2182" i="1"/>
  <c r="H2182" i="1" s="1"/>
  <c r="J2182" i="1"/>
  <c r="K2182" i="1" s="1"/>
  <c r="G2183" i="1"/>
  <c r="H2183" i="1" s="1"/>
  <c r="J2183" i="1"/>
  <c r="K2183" i="1" s="1"/>
  <c r="G2184" i="1"/>
  <c r="H2184" i="1" s="1"/>
  <c r="J2184" i="1"/>
  <c r="K2184" i="1" s="1"/>
  <c r="G2185" i="1"/>
  <c r="H2185" i="1" s="1"/>
  <c r="J2185" i="1"/>
  <c r="K2185" i="1" s="1"/>
  <c r="G2186" i="1"/>
  <c r="H2186" i="1" s="1"/>
  <c r="J2186" i="1"/>
  <c r="K2186" i="1" s="1"/>
  <c r="G2187" i="1"/>
  <c r="H2187" i="1" s="1"/>
  <c r="J2187" i="1"/>
  <c r="K2187" i="1" s="1"/>
  <c r="G2188" i="1"/>
  <c r="H2188" i="1" s="1"/>
  <c r="J2188" i="1"/>
  <c r="K2188" i="1" s="1"/>
  <c r="G2189" i="1"/>
  <c r="H2189" i="1" s="1"/>
  <c r="J2189" i="1"/>
  <c r="K2189" i="1" s="1"/>
  <c r="G2190" i="1"/>
  <c r="H2190" i="1" s="1"/>
  <c r="J2190" i="1"/>
  <c r="K2190" i="1" s="1"/>
  <c r="G2191" i="1"/>
  <c r="H2191" i="1" s="1"/>
  <c r="J2191" i="1"/>
  <c r="K2191" i="1" s="1"/>
  <c r="G2192" i="1"/>
  <c r="H2192" i="1" s="1"/>
  <c r="J2192" i="1"/>
  <c r="K2192" i="1" s="1"/>
  <c r="G2193" i="1"/>
  <c r="H2193" i="1" s="1"/>
  <c r="J2193" i="1"/>
  <c r="K2193" i="1" s="1"/>
  <c r="G2194" i="1"/>
  <c r="H2194" i="1" s="1"/>
  <c r="J2194" i="1"/>
  <c r="K2194" i="1" s="1"/>
  <c r="G2195" i="1"/>
  <c r="H2195" i="1" s="1"/>
  <c r="J2195" i="1"/>
  <c r="K2195" i="1" s="1"/>
  <c r="G2196" i="1"/>
  <c r="H2196" i="1" s="1"/>
  <c r="J2196" i="1"/>
  <c r="K2196" i="1" s="1"/>
  <c r="G2197" i="1"/>
  <c r="H2197" i="1" s="1"/>
  <c r="J2197" i="1"/>
  <c r="K2197" i="1" s="1"/>
  <c r="G2198" i="1"/>
  <c r="H2198" i="1" s="1"/>
  <c r="J2198" i="1"/>
  <c r="K2198" i="1" s="1"/>
  <c r="G2199" i="1"/>
  <c r="H2199" i="1" s="1"/>
  <c r="J2199" i="1"/>
  <c r="K2199" i="1" s="1"/>
  <c r="G2200" i="1"/>
  <c r="H2200" i="1" s="1"/>
  <c r="J2200" i="1"/>
  <c r="K2200" i="1" s="1"/>
  <c r="G2201" i="1"/>
  <c r="H2201" i="1" s="1"/>
  <c r="J2201" i="1"/>
  <c r="K2201" i="1" s="1"/>
  <c r="G2202" i="1"/>
  <c r="H2202" i="1" s="1"/>
  <c r="J2202" i="1"/>
  <c r="K2202" i="1" s="1"/>
  <c r="G2203" i="1"/>
  <c r="H2203" i="1" s="1"/>
  <c r="J2203" i="1"/>
  <c r="K2203" i="1" s="1"/>
  <c r="G2204" i="1"/>
  <c r="H2204" i="1" s="1"/>
  <c r="J2204" i="1"/>
  <c r="K2204" i="1" s="1"/>
  <c r="G2205" i="1"/>
  <c r="H2205" i="1" s="1"/>
  <c r="J2205" i="1"/>
  <c r="K2205" i="1" s="1"/>
  <c r="G2206" i="1"/>
  <c r="H2206" i="1" s="1"/>
  <c r="J2206" i="1"/>
  <c r="K2206" i="1" s="1"/>
  <c r="G2207" i="1"/>
  <c r="H2207" i="1" s="1"/>
  <c r="J2207" i="1"/>
  <c r="K2207" i="1" s="1"/>
  <c r="G2208" i="1"/>
  <c r="H2208" i="1" s="1"/>
  <c r="J2208" i="1"/>
  <c r="K2208" i="1" s="1"/>
  <c r="G2209" i="1"/>
  <c r="H2209" i="1" s="1"/>
  <c r="J2209" i="1"/>
  <c r="K2209" i="1" s="1"/>
  <c r="G2210" i="1"/>
  <c r="H2210" i="1" s="1"/>
  <c r="J2210" i="1"/>
  <c r="K2210" i="1" s="1"/>
  <c r="G2211" i="1"/>
  <c r="H2211" i="1" s="1"/>
  <c r="J2211" i="1"/>
  <c r="K2211" i="1" s="1"/>
  <c r="G2212" i="1"/>
  <c r="H2212" i="1" s="1"/>
  <c r="J2212" i="1"/>
  <c r="K2212" i="1" s="1"/>
  <c r="G2213" i="1"/>
  <c r="H2213" i="1" s="1"/>
  <c r="J2213" i="1"/>
  <c r="K2213" i="1" s="1"/>
  <c r="G2214" i="1"/>
  <c r="H2214" i="1" s="1"/>
  <c r="J2214" i="1"/>
  <c r="K2214" i="1" s="1"/>
  <c r="G2215" i="1"/>
  <c r="H2215" i="1" s="1"/>
  <c r="J2215" i="1"/>
  <c r="K2215" i="1" s="1"/>
  <c r="G2216" i="1"/>
  <c r="H2216" i="1" s="1"/>
  <c r="J2216" i="1"/>
  <c r="K2216" i="1" s="1"/>
  <c r="G2217" i="1"/>
  <c r="H2217" i="1" s="1"/>
  <c r="J2217" i="1"/>
  <c r="K2217" i="1" s="1"/>
  <c r="G2218" i="1"/>
  <c r="H2218" i="1" s="1"/>
  <c r="J2218" i="1"/>
  <c r="K2218" i="1" s="1"/>
  <c r="G2219" i="1"/>
  <c r="H2219" i="1" s="1"/>
  <c r="J2219" i="1"/>
  <c r="K2219" i="1" s="1"/>
  <c r="G2220" i="1"/>
  <c r="H2220" i="1" s="1"/>
  <c r="J2220" i="1"/>
  <c r="K2220" i="1" s="1"/>
  <c r="G2221" i="1"/>
  <c r="H2221" i="1" s="1"/>
  <c r="J2221" i="1"/>
  <c r="K2221" i="1" s="1"/>
  <c r="G2222" i="1"/>
  <c r="H2222" i="1" s="1"/>
  <c r="J2222" i="1"/>
  <c r="K2222" i="1" s="1"/>
  <c r="G2223" i="1"/>
  <c r="H2223" i="1" s="1"/>
  <c r="J2223" i="1"/>
  <c r="K2223" i="1" s="1"/>
  <c r="G2224" i="1"/>
  <c r="H2224" i="1" s="1"/>
  <c r="J2224" i="1"/>
  <c r="K2224" i="1" s="1"/>
  <c r="G2225" i="1"/>
  <c r="H2225" i="1" s="1"/>
  <c r="J2225" i="1"/>
  <c r="K2225" i="1" s="1"/>
  <c r="G2226" i="1"/>
  <c r="H2226" i="1" s="1"/>
  <c r="J2226" i="1"/>
  <c r="K2226" i="1" s="1"/>
  <c r="G2227" i="1"/>
  <c r="H2227" i="1" s="1"/>
  <c r="J2227" i="1"/>
  <c r="K2227" i="1" s="1"/>
  <c r="G2228" i="1"/>
  <c r="H2228" i="1" s="1"/>
  <c r="J2228" i="1"/>
  <c r="K2228" i="1" s="1"/>
  <c r="G2229" i="1"/>
  <c r="H2229" i="1" s="1"/>
  <c r="J2229" i="1"/>
  <c r="K2229" i="1" s="1"/>
  <c r="G2230" i="1"/>
  <c r="H2230" i="1" s="1"/>
  <c r="J2230" i="1"/>
  <c r="K2230" i="1" s="1"/>
  <c r="G2231" i="1"/>
  <c r="H2231" i="1" s="1"/>
  <c r="J2231" i="1"/>
  <c r="K2231" i="1" s="1"/>
  <c r="G2232" i="1"/>
  <c r="H2232" i="1" s="1"/>
  <c r="J2232" i="1"/>
  <c r="K2232" i="1" s="1"/>
  <c r="G2233" i="1"/>
  <c r="H2233" i="1" s="1"/>
  <c r="J2233" i="1"/>
  <c r="K2233" i="1" s="1"/>
  <c r="G2234" i="1"/>
  <c r="H2234" i="1" s="1"/>
  <c r="J2234" i="1"/>
  <c r="K2234" i="1" s="1"/>
  <c r="G2235" i="1"/>
  <c r="H2235" i="1" s="1"/>
  <c r="J2235" i="1"/>
  <c r="K2235" i="1" s="1"/>
  <c r="G2236" i="1"/>
  <c r="H2236" i="1" s="1"/>
  <c r="J2236" i="1"/>
  <c r="K2236" i="1" s="1"/>
  <c r="G2237" i="1"/>
  <c r="H2237" i="1" s="1"/>
  <c r="J2237" i="1"/>
  <c r="K2237" i="1" s="1"/>
  <c r="G2238" i="1"/>
  <c r="H2238" i="1" s="1"/>
  <c r="J2238" i="1"/>
  <c r="K2238" i="1" s="1"/>
  <c r="G2239" i="1"/>
  <c r="H2239" i="1" s="1"/>
  <c r="J2239" i="1"/>
  <c r="K2239" i="1" s="1"/>
  <c r="G2240" i="1"/>
  <c r="H2240" i="1" s="1"/>
  <c r="J2240" i="1"/>
  <c r="K2240" i="1" s="1"/>
  <c r="G2241" i="1"/>
  <c r="H2241" i="1" s="1"/>
  <c r="J2241" i="1"/>
  <c r="K2241" i="1" s="1"/>
  <c r="G2242" i="1"/>
  <c r="H2242" i="1" s="1"/>
  <c r="J2242" i="1"/>
  <c r="K2242" i="1" s="1"/>
  <c r="G2243" i="1"/>
  <c r="H2243" i="1" s="1"/>
  <c r="J2243" i="1"/>
  <c r="K2243" i="1" s="1"/>
  <c r="G2244" i="1"/>
  <c r="H2244" i="1" s="1"/>
  <c r="J2244" i="1"/>
  <c r="K2244" i="1" s="1"/>
  <c r="G2245" i="1"/>
  <c r="H2245" i="1" s="1"/>
  <c r="J2245" i="1"/>
  <c r="K2245" i="1" s="1"/>
  <c r="G2246" i="1"/>
  <c r="H2246" i="1" s="1"/>
  <c r="J2246" i="1"/>
  <c r="K2246" i="1" s="1"/>
  <c r="G2247" i="1"/>
  <c r="H2247" i="1" s="1"/>
  <c r="J2247" i="1"/>
  <c r="K2247" i="1" s="1"/>
  <c r="G2248" i="1"/>
  <c r="H2248" i="1" s="1"/>
  <c r="J2248" i="1"/>
  <c r="K2248" i="1" s="1"/>
  <c r="G2249" i="1"/>
  <c r="H2249" i="1" s="1"/>
  <c r="J2249" i="1"/>
  <c r="K2249" i="1" s="1"/>
  <c r="G2250" i="1"/>
  <c r="H2250" i="1" s="1"/>
  <c r="J2250" i="1"/>
  <c r="K2250" i="1" s="1"/>
  <c r="G2251" i="1"/>
  <c r="H2251" i="1" s="1"/>
  <c r="J2251" i="1"/>
  <c r="K2251" i="1" s="1"/>
  <c r="G2252" i="1"/>
  <c r="H2252" i="1" s="1"/>
  <c r="J2252" i="1"/>
  <c r="K2252" i="1" s="1"/>
  <c r="G2253" i="1"/>
  <c r="H2253" i="1" s="1"/>
  <c r="J2253" i="1"/>
  <c r="K2253" i="1" s="1"/>
  <c r="G2254" i="1"/>
  <c r="H2254" i="1" s="1"/>
  <c r="J2254" i="1"/>
  <c r="K2254" i="1" s="1"/>
  <c r="G2255" i="1"/>
  <c r="H2255" i="1" s="1"/>
  <c r="J2255" i="1"/>
  <c r="K2255" i="1" s="1"/>
  <c r="G2256" i="1"/>
  <c r="H2256" i="1" s="1"/>
  <c r="J2256" i="1"/>
  <c r="K2256" i="1" s="1"/>
  <c r="H2257" i="1"/>
  <c r="J2257" i="1"/>
  <c r="K2257" i="1" s="1"/>
  <c r="G2258" i="1"/>
  <c r="H2258" i="1" s="1"/>
  <c r="J2258" i="1"/>
  <c r="K2258" i="1" s="1"/>
  <c r="G2259" i="1"/>
  <c r="H2259" i="1" s="1"/>
  <c r="J2259" i="1"/>
  <c r="K2259" i="1" s="1"/>
  <c r="G2260" i="1"/>
  <c r="H2260" i="1" s="1"/>
  <c r="J2260" i="1"/>
  <c r="K2260" i="1" s="1"/>
  <c r="G2261" i="1"/>
  <c r="H2261" i="1" s="1"/>
  <c r="J2261" i="1"/>
  <c r="K2261" i="1" s="1"/>
  <c r="G2262" i="1"/>
  <c r="H2262" i="1" s="1"/>
  <c r="J2262" i="1"/>
  <c r="K2262" i="1" s="1"/>
  <c r="G2263" i="1"/>
  <c r="H2263" i="1" s="1"/>
  <c r="J2263" i="1"/>
  <c r="K2263" i="1" s="1"/>
  <c r="G2264" i="1"/>
  <c r="H2264" i="1" s="1"/>
  <c r="J2264" i="1"/>
  <c r="K2264" i="1" s="1"/>
  <c r="G2265" i="1"/>
  <c r="H2265" i="1" s="1"/>
  <c r="J2265" i="1"/>
  <c r="K2265" i="1" s="1"/>
  <c r="G2266" i="1"/>
  <c r="H2266" i="1" s="1"/>
  <c r="J2266" i="1"/>
  <c r="K2266" i="1" s="1"/>
  <c r="G2267" i="1"/>
  <c r="H2267" i="1" s="1"/>
  <c r="J2267" i="1"/>
  <c r="K2267" i="1" s="1"/>
  <c r="G2268" i="1"/>
  <c r="H2268" i="1" s="1"/>
  <c r="J2268" i="1"/>
  <c r="K2268" i="1" s="1"/>
  <c r="G2269" i="1"/>
  <c r="H2269" i="1" s="1"/>
  <c r="J2269" i="1"/>
  <c r="K2269" i="1" s="1"/>
  <c r="G2270" i="1"/>
  <c r="H2270" i="1" s="1"/>
  <c r="J2270" i="1"/>
  <c r="K2270" i="1" s="1"/>
  <c r="G2271" i="1"/>
  <c r="H2271" i="1" s="1"/>
  <c r="J2271" i="1"/>
  <c r="K2271" i="1" s="1"/>
  <c r="G2272" i="1"/>
  <c r="H2272" i="1" s="1"/>
  <c r="J2272" i="1"/>
  <c r="K2272" i="1" s="1"/>
  <c r="G2273" i="1"/>
  <c r="H2273" i="1" s="1"/>
  <c r="J2273" i="1"/>
  <c r="K2273" i="1" s="1"/>
  <c r="G2274" i="1"/>
  <c r="H2274" i="1" s="1"/>
  <c r="J2274" i="1"/>
  <c r="K2274" i="1" s="1"/>
  <c r="G2275" i="1"/>
  <c r="H2275" i="1" s="1"/>
  <c r="J2275" i="1"/>
  <c r="K2275" i="1" s="1"/>
  <c r="G2276" i="1"/>
  <c r="H2276" i="1" s="1"/>
  <c r="J2276" i="1"/>
  <c r="K2276" i="1" s="1"/>
  <c r="G2277" i="1"/>
  <c r="H2277" i="1" s="1"/>
  <c r="J2277" i="1"/>
  <c r="K2277" i="1" s="1"/>
  <c r="G2278" i="1"/>
  <c r="H2278" i="1" s="1"/>
  <c r="J2278" i="1"/>
  <c r="K2278" i="1" s="1"/>
  <c r="G2279" i="1"/>
  <c r="H2279" i="1" s="1"/>
  <c r="J2279" i="1"/>
  <c r="K2279" i="1" s="1"/>
  <c r="G2280" i="1"/>
  <c r="H2280" i="1" s="1"/>
  <c r="J2280" i="1"/>
  <c r="K2280" i="1" s="1"/>
  <c r="G2281" i="1"/>
  <c r="H2281" i="1" s="1"/>
  <c r="J2281" i="1"/>
  <c r="K2281" i="1" s="1"/>
  <c r="G2282" i="1"/>
  <c r="H2282" i="1" s="1"/>
  <c r="J2282" i="1"/>
  <c r="K2282" i="1" s="1"/>
  <c r="G2283" i="1"/>
  <c r="H2283" i="1" s="1"/>
  <c r="J2283" i="1"/>
  <c r="K2283" i="1" s="1"/>
  <c r="G2284" i="1"/>
  <c r="H2284" i="1" s="1"/>
  <c r="J2284" i="1"/>
  <c r="K2284" i="1" s="1"/>
  <c r="G2285" i="1"/>
  <c r="H2285" i="1" s="1"/>
  <c r="J2285" i="1"/>
  <c r="K2285" i="1" s="1"/>
  <c r="G2286" i="1"/>
  <c r="H2286" i="1" s="1"/>
  <c r="J2286" i="1"/>
  <c r="K2286" i="1" s="1"/>
  <c r="G2287" i="1"/>
  <c r="H2287" i="1" s="1"/>
  <c r="J2287" i="1"/>
  <c r="K2287" i="1" s="1"/>
  <c r="G2288" i="1"/>
  <c r="H2288" i="1" s="1"/>
  <c r="J2288" i="1"/>
  <c r="K2288" i="1" s="1"/>
  <c r="G2289" i="1"/>
  <c r="H2289" i="1" s="1"/>
  <c r="J2289" i="1"/>
  <c r="K2289" i="1" s="1"/>
  <c r="G2290" i="1"/>
  <c r="H2290" i="1" s="1"/>
  <c r="J2290" i="1"/>
  <c r="K2290" i="1" s="1"/>
  <c r="G2291" i="1"/>
  <c r="H2291" i="1" s="1"/>
  <c r="J2291" i="1"/>
  <c r="K2291" i="1" s="1"/>
  <c r="G2292" i="1"/>
  <c r="H2292" i="1" s="1"/>
  <c r="J2292" i="1"/>
  <c r="K2292" i="1" s="1"/>
  <c r="G2293" i="1"/>
  <c r="H2293" i="1" s="1"/>
  <c r="J2293" i="1"/>
  <c r="K2293" i="1" s="1"/>
  <c r="G2294" i="1"/>
  <c r="H2294" i="1" s="1"/>
  <c r="J2294" i="1"/>
  <c r="K2294" i="1" s="1"/>
  <c r="G2295" i="1"/>
  <c r="H2295" i="1" s="1"/>
  <c r="J2295" i="1"/>
  <c r="K2295" i="1" s="1"/>
  <c r="G2296" i="1"/>
  <c r="H2296" i="1" s="1"/>
  <c r="J2296" i="1"/>
  <c r="K2296" i="1" s="1"/>
  <c r="G2297" i="1"/>
  <c r="H2297" i="1" s="1"/>
  <c r="J2297" i="1"/>
  <c r="K2297" i="1" s="1"/>
  <c r="G2298" i="1"/>
  <c r="H2298" i="1" s="1"/>
  <c r="J2298" i="1"/>
  <c r="K2298" i="1" s="1"/>
  <c r="G2299" i="1"/>
  <c r="H2299" i="1" s="1"/>
  <c r="J2299" i="1"/>
  <c r="K2299" i="1" s="1"/>
  <c r="G2300" i="1"/>
  <c r="H2300" i="1" s="1"/>
  <c r="J2300" i="1"/>
  <c r="K2300" i="1" s="1"/>
  <c r="G2301" i="1"/>
  <c r="H2301" i="1" s="1"/>
  <c r="J2301" i="1"/>
  <c r="K2301" i="1" s="1"/>
  <c r="G2302" i="1"/>
  <c r="H2302" i="1" s="1"/>
  <c r="J2302" i="1"/>
  <c r="K2302" i="1" s="1"/>
  <c r="G2303" i="1"/>
  <c r="H2303" i="1" s="1"/>
  <c r="J2303" i="1"/>
  <c r="K2303" i="1" s="1"/>
  <c r="G2304" i="1"/>
  <c r="H2304" i="1" s="1"/>
  <c r="J2304" i="1"/>
  <c r="K2304" i="1" s="1"/>
  <c r="G2305" i="1"/>
  <c r="H2305" i="1" s="1"/>
  <c r="J2305" i="1"/>
  <c r="K2305" i="1" s="1"/>
  <c r="G2306" i="1"/>
  <c r="H2306" i="1" s="1"/>
  <c r="J2306" i="1"/>
  <c r="K2306" i="1" s="1"/>
  <c r="G2307" i="1"/>
  <c r="H2307" i="1" s="1"/>
  <c r="J2307" i="1"/>
  <c r="K2307" i="1" s="1"/>
  <c r="G2308" i="1"/>
  <c r="H2308" i="1" s="1"/>
  <c r="J2308" i="1"/>
  <c r="K2308" i="1" s="1"/>
  <c r="G2309" i="1"/>
  <c r="H2309" i="1" s="1"/>
  <c r="J2309" i="1"/>
  <c r="K2309" i="1" s="1"/>
  <c r="G2310" i="1"/>
  <c r="H2310" i="1" s="1"/>
  <c r="J2310" i="1"/>
  <c r="K2310" i="1" s="1"/>
  <c r="G2311" i="1"/>
  <c r="H2311" i="1" s="1"/>
  <c r="J2311" i="1"/>
  <c r="K2311" i="1" s="1"/>
  <c r="G2312" i="1"/>
  <c r="H2312" i="1" s="1"/>
  <c r="J2312" i="1"/>
  <c r="K2312" i="1" s="1"/>
  <c r="G2313" i="1"/>
  <c r="H2313" i="1" s="1"/>
  <c r="J2313" i="1"/>
  <c r="K2313" i="1" s="1"/>
  <c r="G2314" i="1"/>
  <c r="H2314" i="1" s="1"/>
  <c r="J2314" i="1"/>
  <c r="K2314" i="1" s="1"/>
  <c r="H2315" i="1"/>
  <c r="J2315" i="1"/>
  <c r="K2315" i="1" s="1"/>
  <c r="G2316" i="1"/>
  <c r="H2316" i="1" s="1"/>
  <c r="J2316" i="1"/>
  <c r="K2316" i="1" s="1"/>
  <c r="G2317" i="1"/>
  <c r="H2317" i="1" s="1"/>
  <c r="J2317" i="1"/>
  <c r="K2317" i="1" s="1"/>
  <c r="G2318" i="1"/>
  <c r="H2318" i="1" s="1"/>
  <c r="J2318" i="1"/>
  <c r="K2318" i="1" s="1"/>
  <c r="G2319" i="1"/>
  <c r="H2319" i="1" s="1"/>
  <c r="J2319" i="1"/>
  <c r="K2319" i="1" s="1"/>
  <c r="G2320" i="1"/>
  <c r="H2320" i="1" s="1"/>
  <c r="J2320" i="1"/>
  <c r="K2320" i="1" s="1"/>
  <c r="G2321" i="1"/>
  <c r="H2321" i="1" s="1"/>
  <c r="J2321" i="1"/>
  <c r="K2321" i="1" s="1"/>
  <c r="G2322" i="1"/>
  <c r="H2322" i="1" s="1"/>
  <c r="J2322" i="1"/>
  <c r="K2322" i="1" s="1"/>
  <c r="G2323" i="1"/>
  <c r="H2323" i="1" s="1"/>
  <c r="J2323" i="1"/>
  <c r="K2323" i="1" s="1"/>
  <c r="G2324" i="1"/>
  <c r="H2324" i="1" s="1"/>
  <c r="J2324" i="1"/>
  <c r="K2324" i="1" s="1"/>
  <c r="G2325" i="1"/>
  <c r="H2325" i="1" s="1"/>
  <c r="J2325" i="1"/>
  <c r="K2325" i="1" s="1"/>
  <c r="G2326" i="1"/>
  <c r="H2326" i="1" s="1"/>
  <c r="J2326" i="1"/>
  <c r="K2326" i="1" s="1"/>
  <c r="G2327" i="1"/>
  <c r="H2327" i="1" s="1"/>
  <c r="J2327" i="1"/>
  <c r="K2327" i="1" s="1"/>
  <c r="G2328" i="1"/>
  <c r="H2328" i="1" s="1"/>
  <c r="J2328" i="1"/>
  <c r="K2328" i="1" s="1"/>
  <c r="G2329" i="1"/>
  <c r="H2329" i="1" s="1"/>
  <c r="J2329" i="1"/>
  <c r="K2329" i="1" s="1"/>
  <c r="G2330" i="1"/>
  <c r="H2330" i="1" s="1"/>
  <c r="J2330" i="1"/>
  <c r="K2330" i="1" s="1"/>
  <c r="G2331" i="1"/>
  <c r="H2331" i="1" s="1"/>
  <c r="J2331" i="1"/>
  <c r="K2331" i="1" s="1"/>
  <c r="G2332" i="1"/>
  <c r="H2332" i="1" s="1"/>
  <c r="J2332" i="1"/>
  <c r="K2332" i="1" s="1"/>
  <c r="G2333" i="1"/>
  <c r="H2333" i="1" s="1"/>
  <c r="J2333" i="1"/>
  <c r="K2333" i="1" s="1"/>
  <c r="G2334" i="1"/>
  <c r="H2334" i="1" s="1"/>
  <c r="J2334" i="1"/>
  <c r="K2334" i="1" s="1"/>
  <c r="G2335" i="1"/>
  <c r="H2335" i="1" s="1"/>
  <c r="J2335" i="1"/>
  <c r="K2335" i="1" s="1"/>
  <c r="G2336" i="1"/>
  <c r="H2336" i="1" s="1"/>
  <c r="J2336" i="1"/>
  <c r="K2336" i="1" s="1"/>
  <c r="G2337" i="1"/>
  <c r="H2337" i="1" s="1"/>
  <c r="J2337" i="1"/>
  <c r="K2337" i="1" s="1"/>
  <c r="G2338" i="1"/>
  <c r="H2338" i="1" s="1"/>
  <c r="J2338" i="1"/>
  <c r="K2338" i="1" s="1"/>
  <c r="G2339" i="1"/>
  <c r="H2339" i="1" s="1"/>
  <c r="J2339" i="1"/>
  <c r="K2339" i="1" s="1"/>
  <c r="G2340" i="1"/>
  <c r="H2340" i="1" s="1"/>
  <c r="J2340" i="1"/>
  <c r="K2340" i="1" s="1"/>
  <c r="G2341" i="1"/>
  <c r="H2341" i="1" s="1"/>
  <c r="J2341" i="1"/>
  <c r="K2341" i="1" s="1"/>
  <c r="G2342" i="1"/>
  <c r="H2342" i="1" s="1"/>
  <c r="J2342" i="1"/>
  <c r="K2342" i="1" s="1"/>
  <c r="G2343" i="1"/>
  <c r="H2343" i="1" s="1"/>
  <c r="J2343" i="1"/>
  <c r="K2343" i="1" s="1"/>
  <c r="G2344" i="1"/>
  <c r="H2344" i="1" s="1"/>
  <c r="J2344" i="1"/>
  <c r="K2344" i="1" s="1"/>
  <c r="G2345" i="1"/>
  <c r="H2345" i="1" s="1"/>
  <c r="J2345" i="1"/>
  <c r="K2345" i="1" s="1"/>
  <c r="G2346" i="1"/>
  <c r="H2346" i="1" s="1"/>
  <c r="J2346" i="1"/>
  <c r="K2346" i="1" s="1"/>
  <c r="G2347" i="1"/>
  <c r="H2347" i="1" s="1"/>
  <c r="J2347" i="1"/>
  <c r="K2347" i="1" s="1"/>
  <c r="G2348" i="1"/>
  <c r="H2348" i="1" s="1"/>
  <c r="J2348" i="1"/>
  <c r="K2348" i="1" s="1"/>
  <c r="G2349" i="1"/>
  <c r="H2349" i="1" s="1"/>
  <c r="J2349" i="1"/>
  <c r="K2349" i="1" s="1"/>
  <c r="G2350" i="1"/>
  <c r="H2350" i="1" s="1"/>
  <c r="J2350" i="1"/>
  <c r="K2350" i="1" s="1"/>
  <c r="G2351" i="1"/>
  <c r="H2351" i="1" s="1"/>
  <c r="J2351" i="1"/>
  <c r="K2351" i="1" s="1"/>
  <c r="G2352" i="1"/>
  <c r="H2352" i="1" s="1"/>
  <c r="J2352" i="1"/>
  <c r="K2352" i="1" s="1"/>
  <c r="G2353" i="1"/>
  <c r="H2353" i="1" s="1"/>
  <c r="J2353" i="1"/>
  <c r="K2353" i="1" s="1"/>
  <c r="G2354" i="1"/>
  <c r="H2354" i="1" s="1"/>
  <c r="J2354" i="1"/>
  <c r="K2354" i="1" s="1"/>
  <c r="G2355" i="1"/>
  <c r="H2355" i="1" s="1"/>
  <c r="J2355" i="1"/>
  <c r="K2355" i="1" s="1"/>
  <c r="G2356" i="1"/>
  <c r="H2356" i="1" s="1"/>
  <c r="J2356" i="1"/>
  <c r="K2356" i="1" s="1"/>
  <c r="G2357" i="1"/>
  <c r="H2357" i="1" s="1"/>
  <c r="J2357" i="1"/>
  <c r="K2357" i="1" s="1"/>
  <c r="G2358" i="1"/>
  <c r="H2358" i="1" s="1"/>
  <c r="J2358" i="1"/>
  <c r="K2358" i="1" s="1"/>
  <c r="G2359" i="1"/>
  <c r="H2359" i="1" s="1"/>
  <c r="J2359" i="1"/>
  <c r="K2359" i="1" s="1"/>
  <c r="G2360" i="1"/>
  <c r="H2360" i="1" s="1"/>
  <c r="J2360" i="1"/>
  <c r="K2360" i="1" s="1"/>
  <c r="G2361" i="1"/>
  <c r="H2361" i="1" s="1"/>
  <c r="J2361" i="1"/>
  <c r="K2361" i="1" s="1"/>
  <c r="G2362" i="1"/>
  <c r="H2362" i="1" s="1"/>
  <c r="J2362" i="1"/>
  <c r="K2362" i="1" s="1"/>
  <c r="G2363" i="1"/>
  <c r="H2363" i="1" s="1"/>
  <c r="J2363" i="1"/>
  <c r="K2363" i="1" s="1"/>
  <c r="G2364" i="1"/>
  <c r="H2364" i="1" s="1"/>
  <c r="J2364" i="1"/>
  <c r="K2364" i="1" s="1"/>
  <c r="G2365" i="1"/>
  <c r="H2365" i="1" s="1"/>
  <c r="J2365" i="1"/>
  <c r="K2365" i="1" s="1"/>
  <c r="G2366" i="1"/>
  <c r="H2366" i="1" s="1"/>
  <c r="J2366" i="1"/>
  <c r="K2366" i="1" s="1"/>
  <c r="G2367" i="1"/>
  <c r="H2367" i="1" s="1"/>
  <c r="J2367" i="1"/>
  <c r="K2367" i="1" s="1"/>
  <c r="G2368" i="1"/>
  <c r="H2368" i="1" s="1"/>
  <c r="J2368" i="1"/>
  <c r="K2368" i="1" s="1"/>
  <c r="G2369" i="1"/>
  <c r="H2369" i="1" s="1"/>
  <c r="J2369" i="1"/>
  <c r="K2369" i="1" s="1"/>
  <c r="G2370" i="1"/>
  <c r="H2370" i="1" s="1"/>
  <c r="J2370" i="1"/>
  <c r="K2370" i="1" s="1"/>
  <c r="G2371" i="1"/>
  <c r="H2371" i="1" s="1"/>
  <c r="J2371" i="1"/>
  <c r="K2371" i="1" s="1"/>
  <c r="G2372" i="1"/>
  <c r="H2372" i="1" s="1"/>
  <c r="J2372" i="1"/>
  <c r="K2372" i="1" s="1"/>
  <c r="G2373" i="1"/>
  <c r="H2373" i="1" s="1"/>
  <c r="J2373" i="1"/>
  <c r="K2373" i="1" s="1"/>
  <c r="G2374" i="1"/>
  <c r="H2374" i="1" s="1"/>
  <c r="J2374" i="1"/>
  <c r="K2374" i="1" s="1"/>
  <c r="G2375" i="1"/>
  <c r="H2375" i="1" s="1"/>
  <c r="J2375" i="1"/>
  <c r="K2375" i="1" s="1"/>
  <c r="G2376" i="1"/>
  <c r="H2376" i="1" s="1"/>
  <c r="J2376" i="1"/>
  <c r="K2376" i="1" s="1"/>
  <c r="G2377" i="1"/>
  <c r="H2377" i="1" s="1"/>
  <c r="J2377" i="1"/>
  <c r="K2377" i="1" s="1"/>
  <c r="G2378" i="1"/>
  <c r="H2378" i="1" s="1"/>
  <c r="J2378" i="1"/>
  <c r="K2378" i="1" s="1"/>
  <c r="G2379" i="1"/>
  <c r="H2379" i="1" s="1"/>
  <c r="J2379" i="1"/>
  <c r="K2379" i="1" s="1"/>
  <c r="G2380" i="1"/>
  <c r="H2380" i="1" s="1"/>
  <c r="J2380" i="1"/>
  <c r="K2380" i="1" s="1"/>
  <c r="G2381" i="1"/>
  <c r="H2381" i="1" s="1"/>
  <c r="J2381" i="1"/>
  <c r="K2381" i="1" s="1"/>
  <c r="G2382" i="1"/>
  <c r="H2382" i="1" s="1"/>
  <c r="J2382" i="1"/>
  <c r="K2382" i="1" s="1"/>
  <c r="G2383" i="1"/>
  <c r="H2383" i="1" s="1"/>
  <c r="J2383" i="1"/>
  <c r="K2383" i="1" s="1"/>
  <c r="G2384" i="1"/>
  <c r="H2384" i="1" s="1"/>
  <c r="J2384" i="1"/>
  <c r="K2384" i="1" s="1"/>
  <c r="G2385" i="1"/>
  <c r="H2385" i="1" s="1"/>
  <c r="J2385" i="1"/>
  <c r="K2385" i="1" s="1"/>
  <c r="G2386" i="1"/>
  <c r="H2386" i="1" s="1"/>
  <c r="J2386" i="1"/>
  <c r="K2386" i="1" s="1"/>
  <c r="G2387" i="1"/>
  <c r="H2387" i="1" s="1"/>
  <c r="J2387" i="1"/>
  <c r="K2387" i="1" s="1"/>
  <c r="G2388" i="1"/>
  <c r="H2388" i="1" s="1"/>
  <c r="J2388" i="1"/>
  <c r="K2388" i="1" s="1"/>
  <c r="G2389" i="1"/>
  <c r="H2389" i="1" s="1"/>
  <c r="J2389" i="1"/>
  <c r="K2389" i="1" s="1"/>
  <c r="G2390" i="1"/>
  <c r="H2390" i="1" s="1"/>
  <c r="J2390" i="1"/>
  <c r="K2390" i="1" s="1"/>
  <c r="G2391" i="1"/>
  <c r="H2391" i="1" s="1"/>
  <c r="J2391" i="1"/>
  <c r="K2391" i="1" s="1"/>
  <c r="G2392" i="1"/>
  <c r="H2392" i="1" s="1"/>
  <c r="J2392" i="1"/>
  <c r="K2392" i="1" s="1"/>
  <c r="G2393" i="1"/>
  <c r="H2393" i="1" s="1"/>
  <c r="J2393" i="1"/>
  <c r="K2393" i="1" s="1"/>
  <c r="G2394" i="1"/>
  <c r="H2394" i="1" s="1"/>
  <c r="J2394" i="1"/>
  <c r="K2394" i="1" s="1"/>
  <c r="G2395" i="1"/>
  <c r="H2395" i="1" s="1"/>
  <c r="J2395" i="1"/>
  <c r="K2395" i="1" s="1"/>
  <c r="G2396" i="1"/>
  <c r="H2396" i="1" s="1"/>
  <c r="J2396" i="1"/>
  <c r="K2396" i="1" s="1"/>
  <c r="G2397" i="1"/>
  <c r="H2397" i="1" s="1"/>
  <c r="J2397" i="1"/>
  <c r="K2397" i="1" s="1"/>
  <c r="G2398" i="1"/>
  <c r="H2398" i="1" s="1"/>
  <c r="J2398" i="1"/>
  <c r="K2398" i="1" s="1"/>
  <c r="G2399" i="1"/>
  <c r="H2399" i="1" s="1"/>
  <c r="J2399" i="1"/>
  <c r="K2399" i="1" s="1"/>
  <c r="G2400" i="1"/>
  <c r="H2400" i="1" s="1"/>
  <c r="J2400" i="1"/>
  <c r="K2400" i="1" s="1"/>
  <c r="G2401" i="1"/>
  <c r="H2401" i="1" s="1"/>
  <c r="J2401" i="1"/>
  <c r="K2401" i="1" s="1"/>
  <c r="G2402" i="1"/>
  <c r="H2402" i="1" s="1"/>
  <c r="J2402" i="1"/>
  <c r="K2402" i="1" s="1"/>
  <c r="G2403" i="1"/>
  <c r="H2403" i="1" s="1"/>
  <c r="J2403" i="1"/>
  <c r="K2403" i="1" s="1"/>
  <c r="G2404" i="1"/>
  <c r="H2404" i="1" s="1"/>
  <c r="J2404" i="1"/>
  <c r="K2404" i="1" s="1"/>
  <c r="G2405" i="1"/>
  <c r="H2405" i="1" s="1"/>
  <c r="J2405" i="1"/>
  <c r="K2405" i="1" s="1"/>
  <c r="G2406" i="1"/>
  <c r="H2406" i="1" s="1"/>
  <c r="J2406" i="1"/>
  <c r="K2406" i="1" s="1"/>
  <c r="G2407" i="1"/>
  <c r="H2407" i="1" s="1"/>
  <c r="J2407" i="1"/>
  <c r="K2407" i="1" s="1"/>
  <c r="G2408" i="1"/>
  <c r="H2408" i="1" s="1"/>
  <c r="J2408" i="1"/>
  <c r="K2408" i="1" s="1"/>
  <c r="G2409" i="1"/>
  <c r="H2409" i="1" s="1"/>
  <c r="J2409" i="1"/>
  <c r="K2409" i="1" s="1"/>
  <c r="G2410" i="1"/>
  <c r="H2410" i="1" s="1"/>
  <c r="J2410" i="1"/>
  <c r="K2410" i="1" s="1"/>
  <c r="G2411" i="1"/>
  <c r="H2411" i="1" s="1"/>
  <c r="J2411" i="1"/>
  <c r="K2411" i="1" s="1"/>
  <c r="G2412" i="1"/>
  <c r="H2412" i="1" s="1"/>
  <c r="J2412" i="1"/>
  <c r="K2412" i="1" s="1"/>
  <c r="G2413" i="1"/>
  <c r="H2413" i="1" s="1"/>
  <c r="J2413" i="1"/>
  <c r="K2413" i="1" s="1"/>
  <c r="G2414" i="1"/>
  <c r="H2414" i="1" s="1"/>
  <c r="J2414" i="1"/>
  <c r="K2414" i="1" s="1"/>
  <c r="G2415" i="1"/>
  <c r="H2415" i="1" s="1"/>
  <c r="J2415" i="1"/>
  <c r="K2415" i="1" s="1"/>
  <c r="G2416" i="1"/>
  <c r="H2416" i="1" s="1"/>
  <c r="J2416" i="1"/>
  <c r="K2416" i="1" s="1"/>
  <c r="G2417" i="1"/>
  <c r="H2417" i="1" s="1"/>
  <c r="J2417" i="1"/>
  <c r="K2417" i="1" s="1"/>
  <c r="G2418" i="1"/>
  <c r="H2418" i="1" s="1"/>
  <c r="J2418" i="1"/>
  <c r="K2418" i="1" s="1"/>
  <c r="G2419" i="1"/>
  <c r="H2419" i="1" s="1"/>
  <c r="J2419" i="1"/>
  <c r="K2419" i="1" s="1"/>
  <c r="G2420" i="1"/>
  <c r="H2420" i="1" s="1"/>
  <c r="J2420" i="1"/>
  <c r="K2420" i="1" s="1"/>
  <c r="G2421" i="1"/>
  <c r="H2421" i="1" s="1"/>
  <c r="J2421" i="1"/>
  <c r="K2421" i="1" s="1"/>
  <c r="G2422" i="1"/>
  <c r="H2422" i="1" s="1"/>
  <c r="J2422" i="1"/>
  <c r="K2422" i="1" s="1"/>
  <c r="G2423" i="1"/>
  <c r="H2423" i="1" s="1"/>
  <c r="J2423" i="1"/>
  <c r="K2423" i="1" s="1"/>
  <c r="G2424" i="1"/>
  <c r="H2424" i="1" s="1"/>
  <c r="J2424" i="1"/>
  <c r="K2424" i="1" s="1"/>
  <c r="G2425" i="1"/>
  <c r="H2425" i="1" s="1"/>
  <c r="J2425" i="1"/>
  <c r="K2425" i="1" s="1"/>
  <c r="G2426" i="1"/>
  <c r="H2426" i="1" s="1"/>
  <c r="J2426" i="1"/>
  <c r="K2426" i="1" s="1"/>
  <c r="G2427" i="1"/>
  <c r="H2427" i="1" s="1"/>
  <c r="J2427" i="1"/>
  <c r="K2427" i="1" s="1"/>
  <c r="G2428" i="1"/>
  <c r="H2428" i="1" s="1"/>
  <c r="J2428" i="1"/>
  <c r="K2428" i="1" s="1"/>
  <c r="G2429" i="1"/>
  <c r="H2429" i="1" s="1"/>
  <c r="J2429" i="1"/>
  <c r="K2429" i="1" s="1"/>
  <c r="G2430" i="1"/>
  <c r="H2430" i="1" s="1"/>
  <c r="J2430" i="1"/>
  <c r="K2430" i="1" s="1"/>
  <c r="G2431" i="1"/>
  <c r="H2431" i="1" s="1"/>
  <c r="J2431" i="1"/>
  <c r="K2431" i="1" s="1"/>
  <c r="G2432" i="1"/>
  <c r="H2432" i="1" s="1"/>
  <c r="J2432" i="1"/>
  <c r="K2432" i="1" s="1"/>
  <c r="G2433" i="1"/>
  <c r="H2433" i="1" s="1"/>
  <c r="J2433" i="1"/>
  <c r="K2433" i="1" s="1"/>
  <c r="G2434" i="1"/>
  <c r="H2434" i="1" s="1"/>
  <c r="J2434" i="1"/>
  <c r="K2434" i="1" s="1"/>
  <c r="G2435" i="1"/>
  <c r="H2435" i="1" s="1"/>
  <c r="J2435" i="1"/>
  <c r="K2435" i="1" s="1"/>
  <c r="G2436" i="1"/>
  <c r="H2436" i="1" s="1"/>
  <c r="J2436" i="1"/>
  <c r="K2436" i="1" s="1"/>
  <c r="G2437" i="1"/>
  <c r="H2437" i="1" s="1"/>
  <c r="J2437" i="1"/>
  <c r="K2437" i="1" s="1"/>
  <c r="G2438" i="1"/>
  <c r="H2438" i="1" s="1"/>
  <c r="J2438" i="1"/>
  <c r="K2438" i="1" s="1"/>
  <c r="G2439" i="1"/>
  <c r="H2439" i="1" s="1"/>
  <c r="J2439" i="1"/>
  <c r="K2439" i="1" s="1"/>
  <c r="G2440" i="1"/>
  <c r="H2440" i="1" s="1"/>
  <c r="J2440" i="1"/>
  <c r="K2440" i="1" s="1"/>
  <c r="G2441" i="1"/>
  <c r="H2441" i="1" s="1"/>
  <c r="J2441" i="1"/>
  <c r="K2441" i="1" s="1"/>
  <c r="G2442" i="1"/>
  <c r="H2442" i="1" s="1"/>
  <c r="J2442" i="1"/>
  <c r="K2442" i="1" s="1"/>
  <c r="G2443" i="1"/>
  <c r="H2443" i="1" s="1"/>
  <c r="J2443" i="1"/>
  <c r="K2443" i="1" s="1"/>
  <c r="G2444" i="1"/>
  <c r="H2444" i="1" s="1"/>
  <c r="J2444" i="1"/>
  <c r="K2444" i="1" s="1"/>
  <c r="G2445" i="1"/>
  <c r="H2445" i="1" s="1"/>
  <c r="J2445" i="1"/>
  <c r="K2445" i="1" s="1"/>
  <c r="G2446" i="1"/>
  <c r="H2446" i="1" s="1"/>
  <c r="J2446" i="1"/>
  <c r="K2446" i="1" s="1"/>
  <c r="G2447" i="1"/>
  <c r="H2447" i="1" s="1"/>
  <c r="J2447" i="1"/>
  <c r="K2447" i="1" s="1"/>
  <c r="G2448" i="1"/>
  <c r="H2448" i="1" s="1"/>
  <c r="J2448" i="1"/>
  <c r="K2448" i="1" s="1"/>
  <c r="G2449" i="1"/>
  <c r="H2449" i="1" s="1"/>
  <c r="J2449" i="1"/>
  <c r="K2449" i="1" s="1"/>
  <c r="G2450" i="1"/>
  <c r="H2450" i="1" s="1"/>
  <c r="J2450" i="1"/>
  <c r="K2450" i="1" s="1"/>
  <c r="G2451" i="1"/>
  <c r="H2451" i="1" s="1"/>
  <c r="J2451" i="1"/>
  <c r="K2451" i="1" s="1"/>
  <c r="G2452" i="1"/>
  <c r="H2452" i="1" s="1"/>
  <c r="J2452" i="1"/>
  <c r="K2452" i="1" s="1"/>
  <c r="G2453" i="1"/>
  <c r="H2453" i="1" s="1"/>
  <c r="J2453" i="1"/>
  <c r="K2453" i="1" s="1"/>
  <c r="G2454" i="1"/>
  <c r="H2454" i="1" s="1"/>
  <c r="J2454" i="1"/>
  <c r="K2454" i="1" s="1"/>
  <c r="G2455" i="1"/>
  <c r="H2455" i="1" s="1"/>
  <c r="J2455" i="1"/>
  <c r="K2455" i="1" s="1"/>
  <c r="G2456" i="1"/>
  <c r="H2456" i="1" s="1"/>
  <c r="J2456" i="1"/>
  <c r="K2456" i="1" s="1"/>
  <c r="G2457" i="1"/>
  <c r="H2457" i="1" s="1"/>
  <c r="J2457" i="1"/>
  <c r="K2457" i="1" s="1"/>
  <c r="G2458" i="1"/>
  <c r="H2458" i="1" s="1"/>
  <c r="J2458" i="1"/>
  <c r="K2458" i="1" s="1"/>
  <c r="G2459" i="1"/>
  <c r="H2459" i="1" s="1"/>
  <c r="J2459" i="1"/>
  <c r="K2459" i="1" s="1"/>
  <c r="G2460" i="1"/>
  <c r="H2460" i="1" s="1"/>
  <c r="J2460" i="1"/>
  <c r="K2460" i="1" s="1"/>
  <c r="G2461" i="1"/>
  <c r="H2461" i="1" s="1"/>
  <c r="J2461" i="1"/>
  <c r="K2461" i="1" s="1"/>
  <c r="G2462" i="1"/>
  <c r="H2462" i="1"/>
  <c r="J2462" i="1"/>
  <c r="K2462" i="1" s="1"/>
  <c r="G2463" i="1"/>
  <c r="H2463" i="1" s="1"/>
  <c r="J2463" i="1"/>
  <c r="K2463" i="1" s="1"/>
  <c r="G2464" i="1"/>
  <c r="H2464" i="1" s="1"/>
  <c r="J2464" i="1"/>
  <c r="K2464" i="1" s="1"/>
  <c r="G2465" i="1"/>
  <c r="H2465" i="1" s="1"/>
  <c r="J2465" i="1"/>
  <c r="K2465" i="1" s="1"/>
  <c r="G2466" i="1"/>
  <c r="H2466" i="1" s="1"/>
  <c r="J2466" i="1"/>
  <c r="K2466" i="1" s="1"/>
  <c r="G2467" i="1"/>
  <c r="H2467" i="1" s="1"/>
  <c r="J2467" i="1"/>
  <c r="K2467" i="1" s="1"/>
  <c r="G2468" i="1"/>
  <c r="H2468" i="1" s="1"/>
  <c r="J2468" i="1"/>
  <c r="K2468" i="1" s="1"/>
  <c r="G2469" i="1"/>
  <c r="H2469" i="1" s="1"/>
  <c r="J2469" i="1"/>
  <c r="K2469" i="1" s="1"/>
  <c r="G2470" i="1"/>
  <c r="H2470" i="1" s="1"/>
  <c r="J2470" i="1"/>
  <c r="K2470" i="1" s="1"/>
  <c r="G2471" i="1"/>
  <c r="H2471" i="1" s="1"/>
  <c r="J2471" i="1"/>
  <c r="K2471" i="1" s="1"/>
  <c r="G2472" i="1"/>
  <c r="H2472" i="1" s="1"/>
  <c r="J2472" i="1"/>
  <c r="K2472" i="1" s="1"/>
  <c r="G2473" i="1"/>
  <c r="H2473" i="1" s="1"/>
  <c r="J2473" i="1"/>
  <c r="K2473" i="1" s="1"/>
  <c r="G2474" i="1"/>
  <c r="H2474" i="1" s="1"/>
  <c r="J2474" i="1"/>
  <c r="K2474" i="1" s="1"/>
  <c r="G2475" i="1"/>
  <c r="H2475" i="1" s="1"/>
  <c r="J2475" i="1"/>
  <c r="K2475" i="1" s="1"/>
  <c r="G2476" i="1"/>
  <c r="H2476" i="1" s="1"/>
  <c r="J2476" i="1"/>
  <c r="K2476" i="1" s="1"/>
  <c r="H2477" i="1"/>
  <c r="J2477" i="1"/>
  <c r="K2477" i="1" s="1"/>
  <c r="G2478" i="1"/>
  <c r="H2478" i="1" s="1"/>
  <c r="J2478" i="1"/>
  <c r="K2478" i="1" s="1"/>
  <c r="G2479" i="1"/>
  <c r="H2479" i="1" s="1"/>
  <c r="J2479" i="1"/>
  <c r="K2479" i="1" s="1"/>
  <c r="G2480" i="1"/>
  <c r="H2480" i="1" s="1"/>
  <c r="J2480" i="1"/>
  <c r="K2480" i="1" s="1"/>
  <c r="G2481" i="1"/>
  <c r="H2481" i="1" s="1"/>
  <c r="J2481" i="1"/>
  <c r="K2481" i="1" s="1"/>
  <c r="G2482" i="1"/>
  <c r="H2482" i="1" s="1"/>
  <c r="J2482" i="1"/>
  <c r="K2482" i="1" s="1"/>
  <c r="G2483" i="1"/>
  <c r="H2483" i="1" s="1"/>
  <c r="J2483" i="1"/>
  <c r="K2483" i="1" s="1"/>
  <c r="G2484" i="1"/>
  <c r="H2484" i="1" s="1"/>
  <c r="J2484" i="1"/>
  <c r="K2484" i="1" s="1"/>
  <c r="G2485" i="1"/>
  <c r="J2485" i="1"/>
  <c r="G2486" i="1"/>
  <c r="J2486" i="1"/>
  <c r="G2487" i="1"/>
  <c r="H2487" i="1" s="1"/>
  <c r="J2487" i="1"/>
  <c r="K2487" i="1" s="1"/>
  <c r="G2488" i="1"/>
  <c r="H2488" i="1" s="1"/>
  <c r="J2488" i="1"/>
  <c r="K2488" i="1" s="1"/>
  <c r="G2489" i="1"/>
  <c r="H2489" i="1" s="1"/>
  <c r="J2489" i="1"/>
  <c r="K2489" i="1" s="1"/>
  <c r="G2490" i="1"/>
  <c r="H2490" i="1" s="1"/>
  <c r="J2490" i="1"/>
  <c r="K2490" i="1" s="1"/>
  <c r="G2491" i="1"/>
  <c r="H2491" i="1" s="1"/>
  <c r="J2491" i="1"/>
  <c r="K2491" i="1" s="1"/>
  <c r="G2492" i="1"/>
  <c r="H2492" i="1" s="1"/>
  <c r="J2492" i="1"/>
  <c r="K2492" i="1" s="1"/>
  <c r="G2493" i="1"/>
  <c r="H2493" i="1" s="1"/>
  <c r="J2493" i="1"/>
  <c r="K2493" i="1" s="1"/>
  <c r="G2494" i="1"/>
  <c r="H2494" i="1" s="1"/>
  <c r="J2494" i="1"/>
  <c r="K2494" i="1" s="1"/>
  <c r="G2495" i="1"/>
  <c r="H2495" i="1" s="1"/>
  <c r="J2495" i="1"/>
  <c r="K2495" i="1" s="1"/>
  <c r="G2496" i="1"/>
  <c r="H2496" i="1" s="1"/>
  <c r="J2496" i="1"/>
  <c r="K2496" i="1" s="1"/>
  <c r="G2497" i="1"/>
  <c r="H2497" i="1" s="1"/>
  <c r="J2497" i="1"/>
  <c r="K2497" i="1" s="1"/>
  <c r="G2498" i="1"/>
  <c r="H2498" i="1" s="1"/>
  <c r="J2498" i="1"/>
  <c r="K2498" i="1" s="1"/>
  <c r="G2499" i="1"/>
  <c r="H2499" i="1" s="1"/>
  <c r="J2499" i="1"/>
  <c r="K2499" i="1" s="1"/>
  <c r="G2500" i="1"/>
  <c r="H2500" i="1" s="1"/>
  <c r="J2500" i="1"/>
  <c r="K2500" i="1" s="1"/>
  <c r="G2501" i="1"/>
  <c r="H2501" i="1" s="1"/>
  <c r="J2501" i="1"/>
  <c r="K2501" i="1" s="1"/>
  <c r="G2502" i="1"/>
  <c r="H2502" i="1" s="1"/>
  <c r="J2502" i="1"/>
  <c r="K2502" i="1" s="1"/>
  <c r="G2503" i="1"/>
  <c r="H2503" i="1" s="1"/>
  <c r="J2503" i="1"/>
  <c r="K2503" i="1" s="1"/>
  <c r="G2504" i="1"/>
  <c r="H2504" i="1" s="1"/>
  <c r="J2504" i="1"/>
  <c r="K2504" i="1" s="1"/>
  <c r="G2505" i="1"/>
  <c r="H2505" i="1" s="1"/>
  <c r="J2505" i="1"/>
  <c r="K2505" i="1" s="1"/>
  <c r="G2506" i="1"/>
  <c r="H2506" i="1" s="1"/>
  <c r="J2506" i="1"/>
  <c r="K2506" i="1" s="1"/>
  <c r="G2507" i="1"/>
  <c r="H2507" i="1" s="1"/>
  <c r="J2507" i="1"/>
  <c r="K2507" i="1" s="1"/>
  <c r="G2508" i="1"/>
  <c r="H2508" i="1" s="1"/>
  <c r="J2508" i="1"/>
  <c r="K2508" i="1" s="1"/>
  <c r="G2509" i="1"/>
  <c r="H2509" i="1" s="1"/>
  <c r="J2509" i="1"/>
  <c r="K2509" i="1" s="1"/>
  <c r="G2510" i="1"/>
  <c r="H2510" i="1" s="1"/>
  <c r="J2510" i="1"/>
  <c r="K2510" i="1" s="1"/>
  <c r="G2511" i="1"/>
  <c r="H2511" i="1" s="1"/>
  <c r="J2511" i="1"/>
  <c r="K2511" i="1" s="1"/>
  <c r="G2512" i="1"/>
  <c r="H2512" i="1" s="1"/>
  <c r="J2512" i="1"/>
  <c r="K2512" i="1" s="1"/>
  <c r="G2513" i="1"/>
  <c r="H2513" i="1" s="1"/>
  <c r="J2513" i="1"/>
  <c r="K2513" i="1" s="1"/>
  <c r="G2514" i="1"/>
  <c r="H2514" i="1" s="1"/>
  <c r="J2514" i="1"/>
  <c r="K2514" i="1" s="1"/>
  <c r="G2515" i="1"/>
  <c r="H2515" i="1" s="1"/>
  <c r="J2515" i="1"/>
  <c r="K2515" i="1" s="1"/>
  <c r="G2516" i="1"/>
  <c r="H2516" i="1" s="1"/>
  <c r="J2516" i="1"/>
  <c r="K2516" i="1" s="1"/>
  <c r="G2517" i="1"/>
  <c r="H2517" i="1" s="1"/>
  <c r="J2517" i="1"/>
  <c r="K2517" i="1" s="1"/>
  <c r="G2518" i="1"/>
  <c r="H2518" i="1" s="1"/>
  <c r="J2518" i="1"/>
  <c r="K2518" i="1" s="1"/>
  <c r="G2519" i="1"/>
  <c r="H2519" i="1" s="1"/>
  <c r="J2519" i="1"/>
  <c r="K2519" i="1" s="1"/>
  <c r="G2520" i="1"/>
  <c r="H2520" i="1" s="1"/>
  <c r="J2520" i="1"/>
  <c r="K2520" i="1" s="1"/>
  <c r="G2521" i="1"/>
  <c r="H2521" i="1" s="1"/>
  <c r="J2521" i="1"/>
  <c r="K2521" i="1" s="1"/>
  <c r="G2522" i="1"/>
  <c r="H2522" i="1" s="1"/>
  <c r="J2522" i="1"/>
  <c r="K2522" i="1" s="1"/>
  <c r="G2523" i="1"/>
  <c r="H2523" i="1" s="1"/>
  <c r="J2523" i="1"/>
  <c r="K2523" i="1" s="1"/>
  <c r="G2524" i="1"/>
  <c r="H2524" i="1" s="1"/>
  <c r="J2524" i="1"/>
  <c r="K2524" i="1" s="1"/>
  <c r="G2525" i="1"/>
  <c r="H2525" i="1" s="1"/>
  <c r="J2525" i="1"/>
  <c r="K2525" i="1" s="1"/>
  <c r="G2526" i="1"/>
  <c r="H2526" i="1" s="1"/>
  <c r="J2526" i="1"/>
  <c r="K2526" i="1" s="1"/>
  <c r="G2527" i="1"/>
  <c r="H2527" i="1" s="1"/>
  <c r="J2527" i="1"/>
  <c r="K2527" i="1" s="1"/>
  <c r="G2528" i="1"/>
  <c r="H2528" i="1" s="1"/>
  <c r="J2528" i="1"/>
  <c r="K2528" i="1" s="1"/>
  <c r="G2529" i="1"/>
  <c r="H2529" i="1" s="1"/>
  <c r="J2529" i="1"/>
  <c r="K2529" i="1" s="1"/>
  <c r="G2530" i="1"/>
  <c r="H2530" i="1" s="1"/>
  <c r="J2530" i="1"/>
  <c r="K2530" i="1" s="1"/>
  <c r="G2531" i="1"/>
  <c r="H2531" i="1" s="1"/>
  <c r="J2531" i="1"/>
  <c r="K2531" i="1" s="1"/>
  <c r="G2532" i="1"/>
  <c r="H2532" i="1" s="1"/>
  <c r="J2532" i="1"/>
  <c r="K2532" i="1" s="1"/>
  <c r="G2533" i="1"/>
  <c r="H2533" i="1" s="1"/>
  <c r="J2533" i="1"/>
  <c r="K2533" i="1" s="1"/>
  <c r="G2534" i="1"/>
  <c r="H2534" i="1" s="1"/>
  <c r="J2534" i="1"/>
  <c r="K2534" i="1" s="1"/>
  <c r="G2535" i="1"/>
  <c r="H2535" i="1" s="1"/>
  <c r="J2535" i="1"/>
  <c r="K2535" i="1" s="1"/>
  <c r="G2536" i="1"/>
  <c r="H2536" i="1" s="1"/>
  <c r="J2536" i="1"/>
  <c r="K2536" i="1" s="1"/>
  <c r="G2537" i="1"/>
  <c r="H2537" i="1" s="1"/>
  <c r="J2537" i="1"/>
  <c r="K2537" i="1" s="1"/>
  <c r="G2538" i="1"/>
  <c r="H2538" i="1" s="1"/>
  <c r="J2538" i="1"/>
  <c r="K2538" i="1" s="1"/>
  <c r="G2539" i="1"/>
  <c r="H2539" i="1" s="1"/>
  <c r="J2539" i="1"/>
  <c r="K2539" i="1" s="1"/>
  <c r="G2540" i="1"/>
  <c r="H2540" i="1" s="1"/>
  <c r="J2540" i="1"/>
  <c r="K2540" i="1" s="1"/>
  <c r="G2541" i="1"/>
  <c r="H2541" i="1" s="1"/>
  <c r="J2541" i="1"/>
  <c r="K2541" i="1" s="1"/>
  <c r="G2542" i="1"/>
  <c r="H2542" i="1" s="1"/>
  <c r="J2542" i="1"/>
  <c r="K2542" i="1" s="1"/>
  <c r="G2543" i="1"/>
  <c r="H2543" i="1" s="1"/>
  <c r="J2543" i="1"/>
  <c r="K2543" i="1" s="1"/>
  <c r="G2544" i="1"/>
  <c r="H2544" i="1" s="1"/>
  <c r="J2544" i="1"/>
  <c r="K2544" i="1" s="1"/>
  <c r="G2545" i="1"/>
  <c r="H2545" i="1" s="1"/>
  <c r="J2545" i="1"/>
  <c r="K2545" i="1" s="1"/>
  <c r="G2546" i="1"/>
  <c r="H2546" i="1" s="1"/>
  <c r="J2546" i="1"/>
  <c r="K2546" i="1" s="1"/>
  <c r="G2547" i="1"/>
  <c r="H2547" i="1" s="1"/>
  <c r="J2547" i="1"/>
  <c r="K2547" i="1" s="1"/>
  <c r="G2548" i="1"/>
  <c r="H2548" i="1" s="1"/>
  <c r="J2548" i="1"/>
  <c r="K2548" i="1" s="1"/>
  <c r="G2549" i="1"/>
  <c r="H2549" i="1" s="1"/>
  <c r="J2549" i="1"/>
  <c r="K2549" i="1" s="1"/>
  <c r="G2550" i="1"/>
  <c r="H2550" i="1" s="1"/>
  <c r="J2550" i="1"/>
  <c r="K2550" i="1" s="1"/>
  <c r="G2551" i="1"/>
  <c r="H2551" i="1" s="1"/>
  <c r="J2551" i="1"/>
  <c r="K2551" i="1" s="1"/>
  <c r="G2552" i="1"/>
  <c r="H2552" i="1" s="1"/>
  <c r="J2552" i="1"/>
  <c r="K2552" i="1" s="1"/>
  <c r="G2553" i="1"/>
  <c r="H2553" i="1" s="1"/>
  <c r="J2553" i="1"/>
  <c r="K2553" i="1" s="1"/>
  <c r="G2554" i="1"/>
  <c r="H2554" i="1" s="1"/>
  <c r="J2554" i="1"/>
  <c r="K2554" i="1" s="1"/>
  <c r="G2555" i="1"/>
  <c r="H2555" i="1" s="1"/>
  <c r="J2555" i="1"/>
  <c r="K2555" i="1" s="1"/>
  <c r="G2556" i="1"/>
  <c r="H2556" i="1" s="1"/>
  <c r="J2556" i="1"/>
  <c r="K2556" i="1" s="1"/>
  <c r="G2557" i="1"/>
  <c r="H2557" i="1" s="1"/>
  <c r="J2557" i="1"/>
  <c r="K2557" i="1" s="1"/>
  <c r="G2558" i="1"/>
  <c r="H2558" i="1" s="1"/>
  <c r="J2558" i="1"/>
  <c r="K2558" i="1" s="1"/>
  <c r="H2559" i="1"/>
  <c r="J2559" i="1"/>
  <c r="G2560" i="1"/>
  <c r="H2560" i="1" s="1"/>
  <c r="J2560" i="1"/>
  <c r="K2560" i="1" s="1"/>
  <c r="G2561" i="1"/>
  <c r="H2561" i="1" s="1"/>
  <c r="J2561" i="1"/>
  <c r="K2561" i="1" s="1"/>
  <c r="G2562" i="1"/>
  <c r="H2562" i="1" s="1"/>
  <c r="J2562" i="1"/>
  <c r="K2562" i="1" s="1"/>
  <c r="G2563" i="1"/>
  <c r="H2563" i="1" s="1"/>
  <c r="J2563" i="1"/>
  <c r="K2563" i="1" s="1"/>
  <c r="H2564" i="1"/>
  <c r="J2564" i="1"/>
  <c r="G2565" i="1"/>
  <c r="H2565" i="1" s="1"/>
  <c r="J2565" i="1"/>
  <c r="K2565" i="1" s="1"/>
  <c r="G2566" i="1"/>
  <c r="H2566" i="1" s="1"/>
  <c r="J2566" i="1"/>
  <c r="K2566" i="1" s="1"/>
  <c r="H2567" i="1"/>
  <c r="J2567" i="1"/>
  <c r="G2568" i="1"/>
  <c r="H2568" i="1" s="1"/>
  <c r="J2568" i="1"/>
  <c r="K2568" i="1" s="1"/>
  <c r="G2569" i="1"/>
  <c r="H2569" i="1" s="1"/>
  <c r="J2569" i="1"/>
  <c r="K2569" i="1" s="1"/>
  <c r="G2570" i="1"/>
  <c r="H2570" i="1" s="1"/>
  <c r="J2570" i="1"/>
  <c r="K2570" i="1" s="1"/>
  <c r="G2571" i="1"/>
  <c r="H2571" i="1" s="1"/>
  <c r="J2571" i="1"/>
  <c r="K2571" i="1" s="1"/>
  <c r="G2572" i="1"/>
  <c r="H2572" i="1" s="1"/>
  <c r="J2572" i="1"/>
  <c r="K2572" i="1" s="1"/>
  <c r="G2573" i="1"/>
  <c r="H2573" i="1" s="1"/>
  <c r="J2573" i="1"/>
  <c r="K2573" i="1" s="1"/>
  <c r="G2574" i="1"/>
  <c r="H2574" i="1" s="1"/>
  <c r="J2574" i="1"/>
  <c r="K2574" i="1" s="1"/>
  <c r="G2575" i="1"/>
  <c r="H2575" i="1" s="1"/>
  <c r="J2575" i="1"/>
  <c r="K2575" i="1" s="1"/>
  <c r="G2576" i="1"/>
  <c r="H2576" i="1" s="1"/>
  <c r="J2576" i="1"/>
  <c r="K2576" i="1" s="1"/>
  <c r="G2577" i="1"/>
  <c r="H2577" i="1" s="1"/>
  <c r="J2577" i="1"/>
  <c r="K2577" i="1" s="1"/>
  <c r="G2578" i="1"/>
  <c r="H2578" i="1" s="1"/>
  <c r="J2578" i="1"/>
  <c r="K2578" i="1" s="1"/>
  <c r="G2579" i="1"/>
  <c r="H2579" i="1" s="1"/>
  <c r="J2579" i="1"/>
  <c r="K2579" i="1" s="1"/>
  <c r="G2580" i="1"/>
  <c r="H2580" i="1" s="1"/>
  <c r="J2580" i="1"/>
  <c r="K2580" i="1" s="1"/>
  <c r="G2581" i="1"/>
  <c r="H2581" i="1" s="1"/>
  <c r="J2581" i="1"/>
  <c r="K2581" i="1" s="1"/>
  <c r="H2582" i="1"/>
  <c r="J2582" i="1"/>
  <c r="G2583" i="1"/>
  <c r="H2583" i="1" s="1"/>
  <c r="J2583" i="1"/>
  <c r="K2583" i="1" s="1"/>
  <c r="G2584" i="1"/>
  <c r="H2584" i="1" s="1"/>
  <c r="J2584" i="1"/>
  <c r="K2584" i="1" s="1"/>
  <c r="G2585" i="1"/>
  <c r="H2585" i="1" s="1"/>
  <c r="J2585" i="1"/>
  <c r="K2585" i="1" s="1"/>
  <c r="G2586" i="1"/>
  <c r="H2586" i="1" s="1"/>
  <c r="J2586" i="1"/>
  <c r="K2586" i="1" s="1"/>
  <c r="G2587" i="1"/>
  <c r="H2587" i="1" s="1"/>
  <c r="J2587" i="1"/>
  <c r="K2587" i="1" s="1"/>
  <c r="G2588" i="1"/>
  <c r="H2588" i="1" s="1"/>
  <c r="J2588" i="1"/>
  <c r="K2588" i="1" s="1"/>
  <c r="G2589" i="1"/>
  <c r="H2589" i="1" s="1"/>
  <c r="J2589" i="1"/>
  <c r="K2589" i="1" s="1"/>
  <c r="G2590" i="1"/>
  <c r="H2590" i="1" s="1"/>
  <c r="J2590" i="1"/>
  <c r="K2590" i="1" s="1"/>
  <c r="G2591" i="1"/>
  <c r="H2591" i="1" s="1"/>
  <c r="J2591" i="1"/>
  <c r="K2591" i="1" s="1"/>
  <c r="G2592" i="1"/>
  <c r="H2592" i="1" s="1"/>
  <c r="J2592" i="1"/>
  <c r="K2592" i="1" s="1"/>
  <c r="G2593" i="1"/>
  <c r="H2593" i="1" s="1"/>
  <c r="J2593" i="1"/>
  <c r="K2593" i="1" s="1"/>
  <c r="G2594" i="1"/>
  <c r="H2594" i="1" s="1"/>
  <c r="J2594" i="1"/>
  <c r="K2594" i="1" s="1"/>
  <c r="G2595" i="1"/>
  <c r="H2595" i="1" s="1"/>
  <c r="J2595" i="1"/>
  <c r="K2595" i="1" s="1"/>
  <c r="H2596" i="1"/>
  <c r="J2596" i="1"/>
  <c r="G2597" i="1"/>
  <c r="H2597" i="1" s="1"/>
  <c r="J2597" i="1"/>
  <c r="K2597" i="1" s="1"/>
  <c r="G2598" i="1"/>
  <c r="H2598" i="1" s="1"/>
  <c r="J2598" i="1"/>
  <c r="K2598" i="1" s="1"/>
  <c r="G2599" i="1"/>
  <c r="H2599" i="1" s="1"/>
  <c r="J2599" i="1"/>
  <c r="K2599" i="1" s="1"/>
  <c r="G2600" i="1"/>
  <c r="H2600" i="1" s="1"/>
  <c r="J2600" i="1"/>
  <c r="K2600" i="1" s="1"/>
  <c r="G2601" i="1"/>
  <c r="H2601" i="1" s="1"/>
  <c r="J2601" i="1"/>
  <c r="K2601" i="1" s="1"/>
  <c r="G2602" i="1"/>
  <c r="H2602" i="1" s="1"/>
  <c r="J2602" i="1"/>
  <c r="K2602" i="1" s="1"/>
  <c r="G2603" i="1"/>
  <c r="H2603" i="1" s="1"/>
  <c r="J2603" i="1"/>
  <c r="K2603" i="1" s="1"/>
  <c r="G2604" i="1"/>
  <c r="H2604" i="1" s="1"/>
  <c r="J2604" i="1"/>
  <c r="K2604" i="1" s="1"/>
  <c r="G2605" i="1"/>
  <c r="H2605" i="1" s="1"/>
  <c r="J2605" i="1"/>
  <c r="K2605" i="1" s="1"/>
  <c r="G2606" i="1"/>
  <c r="H2606" i="1" s="1"/>
  <c r="J2606" i="1"/>
  <c r="K2606" i="1" s="1"/>
  <c r="G2607" i="1"/>
  <c r="H2607" i="1" s="1"/>
  <c r="J2607" i="1"/>
  <c r="K2607" i="1" s="1"/>
  <c r="G2608" i="1"/>
  <c r="H2608" i="1" s="1"/>
  <c r="J2608" i="1"/>
  <c r="K2608" i="1" s="1"/>
  <c r="G2609" i="1"/>
  <c r="H2609" i="1" s="1"/>
  <c r="J2609" i="1"/>
  <c r="K2609" i="1" s="1"/>
  <c r="G2610" i="1"/>
  <c r="H2610" i="1" s="1"/>
  <c r="J2610" i="1"/>
  <c r="K2610" i="1" s="1"/>
  <c r="G2611" i="1"/>
  <c r="H2611" i="1" s="1"/>
  <c r="J2611" i="1"/>
  <c r="K2611" i="1" s="1"/>
  <c r="G2612" i="1"/>
  <c r="H2612" i="1" s="1"/>
  <c r="J2612" i="1"/>
  <c r="K2612" i="1" s="1"/>
  <c r="G2613" i="1"/>
  <c r="H2613" i="1" s="1"/>
  <c r="J2613" i="1"/>
  <c r="K2613" i="1" s="1"/>
  <c r="G2614" i="1"/>
  <c r="H2614" i="1" s="1"/>
  <c r="J2614" i="1"/>
  <c r="K2614" i="1" s="1"/>
  <c r="G2615" i="1"/>
  <c r="H2615" i="1" s="1"/>
  <c r="J2615" i="1"/>
  <c r="K2615" i="1" s="1"/>
  <c r="G2616" i="1"/>
  <c r="H2616" i="1" s="1"/>
  <c r="J2616" i="1"/>
  <c r="K2616" i="1" s="1"/>
  <c r="G2617" i="1"/>
  <c r="H2617" i="1" s="1"/>
  <c r="J2617" i="1"/>
  <c r="K2617" i="1" s="1"/>
  <c r="G2618" i="1"/>
  <c r="H2618" i="1" s="1"/>
  <c r="J2618" i="1"/>
  <c r="K2618" i="1" s="1"/>
  <c r="G2619" i="1"/>
  <c r="H2619" i="1" s="1"/>
  <c r="J2619" i="1"/>
  <c r="K2619" i="1" s="1"/>
  <c r="G2620" i="1"/>
  <c r="H2620" i="1" s="1"/>
  <c r="J2620" i="1"/>
  <c r="K2620" i="1" s="1"/>
  <c r="G2621" i="1"/>
  <c r="H2621" i="1" s="1"/>
  <c r="J2621" i="1"/>
  <c r="K2621" i="1" s="1"/>
  <c r="G2622" i="1"/>
  <c r="H2622" i="1" s="1"/>
  <c r="J2622" i="1"/>
  <c r="K2622" i="1" s="1"/>
  <c r="G2623" i="1"/>
  <c r="H2623" i="1" s="1"/>
  <c r="J2623" i="1"/>
  <c r="K2623" i="1" s="1"/>
  <c r="G2624" i="1"/>
  <c r="H2624" i="1" s="1"/>
  <c r="J2624" i="1"/>
  <c r="K2624" i="1" s="1"/>
  <c r="G2625" i="1"/>
  <c r="H2625" i="1" s="1"/>
  <c r="J2625" i="1"/>
  <c r="K2625" i="1" s="1"/>
  <c r="G2626" i="1"/>
  <c r="H2626" i="1" s="1"/>
  <c r="J2626" i="1"/>
  <c r="K2626" i="1" s="1"/>
  <c r="G2627" i="1"/>
  <c r="H2627" i="1" s="1"/>
  <c r="J2627" i="1"/>
  <c r="K2627" i="1" s="1"/>
  <c r="G2628" i="1"/>
  <c r="H2628" i="1" s="1"/>
  <c r="J2628" i="1"/>
  <c r="K2628" i="1" s="1"/>
  <c r="G2629" i="1"/>
  <c r="H2629" i="1" s="1"/>
  <c r="J2629" i="1"/>
  <c r="K2629" i="1" s="1"/>
  <c r="G2630" i="1"/>
  <c r="H2630" i="1" s="1"/>
  <c r="J2630" i="1"/>
  <c r="K2630" i="1" s="1"/>
  <c r="G2631" i="1"/>
  <c r="H2631" i="1" s="1"/>
  <c r="J2631" i="1"/>
  <c r="K2631" i="1" s="1"/>
  <c r="G2632" i="1"/>
  <c r="H2632" i="1" s="1"/>
  <c r="J2632" i="1"/>
  <c r="K2632" i="1" s="1"/>
  <c r="G2633" i="1"/>
  <c r="H2633" i="1" s="1"/>
  <c r="J2633" i="1"/>
  <c r="K2633" i="1" s="1"/>
  <c r="G2634" i="1"/>
  <c r="H2634" i="1" s="1"/>
  <c r="J2634" i="1"/>
  <c r="K2634" i="1" s="1"/>
  <c r="H2635" i="1"/>
  <c r="J2635" i="1"/>
  <c r="K2635" i="1" s="1"/>
  <c r="G2636" i="1"/>
  <c r="H2636" i="1" s="1"/>
  <c r="J2636" i="1"/>
  <c r="K2636" i="1" s="1"/>
  <c r="G2637" i="1"/>
  <c r="H2637" i="1" s="1"/>
  <c r="J2637" i="1"/>
  <c r="K2637" i="1" s="1"/>
  <c r="G2638" i="1"/>
  <c r="H2638" i="1" s="1"/>
  <c r="J2638" i="1"/>
  <c r="K2638" i="1" s="1"/>
  <c r="G2639" i="1"/>
  <c r="H2639" i="1" s="1"/>
  <c r="J2639" i="1"/>
  <c r="K2639" i="1" s="1"/>
  <c r="G2640" i="1"/>
  <c r="H2640" i="1" s="1"/>
  <c r="J2640" i="1"/>
  <c r="K2640" i="1" s="1"/>
  <c r="G2641" i="1"/>
  <c r="H2641" i="1" s="1"/>
  <c r="J2641" i="1"/>
  <c r="K2641" i="1" s="1"/>
  <c r="G2642" i="1"/>
  <c r="H2642" i="1" s="1"/>
  <c r="J2642" i="1"/>
  <c r="K2642" i="1" s="1"/>
  <c r="G2643" i="1"/>
  <c r="H2643" i="1" s="1"/>
  <c r="J2643" i="1"/>
  <c r="K2643" i="1" s="1"/>
  <c r="G2644" i="1"/>
  <c r="H2644" i="1" s="1"/>
  <c r="J2644" i="1"/>
  <c r="K2644" i="1" s="1"/>
  <c r="G2645" i="1"/>
  <c r="H2645" i="1" s="1"/>
  <c r="J2645" i="1"/>
  <c r="K2645" i="1" s="1"/>
  <c r="G2646" i="1"/>
  <c r="H2646" i="1" s="1"/>
  <c r="J2646" i="1"/>
  <c r="K2646" i="1" s="1"/>
  <c r="G2647" i="1"/>
  <c r="H2647" i="1" s="1"/>
  <c r="J2647" i="1"/>
  <c r="K2647" i="1" s="1"/>
  <c r="G2648" i="1"/>
  <c r="H2648" i="1" s="1"/>
  <c r="J2648" i="1"/>
  <c r="K2648" i="1" s="1"/>
  <c r="G2649" i="1"/>
  <c r="H2649" i="1" s="1"/>
  <c r="J2649" i="1"/>
  <c r="K2649" i="1" s="1"/>
  <c r="G2650" i="1"/>
  <c r="H2650" i="1" s="1"/>
  <c r="J2650" i="1"/>
  <c r="K2650" i="1" s="1"/>
  <c r="G2651" i="1"/>
  <c r="H2651" i="1" s="1"/>
  <c r="J2651" i="1"/>
  <c r="K2651" i="1" s="1"/>
  <c r="G2652" i="1"/>
  <c r="H2652" i="1" s="1"/>
  <c r="J2652" i="1"/>
  <c r="K2652" i="1" s="1"/>
  <c r="G2653" i="1"/>
  <c r="H2653" i="1" s="1"/>
  <c r="J2653" i="1"/>
  <c r="K2653" i="1" s="1"/>
  <c r="G2654" i="1"/>
  <c r="H2654" i="1" s="1"/>
  <c r="J2654" i="1"/>
  <c r="K2654" i="1" s="1"/>
  <c r="G2655" i="1"/>
  <c r="H2655" i="1" s="1"/>
  <c r="J2655" i="1"/>
  <c r="K2655" i="1" s="1"/>
  <c r="G2656" i="1"/>
  <c r="H2656" i="1" s="1"/>
  <c r="J2656" i="1"/>
  <c r="K2656" i="1" s="1"/>
  <c r="G2657" i="1"/>
  <c r="H2657" i="1" s="1"/>
  <c r="J2657" i="1"/>
  <c r="K2657" i="1" s="1"/>
  <c r="G2658" i="1"/>
  <c r="J2658" i="1"/>
  <c r="K2658" i="1" s="1"/>
  <c r="G2659" i="1"/>
  <c r="H2659" i="1" s="1"/>
  <c r="J2659" i="1"/>
  <c r="K2659" i="1" s="1"/>
  <c r="G2660" i="1"/>
  <c r="H2660" i="1" s="1"/>
  <c r="J2660" i="1"/>
  <c r="K2660" i="1" s="1"/>
  <c r="G2661" i="1"/>
  <c r="H2661" i="1" s="1"/>
  <c r="J2661" i="1"/>
  <c r="K2661" i="1" s="1"/>
  <c r="G2662" i="1"/>
  <c r="H2662" i="1" s="1"/>
  <c r="J2662" i="1"/>
  <c r="K2662" i="1" s="1"/>
  <c r="G2663" i="1"/>
  <c r="H2663" i="1" s="1"/>
  <c r="J2663" i="1"/>
  <c r="K2663" i="1" s="1"/>
  <c r="G2664" i="1"/>
  <c r="H2664" i="1" s="1"/>
  <c r="J2664" i="1"/>
  <c r="K2664" i="1" s="1"/>
  <c r="G2665" i="1"/>
  <c r="H2665" i="1" s="1"/>
  <c r="J2665" i="1"/>
  <c r="K2665" i="1" s="1"/>
  <c r="G2666" i="1"/>
  <c r="H2666" i="1" s="1"/>
  <c r="J2666" i="1"/>
  <c r="K2666" i="1" s="1"/>
  <c r="G2667" i="1"/>
  <c r="H2667" i="1" s="1"/>
  <c r="J2667" i="1"/>
  <c r="K2667" i="1" s="1"/>
  <c r="G2668" i="1"/>
  <c r="H2668" i="1" s="1"/>
  <c r="J2668" i="1"/>
  <c r="K2668" i="1" s="1"/>
  <c r="G2669" i="1"/>
  <c r="H2669" i="1" s="1"/>
  <c r="J2669" i="1"/>
  <c r="K2669" i="1" s="1"/>
  <c r="G2670" i="1"/>
  <c r="H2670" i="1" s="1"/>
  <c r="J2670" i="1"/>
  <c r="K2670" i="1" s="1"/>
  <c r="G2671" i="1"/>
  <c r="H2671" i="1" s="1"/>
  <c r="J2671" i="1"/>
  <c r="K2671" i="1" s="1"/>
  <c r="G2672" i="1"/>
  <c r="H2672" i="1" s="1"/>
  <c r="J2672" i="1"/>
  <c r="K2672" i="1" s="1"/>
  <c r="G2673" i="1"/>
  <c r="H2673" i="1" s="1"/>
  <c r="J2673" i="1"/>
  <c r="K2673" i="1" s="1"/>
  <c r="G2674" i="1"/>
  <c r="H2674" i="1" s="1"/>
  <c r="J2674" i="1"/>
  <c r="K2674" i="1" s="1"/>
  <c r="G2675" i="1"/>
  <c r="H2675" i="1" s="1"/>
  <c r="J2675" i="1"/>
  <c r="K2675" i="1" s="1"/>
  <c r="G2676" i="1"/>
  <c r="H2676" i="1" s="1"/>
  <c r="J2676" i="1"/>
  <c r="K2676" i="1" s="1"/>
  <c r="J2677" i="1"/>
  <c r="K2677" i="1" s="1"/>
  <c r="G2678" i="1"/>
  <c r="H2678" i="1" s="1"/>
  <c r="J2678" i="1"/>
  <c r="K2678" i="1" s="1"/>
  <c r="G2679" i="1"/>
  <c r="H2679" i="1" s="1"/>
  <c r="J2679" i="1"/>
  <c r="K2679" i="1" s="1"/>
  <c r="G2680" i="1"/>
  <c r="H2680" i="1" s="1"/>
  <c r="J2680" i="1"/>
  <c r="K2680" i="1" s="1"/>
  <c r="G2681" i="1"/>
  <c r="H2681" i="1" s="1"/>
  <c r="J2681" i="1"/>
  <c r="K2681" i="1" s="1"/>
  <c r="G2682" i="1"/>
  <c r="H2682" i="1" s="1"/>
  <c r="J2682" i="1"/>
  <c r="K2682" i="1" s="1"/>
  <c r="H2683" i="1"/>
  <c r="J2683" i="1"/>
  <c r="K2683" i="1" s="1"/>
  <c r="G2684" i="1"/>
  <c r="H2684" i="1" s="1"/>
  <c r="J2684" i="1"/>
  <c r="K2684" i="1" s="1"/>
  <c r="G2685" i="1"/>
  <c r="H2685" i="1" s="1"/>
  <c r="J2685" i="1"/>
  <c r="K2685" i="1" s="1"/>
  <c r="H2686" i="1"/>
  <c r="J2686" i="1"/>
  <c r="K2686" i="1" s="1"/>
  <c r="G2687" i="1"/>
  <c r="H2687" i="1" s="1"/>
  <c r="J2687" i="1"/>
  <c r="K2687" i="1" s="1"/>
  <c r="H2688" i="1"/>
  <c r="J2688" i="1"/>
  <c r="K2688" i="1" s="1"/>
  <c r="H2689" i="1"/>
  <c r="J2689" i="1"/>
  <c r="K2689" i="1" s="1"/>
  <c r="G2690" i="1"/>
  <c r="H2690" i="1" s="1"/>
  <c r="J2690" i="1"/>
  <c r="K2690" i="1" s="1"/>
  <c r="G2691" i="1"/>
  <c r="H2691" i="1" s="1"/>
  <c r="J2691" i="1"/>
  <c r="K2691" i="1" s="1"/>
  <c r="G2692" i="1"/>
  <c r="H2692" i="1" s="1"/>
  <c r="J2692" i="1"/>
  <c r="K2692" i="1" s="1"/>
  <c r="G2693" i="1"/>
  <c r="H2693" i="1" s="1"/>
  <c r="J2693" i="1"/>
  <c r="K2693" i="1" s="1"/>
  <c r="G2694" i="1"/>
  <c r="H2694" i="1" s="1"/>
  <c r="J2694" i="1"/>
  <c r="K2694" i="1" s="1"/>
  <c r="G2695" i="1"/>
  <c r="H2695" i="1" s="1"/>
  <c r="J2695" i="1"/>
  <c r="K2695" i="1" s="1"/>
  <c r="G2696" i="1"/>
  <c r="H2696" i="1" s="1"/>
  <c r="J2696" i="1"/>
  <c r="K2696" i="1" s="1"/>
  <c r="G2697" i="1"/>
  <c r="H2697" i="1" s="1"/>
  <c r="J2697" i="1"/>
  <c r="K2697" i="1" s="1"/>
  <c r="G2698" i="1"/>
  <c r="H2698" i="1" s="1"/>
  <c r="J2698" i="1"/>
  <c r="K2698" i="1" s="1"/>
  <c r="G2699" i="1"/>
  <c r="H2699" i="1" s="1"/>
  <c r="J2699" i="1"/>
  <c r="K2699" i="1" s="1"/>
  <c r="G2700" i="1"/>
  <c r="H2700" i="1" s="1"/>
  <c r="J2700" i="1"/>
  <c r="K2700" i="1" s="1"/>
  <c r="G2701" i="1"/>
  <c r="H2701" i="1" s="1"/>
  <c r="J2701" i="1"/>
  <c r="K2701" i="1" s="1"/>
  <c r="G2702" i="1"/>
  <c r="H2702" i="1" s="1"/>
  <c r="J2702" i="1"/>
  <c r="K2702" i="1" s="1"/>
  <c r="G2703" i="1"/>
  <c r="H2703" i="1" s="1"/>
  <c r="J2703" i="1"/>
  <c r="K2703" i="1" s="1"/>
  <c r="G2704" i="1"/>
  <c r="H2704" i="1" s="1"/>
  <c r="J2704" i="1"/>
  <c r="K2704" i="1" s="1"/>
  <c r="G2705" i="1"/>
  <c r="H2705" i="1" s="1"/>
  <c r="J2705" i="1"/>
  <c r="K2705" i="1" s="1"/>
  <c r="G2706" i="1"/>
  <c r="H2706" i="1" s="1"/>
  <c r="J2706" i="1"/>
  <c r="K2706" i="1" s="1"/>
  <c r="G2707" i="1"/>
  <c r="H2707" i="1" s="1"/>
  <c r="J2707" i="1"/>
  <c r="K2707" i="1" s="1"/>
  <c r="G2708" i="1"/>
  <c r="H2708" i="1" s="1"/>
  <c r="J2708" i="1"/>
  <c r="K2708" i="1" s="1"/>
  <c r="G2709" i="1"/>
  <c r="H2709" i="1" s="1"/>
  <c r="J2709" i="1"/>
  <c r="K2709" i="1" s="1"/>
  <c r="G2710" i="1"/>
  <c r="H2710" i="1" s="1"/>
  <c r="J2710" i="1"/>
  <c r="K2710" i="1" s="1"/>
  <c r="G2711" i="1"/>
  <c r="H2711" i="1" s="1"/>
  <c r="J2711" i="1"/>
  <c r="K2711" i="1" s="1"/>
  <c r="G2712" i="1"/>
  <c r="H2712" i="1" s="1"/>
  <c r="J2712" i="1"/>
  <c r="K2712" i="1" s="1"/>
  <c r="G2713" i="1"/>
  <c r="H2713" i="1" s="1"/>
  <c r="J2713" i="1"/>
  <c r="K2713" i="1" s="1"/>
  <c r="G2714" i="1"/>
  <c r="H2714" i="1" s="1"/>
  <c r="J2714" i="1"/>
  <c r="K2714" i="1" s="1"/>
  <c r="G2715" i="1"/>
  <c r="J2715" i="1"/>
  <c r="K2715" i="1" s="1"/>
  <c r="G2716" i="1"/>
  <c r="H2716" i="1" s="1"/>
  <c r="J2716" i="1"/>
  <c r="K2716" i="1" s="1"/>
  <c r="G2717" i="1"/>
  <c r="J2717" i="1"/>
  <c r="K2717" i="1" s="1"/>
  <c r="G2718" i="1"/>
  <c r="H2718" i="1" s="1"/>
  <c r="J2718" i="1"/>
  <c r="K2718" i="1" s="1"/>
  <c r="G2719" i="1"/>
  <c r="H2719" i="1" s="1"/>
  <c r="J2719" i="1"/>
  <c r="K2719" i="1" s="1"/>
  <c r="G2720" i="1"/>
  <c r="H2720" i="1" s="1"/>
  <c r="J2720" i="1"/>
  <c r="K2720" i="1" s="1"/>
  <c r="G2721" i="1"/>
  <c r="H2721" i="1" s="1"/>
  <c r="J2721" i="1"/>
  <c r="K2721" i="1" s="1"/>
  <c r="G2722" i="1"/>
  <c r="H2722" i="1" s="1"/>
  <c r="J2722" i="1"/>
  <c r="K2722" i="1" s="1"/>
  <c r="G2723" i="1"/>
  <c r="H2723" i="1" s="1"/>
  <c r="J2723" i="1"/>
  <c r="K2723" i="1" s="1"/>
  <c r="G2724" i="1"/>
  <c r="H2724" i="1" s="1"/>
  <c r="J2724" i="1"/>
  <c r="K2724" i="1" s="1"/>
  <c r="G2725" i="1"/>
  <c r="H2725" i="1" s="1"/>
  <c r="J2725" i="1"/>
  <c r="K2725" i="1" s="1"/>
  <c r="G2726" i="1"/>
  <c r="H2726" i="1" s="1"/>
  <c r="J2726" i="1"/>
  <c r="K2726" i="1" s="1"/>
  <c r="G2727" i="1"/>
  <c r="H2727" i="1" s="1"/>
  <c r="J2727" i="1"/>
  <c r="K2727" i="1" s="1"/>
  <c r="G2728" i="1"/>
  <c r="H2728" i="1" s="1"/>
  <c r="J2728" i="1"/>
  <c r="K2728" i="1" s="1"/>
  <c r="G2729" i="1"/>
  <c r="H2729" i="1" s="1"/>
  <c r="J2729" i="1"/>
  <c r="K2729" i="1" s="1"/>
  <c r="G2730" i="1"/>
  <c r="H2730" i="1" s="1"/>
  <c r="J2730" i="1"/>
  <c r="K2730" i="1" s="1"/>
  <c r="G2731" i="1"/>
  <c r="H2731" i="1" s="1"/>
  <c r="J2731" i="1"/>
  <c r="K2731" i="1" s="1"/>
  <c r="G2732" i="1"/>
  <c r="H2732" i="1" s="1"/>
  <c r="J2732" i="1"/>
  <c r="K2732" i="1" s="1"/>
  <c r="G2733" i="1"/>
  <c r="H2733" i="1" s="1"/>
  <c r="J2733" i="1"/>
  <c r="K2733" i="1" s="1"/>
  <c r="G2734" i="1"/>
  <c r="H2734" i="1" s="1"/>
  <c r="J2734" i="1"/>
  <c r="K2734" i="1" s="1"/>
  <c r="G2735" i="1"/>
  <c r="H2735" i="1" s="1"/>
  <c r="J2735" i="1"/>
  <c r="K2735" i="1" s="1"/>
  <c r="G2736" i="1"/>
  <c r="H2736" i="1" s="1"/>
  <c r="J2736" i="1"/>
  <c r="K2736" i="1" s="1"/>
  <c r="G2737" i="1"/>
  <c r="H2737" i="1" s="1"/>
  <c r="J2737" i="1"/>
  <c r="K2737" i="1" s="1"/>
  <c r="G2738" i="1"/>
  <c r="H2738" i="1" s="1"/>
  <c r="J2738" i="1"/>
  <c r="K2738" i="1" s="1"/>
  <c r="G2739" i="1"/>
  <c r="H2739" i="1" s="1"/>
  <c r="J2739" i="1"/>
  <c r="K2739" i="1" s="1"/>
  <c r="G2740" i="1"/>
  <c r="H2740" i="1" s="1"/>
  <c r="J2740" i="1"/>
  <c r="K2740" i="1" s="1"/>
  <c r="G2741" i="1"/>
  <c r="H2741" i="1" s="1"/>
  <c r="J2741" i="1"/>
  <c r="K2741" i="1" s="1"/>
  <c r="G2742" i="1"/>
  <c r="H2742" i="1" s="1"/>
  <c r="J2742" i="1"/>
  <c r="K2742" i="1" s="1"/>
  <c r="G2743" i="1"/>
  <c r="H2743" i="1" s="1"/>
  <c r="J2743" i="1"/>
  <c r="K2743" i="1" s="1"/>
  <c r="G2744" i="1"/>
  <c r="H2744" i="1" s="1"/>
  <c r="J2744" i="1"/>
  <c r="K2744" i="1" s="1"/>
  <c r="G2745" i="1"/>
  <c r="H2745" i="1" s="1"/>
  <c r="J2745" i="1"/>
  <c r="K2745" i="1" s="1"/>
  <c r="G2746" i="1"/>
  <c r="H2746" i="1" s="1"/>
  <c r="J2746" i="1"/>
  <c r="K2746" i="1" s="1"/>
  <c r="H2747" i="1"/>
  <c r="J2747" i="1"/>
  <c r="G2748" i="1"/>
  <c r="H2748" i="1" s="1"/>
  <c r="J2748" i="1"/>
  <c r="K2748" i="1" s="1"/>
  <c r="G2749" i="1"/>
  <c r="H2749" i="1" s="1"/>
  <c r="J2749" i="1"/>
  <c r="K2749" i="1" s="1"/>
  <c r="E2035" i="2" l="1"/>
  <c r="E2033" i="2"/>
  <c r="E2002" i="2"/>
  <c r="E2006" i="2"/>
  <c r="E2005" i="2"/>
  <c r="E1920" i="2" l="1"/>
  <c r="E13" i="2" l="1"/>
  <c r="E16" i="2" l="1"/>
  <c r="E15" i="2"/>
  <c r="E7" i="2" l="1"/>
  <c r="E11" i="2"/>
  <c r="E6" i="2"/>
  <c r="E2492" i="2" l="1"/>
  <c r="E2491" i="2"/>
  <c r="E2490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8" i="2"/>
  <c r="E2447" i="2"/>
  <c r="E2446" i="2"/>
  <c r="E2445" i="2"/>
  <c r="E2444" i="2"/>
  <c r="E2443" i="2"/>
  <c r="E2442" i="2"/>
  <c r="E2441" i="2"/>
  <c r="E2440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0" i="2"/>
  <c r="E2159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5" i="2"/>
  <c r="E2113" i="2"/>
  <c r="E2112" i="2"/>
  <c r="E2111" i="2"/>
  <c r="E2110" i="2"/>
  <c r="E2109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4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5" i="2"/>
  <c r="E1684" i="2"/>
  <c r="E1683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09" i="2"/>
  <c r="E1208" i="2"/>
  <c r="E1207" i="2"/>
  <c r="E1206" i="2"/>
  <c r="E1205" i="2"/>
  <c r="E1204" i="2"/>
  <c r="E1203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3" i="2"/>
  <c r="E22" i="2"/>
  <c r="E21" i="2"/>
  <c r="E19" i="2"/>
  <c r="E18" i="2"/>
  <c r="E17" i="2"/>
  <c r="E12" i="2"/>
  <c r="E10" i="2"/>
  <c r="E9" i="2"/>
  <c r="E8" i="2"/>
  <c r="J425" i="1"/>
  <c r="K425" i="1" s="1"/>
  <c r="G425" i="1"/>
  <c r="H425" i="1" s="1"/>
</calcChain>
</file>

<file path=xl/sharedStrings.xml><?xml version="1.0" encoding="utf-8"?>
<sst xmlns="http://schemas.openxmlformats.org/spreadsheetml/2006/main" count="24143" uniqueCount="4445">
  <si>
    <t>Legenda:</t>
  </si>
  <si>
    <t>Consulte as classes no site: pro.consultarremedios.com.br</t>
  </si>
  <si>
    <t>3- Vencido (RETIRAR)</t>
  </si>
  <si>
    <t>LABORATÓRIO</t>
  </si>
  <si>
    <t>CONTROLE</t>
  </si>
  <si>
    <t>CLASSE TERAPÊUTICA</t>
  </si>
  <si>
    <t>UNIDADE</t>
  </si>
  <si>
    <t>ENTRADA</t>
  </si>
  <si>
    <t>DISPONÍVEL</t>
  </si>
  <si>
    <t>VALIDADE</t>
  </si>
  <si>
    <t>DIAS</t>
  </si>
  <si>
    <t>STATUS</t>
  </si>
  <si>
    <t>AAS 100MG (AS-Med) 021675</t>
  </si>
  <si>
    <t>NEOQUÍMICA</t>
  </si>
  <si>
    <t>MIP</t>
  </si>
  <si>
    <t>AINE</t>
  </si>
  <si>
    <t xml:space="preserve">COMPRIMIDO </t>
  </si>
  <si>
    <t>AAS 100MG (ASPIRINA PREVENT) BXJUK61</t>
  </si>
  <si>
    <t>BAYER</t>
  </si>
  <si>
    <t>PRESCRIÇÃO MÉDICA</t>
  </si>
  <si>
    <t>ANTI- AGREGANTE PLAQUETÁRIO</t>
  </si>
  <si>
    <t>COMPRIMIDO</t>
  </si>
  <si>
    <t>AAS 100MG (ASS PROTECT) DRA00123</t>
  </si>
  <si>
    <t>COSMED</t>
  </si>
  <si>
    <t>AAS 100MG (DORMEC) 0803249</t>
  </si>
  <si>
    <t>IMEC</t>
  </si>
  <si>
    <t>AAS 100MG (DORMEC) 083472</t>
  </si>
  <si>
    <t>AAS 100MG (GENÉRICO) 360447</t>
  </si>
  <si>
    <t>EMS</t>
  </si>
  <si>
    <t>AAS 100MG (GENÉRICO) 3B2851</t>
  </si>
  <si>
    <t>BRASTERÁPICA</t>
  </si>
  <si>
    <t>AAS 200MG  (SOMALGIN CARDIO) 2H1947</t>
  </si>
  <si>
    <t>AAS 81MG (ECASIL) 30401686</t>
  </si>
  <si>
    <t>BIOLAB</t>
  </si>
  <si>
    <t>ABIRATERONA 250MG (GENÉRICO) HAD2825A</t>
  </si>
  <si>
    <t>SUNPHARMA</t>
  </si>
  <si>
    <t>RESCRIÇÃO MÉDICA</t>
  </si>
  <si>
    <t>ABIRATERONA 250MG (GENÉRICO) HAD4199A</t>
  </si>
  <si>
    <t>ACECLOFENACO 100 MG (PROFLAM) 838103</t>
  </si>
  <si>
    <t>EUROFARMA</t>
  </si>
  <si>
    <t>ACICLOVIR 200MG (HERVIRAK) 231270</t>
  </si>
  <si>
    <t>PHARMALAB</t>
  </si>
  <si>
    <t>ÁCIDO FÓLICO 400MG/DEXTROALFATOCOFEROL 10MG (DTN-FOL) 21008737</t>
  </si>
  <si>
    <t>SUPLEMENTO</t>
  </si>
  <si>
    <t>CÁPSULA</t>
  </si>
  <si>
    <t>ÁCIDO FÓLICO 5MG (HIPOFOL) 0699/22M</t>
  </si>
  <si>
    <t>HIPOLABOR</t>
  </si>
  <si>
    <t>ARNE</t>
  </si>
  <si>
    <t>ACTAEA RECEMOSA 160MG (CLEFEMIN) 230857</t>
  </si>
  <si>
    <t>HERBARIUM</t>
  </si>
  <si>
    <t>FITOTERÁPICO</t>
  </si>
  <si>
    <t>ACTAEA RECEMOSA 20MG (APLAUSE) S875</t>
  </si>
  <si>
    <t>MARJAN</t>
  </si>
  <si>
    <t>ALBENDAZOL 40MG/ML (ALBEL) 2309057</t>
  </si>
  <si>
    <t>GEOLAB</t>
  </si>
  <si>
    <t>ANTIPARASITÁRIO</t>
  </si>
  <si>
    <t>FRASCO</t>
  </si>
  <si>
    <t xml:space="preserve">PRESCRIÇÃO MÉDICA </t>
  </si>
  <si>
    <t>BISFOSFONATO</t>
  </si>
  <si>
    <t>ALFAEPOETINA 4000UI (HEMAX ERTRON) 2303580</t>
  </si>
  <si>
    <t>ACHÉ</t>
  </si>
  <si>
    <t>ANTIANÊMICO</t>
  </si>
  <si>
    <t>AMPOLA</t>
  </si>
  <si>
    <t>ALFAEPOETINA 4000UI (HEMAX ERTRON) 230843</t>
  </si>
  <si>
    <t>ALOGLIPITINA 25MG (NESINA) 528556</t>
  </si>
  <si>
    <t>TAKEDA</t>
  </si>
  <si>
    <t>INIBIDOR DDP-IV</t>
  </si>
  <si>
    <t>ALOGLIPITINA 25MG/ PIOGLITAZONA 30MG (NESINA PIO) 538684</t>
  </si>
  <si>
    <t>ANTIDIABÉTICO</t>
  </si>
  <si>
    <t>ALOGLIPITINA 25MG/ PIOGLITAZONA 30MG (NESINA PIO) 541206</t>
  </si>
  <si>
    <t>ALOGLIPTINA 12,5MG/ METFORMINA 850MG (NESINA MET) 532060</t>
  </si>
  <si>
    <t>INIBIDOR DDP-IV + BIGUANIDA</t>
  </si>
  <si>
    <t>ALOGLIPTINA 12,5MG/ METFORMINA 850MG (NESINA MET) 543504</t>
  </si>
  <si>
    <t>ALOPURINOL 100MG (GENÉRICO) 23C120</t>
  </si>
  <si>
    <t>PRATI</t>
  </si>
  <si>
    <t>ANTIGOTOSO</t>
  </si>
  <si>
    <t>ALOPURINOL 300MG (GENÉRICO) ML1673</t>
  </si>
  <si>
    <t>SANDOZ</t>
  </si>
  <si>
    <t>AMIODARONA 200MG (ANCORON) 22K0114</t>
  </si>
  <si>
    <t>LIBBS</t>
  </si>
  <si>
    <t>ANTIARRÍTMICO</t>
  </si>
  <si>
    <t>AMIODARONA 200MG (GENÉRICO) DFD2540A</t>
  </si>
  <si>
    <t>RANBAXY</t>
  </si>
  <si>
    <t>ANAMIRTA D4 + ASSOCIAÇÃO (VERTIGOHEEL) 97666</t>
  </si>
  <si>
    <t>HEEL</t>
  </si>
  <si>
    <t>ANTI-HEMOTÓXICO</t>
  </si>
  <si>
    <t>ANASTROZOL 1MG (ANYA) HAD4812A</t>
  </si>
  <si>
    <t>CITOSTÁTICO INIBIDOR DA AROMATASE</t>
  </si>
  <si>
    <t>ANLODIPINO 2,5MG/BENAZEPRIL 10MG (PRESS PLUS) 30205977</t>
  </si>
  <si>
    <t>ANTI-HIPERTENSIVO</t>
  </si>
  <si>
    <t>ANLODIPINO 2,5MG/BENAZEPRIL 10MG (PRESS PLUS) 30402336</t>
  </si>
  <si>
    <t>ANLODIPINO 5MG (GENÉRICO) B23E2186</t>
  </si>
  <si>
    <t xml:space="preserve">NEOQUÍMICA </t>
  </si>
  <si>
    <t xml:space="preserve">BLOQUEADOR DE CANAL DE CÁLCIO </t>
  </si>
  <si>
    <t>ANLODIPINO 5MG/ATENOLOL 25MG (BETALOR) 2206500</t>
  </si>
  <si>
    <t>ANLODIPINO 5MG/BENAZEPRIL 20MG (PRESS PLUS) 30205986</t>
  </si>
  <si>
    <t>ANLODIPINO 5MG/LOSARTANA 100MG (LOTAR) 2211479</t>
  </si>
  <si>
    <t>ANLODIPINO 5MG/LOSARTANA 100MG (LOTAR) 2310743</t>
  </si>
  <si>
    <t>APIXABANA 2,5MG (EMBO) 411433</t>
  </si>
  <si>
    <t>INIBIDOR DIRETO DO FATOR Xa</t>
  </si>
  <si>
    <t>APIXABANA 2,5MG (EMBO) 411625</t>
  </si>
  <si>
    <t>APIXABANA 2,5MG (XAKILIS) 411518</t>
  </si>
  <si>
    <t>APIXABANA 5MG (EMBO) 411521</t>
  </si>
  <si>
    <t>APIXABANA 5MG (GENÉRICO) 411434</t>
  </si>
  <si>
    <t>NATCOFARMA</t>
  </si>
  <si>
    <t>APIXABANA 5MG (XAKILIS) 411522</t>
  </si>
  <si>
    <t>APIXABANA 5MG (XAKILIS) 411835</t>
  </si>
  <si>
    <t>ARNICA D2 + ASSOCIAÇÃO (MOTIX) 00089</t>
  </si>
  <si>
    <t>FQM</t>
  </si>
  <si>
    <t>ARNICA D2 + ASSOCIAÇÃO (MOTIX) 97300</t>
  </si>
  <si>
    <t>ARNICA D2 + ASSOCIAÇÃO (MOTIX) 98451</t>
  </si>
  <si>
    <t>ARNICA D2 + ASSOCIAÇÃO (MOTIX) 995665</t>
  </si>
  <si>
    <t>ARNICA D2 + ASSOCIAÇÃO (TRAUMEEL) 97140</t>
  </si>
  <si>
    <t>ARNICA D2 + ASSOCIAÇÃO (TRAUMEEL) 98452</t>
  </si>
  <si>
    <t>ATENOLOL 25MG (GENÉRICO) 1077326</t>
  </si>
  <si>
    <t>BETABLOQUEADOR</t>
  </si>
  <si>
    <t>ATENOLOL 25MG (GENÉRICO) 20902903</t>
  </si>
  <si>
    <t>ATENOLOL 25MG (GENÉRICO) 72686</t>
  </si>
  <si>
    <t>ATENOLOL 25MG (GENÉRICO) 73889</t>
  </si>
  <si>
    <t>ATENOLOL 25MG (GENÉRICO) MM6088</t>
  </si>
  <si>
    <t>ATENOLOL 25MG (GENÉRICO) MR1242</t>
  </si>
  <si>
    <t>ATENOLOL 25MG (GENÉRICO) MX1772</t>
  </si>
  <si>
    <t>ATENOLOL 25MG (GENÉRICO) NA4607</t>
  </si>
  <si>
    <t>ATENOLOL 50MG (GENÉRICO) 72688</t>
  </si>
  <si>
    <t>ATENOLOL 50MG (GENÉRICO) B23C13112</t>
  </si>
  <si>
    <t>ATORVASTATINA 10MG (GENÉRICO) 2W6437</t>
  </si>
  <si>
    <t>ESTATINA</t>
  </si>
  <si>
    <t>ATORVASTATINA 40MG (GENÉRICO) 2V317</t>
  </si>
  <si>
    <t>PRESCRIÇAO MÉDICA</t>
  </si>
  <si>
    <t>ATORVASTATINA 40MG (GENÉRICO) 2Z2645</t>
  </si>
  <si>
    <t>ATORVASTATINA 40MG (GENÉRICO) 3D0703</t>
  </si>
  <si>
    <t>ATORVASTATINA 40MG (GENÉRICO) 3J7386</t>
  </si>
  <si>
    <t>ATORVASTATINA 80MG (GENÉRICO) 2T7105</t>
  </si>
  <si>
    <t>ATORVASTATINA 80MG (GENÉRICO) 2Y1613</t>
  </si>
  <si>
    <t>ATORVASTATINA 80MG (GENÉRICO) 3B6497</t>
  </si>
  <si>
    <t>AZATIOPRINA 50MG (GENÉRICO) 220406</t>
  </si>
  <si>
    <t>FURP</t>
  </si>
  <si>
    <t>IMUNOSSUPRESSOR</t>
  </si>
  <si>
    <t>BACLOFENO 10MG (BACLOFEN) 0169503</t>
  </si>
  <si>
    <t>TEUTO</t>
  </si>
  <si>
    <t>RELAXANTE MUSCULAR</t>
  </si>
  <si>
    <t>BACLOFENO 10MG (BACLOFEN) 0169508</t>
  </si>
  <si>
    <t>BACOPA MONNIERI 225MG (COGNITUS) 220906</t>
  </si>
  <si>
    <t>NOOTRÓPICO FITOTERÁPICO</t>
  </si>
  <si>
    <t>BECLOMETASONA 200MCG/DOSE (CLENIL HFA) 1173939</t>
  </si>
  <si>
    <t>CHIESI</t>
  </si>
  <si>
    <t>ANTIASMÁTICO</t>
  </si>
  <si>
    <t>INALADOR</t>
  </si>
  <si>
    <t>BECLOMETASONA 200MCG/DOSE (CLENIL HFA) 1174181</t>
  </si>
  <si>
    <t>BECLOMETASONA 250MCG/DOSE (CLENIL HFA) 1164250</t>
  </si>
  <si>
    <t>BECLOMETASONA 250MCG/DOSE (CLENIL HFA) 1167037</t>
  </si>
  <si>
    <t>BECLOMETASONA 250MCG/DOSE (GENÉRICO) 12230434A</t>
  </si>
  <si>
    <t>GENMARK</t>
  </si>
  <si>
    <t>BENAZEPRIL 10MG (BHENA) 1075010</t>
  </si>
  <si>
    <t>BENAZEPRIL 10MG (BHENA) 1077909</t>
  </si>
  <si>
    <t>BENAZEPRIL 10MG (BHENA) 30106406</t>
  </si>
  <si>
    <t>BENAZEPRIL 10MG (BHENA) 30106603</t>
  </si>
  <si>
    <t>BENAZEPRIL 10MG (BHENA) 30203573</t>
  </si>
  <si>
    <t>BENAZEPRIL 10MG (BHENA) 30502746</t>
  </si>
  <si>
    <t>BENAZEPRIL 10MG (BHENA) 30611046</t>
  </si>
  <si>
    <t>BENAZEPRIL 5MG (BHENA) 30203698</t>
  </si>
  <si>
    <t>BENAZEPRIL 5MG (BHENA) 30406249</t>
  </si>
  <si>
    <t>BETAISTINA 24MG (BETINA) 858134</t>
  </si>
  <si>
    <t>ANTIVERTIGINOSO</t>
  </si>
  <si>
    <t>BETAISTINA 24MG (GENÉRICO) 847324</t>
  </si>
  <si>
    <t>BETAISTINA 24MG (GENÉRICO) 870148</t>
  </si>
  <si>
    <t>BETAISTINA 48MG (BETADINE XR) 2215087</t>
  </si>
  <si>
    <t>BILASTINA 20MG (HISBILA) 831063</t>
  </si>
  <si>
    <t>MOMENTA</t>
  </si>
  <si>
    <t>ANTI-HISTAMÍNICO</t>
  </si>
  <si>
    <t>BILASTINA 20MG (HISBILA) 848890</t>
  </si>
  <si>
    <t>BILASTINA 20MG (NAIRE) 831293</t>
  </si>
  <si>
    <t>BILASTINA 20MG (NAIRE) 848401</t>
  </si>
  <si>
    <t>BILASTINA 20MG (NAIRE) 863869</t>
  </si>
  <si>
    <t>BILASTINA 20MG (TYNNA) 824454</t>
  </si>
  <si>
    <t>SUPERA</t>
  </si>
  <si>
    <t>BILASTINA 20MG (TYNNA) 864211</t>
  </si>
  <si>
    <t>BIMATOPROSTA 0,3MG/ML (BIMAGAN)  2214214</t>
  </si>
  <si>
    <t>GBIO</t>
  </si>
  <si>
    <t>ANTIGLAUCOMA E MIÓTICAS TÓPICAS</t>
  </si>
  <si>
    <t>BIMATOPROSTA 0,3MG/ML (BIMAGAN)  2217705</t>
  </si>
  <si>
    <t>BIMATOPROSTA 0,3MG/ML (BIMAGAN)  2300862</t>
  </si>
  <si>
    <t>BISACODIL 5MG (DUCODIL) 2211016</t>
  </si>
  <si>
    <t>CIMED</t>
  </si>
  <si>
    <t>LAXATIVO</t>
  </si>
  <si>
    <t>BISACODIL 5MG (LACTO-PURGA) 2300673</t>
  </si>
  <si>
    <t>BORAGO OFFICINALIS 900MG (GAMALINE.V) 230776</t>
  </si>
  <si>
    <t>ANTIINFLAMATÓRIO FITOTERÁPICO</t>
  </si>
  <si>
    <t>BORAGO OFFICINALIS 900MG (GAMALINE.V) 231434</t>
  </si>
  <si>
    <t>BORAGO OFFICINALIS 980MG (GAMAX) 2208035</t>
  </si>
  <si>
    <t xml:space="preserve">HEBRON </t>
  </si>
  <si>
    <t>BORAGO OFFICINALIS 980MG (GAMAX) 2211107</t>
  </si>
  <si>
    <t>BORAGO OFFICINALIS 980MG (GAMAX) 2303058</t>
  </si>
  <si>
    <t>BORAGO OFFICINALIS 980MG (GAMAX) 2307047</t>
  </si>
  <si>
    <t>BRIMONIDINA 1MG/ML (ALPHAGAN)  2236591</t>
  </si>
  <si>
    <t>GENOM</t>
  </si>
  <si>
    <t>BRIMONIDINA 1MG/ML (ALPHAGAN)  2307284</t>
  </si>
  <si>
    <t>BRIMONIDINA 2MG/ML (ALPHABRIN)  2213434</t>
  </si>
  <si>
    <t>BRIMONIDINA 2MG/ML (ALPHAGAN)  F69307</t>
  </si>
  <si>
    <t>ALLERGAN</t>
  </si>
  <si>
    <t>BROMOPRIDA 10MG (GENÉRICO) 22G79X</t>
  </si>
  <si>
    <t>GASTROPROCINÉTICO</t>
  </si>
  <si>
    <t>BROMOPRIDA 10MG (GENÉRICO) 22H37R</t>
  </si>
  <si>
    <t>BROMOPRIDA 10MG (GENÉRICO) 22J880</t>
  </si>
  <si>
    <t>BUCLIZINA 25MG (BUCLINA) CRA04172</t>
  </si>
  <si>
    <t>SANOFI</t>
  </si>
  <si>
    <t>OREXÍGENO</t>
  </si>
  <si>
    <t>BUDESONIDA 200MCG (BUSONID CAPS) 2209026</t>
  </si>
  <si>
    <t>BUDESONIDA 400MCG (BUSONID CAPS) 2211235</t>
  </si>
  <si>
    <t>GABA (GABALLON) 0722.014</t>
  </si>
  <si>
    <t>ZYDUS BRASIL</t>
  </si>
  <si>
    <t>GABA (GABALLON) 1122.013</t>
  </si>
  <si>
    <t>CLONIDINA 0,1MG (ATENSINA) D49093A</t>
  </si>
  <si>
    <t>BOEHRINGER</t>
  </si>
  <si>
    <t>CLORTALIDONA 25MG (GENÉRICO) 3Q7860</t>
  </si>
  <si>
    <t>DIURÉTICOS TIAZIDAS</t>
  </si>
  <si>
    <t>CLORTALIDONA 25MG/ AMILORIDA5MG (DIUPRESS) 850139</t>
  </si>
  <si>
    <t>CINACALCETE 30MG (GENÉRICO) B2203332</t>
  </si>
  <si>
    <t>REDDY'S</t>
  </si>
  <si>
    <t>ANTIPARATIREOIDEANO</t>
  </si>
  <si>
    <t>CINACALCETE 30MG (GENÉRICO) 3D4348</t>
  </si>
  <si>
    <t>CILOSTAZOL 50MG (VASOGRARD) 2306366</t>
  </si>
  <si>
    <t>CILOSTAZOL 50MG (GENÉRICO) 2308265</t>
  </si>
  <si>
    <t>CILOSTAZOL 100MG (VASOGRARD) 2302111</t>
  </si>
  <si>
    <t>CILOSTAZOL 100MG (GENÉRICO) 2213132</t>
  </si>
  <si>
    <t>CILOSTAZOL 100MG (GENÉRICO) 838838</t>
  </si>
  <si>
    <t>CARVEDILOL 25MG (GENÉRICO) 20904456</t>
  </si>
  <si>
    <t xml:space="preserve">BETABLOQUEADOR PURO </t>
  </si>
  <si>
    <t>CARVEDILOL 6,25MG (GENÉRICO) 21003953</t>
  </si>
  <si>
    <t>CARVEDILOL 12,5MG (GENÉRICO) 21003953</t>
  </si>
  <si>
    <t>INIBIDOR ECA</t>
  </si>
  <si>
    <t>CLOPIDOGREL 75MG/ AAS 100MG (CLOPIN DUO) 2203187</t>
  </si>
  <si>
    <t>CLOPIDOGREL 75MG (GENÉRICO) M2302637</t>
  </si>
  <si>
    <t>ACCORD</t>
  </si>
  <si>
    <t>COLCHICINA 0,5MG (GENÉRICO) 2300322</t>
  </si>
  <si>
    <t xml:space="preserve">ANTIGOTOSO </t>
  </si>
  <si>
    <t>COLCHICINA 0,5MG (GENÉRICO) 2304154</t>
  </si>
  <si>
    <t>COLCHICINA 0,5MG (GENÉRICO) 2217874</t>
  </si>
  <si>
    <t>MULTILAB</t>
  </si>
  <si>
    <t>COLCHICINA 0,5MG (GENÉRICO) 2Y6589</t>
  </si>
  <si>
    <t>NOVA QUÍMICA</t>
  </si>
  <si>
    <t>DEXADOR 79730</t>
  </si>
  <si>
    <t>ARASE PHARMA</t>
  </si>
  <si>
    <t>ASSOCIAÇÃO DE CORTICOSTERÓIDES</t>
  </si>
  <si>
    <t>CANDESARTANA 8MG (VENZER) 23E0571</t>
  </si>
  <si>
    <t>ANTAGONISTA DA ANGIOTENSINA II</t>
  </si>
  <si>
    <t>CANDESARTANA 16MG/ HIDROCLOROTIAZIDA 12,5MG (VENZER HCT) 23E0305</t>
  </si>
  <si>
    <t>CANDESARTANA 16MG (VENZER) 23G0797</t>
  </si>
  <si>
    <t>CANDESARTANA 32MG (VENZER) 23G0797</t>
  </si>
  <si>
    <t>CANDESARTANA 8MG/ HIDROCLOROTIAZIDA 12,5MG (VENZER HCT) 23C0952</t>
  </si>
  <si>
    <t>CANDESARTANA 8MG/ HIDROCLOROTIAZIDA 12,5MG (VENZER HCT) 23F0663</t>
  </si>
  <si>
    <t>CANDESARTANA 8MG/ HIDROCLOROTIAZIDA 12,5MG (VENZER HCT) 22L0454</t>
  </si>
  <si>
    <t>DEXADOR 84994</t>
  </si>
  <si>
    <t>CLOPIDOGREL 75MG (GENÉRICO) PTD3514A</t>
  </si>
  <si>
    <t>CLOPIDOGREL 75MG (GENÉRICO) AFJ7523002A</t>
  </si>
  <si>
    <t>CLOPIDOGREL 75MG (GENÉRICO) PTD5010B</t>
  </si>
  <si>
    <t>CARVEDILOL 25MG (GENÉRICO) 21001046</t>
  </si>
  <si>
    <t>CARVEDILOL 25MG (GENÉRICO) 1077252</t>
  </si>
  <si>
    <t>CIOLOSTAZOL 100MG (GENÉRICO) 23022581</t>
  </si>
  <si>
    <t>CIOLOSTAZOL 100MG (GENÉRICO) 2206249</t>
  </si>
  <si>
    <t>CARBONATO DE CÁLCIO 500MG (GENÉRICO) 0423001</t>
  </si>
  <si>
    <t>LAPON</t>
  </si>
  <si>
    <t>CAPTOPRIL 25MG (GENÉRICO) B22J3145</t>
  </si>
  <si>
    <t>CLONIDINA 0,1MG (ATENSINA) D26646</t>
  </si>
  <si>
    <t>CINARIZINA 25MG (FLUXON) DFD2276A</t>
  </si>
  <si>
    <t>PROCTER</t>
  </si>
  <si>
    <t>ANTI-REUMÁTICO NE</t>
  </si>
  <si>
    <t>DATA</t>
  </si>
  <si>
    <t>PACIENTE</t>
  </si>
  <si>
    <t>QTDE DISPENSADA</t>
  </si>
  <si>
    <t>SAÍDA</t>
  </si>
  <si>
    <t>DOMPERIDONA 1MG/ML (GENÉRICO) 872455</t>
  </si>
  <si>
    <t>DOMPERIDONA 1MG/ML (GENÉRICO) 836749</t>
  </si>
  <si>
    <t>2- Próximo (-30 dias)</t>
  </si>
  <si>
    <t>1- Ok (+ 30 dias)</t>
  </si>
  <si>
    <t>DOMPERIDONA 1MG/ML (GENÉRICO) 0RA04313</t>
  </si>
  <si>
    <t>MEDLEY</t>
  </si>
  <si>
    <t>DOMPERIDONA 1MG/ML (GENÉRICO) 0RA05923</t>
  </si>
  <si>
    <t>DOMPERIDONA 10MG (GENÉRICO) 3H6242</t>
  </si>
  <si>
    <t>DOMPERIDONA 10MG (GENÉRICO) 3J6150</t>
  </si>
  <si>
    <t>DOMPERIDONA 10MG (GENÉRICO) 2Y0524</t>
  </si>
  <si>
    <t>DOXAZOSINA 2MG (GENÉRICO) 23A75G</t>
  </si>
  <si>
    <t>DOXAZOSINA 2MG (GENÉRICO) 23B87T</t>
  </si>
  <si>
    <t>DUTASTERIDA 0,5MG/ TASULOSINA 0,4MG (DUTAM) 26290</t>
  </si>
  <si>
    <t>ADIUM</t>
  </si>
  <si>
    <t>DIGOXINA 0,25MG (GENÉRICO) 231512</t>
  </si>
  <si>
    <t>PHARLAB</t>
  </si>
  <si>
    <t>CARDIOGLICOSÍDEO</t>
  </si>
  <si>
    <t>ANTAGONISTA DE CÁCIO AÇÃO CENTRAL</t>
  </si>
  <si>
    <t>DABIGARTRANA 150MG (PRADAXA) 1075118</t>
  </si>
  <si>
    <t>DABIGARTRANA 150MG (PRADAXA) 107524</t>
  </si>
  <si>
    <t>INIBIDOR DE TROMBINA</t>
  </si>
  <si>
    <t>ANTI- REUMÁTICO / ANALGÉSICO</t>
  </si>
  <si>
    <t>CORTICOESTERÓIDE</t>
  </si>
  <si>
    <t>***</t>
  </si>
  <si>
    <t>DARIFENACINA 7,5MG (FENAZIC) 94898</t>
  </si>
  <si>
    <t>DUTASTERIDA 0,5MG (DUSTENE) 2304242</t>
  </si>
  <si>
    <t>Bph INIBIDOR DA 5-ALFA TESTOSTERONA</t>
  </si>
  <si>
    <t>INCONTINÊNCIA URINÁRIA</t>
  </si>
  <si>
    <t>VASOPROTETOR SISTÊMICO</t>
  </si>
  <si>
    <t xml:space="preserve">DIOSMINA 900MG (FLEBODIA) 63171E </t>
  </si>
  <si>
    <t>GROSS</t>
  </si>
  <si>
    <t>DEXAMETASONA 4MG (GENÉRICO) 94570344</t>
  </si>
  <si>
    <t>DEXAMETASONA 1MG/ML (MAXIDEX) 755882</t>
  </si>
  <si>
    <t>NAVARTIS</t>
  </si>
  <si>
    <t>CORTICOESTERÓIDE OFTALMOLÓGICO</t>
  </si>
  <si>
    <t>DORZOLAMIDA 2,0% (DORZAL) 2Y9153.1</t>
  </si>
  <si>
    <t>OFTA</t>
  </si>
  <si>
    <t>DOBESILATO DE CÁLCIO 500MG (DOBEVEN) AAP99402</t>
  </si>
  <si>
    <t>APSEN</t>
  </si>
  <si>
    <t>DOXAZOSINA 4MG (GENÉRICO) 22K106</t>
  </si>
  <si>
    <t>DIGOXINA 0,25MG (GENÉRICO) 230125</t>
  </si>
  <si>
    <t>DILTIAZEM 30MG (GENÉRICO) 2Z3174</t>
  </si>
  <si>
    <t>ANTAGONISTA DE CÁCIO</t>
  </si>
  <si>
    <t>DIACEREÍNA 50MG (ARTRODAR) 23E10603</t>
  </si>
  <si>
    <t>DOXAZOSINA 2MG/ FINASTERIDA 5MG (HOMINUS) 798320</t>
  </si>
  <si>
    <t>ENALAPRIL 10MG (SANVAPRESS) A247/A268M</t>
  </si>
  <si>
    <t>INIBIDOR DA ECA</t>
  </si>
  <si>
    <t>ENALAPRIL 10MG (GENÉRICO) 2311092</t>
  </si>
  <si>
    <t>1FARMA</t>
  </si>
  <si>
    <t>ENALAPRIL 10MG (GENÉRICO) 2316487</t>
  </si>
  <si>
    <t>ENALAPRIL 10MG (GENÉRICO) 2316467</t>
  </si>
  <si>
    <t>ENALAPRIL 10MG (GENÉRICO) 233314</t>
  </si>
  <si>
    <t>ENALAPRIL 10MG (GENÉRICO) 3M2960</t>
  </si>
  <si>
    <t>ENALAPRIL 10MG (GENÉRICO) 2X5717</t>
  </si>
  <si>
    <t>GERMED</t>
  </si>
  <si>
    <t>ENALAPRIL 10MG (GENÉRICO) 3K9856</t>
  </si>
  <si>
    <t>ENALAPRIL 10MG (VASOPRIL) 1073588</t>
  </si>
  <si>
    <t>ENALAPRIL 10MG (PRESSOMEDE) 024056</t>
  </si>
  <si>
    <t>MEDQUÍMICA</t>
  </si>
  <si>
    <t>ENALAPRIL 10MG (PRESSOMEDE) 023410</t>
  </si>
  <si>
    <t>ENALAPRIL 10MG (GENÉRICO) 3G0035</t>
  </si>
  <si>
    <t>LERGRAND</t>
  </si>
  <si>
    <t>ENALAPRIL 10MG (GENÉRICO) 79432</t>
  </si>
  <si>
    <t>ENALAPRIL 10MG (GENÉRICO) 76794</t>
  </si>
  <si>
    <t>ENALAPRIL 10MG (GENÉRICO) 74036</t>
  </si>
  <si>
    <t>ENALAPRIL 10MG (GENÉRICO) 75306</t>
  </si>
  <si>
    <t>ENALAPRIL 10MG (GENÉRICO) 112288</t>
  </si>
  <si>
    <t>ALTEFAR</t>
  </si>
  <si>
    <t>ENALAPRIL 10MG (GENÉRICO) 77449</t>
  </si>
  <si>
    <t>ENALAPRIL 20MG/ HIDROCLOROTIAZIDA 12,5MG (VASOPRIL PLUS) 20903037</t>
  </si>
  <si>
    <t>ENALAPRIL 20MG/ HIDROCLOROTIAZIDA 12,5MG (VASOPRIL PLUS) 20905329</t>
  </si>
  <si>
    <t>EVEROLIMO 0,5MG (GENÉRICO) SFRF6</t>
  </si>
  <si>
    <t>NOVARTIS</t>
  </si>
  <si>
    <t>EVEROLIMO 0,5MG (GENÉRICO) SFCK9</t>
  </si>
  <si>
    <t>EDOXABANA 60MG (LIXIANA) 210258</t>
  </si>
  <si>
    <t>DIICHI SANKYO</t>
  </si>
  <si>
    <t>EDOXABANA 30MG (LIXIANA) 221229</t>
  </si>
  <si>
    <t>INIBIBIDOR DO FATOR XA</t>
  </si>
  <si>
    <t>EVOGLIPTINA 5MG (SUGANON) 836504</t>
  </si>
  <si>
    <t>EVOGLIPTINA 5MG (SUGANON) 853699</t>
  </si>
  <si>
    <t>EVOGLIPTINA 5MG (SUGANON) 802967</t>
  </si>
  <si>
    <t>ENOXAPARINA 40MG/0,4ML (HEPARINOX) A1F1209C</t>
  </si>
  <si>
    <t>CRISTÁLIA</t>
  </si>
  <si>
    <t>HEPARINA FRACIONADA</t>
  </si>
  <si>
    <t>ENOXAPARINA 20MG/0,2ML (CUTENOX) A4500001</t>
  </si>
  <si>
    <t>GLAND PHARMA</t>
  </si>
  <si>
    <t>ECHINACEA PURPUREA 200MG (ENAX) 90788</t>
  </si>
  <si>
    <t>ECHINACEA PURPUREA 200MG (ENAX) 92111</t>
  </si>
  <si>
    <t>ETODOLACO 500MG (FLANCOX) 23010204</t>
  </si>
  <si>
    <t>ETODOLACO 400MG (ETOD) 22070053</t>
  </si>
  <si>
    <t>ETODOLACO 600MG (FLANCOX) 23030262</t>
  </si>
  <si>
    <t>ETODOLACO 600MG (FLANCOX) 23050111</t>
  </si>
  <si>
    <t>EDOXABANA 30MG (LIXIANA) 221374</t>
  </si>
  <si>
    <t>DIURÉTICO POUPADOR DE POTÁSSIO</t>
  </si>
  <si>
    <t>ESPIRONOLACTONA 25MG (GENÉRICO) 848946</t>
  </si>
  <si>
    <t>ESPIRONOLACTONA 25MG (GENÉRICO) 843060</t>
  </si>
  <si>
    <t>ESPIRONOLACTONA 25MG (GENÉRICO) 2302677</t>
  </si>
  <si>
    <t>EZETIMIBA 10MG (ZITIA) W030060</t>
  </si>
  <si>
    <t>ORGANON</t>
  </si>
  <si>
    <t>MYRALIS</t>
  </si>
  <si>
    <t xml:space="preserve">REGULADOR DE COLESTEROL </t>
  </si>
  <si>
    <t>FERRIPOLIMALTOSE 100MG/ML (MYRAFER) 536407</t>
  </si>
  <si>
    <t>FERRO</t>
  </si>
  <si>
    <t>FERRIPOLIMALTOSE 100MG/ML (DEXFER) 528735</t>
  </si>
  <si>
    <t>FERRIPOLIMALTOSE 100MG/ML (DEXFER) 535194</t>
  </si>
  <si>
    <t>FERRIPOLIMALTOSE 100MG/ML (DEXFER) 531875</t>
  </si>
  <si>
    <t>FERRIPOLIMALTOSE 100MG/ML (DEXFER) 532537</t>
  </si>
  <si>
    <t>FERRIPOLIMALTOSE 400MG (DEXFER) 535771</t>
  </si>
  <si>
    <t>FERRIPOLIMALTOSE 400MG (MYRAFER) 536930</t>
  </si>
  <si>
    <t>HEMOLIP 1200003240</t>
  </si>
  <si>
    <t>EXELTIS</t>
  </si>
  <si>
    <t>HEMOLIP 1200003101</t>
  </si>
  <si>
    <t>HEMOLIP 1200003326</t>
  </si>
  <si>
    <t>HIDRÓXIDO FÉRRICO 20MG/ML (FERROPURUM) 22071035</t>
  </si>
  <si>
    <t xml:space="preserve">BLAU </t>
  </si>
  <si>
    <t>HIDRÓXIDO FÉRRICO 20MG/ML (FERROPURUM) 22081703</t>
  </si>
  <si>
    <t>HIDRÓXIDO FÉRRICO 20MG/ML (FERROPURUM) 22071606</t>
  </si>
  <si>
    <t>HIDRÓXIDO FÉRRICO 20MG/ML (FERROPURUM) 22081710</t>
  </si>
  <si>
    <t>FORMOTEROL 12MCG/ BUDESONIDA 400MCG (ALENIA) 2216295</t>
  </si>
  <si>
    <t>FORMOTEROL 12MCG/ BUDESONIDA 400MCG (ALENIA) 2302449</t>
  </si>
  <si>
    <t>FENOFIBRATO 250MG (LIPANON) B21C0324</t>
  </si>
  <si>
    <t>MASTERCOP</t>
  </si>
  <si>
    <t>FIBRATO</t>
  </si>
  <si>
    <t>FORMETEROL 12MCG/ FLUTICASONA 250MG (LUGANO) 850034</t>
  </si>
  <si>
    <t>BISGLICINATO FERROSO 250MG/ML (NEUTROFER) 3H4652</t>
  </si>
  <si>
    <t>SULFATO FERROSO 40MG (NESHFERRO) IT103344</t>
  </si>
  <si>
    <t>BIOTECH</t>
  </si>
  <si>
    <t>SULFATO FERROSO 40MG (GENÉRICO) 226074</t>
  </si>
  <si>
    <t>ZAMBOM</t>
  </si>
  <si>
    <t>DIURÉTICO DE ALÇA</t>
  </si>
  <si>
    <t>FUROSEMIDA 40MG (GENÉRICO) 0140/23M</t>
  </si>
  <si>
    <t>SULFATO FERROSO 40MG (FERRONIL) 04891245</t>
  </si>
  <si>
    <t>FINASTERIDA 5MG (GENÉRICO) 2300374</t>
  </si>
  <si>
    <t>FINASTERIDA 5MG (GENÉRICO) 834871</t>
  </si>
  <si>
    <t>FINASTERIDA 5MG (GENÉRICO) 855718</t>
  </si>
  <si>
    <t>FINASTERIDA 5MG (GENÉRICO) 3D9853</t>
  </si>
  <si>
    <t>FAMOTIDINA 40MG (FAMOX) 2214312</t>
  </si>
  <si>
    <t>ANTAGONISTA RECEPTOR H2</t>
  </si>
  <si>
    <t>GLICLAZIDA 30MG (GENÉRICO) PTD3942AV</t>
  </si>
  <si>
    <t>GLICLAZIDA 30MG (GENÉRICO) PTD1931A</t>
  </si>
  <si>
    <t>GLICLAZIDA 30MG (GENÉRICO) PTD4477B</t>
  </si>
  <si>
    <t>GLICLAZIDA 30MG (AZUKON MR) CBZ7J55</t>
  </si>
  <si>
    <t>TORRENT</t>
  </si>
  <si>
    <t>GLICLAZIDA 60MG (GENÉRICO) 3019209</t>
  </si>
  <si>
    <t>GLIBENCLAMIDA 5MG (GENÉRICO) 3K3653</t>
  </si>
  <si>
    <t>GLYCINE MAX 150MG (HIZOFITO) 2211020</t>
  </si>
  <si>
    <t>HERBRON</t>
  </si>
  <si>
    <t>GLYCINE MAX 150MG (BUONA) 862251</t>
  </si>
  <si>
    <t>HIDROXIUREIA 500MG (TEPEV) 3F2560</t>
  </si>
  <si>
    <t>HIDROXIUREIA 500MG (TEPEV) 3B2212</t>
  </si>
  <si>
    <t>ANTINEOPLÁSICO</t>
  </si>
  <si>
    <t>SUPOSITÓRIO DE GLICERINA 226894</t>
  </si>
  <si>
    <t>GRANADO</t>
  </si>
  <si>
    <t>SUPOSITÓRIO</t>
  </si>
  <si>
    <t>ANTIMALÁRICO</t>
  </si>
  <si>
    <t>HIDROXICLOROQUINA 400MG (REUQUINOL) 22050351</t>
  </si>
  <si>
    <t>ANALGÉSICO</t>
  </si>
  <si>
    <t>HIDROCLOROTIAZIDA 25MG (GENÉRICO) CRA08392</t>
  </si>
  <si>
    <t>HIDROCLOROTIAZIDA 25MG (GENÉRICO) CRA07605</t>
  </si>
  <si>
    <t>HIDROCLOROTIAZIDA 25MG (GENÉRICO) CRA05721</t>
  </si>
  <si>
    <t>HIDROCLOROTIAZIDA 25MG (GENÉRICO) 65651163</t>
  </si>
  <si>
    <t>HIDROCLOROTIAZIDA 25MG (GENÉRICO) 3J6200</t>
  </si>
  <si>
    <t>HIDROCLOROTIAZIDA 25MG (GENÉRICO) 3L4664</t>
  </si>
  <si>
    <t>HIDROCLOROTIAZIDA 25MG (GENÉRICO) 3S6493</t>
  </si>
  <si>
    <t>ARPADOL 400MG 22070134</t>
  </si>
  <si>
    <t>HEPARINA 5.000UI/ML (HEPAMAX-S) 22031756</t>
  </si>
  <si>
    <t>IBANDRONATO DE SÓDIO 150MG (IBAN) 22030102</t>
  </si>
  <si>
    <t>IBANDRONATO DE SÓDIO 150MG (IBAN) 22100162</t>
  </si>
  <si>
    <t>IBANDRONATO DE SÓDIO 150MG (IBAN) 22110121</t>
  </si>
  <si>
    <t>IBANDRONATO DE SÓDIO 150MG (IBAN) 23040050</t>
  </si>
  <si>
    <t>IBANDRONATO DE SÓDIO 150MG (IBAN UNO) 22090068</t>
  </si>
  <si>
    <t>IRBESARTANA 300MG/ HIDROCLOROTIAZIDA 12,5MG (BART H) 856732</t>
  </si>
  <si>
    <t>IBUPROFENO 300MG (ALGY-FLANDERIL) 72591</t>
  </si>
  <si>
    <t>ÁCIDO MEFENÂMICO 500M (GENÉRICO) 3B878</t>
  </si>
  <si>
    <t>VITAMEDIC</t>
  </si>
  <si>
    <t>ISOSSORBIDA 20MG (GENÉRICO) 2215328</t>
  </si>
  <si>
    <t>NITRITO/NITRATO</t>
  </si>
  <si>
    <t>IRBESARTANA 150MG/ HIDROCLOROTIAZIDA 12,5MG (BART H) 842643</t>
  </si>
  <si>
    <t>IRBESARTANA 150MG/ HIDROCLOROTIAZIDA 12,5MG (BART H) 856195</t>
  </si>
  <si>
    <t>SAIS PARA REIDRATAÇÃO 27,9G (HIDRAPLEX) 0014411</t>
  </si>
  <si>
    <t>NATULAB</t>
  </si>
  <si>
    <t>REIDRATANTE ORAL</t>
  </si>
  <si>
    <t>SACHÊ</t>
  </si>
  <si>
    <t>SAIS PARA REIDRATAÇÃO 27,9G (HIDRAPLEX) 0016579</t>
  </si>
  <si>
    <t>SAIS PARA REIDRATAÇÃO 27,9G (FURP-SAIS) 220368</t>
  </si>
  <si>
    <t>SAIS PARA REIDRATAÇÃO 27,9G (FURP-SAIS) 230198</t>
  </si>
  <si>
    <t>SAIS PARA REIDRATAÇÃO 27,9G (REPOSITOR DE ELETROLÍTICO) 34322</t>
  </si>
  <si>
    <t>IFAL</t>
  </si>
  <si>
    <t>LOPERAMIDA 2MG (MAGNOSTASE) B22E0589</t>
  </si>
  <si>
    <t>INIBIDOR DE MOTILIDADE</t>
  </si>
  <si>
    <t>LOPERAMIDA 2MG (GENÉRICO) MJ5044</t>
  </si>
  <si>
    <t>LOXOPROFENO 60MG (LOXONIN) 222065</t>
  </si>
  <si>
    <t>LOXOPROFENO 60MG (LOXONIN) 230511</t>
  </si>
  <si>
    <t>LOXOPROFENO 60MG (OXOTRON) 221712</t>
  </si>
  <si>
    <t>LEVODOPA 200MG/ BENSERAZIDA 50MG (PROLOPA) R1990R01</t>
  </si>
  <si>
    <t>ROCHE</t>
  </si>
  <si>
    <t>ANTIPARKINSONIANO</t>
  </si>
  <si>
    <t>LEVODOPA 200MG/ BENSERAZIDA 50MG (PROLOPA) R1936R01</t>
  </si>
  <si>
    <t>LEVODOPA 200MG/ BENSERAZIDA 50MG (PROLOPA) R1898R01</t>
  </si>
  <si>
    <t>LISINA 500MG (RESIST) 2304434</t>
  </si>
  <si>
    <t>ANTIVIRAL PARA HERPES</t>
  </si>
  <si>
    <t>LISINA 500MG (RESIST) 2211330</t>
  </si>
  <si>
    <t>LETROZOL 2,5MG (IVEVI) M2112789</t>
  </si>
  <si>
    <t>LETROZOL 2,5MG (IVEVI) M2200044</t>
  </si>
  <si>
    <t>LACTULOSE 667MG/ML  (LACTULOSE) 22100009</t>
  </si>
  <si>
    <t>SOINVIE</t>
  </si>
  <si>
    <t>LACTULOSE 667MG/ML  (LACTULOSE) 22110063</t>
  </si>
  <si>
    <t>LEVANLODIPINO 2,5MG (NOVANLO) H221335</t>
  </si>
  <si>
    <t>ANTAGONISTA DE CÁLCIO</t>
  </si>
  <si>
    <t>LEVANLODIPINO 5MG (NOVANLO) H230340</t>
  </si>
  <si>
    <t>LOPERAMIDA 2MG (MAGNOSTASE) B22E2404</t>
  </si>
  <si>
    <t>LORNOXICAM 8MG (XEFO) 21103759</t>
  </si>
  <si>
    <t>LEVOTIROXINA 38MCG (LEVOID) 2208770</t>
  </si>
  <si>
    <t>PREPARAÇÃO PARA TIREÓIDE</t>
  </si>
  <si>
    <t>LEVOTIROXINA 25MCG (LEVOID) 2306285</t>
  </si>
  <si>
    <t>LEVOTIROXINA 50MCG (LEVOID) 2307076</t>
  </si>
  <si>
    <t>LEVOTIROXINA 88MCG (LEVOID) 2300560</t>
  </si>
  <si>
    <t>LEVOTIROXINA 150MCG (PURAN T4) DRA03103</t>
  </si>
  <si>
    <t>LEVOTIROXINA 25MCG (EUTHYROX) BR159427</t>
  </si>
  <si>
    <t>MERK</t>
  </si>
  <si>
    <t>LEVOTIROXINA 50MCG (EUTHYROX) BR149638</t>
  </si>
  <si>
    <t>LEVOTIROXINA 25MCG (LEVOID) 2202796</t>
  </si>
  <si>
    <t>LEVOTIROXINA 100MCG (GENÉRICO) BR145488</t>
  </si>
  <si>
    <t>LEVOTIROXINA 125MCG (GENÉRICO) BR153520</t>
  </si>
  <si>
    <t>LEVOTIROXINA 37,5MCG (PURAN T4) CRA07516</t>
  </si>
  <si>
    <t>ANTAGONISTA DA ANGIOSINA II</t>
  </si>
  <si>
    <t>LOSARTANA 50MG (GENÉRICO) 3C3662</t>
  </si>
  <si>
    <t>LOSARTANA 50MG (GENÉRICO) 3S106</t>
  </si>
  <si>
    <t>LOSARTANA 50MG (GENÉRICO) DKP01062</t>
  </si>
  <si>
    <t>LOSARTANA 50MG (GENÉRICO) 14184550</t>
  </si>
  <si>
    <t>LOSARTANA 50MG (GENÉRICO) 23E07F</t>
  </si>
  <si>
    <t>LOSARTANA 50MG (GENÉRICO) 23H21H</t>
  </si>
  <si>
    <t>LOSARTANA 50MG (GENÉRICO) B22H3290</t>
  </si>
  <si>
    <t>LOSARTANA 50MG (GENÉRICO) B22G2496</t>
  </si>
  <si>
    <t>LOSARTANA 50MG (GENÉRICO) B22G2492</t>
  </si>
  <si>
    <t>LOSARTANA 50MG (GENÉRICO) B22J2845</t>
  </si>
  <si>
    <t>LOSARTANA 50MG (GENÉRICO) B22K1392</t>
  </si>
  <si>
    <t>LOSARTANA 50MG (GENÉRICO) B22M1073</t>
  </si>
  <si>
    <t>LOSARTANA 50MG/ HIDROCLOROTIAZIDA 12,5MG (ARADOIS H) 21103426</t>
  </si>
  <si>
    <t>LOSARTANA 50MG/ HIDROCLOROTIAZIDA 12,5MG (ARADOIS H) 1075895</t>
  </si>
  <si>
    <t>LOSARTANA 100MG/ HIDROCLOROTIAZIDA 25MG (ARADOIS H) 1072737</t>
  </si>
  <si>
    <t>LOSARTANA 100MG/ HIDROCLOROTIAZIDA 25MG (ARADOIS H) 30611167</t>
  </si>
  <si>
    <t>LOSARTANA 100MG/ HIDROCLOROTIAZIDA 25MG (ARADOIS H) 30201836</t>
  </si>
  <si>
    <t>MEDICAMENTO - DOSAGEM - (NOME COMERCIAL) - LOTE</t>
  </si>
  <si>
    <t>MACROGOL 14,5G (PEG-LAX) 529614</t>
  </si>
  <si>
    <t>MACROGOL 14,5G (PEG-LAX) 536307</t>
  </si>
  <si>
    <t>LEVANLODIPINO 2,5MG (NOVANLO) H220546</t>
  </si>
  <si>
    <t>MESALAZINA 1G (PENTASA) T08292A</t>
  </si>
  <si>
    <t>FERRING</t>
  </si>
  <si>
    <t>AMINOSALICILATO</t>
  </si>
  <si>
    <t>ANTIEMÉTICO/ANTINAUSEANTE</t>
  </si>
  <si>
    <t>MECLOZINA 25MG (MECLIN JET) 23060293</t>
  </si>
  <si>
    <t>MECLOZINA 25MG (MECLIN JET) 23070412</t>
  </si>
  <si>
    <t>MECLOZINA 50MG (MECLIN JET) 23050293</t>
  </si>
  <si>
    <t>MECLOZINA 50MG (MECLIN JET) 23030374</t>
  </si>
  <si>
    <t>MECLOZINA 50MG (MECLIN JET) 23020266</t>
  </si>
  <si>
    <t>MECLOZINA 50MG (MECLIN JET) 23060172</t>
  </si>
  <si>
    <t>MECLOZINA 50MG (MECLIN JET) 23040350</t>
  </si>
  <si>
    <t>MECLOZINA 50MG (MECLIN) 23050417</t>
  </si>
  <si>
    <t>MECLOZINA 25MG (MECLIN) 23020326</t>
  </si>
  <si>
    <t>MECLOZINA 25MG (MECLIN) 23050415</t>
  </si>
  <si>
    <t>MECLOZINA 50MG (MECLIN) 23070465</t>
  </si>
  <si>
    <t>MECLOZINA 25MG (MECLIN JET) 23030375</t>
  </si>
  <si>
    <t>MECLOZINA 25MG (MECLIN JET) 23030221</t>
  </si>
  <si>
    <t>MONTELUCASTE DE SÓDIO 10MG (PIEMONTE) 762936</t>
  </si>
  <si>
    <t>MONTELUCASTE DE SÓDIO 4MG (MONTELAIR) 2300458</t>
  </si>
  <si>
    <t>MONTELUCASTE DE SÓDIO 4MG (OXCENE) 2306568</t>
  </si>
  <si>
    <t>BIOSINTÉTICA</t>
  </si>
  <si>
    <t>MONTELUCASTE DE SÓDIO 5MG (OXCENE) 2308672</t>
  </si>
  <si>
    <t>MANIDIPINO 10MG (MANIVASC) 1139154</t>
  </si>
  <si>
    <t>MOMETASONA 50MCG/ACIONAMENTO (MONAX) 796666</t>
  </si>
  <si>
    <t>CORTICOSTERÓIDE NASAL</t>
  </si>
  <si>
    <t>MOMETASONA 50MCG/ACIONAMENTO (AMOME) 12220377A</t>
  </si>
  <si>
    <t>METOCLOPRAMINA 10MG (PLASIL) CRA01723</t>
  </si>
  <si>
    <t>MUVINLAX 23B0687</t>
  </si>
  <si>
    <t>MEDILDOPA 500MG (GENÉRICO) 3A9371</t>
  </si>
  <si>
    <t>MEDILDOPA 250MG (GENÉRICO) 3J1692</t>
  </si>
  <si>
    <t>MEDILDOPA 250MG (GENÉRICO) 3J4809</t>
  </si>
  <si>
    <t>MEDILDOPA 250MG (GENÉRICO) 302677</t>
  </si>
  <si>
    <t>METOPROLOL 25MG (GENÉRICO) 58521</t>
  </si>
  <si>
    <t>ASTRAZENECA</t>
  </si>
  <si>
    <t>METOPROLOL 25MG (GENÉRICO) C2301506</t>
  </si>
  <si>
    <t>METOPROLOL 25MG (GENÉRICO) C2301504</t>
  </si>
  <si>
    <t>METOPROLOL 25MG (GENÉRICO) C2301505</t>
  </si>
  <si>
    <t>METOPROLOL 25MG (GENÉRICO) C2303967</t>
  </si>
  <si>
    <t>METOPROLOL 25MG (SELOZOK) 60091</t>
  </si>
  <si>
    <t>METOPROLOL 50MG (SELOZOK) 59317</t>
  </si>
  <si>
    <t>METOPROLOL 25MG (SELOZOK) 57655</t>
  </si>
  <si>
    <t>METOPROLOL 25MG (QUENZOR) 23A0541</t>
  </si>
  <si>
    <t>MEDILDOPA 250MG (GENÉRICO) 2Y2631</t>
  </si>
  <si>
    <t>MEDILDOPA 250MG (FURP-METILDOPA) 230455</t>
  </si>
  <si>
    <t>MESALAZINA 800MG (GENÉRICO) 304888</t>
  </si>
  <si>
    <t>MONTELUCASTE DE SÓDIO 10MG (GENÉRICO) 762617</t>
  </si>
  <si>
    <t>MELILOTUS OFFICINALIS 26,7MG (VECASTEN) S908</t>
  </si>
  <si>
    <t xml:space="preserve">MARJAN </t>
  </si>
  <si>
    <t>MEBEVERINA 200MG (RUBENTI) 1198147</t>
  </si>
  <si>
    <t>ABBOTT</t>
  </si>
  <si>
    <t>ANTIESPASMÓTICO/ANTICOLINÉRGICO</t>
  </si>
  <si>
    <t>ANALGÉSICO/AINE</t>
  </si>
  <si>
    <t>MICOFENOLATO DE SÓDIO 360MG (GENÉRICO) 3K3235</t>
  </si>
  <si>
    <t>MICOFENOLATO DE SÓDIO 360MG (GENÉRICO) 3Q6750</t>
  </si>
  <si>
    <t>MICOFENOLATO DE SÓDIO 360MG (GENÉRICO) 3Q6752</t>
  </si>
  <si>
    <t xml:space="preserve">METFORMINA LIBERAÇÃO PROLONGADA 500MG  (GENÉRICO) 23H381 </t>
  </si>
  <si>
    <t>ANTIDIABÉTICO BIGUANIDA</t>
  </si>
  <si>
    <t>METFORMINA LIBERAÇÃO PROLONGADA 500MG  (GENÉRICO) 23E73A</t>
  </si>
  <si>
    <t>METFORMINA 500MG  (GENÉRICO) 26471234</t>
  </si>
  <si>
    <t>METFORMINA 500MG  (GENÉRICO) 23B664</t>
  </si>
  <si>
    <t>METFORMINA 500MG  (GENÉRICO) 23B233</t>
  </si>
  <si>
    <t>METFORMINA 500MG  (GENÉRICO) 23F102</t>
  </si>
  <si>
    <t>METFORMINA 500MG  (GENÉRICO) 23C2A5</t>
  </si>
  <si>
    <t>METFORMINA 850MG  (GENÉRICO) 23A20V</t>
  </si>
  <si>
    <t>METFORMINA 850MG  (GENÉRICO) 23B93R</t>
  </si>
  <si>
    <t>METFORMINA 850MG  (GENÉRICO) 23B50G</t>
  </si>
  <si>
    <t>METFORMINA 850MG  (GENÉRICO) 23B97Q</t>
  </si>
  <si>
    <t>METFORMINA 850MG  (GENÉRICO) 23C982</t>
  </si>
  <si>
    <t>METFORMINA 850MG  (GENÉRICO) 23E07A</t>
  </si>
  <si>
    <t>OTILÔNIO 40MG (LONIUM) 22070051</t>
  </si>
  <si>
    <t>OMEPRAZOL EV. (GENÉRICO) 22100686</t>
  </si>
  <si>
    <t>INIBIDOR DA BOMBA DE PRÓTONS</t>
  </si>
  <si>
    <t>OLMECOR TRIPLO 40MG/10MG/12,5MG BPH7K001</t>
  </si>
  <si>
    <t>NIMODIPINO 30MG (MIOCARDIL) 69488</t>
  </si>
  <si>
    <t>NIFEDIPINO 10MG (NEO FEDIPINA) B21EO155</t>
  </si>
  <si>
    <t>ONDANSETRONA 4MG (VOLIG) 27075</t>
  </si>
  <si>
    <t>ONDANSETRONA 4MG (GENÉRICO) 22060950</t>
  </si>
  <si>
    <t>OLMESARTANA 20MG/HICLOROTIAZIDA 12,5MG (GENÉRICO) 882916</t>
  </si>
  <si>
    <t>OXIBUTININA 5MG (RETEMIC) 22100382</t>
  </si>
  <si>
    <t>NISTATINA 100.000 UI/ML 23H162</t>
  </si>
  <si>
    <t>AGENTE PARA INFECÇÃO FÚNGICA</t>
  </si>
  <si>
    <t>PROPRANOLOL 40MG (GENÉRICO) 22004603</t>
  </si>
  <si>
    <t>PROPRANOLOL 40MG (GENÉRICO) 22005435</t>
  </si>
  <si>
    <t>PROPRANOLOL 40MG (SANPRONOL) 1288/22M</t>
  </si>
  <si>
    <t>PROPAFENONA 300MG (RITMONORM) 1198536</t>
  </si>
  <si>
    <t>PENTOXIFILINA 400MG (GENÉRICO) 2V6623</t>
  </si>
  <si>
    <t>VASOTERAPÊUTICO CEREBRAL E PERIFÉRICO</t>
  </si>
  <si>
    <t>ALTHAIA</t>
  </si>
  <si>
    <t>CORTICOSTERÓIDE</t>
  </si>
  <si>
    <t>PREDNISOLONA 40MG (GENÉRICO) 23020012</t>
  </si>
  <si>
    <t>PREDNISONA 20MG (GENÉRICO) 23A4284</t>
  </si>
  <si>
    <t>PREDNISONA 20MG (GENÉRICO) 0509/22M</t>
  </si>
  <si>
    <t>SANVAL</t>
  </si>
  <si>
    <t>PREDNISONA 20MG (GENÉRICO) 0702/22M</t>
  </si>
  <si>
    <t>PRASUGREL 10MG (EFFIENT) 377711</t>
  </si>
  <si>
    <t>DAIICHI SANKYO</t>
  </si>
  <si>
    <t>PRASUGREL 10MG (EFFIENT) 385582</t>
  </si>
  <si>
    <t>ANTI-AGREGANTE PLAQUETÁRIO</t>
  </si>
  <si>
    <t>PROPATILNITRATO 10MG (SUSTRATE) 222959</t>
  </si>
  <si>
    <t>PROPATILNITRATO 10MG (SUSTRATE) 221289</t>
  </si>
  <si>
    <t>PROPRANOLOL 40MG (GENÉRICO) CKP08867</t>
  </si>
  <si>
    <t>PROPRANOLOL 40MG (GENÉRICO) B22J0230</t>
  </si>
  <si>
    <t>PROPRANOLOL 40MG (GENÉRICO) 231654</t>
  </si>
  <si>
    <t>PROPRANOLOL 40MG (GENÉRICO) 22004227</t>
  </si>
  <si>
    <t>PROPRANOLOL 40MG (GENÉRICO) 231563</t>
  </si>
  <si>
    <t>PREDNISOLONA 20MG (ZASTAT) 2303375</t>
  </si>
  <si>
    <t>PROPAFENONA 300MG (TUNTÁ) 23010203</t>
  </si>
  <si>
    <t>PROPAFENONA 300MG (VATIS) 22K0539</t>
  </si>
  <si>
    <t>PROPAFENONA 300MG (VATIS) 23C0953</t>
  </si>
  <si>
    <t>PEUMUS BOLDUS 100MG (BOLDINE) 2209097</t>
  </si>
  <si>
    <t>HEBRON</t>
  </si>
  <si>
    <t>CLORETO DE POTÁSSIO 60MG/ML (IONCLOR) 22G28C</t>
  </si>
  <si>
    <t>UNIÃO QUÍMICA</t>
  </si>
  <si>
    <t>CLORETO DE POTÁSSIO 600MG (SLOW-K) 2218321</t>
  </si>
  <si>
    <t>PERINDOPRIL 7MG/ANLODIPINO 5MG (ACERTANLO) 705654</t>
  </si>
  <si>
    <t>SERVIER</t>
  </si>
  <si>
    <t>PIRIMETAMINA 25MG (DARAPRIM) 1D1669</t>
  </si>
  <si>
    <t>PETASITES HYBRIDUS 50MG (PETAMIG) 221953</t>
  </si>
  <si>
    <t>PETASITES HYBRIDUS 50MG (PETAMIG) 22195224</t>
  </si>
  <si>
    <t>PINUS PINASTER AITON 50MG (FLEBON) 222167</t>
  </si>
  <si>
    <t>PINUS PINASTER AITON 50MG (FLEBON) 230833</t>
  </si>
  <si>
    <t>PINUS PINASTER AITON 50MG (FLEBON) 231332</t>
  </si>
  <si>
    <t>PITAVASTATINA 4MG (EBATZ) 22H0951</t>
  </si>
  <si>
    <t>PARICALCITOL 5MCG/ML (GENÉRICO) M2203047</t>
  </si>
  <si>
    <t xml:space="preserve">INTAS </t>
  </si>
  <si>
    <t>PARICALCITOL 5MCG/ML (GENÉRICO) M2203615</t>
  </si>
  <si>
    <t>PARICALCITOL 5MCG/ML (GENÉRICO) M2202380</t>
  </si>
  <si>
    <t>PARICALCITOL 5MCG/ML (GENÉRICO) M2202219</t>
  </si>
  <si>
    <t>PANCREATINA (CREON) 1192304</t>
  </si>
  <si>
    <t>PANCREATINA (CREON) 1193701</t>
  </si>
  <si>
    <t>DIGESTIVO</t>
  </si>
  <si>
    <t>SINVASTATINA 20MG (GENÉRICO) 2308176</t>
  </si>
  <si>
    <t>SINVASTATINA 20MG (GENÉRICO) 2226615</t>
  </si>
  <si>
    <t>SINVASTATINA 20MG (GENÉRICO) ML3820</t>
  </si>
  <si>
    <t>SAVELÂMER 800MG (GENÉRICO) 22080878</t>
  </si>
  <si>
    <t>MEDICAMENTO PARA HIPERFOSFATEMIA</t>
  </si>
  <si>
    <t>SINVASTATINA 20MG (LIPISTATINA) 3H5179</t>
  </si>
  <si>
    <t>SECNIDAZOL 100MG (GYNOPAC) 220045</t>
  </si>
  <si>
    <t>TRICOMONICIDA</t>
  </si>
  <si>
    <t>SERENOA REPENS 160MG (PROSTATAL) 220872</t>
  </si>
  <si>
    <t>SILIMARINA 140MG/ RECEMETIONINA 100MG (SILIMALON) 0622.022</t>
  </si>
  <si>
    <t>ZYDUS</t>
  </si>
  <si>
    <t>HEPATOPROTETOR</t>
  </si>
  <si>
    <t>SOLIFENACINA 10MG (SOLLY) 30603918</t>
  </si>
  <si>
    <t>SOLIFENACINA 5MG (IMPERE) 2Z7934</t>
  </si>
  <si>
    <t>SOLIFENACINA 5MG (IMPERE) 3D6358</t>
  </si>
  <si>
    <t>RAMIPRIL 10MG/ANLODIPINO 5MG (NAPRIX A) 22G0515</t>
  </si>
  <si>
    <t>RAMIPRIL 10MG/HIDROCLOROTIAZIDA 12,5MG (NAPRIX D) 22G0181</t>
  </si>
  <si>
    <t>RESIDRONATO SÓDICO 35MG (RISEDROSS) 2X6830</t>
  </si>
  <si>
    <t>RIVAROXABANA 2,5MG (XARELTO) BXJPA71</t>
  </si>
  <si>
    <t>INIBIDOR DO FATOR XA</t>
  </si>
  <si>
    <t>RIVAROXABANA 2,5MG (XAFAC) 23010212</t>
  </si>
  <si>
    <t>RIVAROXABANA 10MG (RIVAR) 800223</t>
  </si>
  <si>
    <t>RIVAROXABANA 10MG (KLEV) B2200359</t>
  </si>
  <si>
    <t>RIVAROXABANA 15MG (KLEV) B2104641</t>
  </si>
  <si>
    <t>RIVAROXABANA 15MG (RIVAXA) 836485</t>
  </si>
  <si>
    <t>RIVAROXABANA 15MG (RIVAXA) 855984</t>
  </si>
  <si>
    <t>RIVAROXABANA 15MG (RIVAXA) 799967</t>
  </si>
  <si>
    <t>RIVAROXABANA 15MG (RIVACRIST) B2202014</t>
  </si>
  <si>
    <t>RIVAROXABANA 15MG (RIVAR) 836212</t>
  </si>
  <si>
    <t>RIVAROXABANA 15MG (VYNAXA) 3C7301</t>
  </si>
  <si>
    <t>RIVAROXABANA 15MG (VYNAXA) 3L1881</t>
  </si>
  <si>
    <t>RIVAROXABANA 15MG (VYNAXA) 3I2664</t>
  </si>
  <si>
    <t>RIVAROXABANA 20MG (VYNAXA) 3A5585</t>
  </si>
  <si>
    <t>RIVAROXABANA 15MG (VABRAM) B22L3409</t>
  </si>
  <si>
    <t>RIVAROXABANA 15MG (XAFAC) 21100351</t>
  </si>
  <si>
    <t>RIVAROXABANA 15MG (DACXI) B2200735</t>
  </si>
  <si>
    <t>RIVAROXABANA 15MG (DARTRIAL) 836482</t>
  </si>
  <si>
    <t>RIVAROXABANA 15MG (DARTRIAL) 793806</t>
  </si>
  <si>
    <t>RIVAROXABANA 15MG (VYNAXA) 3M6444</t>
  </si>
  <si>
    <t>RIVAROXABANA 20MG (RIVAXA) 816183</t>
  </si>
  <si>
    <t>RIVAROXABANA 15MG (GENÉRICO) 825795</t>
  </si>
  <si>
    <t>RIVAROXABANA 20MG (GENÉRICO) 828255</t>
  </si>
  <si>
    <t>RIVAROXABANA 20MG (XAFAC) 23040358</t>
  </si>
  <si>
    <t>RIVAROXABANA 15MG (RIVACRIST) B2200178</t>
  </si>
  <si>
    <t>RIVAROXABANA 20MG (ACOG) BMU4J015</t>
  </si>
  <si>
    <r>
      <t xml:space="preserve"> </t>
    </r>
    <r>
      <rPr>
        <sz val="8"/>
        <color rgb="FF262626"/>
        <rFont val="Calibri"/>
        <family val="2"/>
      </rPr>
      <t>MEDICAMENTO COLESTEROL/TRIGLICÉRIDES</t>
    </r>
  </si>
  <si>
    <t>RHUS TOXICODENDRON D2 + ASSOCIAÇÃO (ZEEL) 98376</t>
  </si>
  <si>
    <t>TRIBULUS TERRESTRIS 280MG (ANDROSTEN UNO) 230519</t>
  </si>
  <si>
    <t>TRIBULUS TERRESTRIS 280MG (ANDROSTEN UNO) 221819</t>
  </si>
  <si>
    <t>TRIBULUS TERRESTRIS 280MG (ANDROSTEN UNO) 221068</t>
  </si>
  <si>
    <t xml:space="preserve">TELMISARTANA 40MG (BRAMICAR) 3C8009 </t>
  </si>
  <si>
    <t>TRIOFOLIUM PRATENSE L. 100MG (PROMENSIL) 222605</t>
  </si>
  <si>
    <t>TRIOFOLIUM PRATENSE L. 100MG (PROMENSIL) 221281</t>
  </si>
  <si>
    <t>VITAMINA B1 PURA</t>
  </si>
  <si>
    <t>TIAMINA 300MG (NERVAMIN) 22L23N</t>
  </si>
  <si>
    <t>TIAMINA 300MG (NERVAMIN) 23B289</t>
  </si>
  <si>
    <t>ITRACONAZOL 100MG (TRAXONOL) 2301053</t>
  </si>
  <si>
    <t>ANTIFÚNGICO</t>
  </si>
  <si>
    <t>TRÓSPIO 30MG (SPASMEX) 83730</t>
  </si>
  <si>
    <t>TRIMEBUTINA 200MG (TRIMEB) 823779</t>
  </si>
  <si>
    <t>TIAMINA 300MG (BENEUM) 43770236</t>
  </si>
  <si>
    <t>TANSULOSINA 0,4MG (GENÉRICO) 3E3274</t>
  </si>
  <si>
    <t>ANTAGONISTA ALFA-ADRENÉRGICOS</t>
  </si>
  <si>
    <t>TELMISARTANA 80MG/ HIDROCLOROTIAZIDA 12,5MG (BRAMICAR HCT) 3B3943</t>
  </si>
  <si>
    <t>TELMISARTANA 80MG/ HIDROCLOROTIAZIDA 12,5MG (BRAMICAR HCT) 3E2596</t>
  </si>
  <si>
    <t>TELMISARTANA 40MG/ HIDROCLOROTIAZIDA 12,5MG (BRAMICAR HCT) 3A5264</t>
  </si>
  <si>
    <t>TELMISARTANA 40MG/ HIDROCLOROTIAZIDA 12,5MG (BRAMICAR HCT) 3N6743</t>
  </si>
  <si>
    <t>TEOFILINA 200MG (TEOLONG) 1163329</t>
  </si>
  <si>
    <t>BRONCODILATADORES</t>
  </si>
  <si>
    <t>TEOFILINA 200MG (TEOLONG) 1163327</t>
  </si>
  <si>
    <t>TRIFOLIUM PRATENSE 200MG (MINEL) 92832</t>
  </si>
  <si>
    <t>ARESE</t>
  </si>
  <si>
    <t>REPOSITORES HORMONAIS</t>
  </si>
  <si>
    <t>ANÁLOGO HORMONAIS</t>
  </si>
  <si>
    <t>TRIPTORRELINA 11,25MG (NEO DECAPEPTYL LP) 2301312</t>
  </si>
  <si>
    <t>RENOVI B 825636</t>
  </si>
  <si>
    <t>VITAMINA B1 + B6 + B12</t>
  </si>
  <si>
    <t>NEO QUÍMICA</t>
  </si>
  <si>
    <t>TROMETAMOL CETOROLACO 10MG (TORMIV SL) 2208275</t>
  </si>
  <si>
    <t>ANTI-INFLAMATÓRIO</t>
  </si>
  <si>
    <t>CITOBÊ 877652</t>
  </si>
  <si>
    <t>TEMOZOLOMIDA 100MG (GENÉRICO) HAD2179A</t>
  </si>
  <si>
    <t>ANTINEOPLÁSICOS ALQUILANTES</t>
  </si>
  <si>
    <t>TROMETAMOL CETOROLACO 10MG (SYMDULOR SL) 94973</t>
  </si>
  <si>
    <t>TROMETAMOL CETOROLACO 4MG (OPTILAR) 2303887</t>
  </si>
  <si>
    <t>TRIMEBUTINA 200MG (IRRITRATIL) 23010118</t>
  </si>
  <si>
    <t>TRIMEBUTINA 200MG (IRRITRATIL) 22070220</t>
  </si>
  <si>
    <t>TRIMEBUTINA 200MG (IRRITRATIL) 23040143</t>
  </si>
  <si>
    <t>TRAVOPROSTA 0,04MG (GENÉRICO) 2U87711</t>
  </si>
  <si>
    <t>SUS</t>
  </si>
  <si>
    <t>TRAVOPROSTA 0,04MG (GENÉRICO) DRA03628</t>
  </si>
  <si>
    <t>TRAVOPROSTA 0,04MG (GENÉRICO) 2208338</t>
  </si>
  <si>
    <t>TRÓSPIO 30MG (SPASMEX) 84545</t>
  </si>
  <si>
    <t>TRÓSPIO 30MG (SPASMEX) 84751</t>
  </si>
  <si>
    <t>TROMETAMOL CETOROLACO 10MG (TOTTI SL) 2300332</t>
  </si>
  <si>
    <t>TROMETAMOL CETOROLACO 10MG (TOTTI SL) 2300331</t>
  </si>
  <si>
    <t>TROMETAMOL CETOROLACO 10MG (TOTTI SL) 2316514</t>
  </si>
  <si>
    <t>TROMETAMOL CETOROLACO 10MG (TOTTI SL) 2307588</t>
  </si>
  <si>
    <t>TIMOLOL 0,5MG (GLAUCOTRAT) 2303517</t>
  </si>
  <si>
    <t>TIMOLOL 0,5MG (GLAUCOTRAT) 2241002</t>
  </si>
  <si>
    <t>TIMOLOL 0,5MG (GLAUCOTRAT) 2238059</t>
  </si>
  <si>
    <t>TIMOLOL 0,5MG (GLAUCOTRAT) 2321649</t>
  </si>
  <si>
    <t>TIMOLOL 0,5MG (GLAUCOTRAT) 2249209</t>
  </si>
  <si>
    <t>TIMOLOL 0,5MG (GENÉRICO) 3D87161</t>
  </si>
  <si>
    <t>VALSARTANA 320MG/ HIDROCLOROTIAZIDA 25MG (DIOVAN HCT) TLE67</t>
  </si>
  <si>
    <t>VALSARTANA 160MG/ HIDROCLOROTIAZIDA 25MG (NOVARTIS) 2311356</t>
  </si>
  <si>
    <t>VALSARTANA 160MG (BRASART) 3C2734</t>
  </si>
  <si>
    <t>VALSARTANA 320MG (BRASART) 3G9540</t>
  </si>
  <si>
    <t>VALSARTANA 160MG (VARTAZ) 830671</t>
  </si>
  <si>
    <t>VARFARINA 2,5MG (MAREVAN) 230005</t>
  </si>
  <si>
    <t>ANTICOAGULANTE</t>
  </si>
  <si>
    <t>VARFARINA 5MG (MAREVAN) 211694</t>
  </si>
  <si>
    <t>VARFARINA 5MG (MAREVAN) 220137</t>
  </si>
  <si>
    <t>VARFARINA 5MG (MAREVAN) 220912</t>
  </si>
  <si>
    <t>VIMPOCETINA 5MG (VICOG) R743</t>
  </si>
  <si>
    <t>MARJANFARMA</t>
  </si>
  <si>
    <t>VONOPRAZANA 20MG (INZELM) 545636</t>
  </si>
  <si>
    <t>VONOPRAZANA 20MG (INZELM) 545343</t>
  </si>
  <si>
    <t>VALSARTANA 160MG (GENÉRICO) B22F3825</t>
  </si>
  <si>
    <t xml:space="preserve">ZINGIBER OFFICINALE ROSCOE 160MG (GENGIMIN) </t>
  </si>
  <si>
    <t>ZINGIBER OFFICINALE ROSCOE 160MG (GENGIMIN) 222423</t>
  </si>
  <si>
    <t>ZINGIBER OFFICINALE ROSCOE 160MG (GENGIMIN) 221464</t>
  </si>
  <si>
    <t>VARFARINA 2,5MG (MAREVAN) 230780</t>
  </si>
  <si>
    <t>VARFARINA 2,5MG (MAREVAN) 222920</t>
  </si>
  <si>
    <t>VARFARINA 2,5MG (MAREVAN) 221286</t>
  </si>
  <si>
    <t>VILDAGLIPTINA 50MG (GALVUS) B874N</t>
  </si>
  <si>
    <t>ANTIDIABÉTICOS INIBIDORES DPP-IV PUROS</t>
  </si>
  <si>
    <t>VIMPOCETINA 5MG (VICOG) T327</t>
  </si>
  <si>
    <t>VALSARTANA 160MG/ ANLODIPINO 10MG (BRAVANDUO) 2210703</t>
  </si>
  <si>
    <t>VALSARTANA 80MG/ ANLODIPINO 5MG (BRAVANDUO) 2210636</t>
  </si>
  <si>
    <t>VALSARTANA 320MG/ ANLODIPINO 5MG (BRAVANDUO) 2203186</t>
  </si>
  <si>
    <t>CAIXA</t>
  </si>
  <si>
    <t>ANTICONCEPCIONAL</t>
  </si>
  <si>
    <t xml:space="preserve">CAIXA </t>
  </si>
  <si>
    <t>IZIZ 23G0621</t>
  </si>
  <si>
    <t>GENON</t>
  </si>
  <si>
    <t>BESINS HEATHCARE</t>
  </si>
  <si>
    <t>FENTICONAZOL 600MG (FENTIZOL) 2213148</t>
  </si>
  <si>
    <t>FENTICONAZOL 600MG (FENTIZOL) 2307566</t>
  </si>
  <si>
    <t>SCHINUS TEREBINTHIFOLIA RADD 3,996ml/6g (KRONEL) 2306065</t>
  </si>
  <si>
    <t>POMADA</t>
  </si>
  <si>
    <t>TINIDAZOL 30MG/ MICONAZOL 20MG (CREVAGIN) 733245B</t>
  </si>
  <si>
    <t>TINIDAZOL 30MG/ MICONAZOL 20MG (CREVAGIN) 719543A</t>
  </si>
  <si>
    <t>TINIDAZOL 30MG/ MICONAZOL 20MG (CREVAGIN) 883589</t>
  </si>
  <si>
    <t>TINIDAZOL 30MG/ MICONAZOL 20MG (CREVAGIN) 747564</t>
  </si>
  <si>
    <t>TINIDAZOL 30MG/ MICONAZOL 20MG (CREVAGIN) 862392</t>
  </si>
  <si>
    <t>TINIDAZOL 30MG/ MICONAZOL 20MG (CREVAGIN) 804356</t>
  </si>
  <si>
    <t>TINIDAZOL 30MG/ MICONAZOL 20MG (CREVAGIN) 771670</t>
  </si>
  <si>
    <t>TINIDAZOL 30MG/ MICONAZOL 20MG (CREVAGIN) 737812</t>
  </si>
  <si>
    <t>TINIDAZOL 30MG/ MICONAZOL 20MG (CREVAGIN) 790505</t>
  </si>
  <si>
    <t>TINIDAZOL 30MG/ MICONAZOL 20MG (CREVAGIN) 821697</t>
  </si>
  <si>
    <t>BUTOCONAZOL 100MG (GYNAZOLE-1) 3G8000</t>
  </si>
  <si>
    <t>BUTOCONAZOL 100MG (GYNAZOLE-1) 3K8549</t>
  </si>
  <si>
    <t>FENTICONAZOL 0,02G/G (FENTIZOL) 2309194</t>
  </si>
  <si>
    <t>FENTICONAZOL 0,02G/G (FENTIZOL) 2212022</t>
  </si>
  <si>
    <t>FENTICONAZOL 0,02G/G (FENTIZOL) 2300411</t>
  </si>
  <si>
    <t>FENTICONAZOL 0,02G/G (FENTIZOL) 2303117</t>
  </si>
  <si>
    <t>PROMESTRIENO 10MG (ANTROFI) 841878</t>
  </si>
  <si>
    <t xml:space="preserve">ESTRÓGENO </t>
  </si>
  <si>
    <t>PROMESTRIENO 10MG (ANTROFI) 841070</t>
  </si>
  <si>
    <t>PROMESTRIENO 10MG (ANTROFI) 825883</t>
  </si>
  <si>
    <t>PROMESTRIENO 10MG (ANTROFI) 825498</t>
  </si>
  <si>
    <t>MYLUS 2342197</t>
  </si>
  <si>
    <t>MEDICAMENTO</t>
  </si>
  <si>
    <t>ELANI CICLO 23J0179</t>
  </si>
  <si>
    <t>CECI 23A0075</t>
  </si>
  <si>
    <t>CECI 23C0493</t>
  </si>
  <si>
    <t>BIFIDOBACTERIUM LACTIS HNO19 (PROHN) 2303224</t>
  </si>
  <si>
    <t>PROBIÓTICO</t>
  </si>
  <si>
    <t>ESPIRONOLACTONA 25MG (GENÉRICO) 3S0367</t>
  </si>
  <si>
    <t>MONESSA PÓS PARTO 30201593</t>
  </si>
  <si>
    <t>SUPLEMENTO ALIMENTAR</t>
  </si>
  <si>
    <t xml:space="preserve">MOMENTA </t>
  </si>
  <si>
    <t>QUELATUS GEST 1463214</t>
  </si>
  <si>
    <t>QUELATUS GEST 1452472</t>
  </si>
  <si>
    <t>QUELATUS GEST 1473236</t>
  </si>
  <si>
    <t>MEGAMATER 2252314</t>
  </si>
  <si>
    <t>MEGAMATER 2244217</t>
  </si>
  <si>
    <t>MEGAMATER 2305380</t>
  </si>
  <si>
    <t>METILFOLATO DE CÁLCIO/ VITAMINA E (FOLICÊ) 2301526</t>
  </si>
  <si>
    <t>TENTANTES 540319</t>
  </si>
  <si>
    <t>OGESTAN PRÉ 2301008A</t>
  </si>
  <si>
    <t>OGESTAN PRÉ 2301008B</t>
  </si>
  <si>
    <t>OGESTAN PRÉ 2301005</t>
  </si>
  <si>
    <t>OGESTAN PRÉ 2306006</t>
  </si>
  <si>
    <t>ZAFOLAT 1195761</t>
  </si>
  <si>
    <t>MATERDHA 53065</t>
  </si>
  <si>
    <t>FOLAGEST PRÉ+ 536767</t>
  </si>
  <si>
    <t>FOLAGEST PRÉ+ 537102</t>
  </si>
  <si>
    <t>OMATER GEST 221104</t>
  </si>
  <si>
    <t>OMATER GEST 221793</t>
  </si>
  <si>
    <t>OMATER GEST 230234</t>
  </si>
  <si>
    <t>OMATER GEST 230236</t>
  </si>
  <si>
    <t>OMATER GEST 230035</t>
  </si>
  <si>
    <t>FOLAGEST 534220</t>
  </si>
  <si>
    <t>FOLAGEST 538974</t>
  </si>
  <si>
    <t>BISGLICINATO FERROSO (FOLIFER) 86009</t>
  </si>
  <si>
    <t>VITAMINAS E MINERAIS</t>
  </si>
  <si>
    <t>BISGLICINATO FERROSO (FOLIFER) 89627</t>
  </si>
  <si>
    <t>ZIRBIT VITA 97798</t>
  </si>
  <si>
    <t>POLYPODIUM LEUCATOMOS 250MG (HELIORAL) 230776</t>
  </si>
  <si>
    <t>GLICINATO DE MAGNÉSIO 722,2MG/ CLORIDRATO DE PIRODOXINA 1MG (MAGNEN B6) 408116</t>
  </si>
  <si>
    <t>NEUTROFER FOLATO D 3L2823</t>
  </si>
  <si>
    <t>BISGLICINATO FERROSO/ METILFOLATO DE CÁLCIO (FOLIFER) 91932</t>
  </si>
  <si>
    <t>BISGLICINATO FERROSO/ METILFOLATO DE CÁLCIO (FOLIFER) 88531</t>
  </si>
  <si>
    <t>BISGLICINATO FERROSO/ METILFOLATO DE CÁLCIO (FOLIFER) 90785</t>
  </si>
  <si>
    <t>BISGLICINATO FERROSO/ METILFOLATO DE CÁLCIO (FOLIFER) 95876</t>
  </si>
  <si>
    <t>VITAMINA D 500 UI/GOTA 22110093</t>
  </si>
  <si>
    <t>BROMELIN S 2306039</t>
  </si>
  <si>
    <t>BECAN LF 90107</t>
  </si>
  <si>
    <t xml:space="preserve">MEGAPOLI B23A7432 </t>
  </si>
  <si>
    <t>BIONATUS</t>
  </si>
  <si>
    <t>LISADO BACTERIANO LIOFILIZADO DE ESCHERICHIA COLI (URO-VAXOM) 2000786</t>
  </si>
  <si>
    <t>INFECÇÃO URINÁRIA</t>
  </si>
  <si>
    <t>LISADO BACTERIANO LIOFILIZADO DE ESCHERICHIA COLI (URO-VAXOM) 2200004</t>
  </si>
  <si>
    <t>BIOFILAC FLORA 6522</t>
  </si>
  <si>
    <t>MANTECORP</t>
  </si>
  <si>
    <t>STICK</t>
  </si>
  <si>
    <t>FLORIPA 5292</t>
  </si>
  <si>
    <t>FLORIPA 6612</t>
  </si>
  <si>
    <t>CIFARMA</t>
  </si>
  <si>
    <t>FLORA B 6GB30</t>
  </si>
  <si>
    <t>ZIRVIT BABY 86375</t>
  </si>
  <si>
    <t>ORALZ 30404034</t>
  </si>
  <si>
    <t>CALCEOS KIDS 5336857</t>
  </si>
  <si>
    <t>PEDIANUTRI 00922</t>
  </si>
  <si>
    <t>ARTE NATIVA</t>
  </si>
  <si>
    <t>GROW VIT BB 6GB53</t>
  </si>
  <si>
    <t>GLIMITON 78009</t>
  </si>
  <si>
    <t>NATUBRAS</t>
  </si>
  <si>
    <t>BIOZINC 2111045</t>
  </si>
  <si>
    <t>SULFATO DE ZINCO HEPTAIDRATADO 17,60MG (UNIZINCO) 535675</t>
  </si>
  <si>
    <t>FERROVITAN COM COLINA 536030</t>
  </si>
  <si>
    <t>GROW FERRO AG 6GB14</t>
  </si>
  <si>
    <t>AUDACCI</t>
  </si>
  <si>
    <t>INOSITROL 2G/ ÁCIDO FÓLICO 600UG DFE (SOPI) 0379</t>
  </si>
  <si>
    <t>INOSITROL 2G/ ÁCIDO FÓLICO 600UG DFE (SOPI) 0313</t>
  </si>
  <si>
    <t>INOSITROL 2G/ ÁCIDO FÓLICO 600UG DFE (SOPI) 0137</t>
  </si>
  <si>
    <t>INOSITROL 2G/ ÁCIDO FÓLICO 600UG DFE (SOPI) 0099</t>
  </si>
  <si>
    <t>INOSITROL 2G/ ÁCIDO FÓLICO 600UG DFE (SOPI) 0194</t>
  </si>
  <si>
    <t>INOSITROL 2G/ ÁCIDO FÓLICO 600UG DFE (SOPI) 0106</t>
  </si>
  <si>
    <t>INOSITROL 2G/ ÁCIDO FÓLICO 600UG DFE (SOPI) 0155</t>
  </si>
  <si>
    <t>L-METILFOLATO DE CÁLCIO (OFOLATO SOP) 0209</t>
  </si>
  <si>
    <t>L-METILFOLATO DE CÁLCIO (OFOLATO SOP) 0050</t>
  </si>
  <si>
    <t>L-METILFOLATO DE CÁLCIO (OFOLATO SOP) 0168</t>
  </si>
  <si>
    <t>INOSITOL/ ÁCIDO FÓLICO (SITOL) 3826001</t>
  </si>
  <si>
    <t>MIO-INOSITOL/ METILFOLATO (FOLIFEME) 1100002773</t>
  </si>
  <si>
    <t>COLATEN PLENNE 408078</t>
  </si>
  <si>
    <t>ZIRVIT PRÉ 89024</t>
  </si>
  <si>
    <t>ZIRVIT PRÉ 91014</t>
  </si>
  <si>
    <t>ZIRVIT PRÉ 88523</t>
  </si>
  <si>
    <t>ZIRVIT PRÉ 88495</t>
  </si>
  <si>
    <t>ZIRVIT PRÉ 91425</t>
  </si>
  <si>
    <t>ZIRVIT PRÉ 99989</t>
  </si>
  <si>
    <t>ZIRVIT PRÉ 92588</t>
  </si>
  <si>
    <t>AAS 100MG (SALICETIL) 14695</t>
  </si>
  <si>
    <t>CARVEDILOL 25MG (GENÉRICO) 3Q9437</t>
  </si>
  <si>
    <t>CARVEDILOL 25MG (GENÉRICO) 3Q6385</t>
  </si>
  <si>
    <t>OPHTHALMOS</t>
  </si>
  <si>
    <t>LUBRIFICANTE OCULAR</t>
  </si>
  <si>
    <t>ANTIDIABÉTICOS</t>
  </si>
  <si>
    <t>MEBEVERINA 200MG (RUBENTI) 1243822</t>
  </si>
  <si>
    <t>LORATADINA 10MG (LORATAMED) 2225002</t>
  </si>
  <si>
    <t>NEBIVOLOL 5MG (NEBILET) 1074396</t>
  </si>
  <si>
    <t>NEBIVOLOL 5MG (NEBILET) 1075049</t>
  </si>
  <si>
    <t>ANTIVIRAL</t>
  </si>
  <si>
    <t>GKS</t>
  </si>
  <si>
    <t>VALACICLOVIR 500MG (VALTREX) M82J</t>
  </si>
  <si>
    <t>OLMESARTANA MEDOXOMILA 40MG (GENÉRICO) 833589</t>
  </si>
  <si>
    <t>EDOXABANA 30MG (LIXIANA) 231521</t>
  </si>
  <si>
    <t>EDOXABANA 30MG (LIXIANA) 230115</t>
  </si>
  <si>
    <t>OMEPRAZOL 20MG (GENÉRICO) 1023/22M</t>
  </si>
  <si>
    <t>INIBIDORES DE BOMBA DE PRÓTONS</t>
  </si>
  <si>
    <t>TIAMINA 300MG (NERVAMIN) 23D10G</t>
  </si>
  <si>
    <t>ENOXAPARINA 40MG/0,4ML (CUTENOX) A4510002</t>
  </si>
  <si>
    <t>MYLAN</t>
  </si>
  <si>
    <t>ENOXAPARINA 40MG/0,4ML (HEPTRIS) AB03853C</t>
  </si>
  <si>
    <t>BROMOPRIDA 10MG (GENÉRICO) DXP04402</t>
  </si>
  <si>
    <t>PROPAFENONA 300MG (GENÉRICO) 22080076</t>
  </si>
  <si>
    <t>NEBIVOLOL 5MG (NEBLOCK) CJT6H026</t>
  </si>
  <si>
    <t>TORRENT PHARMA</t>
  </si>
  <si>
    <t>BISOPROLOL 5MG (ICCOR) BJY2K007</t>
  </si>
  <si>
    <t>DIPIRONA MONOIDRATADA 500MG (FURP-DIPIRONA) 230565</t>
  </si>
  <si>
    <t>ANALGÉSICO E ANTITÉRMICO</t>
  </si>
  <si>
    <t>CLORETO DE POTÁSSIO 600MG (SLOW-K) 2224044</t>
  </si>
  <si>
    <t>MOLIERI 30 855986</t>
  </si>
  <si>
    <t>NORETISTERONA 0,35MG (GENÉRICO) 1072954</t>
  </si>
  <si>
    <t>ONDANSETRONA 8MG (ENAVO ODT) 3D4352</t>
  </si>
  <si>
    <t>FERRIPOLIMALTOSE 100MG/ ÁCIDO FÓLICO 0,35MG (NORIPURUM FÓLICO) 552087</t>
  </si>
  <si>
    <t>BLANVER</t>
  </si>
  <si>
    <t>ESPIRONOLACTONA 25MG (GENÉRICO) 843716</t>
  </si>
  <si>
    <t>METFORMINA 500MG LIBERAÇÃO PROLONGADA  (GLIFAGE XR) BR147588</t>
  </si>
  <si>
    <t>MERCK</t>
  </si>
  <si>
    <t>METFORMINA 500MG LIBERAÇÃO PROLONGADA  (GLIFAGE XR) BR146990</t>
  </si>
  <si>
    <t>RETINOL 50.000 UI/ML / COLECALCIFEROL 10.000 UI/ML (AD-TIL) 539160</t>
  </si>
  <si>
    <t>GLICLAZIDA 30MG (GENÉRICO) PTE2392A</t>
  </si>
  <si>
    <t>ANTIDIABÉTICO SULFONILOURÉIAS</t>
  </si>
  <si>
    <t>ESPIRONOLACTONA 25MG (GENÉRICO) 2302679</t>
  </si>
  <si>
    <t>PROPRANOLOL 40MG/ HIDROCLOROTIAZIDA 25MG (TENADREN) 2W9699</t>
  </si>
  <si>
    <t>PROPRANOLOL 40MG/ HIDROCLOROTIAZIDA 25MG (TENADREN) 3A506</t>
  </si>
  <si>
    <t>ESPIRONOLACTONA 25MG (GENÉRICO) 2300417</t>
  </si>
  <si>
    <t>ONDANSETRONA 4MG (VOLIG) 3C7260</t>
  </si>
  <si>
    <t>LEVOTIROXINA 50MCG (EUTHYROX) BR154488</t>
  </si>
  <si>
    <t>LEVOTIROXINA 25MCG (EUTHYROX) BR149387</t>
  </si>
  <si>
    <t>ANTI MICÓTICO</t>
  </si>
  <si>
    <t>TERBINAFINA 250MG (ZIOR) 2306882</t>
  </si>
  <si>
    <t>IBUPROFENO 300MG (ALGY-FLANDERIL) 70345</t>
  </si>
  <si>
    <t>NEBIVOLOL 5MG (NEBILET) 21103557</t>
  </si>
  <si>
    <t>PREDNISOLONA 11MG/ML (ZASTAT) 230786</t>
  </si>
  <si>
    <t>ANTI-INFLAMATÓRIO CORTICOSTERÓIDE</t>
  </si>
  <si>
    <t>PREDNISOLONA 3MG/ML (ZASTAT) 2315162</t>
  </si>
  <si>
    <t>TROMETAMOL CETOROLACO 10MG (TOTTI SL) 2318829</t>
  </si>
  <si>
    <t>RETINOL 50.000 UI/ML / COLECALCIFEROL 10.000 UI/ML (AD-TIL) 541284</t>
  </si>
  <si>
    <t>GLOBO PHARMA</t>
  </si>
  <si>
    <t>SINVASTATINA 40MG (GENÉRICO) LA061</t>
  </si>
  <si>
    <t>DEXAMETASONA 4MG (GENÉRICO) 94570285</t>
  </si>
  <si>
    <t>OMEPRAZOL 20MG (OMOPREL) 052385</t>
  </si>
  <si>
    <t>BELFAR</t>
  </si>
  <si>
    <t>PANTOPRAZOL SÓDIO SESQUI-HIDRATADO 40MG (GENÉRICO) 031334</t>
  </si>
  <si>
    <t>BECLOMETASONA 50MCG (CLENIL NASAL AQUOSO SPRAY) 11739390393</t>
  </si>
  <si>
    <t>LEVOTIROXINA 50MCG (LEVOID) 2300031</t>
  </si>
  <si>
    <t>LEVOTIROXINA 50MCG (LEVOID) 2302400</t>
  </si>
  <si>
    <t>BISOPROLOL 2,5MG (GENÉRICO) 3M0703</t>
  </si>
  <si>
    <t>DEXAMETASONA 4MG (GENÉRICO) 3G0891</t>
  </si>
  <si>
    <t>ATORVASTATINA 20MG (GENÉRICO) 2Z2229</t>
  </si>
  <si>
    <t>ATORVASTATINA 20MG (GENÉRICO) 3B2409</t>
  </si>
  <si>
    <t>ALOPURINOL 100MG (GENÉRICO) 23C66H</t>
  </si>
  <si>
    <t>ANLODIPINO 5MG (GENÉRICO) B23E2187</t>
  </si>
  <si>
    <t>CICLOBENZAPRINA 5MG (GENÉRICO) 2315432</t>
  </si>
  <si>
    <t xml:space="preserve"> RELAXANTE MUSCULAR DE AÇÃO CENTRAL</t>
  </si>
  <si>
    <t>CICLOBENZAPRINA 5MG (GENÉRICO) 2310865</t>
  </si>
  <si>
    <t>DOXAZOSINA 2MG (GENÉRICO) 230819</t>
  </si>
  <si>
    <t>DOXAZOSINA 2MG (GENÉRICO) 2303247</t>
  </si>
  <si>
    <t>CARVEDILOL 6,25MG (GENÉRICO) 3M1209</t>
  </si>
  <si>
    <t>CARVEDILOL 6,25MG (GENÉRICO) 3E6478</t>
  </si>
  <si>
    <t>BACLOFENO 10MG (BACLOFEN) 7585205</t>
  </si>
  <si>
    <t>OTILÔNIO 40MG (LONIUM) 22080322</t>
  </si>
  <si>
    <t>RIVAROXABANA 15MG (RIVACRIST) B2200212</t>
  </si>
  <si>
    <t>VARFARINA 2,5MG (MAREVAN) 212361</t>
  </si>
  <si>
    <t>UTROGESTAN 200MG 220518</t>
  </si>
  <si>
    <t>ANTIULCEROSOS</t>
  </si>
  <si>
    <t>FLACONETE</t>
  </si>
  <si>
    <t>PETASITES HYBRIDUS 50MG (PETAMIG) 230600</t>
  </si>
  <si>
    <t>PETASITES HYBRIDUS 50MG (PETAMIG) 2306001</t>
  </si>
  <si>
    <t>AAS 100MG (SOMALGIN CARDIO) 2J8419</t>
  </si>
  <si>
    <t>SINVASTATINA 40MG (LIPISTATINA) 3C9690</t>
  </si>
  <si>
    <t>COLECALCIFEROL 50.000 UI (ADDERA D3) B23H0114</t>
  </si>
  <si>
    <t>CALCIFEDIOL 10 MCG (DPREV ATIVE) 532137</t>
  </si>
  <si>
    <t>HIDRÓXIDO FÉRRICO 20MG/ML (FERROPURUM) 22111216</t>
  </si>
  <si>
    <t>HIDRÓXIDO FÉRRICO 20MG/ML (FERROPURUM) 2303020</t>
  </si>
  <si>
    <t>MEDILDOPA 250MG (FURP-METILDOPA) 230456</t>
  </si>
  <si>
    <t>TANSULOSINA 0,4MG (GENÉRICO) M304853</t>
  </si>
  <si>
    <t>ENALAPRIL 10MG (SANVAPRESS) 0336/23M</t>
  </si>
  <si>
    <t>ESPIRONOLACTONA 25MG (GENÉRICO) 843753</t>
  </si>
  <si>
    <t>FUROSEMIDA 40MG (GENÉRICO) 23A62E</t>
  </si>
  <si>
    <t>BETAISTINA 24MG (GENÉRICO) 22H58N</t>
  </si>
  <si>
    <t>ALOPURINOL 300MG (GENÉRICO) DKP05390</t>
  </si>
  <si>
    <t>FUROSEMIDA 40MG (GENÉRICO) B23G1149</t>
  </si>
  <si>
    <t>NIMESULIDA 100MG (GENÉRICO) 2302568</t>
  </si>
  <si>
    <t>IBUPROFENO 300MG (ALGY-FLANDERIL) 73827</t>
  </si>
  <si>
    <t>BISFOSFONATO PARA OSTEOPOROSE</t>
  </si>
  <si>
    <t>ALENDRONATO DE SÓDIO 70MG (ENDROSTAN) 00039899</t>
  </si>
  <si>
    <t>DELTA</t>
  </si>
  <si>
    <t>MULTICATAL 10523</t>
  </si>
  <si>
    <t>CATALMEDIO</t>
  </si>
  <si>
    <t xml:space="preserve">METENAMÍNA 120MG/ METILTIONÍNIO 20MG (SEPURIN) 2310495 </t>
  </si>
  <si>
    <t>ANTI-SÉPTICOS URINÁRIOS</t>
  </si>
  <si>
    <t>LOSARTANA 50MG (ZART) 854045</t>
  </si>
  <si>
    <t>LOSARTANA 50MG (GENÉRICO) 23D83M</t>
  </si>
  <si>
    <t>LOSARTANA 50MG (GENÉRICO) 3I7288</t>
  </si>
  <si>
    <t>LOSARTANA 50MG (GENÉRICO) B23F1176</t>
  </si>
  <si>
    <t>LOSARTANA 50MG (GENÉRICO) B23C1983</t>
  </si>
  <si>
    <t>LOSARTANA 50MG (GENÉRICO) B23C3094</t>
  </si>
  <si>
    <t>LOSARTANA 50MG (GENÉRICO) B23C3102</t>
  </si>
  <si>
    <t>LOSARTANA 50MG (GENÉRICO) 2300976</t>
  </si>
  <si>
    <t>LOSARTANA 50MG (GENÉRICO) 23E48X</t>
  </si>
  <si>
    <t>LOSARTANA 50MG (GENÉRICO) 23D192</t>
  </si>
  <si>
    <t>LOSARTANA 50MG (GENÉRICO) 23D711</t>
  </si>
  <si>
    <t>ANLODIPINO 5MG (GENÉRICO) 2312922</t>
  </si>
  <si>
    <t>ANLODIPINO 5MG (GENÉRICO) 2308527</t>
  </si>
  <si>
    <t>ANLODIPINO 5MG (GENÉRICO) 2302312</t>
  </si>
  <si>
    <t>ANLODIPINO 5MG (GENÉRICO) 85183</t>
  </si>
  <si>
    <t>ATENOLOL 25MG (GENÉRICO) 78071</t>
  </si>
  <si>
    <t>ATENOLOL 25MG (GENÉRICO) 2310695</t>
  </si>
  <si>
    <t>ATENOLOL 25MG (GENÉRICO) 2300686</t>
  </si>
  <si>
    <t>ATENOLOL 50MG (GENÉRICO) B23E0417</t>
  </si>
  <si>
    <t>ATENOLOL 50MG (GENÉRICO) B23C1312</t>
  </si>
  <si>
    <t>SINVASTATINA 20MG (GENÉRICO) ND0411</t>
  </si>
  <si>
    <t>SINVASTATINA 20MG (GENÉRICO) ND0412</t>
  </si>
  <si>
    <t>SINVASTATINA 20MG (GENÉRICO) NF7515</t>
  </si>
  <si>
    <t>SINVASTATINA 20MG (GENÉRICO) NH0291</t>
  </si>
  <si>
    <t>SINVASTATINA 20MG (GENÉRICO) 2308174</t>
  </si>
  <si>
    <t>AAS 100MG (SALICETIL) 14696</t>
  </si>
  <si>
    <t>METFORMINA 850MG  (GENÉRICO) 23A18C</t>
  </si>
  <si>
    <t>METFORMINA 850MG  (GENÉRICO) 23C79M</t>
  </si>
  <si>
    <t>METFORMINA 850MG  (GENÉRICO) 23E82U</t>
  </si>
  <si>
    <t>METFORMINA 500MG  (GENÉRICO) 23H383</t>
  </si>
  <si>
    <t>METFORMINA 850MG  (GENÉRICO) 23E99P</t>
  </si>
  <si>
    <t>METFORMINA 500MG  (GENÉRICO) 23F787</t>
  </si>
  <si>
    <t>METFORMINA 500MG  (GENÉRICO) 23B24A</t>
  </si>
  <si>
    <t>METFORMINA 850MG  (GENÉRICO) 23A64H</t>
  </si>
  <si>
    <t>METFORMINA 850MG  (GENÉRICO) 26487614</t>
  </si>
  <si>
    <t>METFORMINA 850MG  (GENÉRICO) 23J09Y</t>
  </si>
  <si>
    <t>METFORMINA 850MG  (GENÉRICO) 23H91Q</t>
  </si>
  <si>
    <t>METFORMINA 850MG  (GENÉRICO) 23E23S</t>
  </si>
  <si>
    <t>METFORMINA 850MG  (GENÉRICO) 23H99N</t>
  </si>
  <si>
    <t>ONDANSETRONA 4MG (VONAU FLASH) 30401957</t>
  </si>
  <si>
    <t>ANTINAUSEANTES</t>
  </si>
  <si>
    <t>SULFATO FERROSO 40MG (NESHFERRO) IT10334</t>
  </si>
  <si>
    <t>SULFATO FERROSO 40MG (NESHFERRO) IT10331</t>
  </si>
  <si>
    <t>SULFATO FERROSO 25MG (FURP-SULFATO FERROSO) 220494</t>
  </si>
  <si>
    <t>ANASTROZOL 1MG (ANYA) HAE0231A</t>
  </si>
  <si>
    <t>EMPAGLIFLOZINA 25MG (JARDIANCE) E76869</t>
  </si>
  <si>
    <t>BOEHRINGER INGELHELM</t>
  </si>
  <si>
    <t>APIXABANA 2,5MG (ELIQUIS) 8022424</t>
  </si>
  <si>
    <t>WYETH</t>
  </si>
  <si>
    <t>APIXABANA 2,5MG (XAKILIS) 412012</t>
  </si>
  <si>
    <t>ACICLOVIR 200MG (GENÉRICO) 2310007</t>
  </si>
  <si>
    <t xml:space="preserve">CIMED </t>
  </si>
  <si>
    <t>DIPIRONA MONOIDRATADA 500MG (FURP-DIPIRONA) 230131</t>
  </si>
  <si>
    <t>ANTITÉRMICO E ANALGÉSICO</t>
  </si>
  <si>
    <t>OMEPRAZOL 20MG (GENÉRICO) 0313/23M</t>
  </si>
  <si>
    <t>HIDROCLOROTIAZIDA 25MG (GENÉRICO) DRA03452</t>
  </si>
  <si>
    <t>TIAMINA 300MG (NERVAMIN) 23G50S</t>
  </si>
  <si>
    <t>TIAMINA 300MG (NERVAMIN) 23C37M</t>
  </si>
  <si>
    <t>LEVODOPA 100MG/ BENSERAZIDA 25MG (PROLOPA HBS) M3306R02</t>
  </si>
  <si>
    <t>LEVODOPA 100MG/ BENSERAZIDA 25MG (PROLOPA BD) R1051R01</t>
  </si>
  <si>
    <t>ANLODIPINO 5MG (PRESSAT) 30501497</t>
  </si>
  <si>
    <t>DAPAGLIFLOZINA 10MG (EDISTRIDE) 58145</t>
  </si>
  <si>
    <t>DAPAGLIFLOZINA 10MG  (EDISTRIDE) 57824</t>
  </si>
  <si>
    <t>SUCRALFATO 2G/ 10 ML (SUCRAFILM) 3L1679</t>
  </si>
  <si>
    <t>IPRATRÓPIO 0,25 MG/ ML (GENÉRICO) 2344723</t>
  </si>
  <si>
    <t>PROMETAZINA 25MG (PAMERGAN) 22090140</t>
  </si>
  <si>
    <t>MEDROXIPROGESTERONA 150 MG/ ML (DEMEDROX) 2231088</t>
  </si>
  <si>
    <t>SALBUTAMOL 100MCG/ DOSE (AEROLIN SPRAY) KH4G</t>
  </si>
  <si>
    <t>GSK</t>
  </si>
  <si>
    <t>SALBUTAMOL 100MCG/ DOSE (GENÉRICO) 14220243</t>
  </si>
  <si>
    <t>GLENMARK</t>
  </si>
  <si>
    <t>LEVOTIROXINA 25MCG (EUTHYROX) BR161954</t>
  </si>
  <si>
    <t>LEVOTIROXINA 50MCG (LEVOID) 2208950</t>
  </si>
  <si>
    <t>LEVOTIROXINA 50MCG (LEVOID) 2211747</t>
  </si>
  <si>
    <t>MACROGOL 14,5G (PEG-LAX) 536306</t>
  </si>
  <si>
    <t>COLECALCIFEROL 2.000 UI (DESUPRE D3) 4811001/23</t>
  </si>
  <si>
    <t>COLECALCIFEROL 2.000 UI (GENÉRICO) 30203G63</t>
  </si>
  <si>
    <t>COLECALCIFEROL 2.000 UI (DOSS) 30901733</t>
  </si>
  <si>
    <t>OMEPRAZOL 20MG (OMOPREL) 082084</t>
  </si>
  <si>
    <t>LERCANIDIPINO 10MG (GENÉRICO) 3L5922</t>
  </si>
  <si>
    <t>COLECALCIFEROL 500 UI / GOTA (APORTE D3) 2303133</t>
  </si>
  <si>
    <t>COLECALCIFEROL 500 UI / GOTA (ALTA D GOTAS) 22090099</t>
  </si>
  <si>
    <t>PANTOPRAZOL MAGNÉSICO DI-HIDRATADO 40MG (RESTITUE) 3C9700</t>
  </si>
  <si>
    <t>TIMOLOL 0,5MG (GENÉRICO) 3P1100.1</t>
  </si>
  <si>
    <t>PROGESTERONA 200MG (UTROGESTAN) 223500</t>
  </si>
  <si>
    <t>PROGESTERONA 200MG (JUNNO) LF26127A</t>
  </si>
  <si>
    <t>BROMOPRIDA 10MG (GENÉRICO) 23F43X</t>
  </si>
  <si>
    <t>METOPROLOL 25MG (GENÉRICO) M2307681</t>
  </si>
  <si>
    <t>METOPROLOL 25MG (GENÉRICO) M2303956</t>
  </si>
  <si>
    <t>ATENOLOL 25MG (GENÉRICO) 2313746</t>
  </si>
  <si>
    <t>METOPROLOL 25MG (GENÉRICO) C2308574</t>
  </si>
  <si>
    <t>FINASTERIDA 5MG (GENÉRICO) 3V3272</t>
  </si>
  <si>
    <t>DOXAZOSINA 2MG (GENÉRICO) 2308191</t>
  </si>
  <si>
    <t>DOXAZOSINA 2MG (GENÉRICO) 2308505</t>
  </si>
  <si>
    <t>SINVASTATINA 20MG (GENÉRICO) 2226616</t>
  </si>
  <si>
    <t>BETAISTINA 24MG (GENÉRICO) 882838</t>
  </si>
  <si>
    <t>FUROSEMIDA 40MG (GENÉRICO) 23D346</t>
  </si>
  <si>
    <t>AIRELA</t>
  </si>
  <si>
    <t>GLICLAZIDA 30MG (GENÉRICO) PTE3988A</t>
  </si>
  <si>
    <t>ANLODIPINO 5MG (BESILAPIN) 2307235</t>
  </si>
  <si>
    <t>SAIS PARA REIDRATAÇÃO 27,9G (HIDRALI) 23D0147</t>
  </si>
  <si>
    <t>ENALAPRIL 10MG (GENÉRICO) 2322794</t>
  </si>
  <si>
    <t>LOSARTANA 50MG (GENÉRICO) 23J93Y</t>
  </si>
  <si>
    <t>LOSARTANA 50MG (GENÉRICO) 23A28T</t>
  </si>
  <si>
    <t>OMEPRAZOL 20MG (OMOPREL) 013044</t>
  </si>
  <si>
    <t>METILDOPA 250MG (GENÉRICO) 1397/23M</t>
  </si>
  <si>
    <t>FUROSEMIDA 40MG (GENÉRICO) 23B29K</t>
  </si>
  <si>
    <t>OLMESARTANA MEDOXOMILA 40MG (HOLMES) 826789</t>
  </si>
  <si>
    <t>PROMETAZINA 25MG (PAMERGAN) 22110212</t>
  </si>
  <si>
    <t>PROMETAZINA 25MG (PAMERGAN) 22110218</t>
  </si>
  <si>
    <t>PROMETAZINA 25MG (PAMERGAN) 22110216</t>
  </si>
  <si>
    <t>PROMETAZINA 25MG (PAMERGAN) 23050792</t>
  </si>
  <si>
    <t>DOXAZOSINA 4MG (DOXAPROST) 22243861</t>
  </si>
  <si>
    <t>PROPRANOLOL 40MG (SANPRONOL) 0859/23M</t>
  </si>
  <si>
    <t>ANLODIPINO 5MG (BESILAPIN) 2305512</t>
  </si>
  <si>
    <t>HIDROCLOROTIAZIDA 25MG (GENÉRICO) 2314922</t>
  </si>
  <si>
    <t>HIDROCLOROTIAZIDA 25MG (GENÉRICO) 2306681</t>
  </si>
  <si>
    <t>HIDROCLOROTIAZIDA 25MG (GENÉRICO) 2306509</t>
  </si>
  <si>
    <t>HIDROCLOROTIAZIDA 25MG (GENÉRICO) 2309559</t>
  </si>
  <si>
    <t>ATENOLOL 50MG (GENÉRICO) M1747</t>
  </si>
  <si>
    <t>DILTIAZEM 60MG (GENÉRICO) 99940020</t>
  </si>
  <si>
    <t>FUROSEMIDA 40MG (GENÉRICO) B23K0218</t>
  </si>
  <si>
    <t>HIDROCLOROTIAZIDA 25MG (GENÉRICO) 65651167</t>
  </si>
  <si>
    <t>SINVASTATINA 20MG (GENÉRICO) 2314848</t>
  </si>
  <si>
    <t>ALOGLIPITINA 25MG (NESINA) 538720</t>
  </si>
  <si>
    <t>TIAMINA 300MG (NERVAMIN) 23B287</t>
  </si>
  <si>
    <t>RIVAROXABANA 20MG (GENÉRICO) 3G0456</t>
  </si>
  <si>
    <t>FUROSEMIDA 40MG (GENÉRICO) 23B22J</t>
  </si>
  <si>
    <t>PROPRANOLOL 40MG (GENÉRICO) 121/22</t>
  </si>
  <si>
    <t>OSÓRIO DE MORAES</t>
  </si>
  <si>
    <t>LEGRAND</t>
  </si>
  <si>
    <t>ROSUVASTATINA 10MG/ EZETIMIBA 10MG (ZINPASS) BLB06799</t>
  </si>
  <si>
    <t>ROSUVASTATINA 10MG/ EZETIMIBA 10MG (ZINPASS) BLB05840</t>
  </si>
  <si>
    <t>ROSUVASTATINA 10MG/ EZETIMIBA 10MG (ZINPASS) DLB02385</t>
  </si>
  <si>
    <t>ROSUVASTATINA 40MG/ EZETIMIBA 10MG (ZINPASS) CLB06519</t>
  </si>
  <si>
    <t>ROSUVASTATINA 10MG/ EZETIMIBA 10MG (TREZETE) 2216565</t>
  </si>
  <si>
    <t>ROSUVASTATINA 10MG/ EZETIMIBA 10MG (TREZETE) 2215142</t>
  </si>
  <si>
    <t>ROSUVASTATINA 10MG/ EZETIMIBA 10MG (TREZETE) 2305555</t>
  </si>
  <si>
    <t>BUCLIZINA 25MG (BUCLINA) CRA04904</t>
  </si>
  <si>
    <t>BUCLIZINA 25MG (BUCLINA) CRA07698</t>
  </si>
  <si>
    <t>BISOPROLOL 2,5MG (CONCOR) BR142918</t>
  </si>
  <si>
    <t>ALENDRONATO DE SÓDIO 70MG 3E8381</t>
  </si>
  <si>
    <t>BORAGO OFFICINALIS 980MG (GAMAX) 2305027</t>
  </si>
  <si>
    <t>BORAGO OFFICINALIS 980MG (GAMAX) 2210119</t>
  </si>
  <si>
    <t>BORAGO OFFICINALIS 980MG (GAMAX) 2209110</t>
  </si>
  <si>
    <t>LISINA 500MG (RESIST) 2300203</t>
  </si>
  <si>
    <t>DOMPERIDONA 10MG (GENÉRICO) 3L9000</t>
  </si>
  <si>
    <t>PROGESTERONA 200MG (JUNNO) LF29922A</t>
  </si>
  <si>
    <t>PROGESTERONA 200MG (JUNNO) LF26981A</t>
  </si>
  <si>
    <t>PROGESTERONA 200MG (JUNNO) LF26980A</t>
  </si>
  <si>
    <t>PROGESTERONA 200MG (JUNNO) LF26041C</t>
  </si>
  <si>
    <t>PROGESTERONA 200MG (JUNNO) LF26128A</t>
  </si>
  <si>
    <t>PROGESTERONA 200MG (JUNNO) LF26983A</t>
  </si>
  <si>
    <t>PROGESTERONA 200MG (JUNNO) LF25726A</t>
  </si>
  <si>
    <t>PROGESTERONA 200MG (UTROGESTAN) 223220</t>
  </si>
  <si>
    <t>GLIBENCLAMIDA 5MG (GLICONIL) 021923</t>
  </si>
  <si>
    <t>METFORMINA 500MG LIBERAÇÃO PROLONGADA (GLIFAGE XR) BR160220</t>
  </si>
  <si>
    <t>GLIBENCLAMIDA 5MG (GLICONIL) 024070</t>
  </si>
  <si>
    <t>GLIBENCLAMIDA 5MG (GLICONIL) 023382</t>
  </si>
  <si>
    <t>HIDROXICLOROQUINA 400MG (REUQUINOL) 22070588</t>
  </si>
  <si>
    <t>HIDROXICLOROQUINA 400MG (REUQUINOL) 22090566</t>
  </si>
  <si>
    <t>HIDROXICLOROQUINA 400MG (REUQUINOL) 28040245</t>
  </si>
  <si>
    <t>HIDROCLOROTIAZIDA 25MG (GENÉRICO) 65651138</t>
  </si>
  <si>
    <t>HIDROCLOROTIAZIDA 25MG (GENÉRICO) 3R2793</t>
  </si>
  <si>
    <t>ANLODIPINO 5MG (GENÉRICO) 2306655</t>
  </si>
  <si>
    <t>TIMOLOL 0,5MG (GENÉRICO) 3U9235.1</t>
  </si>
  <si>
    <t>COLECALCIFEROL 2.000 UI (SANY D) 533624</t>
  </si>
  <si>
    <t>DI-HIDROERGOCRISTINA 3MG/ DICLORIDRATO DE FLUNARZINA 10MG (VERTIZINE D) 22026224</t>
  </si>
  <si>
    <t>DOXAZOSINA 2MG/ FINASTERIDA 5MG (DUOMO HP) 797978</t>
  </si>
  <si>
    <t>DOXAZOSINA 2MG/ FINASTERIDA 5MG (DUOMO HP) 843127</t>
  </si>
  <si>
    <t>CIANOCOBALAMINA 1000MCG/ PIRIDOXINA 50MG/ TIAMINA 50MG/ DICLOFENACO SÓDICO 50MG (ALGINAC 1000) 2315D30102</t>
  </si>
  <si>
    <t>VALSARTANA 160MG/ HIDROCLOROTIAZIDA 12,5MG/ ANLODIPINO 5MG (EXFORGE HCT) B60AR7</t>
  </si>
  <si>
    <t>CLORMADINONA 2MG/ ETINILESTRADIOL 0,03MG (AMORA) 840057</t>
  </si>
  <si>
    <t>CLORMADINONA 2MG/ ETINILESTRADIOL 0,03MG (AMORA) 834863</t>
  </si>
  <si>
    <t>CLORMADINONA 2MG/ ETINILESTRADIOL 0,03MG (AMORA) 851389</t>
  </si>
  <si>
    <t>CLORMADINONA 2MG/ ETINILESTRADIOL 0,03MG (AMORA) 835056</t>
  </si>
  <si>
    <t>CLORMADINONA 2MG/ ETINILESTRADIOL 0,03MG (AMORA) 835058</t>
  </si>
  <si>
    <t>CIPROTERONA 2,0MG/ ETINILESTRADIOL 0,035MG (DUNIA 35) 2306850</t>
  </si>
  <si>
    <t>ESTRADIOL 2MG/ CIPROTERONA 1MG (CLIMENE) 2237252</t>
  </si>
  <si>
    <t>ESTRADIOL 2MG/ CIPROTERONA 1MG (CLIMENE) 2237250</t>
  </si>
  <si>
    <t>ESTRADIOL 2MG/ CIPROTERONA 1MG (CLIMENE) 2220710</t>
  </si>
  <si>
    <t>ESTRADIOL 2MG/ CIPROTERONA 1MG (CLIMENE) 2237251</t>
  </si>
  <si>
    <t>CIPROTERONA 2,0MG/ ETINILESTRADIOL 0,035MG (DUNIA 35) 2301500</t>
  </si>
  <si>
    <t>CIPROTERONA 2,0MG/ ETINILESTRADIOL 0,035MG (DUNIA 35) 2304107</t>
  </si>
  <si>
    <t>CIPROTERONA 2,0MG/ ETINILESTRADIOL 0,035MG (TESS) 2251960</t>
  </si>
  <si>
    <t>DESOGESTREL 75MCG (PÉROLA) 825268</t>
  </si>
  <si>
    <t>DIENOGESTE 2MG (DIOST) 858023</t>
  </si>
  <si>
    <t>DESOGESTREL 75MCG (MELIK) 2304995</t>
  </si>
  <si>
    <t>DESOGESTREL 75MCG (MELIK)  2303096</t>
  </si>
  <si>
    <t>DESOGESTREL 75MCG (MELIK)  2303127</t>
  </si>
  <si>
    <t>DIENOGESTE 2MG (KALIST) 2302405</t>
  </si>
  <si>
    <t>DIENOGESTE 2MG (KALIST) 22060107</t>
  </si>
  <si>
    <t>DIENOGESTE 2MG (KALIST) 2306842</t>
  </si>
  <si>
    <t>DIENOGESTE 2MG (KALIST) 2303069</t>
  </si>
  <si>
    <t>DIDROGESTERONA 10MG (DUPHASTON) 370689</t>
  </si>
  <si>
    <t>DROSPIRENONA 3MG/ ETINILESTRADIOL 0,03MG (FEMINIQUE CONTI) 2300922</t>
  </si>
  <si>
    <t>DROSPIRENONA 3MG/ ETINILESTRADIOL 0,03MG (MOLIERI 30) 830084</t>
  </si>
  <si>
    <t>DROSPIRENONA 3MG/ ETINILESTRADIOL 0,03MG (MOLIERI 30 SEM PARAR) 855781</t>
  </si>
  <si>
    <t>DROSPIRENONA 3MG/ ETINILESTRADIOL 0,03MG (MOLIERI 30 SEM PARAR) 855983</t>
  </si>
  <si>
    <t xml:space="preserve">DROSPIRENONA 3MG/ ETINILESTRADIOL 0,02MG (MOLIERI 20 SEM PARAR) 872552 </t>
  </si>
  <si>
    <t>DROSPIRENONA 3MG/ ETINILESTRADIOL 0,02MG (MOLIERI 20 SEM PARAR) 847187</t>
  </si>
  <si>
    <t>DROSPIRENONA 3MG/ ETINILESTRADIOL 0,02MG (MOLIERI 20) 845526</t>
  </si>
  <si>
    <t>DROSPIRENONA 3MG/ ETINILESTRADIOL 0,02MG (MOLIERI 20) 861166</t>
  </si>
  <si>
    <t>DROSPIRENONA 3MG/ ETINILESTRADIOL 0,02MG (MOLIERI 20) 810989</t>
  </si>
  <si>
    <t>DROSPIRENONA 2MG/ ESTRADIOL HEMI-HIDRATADO 1MG (CECI) 23E0040</t>
  </si>
  <si>
    <t>DROSPIRENONA 2MG/ ESTRADIOL HEMI-HIDRATADO 1MG (CECI) 23H0831</t>
  </si>
  <si>
    <t>DROSPIRENONA 2MG/ ESTRADIOL HEMI-HIDRATADO 1MG (CECI) 23E0042</t>
  </si>
  <si>
    <t>DROSPIRENONA 3MG/ ETINILESTRADIOL 0,02MG (IUMI ES) 23E0458</t>
  </si>
  <si>
    <t>DROSPIRENONA 3MG/ ETINILESTRADIOL 0,02MG (IUMI ES) 23E0457</t>
  </si>
  <si>
    <t>GESTODENO 60MCG/ ETINILESTRADIOL 15MCG (TÂMISA 15) 21003766</t>
  </si>
  <si>
    <t>GESTODENO 60MCG/ ETINILESTRADIOL 15MCG (TÂMISA 15) 30501375</t>
  </si>
  <si>
    <t>GESTODENO 60MCG/ ETINILESTRADIOL 15MCG (TÂMISA 15) 21104605</t>
  </si>
  <si>
    <t>GESTODENO 60MCG/ ETINILESTRADIOL 15MCG (TÂMISA 15) 21003767</t>
  </si>
  <si>
    <t>ETINILESTRADIOL 15MCG/ GESTODENO 60MCG (ALLESTRA 15) 2306861</t>
  </si>
  <si>
    <t>GESTODENO 0,060 MG/ ETINILESTRADIOL 0,015MG (TANTIN) 30100545</t>
  </si>
  <si>
    <t>DESOGESTREL 150MCG/ ETINILESTRADIOL 20MCG (FEMINA) 22100195</t>
  </si>
  <si>
    <t>DESOGESTREL 150MCG/ ETINILESTRADIOL 20MCG (FEMINA) 2306853</t>
  </si>
  <si>
    <t>ETINILESTRADIOL 20MCG/ GESTODENO 75MCG (ALLESTRA 20) 2301601</t>
  </si>
  <si>
    <t>ETINILESTRADIOL 20MCG/ GESTODENO 75MCG (ALLESTRA 20) 2301889</t>
  </si>
  <si>
    <t>ETINILESTRADIOL 30MCG/ GESTODENO 75MCG (ALLESTRA 30) 2304125</t>
  </si>
  <si>
    <t>ETINILESTRADIOL 30MCG/ GESTODENO 75MCG (ALLESTRA 30) 2308099</t>
  </si>
  <si>
    <t>DESOGESTREL 150MCG/ ETINILESTRADIOL 30MCG (MICRODIOL) 812023</t>
  </si>
  <si>
    <t>GESTODENO 0,075MG/ ETINILESTRADIOL 0,02MG (GINESSE) 221852</t>
  </si>
  <si>
    <t>GESTODENO 0,075MG/ ETINILESTRADIOL 0,02MG (GINESSE) 222674</t>
  </si>
  <si>
    <t>GESTODENO 0,075MG/ ETINILESTRADIOL 0,02MG (GINESSE) 222393</t>
  </si>
  <si>
    <t>GESTODENO 75MCG/ ETINILESTRADIOL 20MCG (TÂMISA 20) 803525</t>
  </si>
  <si>
    <t>GESTODENO 75MCG/ ETINILESTRADIOL 20MCG (TÂMISA 20) 845659</t>
  </si>
  <si>
    <t>GESTODENO 75MCG/ ETINILESTRADIOL 30MCG (TÂMISA 30 SEM PARAR) 839752</t>
  </si>
  <si>
    <t>GESTODENO 75MCG/ ETINILESTRADIOL 30MCG (TÂMISA 30 SEM PARAR) 839222</t>
  </si>
  <si>
    <t>GESTONENO 0,075MG/ ETINILESTRADIOL 0,02MG (FEMIANE) 2237262</t>
  </si>
  <si>
    <t>GESTONENO 0,075MG/ ETINILESTRADIOL 0,02MG (FEMIANE) 2240772</t>
  </si>
  <si>
    <t>GESTONENO 0,075MG/ ETINILESTRADIOL 0,02MG (FEMIANE) 2240393</t>
  </si>
  <si>
    <t>GESTONENO 0,075MG/ ETINILESTRADIOL 0,02MG (FEMIANE) 2314423</t>
  </si>
  <si>
    <t>GESTONENO 0,075MG/ ETINILESTRADIOL 0,02MG (FEMIANE) 2254805</t>
  </si>
  <si>
    <t>LEVONORGESTREL 0,10MG/ ETINILESTRADIOL 0,02 MG (LEVEL) 20906443</t>
  </si>
  <si>
    <t>LEVONORGESTREL 0,10MG/ ETINILESTRADIOL 0,02 MG (LEVEL) 30106733</t>
  </si>
  <si>
    <t>LEVONORGESTREL 0,10MG/ ETINILESTRADIOL 0,02 MG (LEVEL) 21201053</t>
  </si>
  <si>
    <t>LEVONORGESTREL 0,10MG/ ETINILESTRADIOL 0,02 MG (LEVEL) 30106656</t>
  </si>
  <si>
    <t>LEVONORGESTREL 0,10MG/ ETINILESTRADIOL 0,02MG (MIRANOVA) 2333755</t>
  </si>
  <si>
    <t>LEVONORGESTREL 0,25MG/ ETINILESTRADIOL 0,05MG (NEOVLAR) 2237264</t>
  </si>
  <si>
    <t>LEVONORGESTREL 0,25MG/ ETINILESTRADIOL 0,05MG (NEOVLAR) 2237266</t>
  </si>
  <si>
    <t>LEVONORGESTREL 0,15MG/ ETINILESTRADIOL 0,03MG (MICROVILAR) 2252637</t>
  </si>
  <si>
    <t>NOMEGESTROL 2,5MG/ ESTRADIOL 1,5MG (IZIZ) 23F0550</t>
  </si>
  <si>
    <t>NORETISTERONA 2MG/ ETINILESTRADIOL 0,01MG (PRIMOSISTON) 2237282</t>
  </si>
  <si>
    <t>NORETISTERONA 2MG/ ETINILESTRADIOL 0,01MG (PRIMOSISTON) 2239309</t>
  </si>
  <si>
    <t>NORETISTERONA 2MG/ ETINILESTRADIOL 0,01MG (PRIMOSISTON) 2237283</t>
  </si>
  <si>
    <t>NORETISTERONA 2MG/ ETINILESTRADIOL 0,01MG (PRIMOSISTON) 2239311</t>
  </si>
  <si>
    <t>NORETISTERONA 10MG (PRIMOLUT NOR) 2239313</t>
  </si>
  <si>
    <t>NORETISTERONA 10MG (PRIMOLUT NOR)  2239308</t>
  </si>
  <si>
    <t>NORETISTERONA 10MG (PRIMOLUT NOR)  2239310</t>
  </si>
  <si>
    <t>NORETISTERONA 10MG (PRIMOLUT NOR)  2237274</t>
  </si>
  <si>
    <t>NORETISTERONA 10MG (PRIMOLUT NOR)  2225057</t>
  </si>
  <si>
    <t>NORETISTERONA 10MG (PRIMOLUT NOR) 2237271</t>
  </si>
  <si>
    <t>TIOCONAZOL 100MG/ TINIDAZOL 150MG/ SECNIDAZOL 1000MG (GYNOPAC) 231418</t>
  </si>
  <si>
    <t>TIOCONAZOL 100MG/ TINIDAZOL 150MG/ SECNIDAZOL 1000MG (GYNOPAC) 221641</t>
  </si>
  <si>
    <t>METFORMINA 500MG (GENÉRICO) 23B232</t>
  </si>
  <si>
    <t>NORETISTERONA 2MG/ ETINILESTRADIOL 0,01MG (PRIMOSISTON) 2237286</t>
  </si>
  <si>
    <t>NORETISTERONA 2MG/ ETINILESTRADIOL 0,01MG (PRIMOSISTON) 2237287</t>
  </si>
  <si>
    <t>NORETISTERONA 2MG/ ETINILESTRADIOL 0,01MG (PRIMOSISTON) 2237284</t>
  </si>
  <si>
    <t>LEVONORGESTREL 0,15MG/ ETINILESTRADIOL 0,03MG (MICROVILAR) 2237280</t>
  </si>
  <si>
    <t>GESTODENO 0,075MG/ ETINILESTRADIOL 0,03MG (FERTNON) 3PF31</t>
  </si>
  <si>
    <t>DESOGESTREL 150MCG/ ETINILESTRADIOL 30MCG (PRIMEIRA 30) 841795</t>
  </si>
  <si>
    <t>DROSPIRENONA 3MG/ ETINILESTRADIOL 0,03MG (FEMINIQUE CONTI) 2300923</t>
  </si>
  <si>
    <t>GESTODENO 0,075MG/ ETINILESTRADIOL 0,02MG (GINESSE) 231148</t>
  </si>
  <si>
    <t>ANLODIPINO 2,5MG/BENAZEPRIL 10MG (PRESS PLUS) 30200087</t>
  </si>
  <si>
    <t>ANLODIPINO 2,5MG/BENAZEPRIL 10MG (PRESS PLUS) 30401936</t>
  </si>
  <si>
    <t>ATENOLOL 50MG/ CLORTALIDONA 12,5MG (REVERT) MN1789</t>
  </si>
  <si>
    <t>PROPAFENONA 300MG (TUNTÁ) 22080158</t>
  </si>
  <si>
    <t>LEVOTIROXINA 50MCG (SYNTHOID) 1200079</t>
  </si>
  <si>
    <t>OMEPRAZOL 20MG (GENÉRICO) 0782/22M</t>
  </si>
  <si>
    <t>OMEPRAZOL 20MG (GENÉRICO) 0315/23M</t>
  </si>
  <si>
    <t>OMEPRAZOL 20MG (OMOPREL) 102262</t>
  </si>
  <si>
    <t>ALENDRONATO DE SÓDIO 70MG (ENDROSTAN) 00045607</t>
  </si>
  <si>
    <t>ENALAPRIL 20MG/ HIDROCLOROTIAZIDA 12,5MG (VASOPRIL PLUS) 30503150</t>
  </si>
  <si>
    <t>ENALAPRIL 20MG/ HIDROCLOROTIAZIDA 12,5MG (VASOPRIL PLUS) 1077450</t>
  </si>
  <si>
    <t>ENALAPRIL 20MG/ HIDROCLOROTIAZIDA 12,5MG (VASOPRIL PLUS) 1074377</t>
  </si>
  <si>
    <t>VITAMED</t>
  </si>
  <si>
    <t>METILDOPA 250MG (GENÉRICO) 3J1691</t>
  </si>
  <si>
    <t>METILDOPA 250MG (GENÉRICO) 3O2677</t>
  </si>
  <si>
    <t>ÁCIDO FÓLICO 5MG (HIPOFOL) 0977/22M</t>
  </si>
  <si>
    <t>ATENOLOL 50MG/ CLORTALIDONA 12,5MG (REVERT) NA7546</t>
  </si>
  <si>
    <t xml:space="preserve">TELMISARTANA 40MG (BRAMICAR) 2X3167 </t>
  </si>
  <si>
    <t xml:space="preserve">TELMISARTANA 80MG (BRAMICAR) 2Y7142 </t>
  </si>
  <si>
    <t>TELMISARTANA 80MG/ HIDROCLOROTIAZIDA 12,5MG (BRAMICAR HCT) 3F3360</t>
  </si>
  <si>
    <t>AMIODARONA 200MG (GENÉRICO) DFD4233A</t>
  </si>
  <si>
    <t>TELMISARTANA 40MG/ HIDROCLOROTIAZIDA 12,5MG (BRAMICAR HCT) 3Q6400</t>
  </si>
  <si>
    <t>TELMISARTANA 40MG/ HIDROCLOROTIAZIDA 12,5MG (BRAMICAR HCT) 3G7390</t>
  </si>
  <si>
    <t xml:space="preserve">TELMISARTANA 40MG (BRAMICAR) 3K9965 </t>
  </si>
  <si>
    <t xml:space="preserve">TELMISARTANA 80MG (BRAMICAR) 3K4614 </t>
  </si>
  <si>
    <t>OTILÔNIO 40MG (LONIUM) 22110036</t>
  </si>
  <si>
    <t>ALOPURINOL 100MG (GENÉRICO) 23A38C</t>
  </si>
  <si>
    <t>CLOPIDOGREL 75MG (GENÉRICO) PTD3589A</t>
  </si>
  <si>
    <t>AMIODARONA 200MG (AMIORON) 2309450</t>
  </si>
  <si>
    <t>METFORMINA 500MG  (GENÉRICO) 23F15G</t>
  </si>
  <si>
    <t>LOPERAMIDA 2MG (INTESTIN) 229-002/23</t>
  </si>
  <si>
    <t>SINVASTATINA 20MG (GENÉRICO) 2219528</t>
  </si>
  <si>
    <t>DOMPERIDONA 10MG (GENÉRICO) 2Y0523</t>
  </si>
  <si>
    <t>DOMPERIDONA 10MG (GENÉRICO) 3A1482</t>
  </si>
  <si>
    <t>METFORMINA 850MG  (GENÉRICO) 23E21S</t>
  </si>
  <si>
    <t>METFORMINA LIBERAÇÃO PROLONGADA 500MG (GENÉRICO) 22I86E</t>
  </si>
  <si>
    <t>METFORMINA LIBERAÇÃO PROLONGADA 500MG (GENÉRICO) 22H27A</t>
  </si>
  <si>
    <t>METFORMINA LIBERAÇÃO PROLONGADA 500MG (GENÉRICO) 23E034</t>
  </si>
  <si>
    <t>METFORMINA LIBERAÇÃO PROLONGADA 500MG (GENÉRICO) 23I075</t>
  </si>
  <si>
    <t>METFORMINA LIBERAÇÃO PROLONGADA 500MG (GENÉRICO) 23I517</t>
  </si>
  <si>
    <t>METFORMINA LIBERAÇÃO PROLONGADA 500MG (GENÉRICO) 23I24T</t>
  </si>
  <si>
    <t>METFORMINA LIBERAÇÃO PROLONGADA 500MG (GENÉRICO) 23H239</t>
  </si>
  <si>
    <t>ACETAZOLAMIDA 250MG (DIAMOX) 2244715</t>
  </si>
  <si>
    <t>ISOSSORBIDA 20MG (GENÉRICO) 2309790</t>
  </si>
  <si>
    <t>ISOSSORBIDA 20MG (GENÉRICO) 2305991</t>
  </si>
  <si>
    <t>ISOSSORBIDA 20MG (GENÉRICO) 2309792</t>
  </si>
  <si>
    <t>DUTASTERIDA 0,5MG (DASTENE) 2315706</t>
  </si>
  <si>
    <t>HIPERPLASIA PROSTÁTICA</t>
  </si>
  <si>
    <t>MELILOTUS OFFICINALIS 26,7MG (VECASTEN) S013</t>
  </si>
  <si>
    <t>MUVINLAX 23B0315</t>
  </si>
  <si>
    <t>ENALAPRIL 10MG (GENÉRICO) 75301</t>
  </si>
  <si>
    <t>ENALAPRIL 10MG (GENÉRICO) 233554</t>
  </si>
  <si>
    <t>HIDROCLOROTIAZIDA 25MG (GENÉRICO) 031997</t>
  </si>
  <si>
    <t>HIDROCLOROTIAZIDA 25MG (GENÉRICO) 031076</t>
  </si>
  <si>
    <t>HIDROCLOROTIAZIDA 25MG (GENÉRICO) 032296</t>
  </si>
  <si>
    <t>ATENOLOL 25MG (GENÉRICO) 73405</t>
  </si>
  <si>
    <t>SULFATO FERROSO 40MG (NESHFERRO) IT10332</t>
  </si>
  <si>
    <t>ANLODIPINO 5MG (PRESSAT) 30501436</t>
  </si>
  <si>
    <t>VARFARINA 5MG (MAREVAN) 211459</t>
  </si>
  <si>
    <t>VARFARINA 5MG (MAREVAN) 211466</t>
  </si>
  <si>
    <t>VARFARINA 5MG (MAREVAN) 211332</t>
  </si>
  <si>
    <t>VARFARINA 5MG (MAREVAN) 211571</t>
  </si>
  <si>
    <t>METFORMINA 850MG  (GENÉRICO) 23C85Q</t>
  </si>
  <si>
    <t>METFORMINA 850MG  (GENÉRICO) 23B98Q</t>
  </si>
  <si>
    <t>METFORMINA 850MG  (GENÉRICO) 23B03R</t>
  </si>
  <si>
    <t>RISEDRONATO SÓDICO 150MG (RISEDROSS)  3G3363</t>
  </si>
  <si>
    <t>RISEDRONATO SÓDICO 35MG (RISEDROSS) 3C6542</t>
  </si>
  <si>
    <t>RISEDRONATO SÓDICO 35MG (RISEDROSS) 3L5402</t>
  </si>
  <si>
    <t>RISEDRONATO SÓDICO 35MG (OSTEOTRAT) 2304642</t>
  </si>
  <si>
    <t>RISEDRONATO SÓDICO 35MG (OSTEOTRAT) 2306153</t>
  </si>
  <si>
    <t>RISEDRONATO SÓDICO 35MG (OSTEOTRAT) 2205958</t>
  </si>
  <si>
    <t>SECNIDAZOL 100MG (GENÉRICO) DKP01179</t>
  </si>
  <si>
    <t>SCHINUS TEREBINTHIFOLIUS 640MG (KIOS) 2207088</t>
  </si>
  <si>
    <t>METAMIZOL MAGNÉSIO 575MG (NOLOTIL) E02261</t>
  </si>
  <si>
    <t>PROGESTERONA 200MG (JUNNO) LF26035A</t>
  </si>
  <si>
    <t>PROGESTERONA 200MG (JUNNO) LF26036A</t>
  </si>
  <si>
    <t>PROGESTERONA 200MG (GYNPRO) F29386C</t>
  </si>
  <si>
    <t>BISACODIL 5MG (DUCODIL) 2303678</t>
  </si>
  <si>
    <t>COLECALCIFEROL 15.000 UI (DOSS) 1077719</t>
  </si>
  <si>
    <t>UTROGESTAN 200MG 230291</t>
  </si>
  <si>
    <t>DEXAMETASONA 4,37MG/ TIAMINA 100MG/ PIRIDOXINA 100MG/ CIANOCOBALAMINA 5.000MCG (DEXALGEN NF)</t>
  </si>
  <si>
    <t>ASSOCIAÇÕES DE CORTICOSTERÓIDES SISTÊMICOS</t>
  </si>
  <si>
    <t>GLICOSAMINA 1,5G/ CONDROITINA 1,2G (ÁRTICO SACHÊ) 855779</t>
  </si>
  <si>
    <t>ARTRITE E ARTROSE</t>
  </si>
  <si>
    <t>ONDANSETRONA 4MG (ONDIF) M22PY103</t>
  </si>
  <si>
    <t>FILME</t>
  </si>
  <si>
    <t>ONDANSETRONA 8MG (ONDIF) B23PZ103</t>
  </si>
  <si>
    <t>RISEDRONATO SÓDICO 150MG (INDOSS)  22100101</t>
  </si>
  <si>
    <t>RISEDRONATO SÓDICO 150MG (INDOSS)  23040099</t>
  </si>
  <si>
    <t>RISEDRONATO SÓDICO 150MG (INDOSS)  23010132</t>
  </si>
  <si>
    <t>RISEDRONATO SÓDICO 150MG (D'ORTO)  23040100</t>
  </si>
  <si>
    <t>RISEDRONATO SÓDICO 150MG (D'ORTO)  23060229</t>
  </si>
  <si>
    <t>IBANDRONATO DE SÓDIO 150MG (OSTEOBAN) 2310250</t>
  </si>
  <si>
    <t>LOSARTANA 50MG (GENÉRICO) 14184879</t>
  </si>
  <si>
    <t>LOXOPROFENO 60MG (OXOTRON) 230649</t>
  </si>
  <si>
    <t>SINVASTATINA 40MG (GENÉRICO) NE6938</t>
  </si>
  <si>
    <t>SINVASTATINA 40MG (GENÉRICO) 3Q5469</t>
  </si>
  <si>
    <t>METFORMINA 500MG LIBERAÇÃO PROLONGADA (GLIFAGE XR) BR160370</t>
  </si>
  <si>
    <t>METFORMINA 500MG LIBERAÇÃO PROLONGADA (GLIFAGE XR) BR162395</t>
  </si>
  <si>
    <t>METFORMINA 500MG LIBERAÇÃO PROLONGADA (GLIFAGE XR) BR161601</t>
  </si>
  <si>
    <t>PARACETAMOL 1G/ PSEUDOEFEDRINA 60MG (TYLENOL SINUS) AT8430</t>
  </si>
  <si>
    <t>JANSSEN</t>
  </si>
  <si>
    <t>ANALGÉSICO/ANTITÉRMICO</t>
  </si>
  <si>
    <t>PREDNISOLONA 3MG/ML (PRENI) 847647</t>
  </si>
  <si>
    <t>SINVASTATINA 20MG (GENÉRICO) 3R1727</t>
  </si>
  <si>
    <t>HIDRÓXIDO FÉRRICO 20MG/ML (FERROPURUM) 23030707</t>
  </si>
  <si>
    <t>AMBROXOL 15MG/ 5ML (GENÉRICO) AP23D194</t>
  </si>
  <si>
    <t>FARMACE</t>
  </si>
  <si>
    <t>EXPECTORANTE</t>
  </si>
  <si>
    <t>CINACALCETE 30MG (GENÉRICO) 23100504</t>
  </si>
  <si>
    <t>CINACALCETE 30MG (GENÉRICO) 3H9879</t>
  </si>
  <si>
    <t>CINACALCETE 30MG (GENÉRICO) 3I4825</t>
  </si>
  <si>
    <t>BETAISTINA 24MG (GENÉRICO) 823535</t>
  </si>
  <si>
    <t>IBUPROFENO 300MG (ALGY-FLANDERIL) 73529</t>
  </si>
  <si>
    <t>SINVASTATINA 40MG (GENÉRICO) NE6944</t>
  </si>
  <si>
    <t>SINVASTATINA 20MG (GENÉRICO) NK0084</t>
  </si>
  <si>
    <t>RIVAROXABANA 15MG (XAFAC) 22110247</t>
  </si>
  <si>
    <t>ENALAPRIL 10MG (GENÉRICO) 3M0688</t>
  </si>
  <si>
    <t>LEVOCETIRIZINA 5MG (RIZI) 05222016D</t>
  </si>
  <si>
    <t>ANTI-HISTAMÍNICOS SISTÊMICOS</t>
  </si>
  <si>
    <t>CARBONATO DE CÁLCIO 500MG (NESHCÁLCIO) NO.NT30654</t>
  </si>
  <si>
    <t>MEDICAMEN BIOTECH</t>
  </si>
  <si>
    <t>CARBONATO DE CÁLCIO 500MG (GENÉRICO) 226153</t>
  </si>
  <si>
    <t>CARBONATO DE CÁLCIO 500MG (GENÉRICO) 226754</t>
  </si>
  <si>
    <t>GESTODENO 75MCG/ ETINILESTRADIOL 30MCG (TÂMISA 30) 886424</t>
  </si>
  <si>
    <t>CALDÊ MDK T109</t>
  </si>
  <si>
    <t>TELMISARTANA 40MG/ HIDROCLOROTIAZIDA 12,5MG (BRAMICAR HCT) 2X6821</t>
  </si>
  <si>
    <t>TELMISARTANA 40MG/ HIDROCLOROTIAZIDA 12,53MG (BRAMICAR HCT) 3C9497</t>
  </si>
  <si>
    <t>AAS 81MG (SOMALGIN CARDIO) 3S6521</t>
  </si>
  <si>
    <t>GLICLAZIDA 30MG (GENÉRICO) PTD3944AV</t>
  </si>
  <si>
    <t>LORATADINA 10MG (LORASLIV) 79496</t>
  </si>
  <si>
    <t>ANTIALÉRGICO</t>
  </si>
  <si>
    <t>DESOGESTREL 75 MCG (CERAZETTE) 809953</t>
  </si>
  <si>
    <t>SAIS PARA REIDRATAÇÃO 27,9G (POLYDRAT) 39500823</t>
  </si>
  <si>
    <t>PHARMASCIENCE</t>
  </si>
  <si>
    <t>SORBITOL 714 MG / LAURILSULFATO DE SÓDIO 7,70 MG (MINILAX) 820900</t>
  </si>
  <si>
    <t>BISNAGA</t>
  </si>
  <si>
    <t>TRIMETAZIDINA 35MG (NEOVANGY MR) 2Y2752</t>
  </si>
  <si>
    <t>TERAPIA CORANIANA</t>
  </si>
  <si>
    <t>PREDNISONA 20MG (CRISPRED) 21060328</t>
  </si>
  <si>
    <t>MACROGOL 14,5G (PEG-LAX) 539169</t>
  </si>
  <si>
    <t>ENALAPRIL 10MG (GENÉRICO) 093126</t>
  </si>
  <si>
    <t>ENALAPRIL 10MG (GENÉRICO) 3E6366</t>
  </si>
  <si>
    <t>ENALAPRIL 10MG (GENÉRICO) 3I6273</t>
  </si>
  <si>
    <t>ENALAPRIL 10MG (GENÉRICO) 3S0362</t>
  </si>
  <si>
    <t>ENALAPRIL 10MG (GENÉRICO) 3V1881</t>
  </si>
  <si>
    <t>ENALAPRIL 10MG (GENÉRICO) 3D5876</t>
  </si>
  <si>
    <t>METOPROLOL 100MG (GENÉRICO) 57855</t>
  </si>
  <si>
    <t xml:space="preserve">DROSPIRENONA 3MG/ ETINILESTRADIOL 0,02MG (MOLIERI 20 SEM PARAR) 872652 </t>
  </si>
  <si>
    <t>DIMETILPOLISILOXANE 062301</t>
  </si>
  <si>
    <t>ENALAPRIL 10MG (GENÉRICO) 2317374</t>
  </si>
  <si>
    <t>INIBIDOR DE ECA</t>
  </si>
  <si>
    <t>NEVRIX 96598</t>
  </si>
  <si>
    <t>ATENOLOL 25MG (GENÉRICO) 72584</t>
  </si>
  <si>
    <t>ENALAPRIL 10MG (GENÉRICO) 80450</t>
  </si>
  <si>
    <t>ENALAPRIL 10MG (GENÉRICO) 3N7940</t>
  </si>
  <si>
    <t>DORZOLAMIDA 2,0% (DORZAL) 3P6797.1</t>
  </si>
  <si>
    <t>BIMATOPROSTA 0,3MG/ML (GLAMIGAN) 3Q5734.1</t>
  </si>
  <si>
    <t>TIMOLOL 0,5MG (GENÉRICO) B22H3114</t>
  </si>
  <si>
    <t>ATENOLOL 25MG (GENÉRICO) 1077327</t>
  </si>
  <si>
    <t>ATENOLOL 25MG (GENÉRICO) 1077328</t>
  </si>
  <si>
    <t>ATENOLOL 25MG (GENÉRICO) MR2074</t>
  </si>
  <si>
    <t>ATENOLOL 25MG (GENÉRICO) 72687</t>
  </si>
  <si>
    <t>GLIBENCLAMIDA 5MG (GLICONIL) 032584</t>
  </si>
  <si>
    <t>TIMOLOL 0,5MG (GENÉRICO) 3M5508.1</t>
  </si>
  <si>
    <t>ENALAPRIL 10MG (GENÉRICO) 093169</t>
  </si>
  <si>
    <t>ENALAPRIL 10MG (RENAPRIL) 74462</t>
  </si>
  <si>
    <t>ENALAPRIL 10MG (GENÉRICO) 78504</t>
  </si>
  <si>
    <t>ANLODIPINO 5MG (GENÉRICO) 78697</t>
  </si>
  <si>
    <t>PROPRANOLOL 40MG (SANPRONOL) 0331/23M</t>
  </si>
  <si>
    <t>ATORVASTATINA CÁLCICA 40MG (LIPITOR) FR5831</t>
  </si>
  <si>
    <t>VIATRIS</t>
  </si>
  <si>
    <t>COLESTIRAMINA 4,0G (QUESTRAN LIGHT) 3865</t>
  </si>
  <si>
    <t xml:space="preserve">MOKSHA8 BRASIL </t>
  </si>
  <si>
    <t>COLESTEROL E TRIGLICERÍDEOS</t>
  </si>
  <si>
    <t>DILTIAZEM 30MG (GENÉRICO) 3B2483</t>
  </si>
  <si>
    <t>DILTIAZEM 30MG (GENÉRICO) 3V9628</t>
  </si>
  <si>
    <t>RIVAROXABANA 20MG (ACOG) BMU4J033</t>
  </si>
  <si>
    <t>LOSARTANA 50MG (GENÉRICO) DKP05514</t>
  </si>
  <si>
    <t>AZATIOPRINA 50MG (GENÉRICO) 230171</t>
  </si>
  <si>
    <t>PREDNISONA 20MG (GENÉRICO) B23A4284</t>
  </si>
  <si>
    <t>EZETIMIBA 10MG (GENÉRICO) 23070145</t>
  </si>
  <si>
    <t>ATORVASTATINA 40MG (VAST) 836900</t>
  </si>
  <si>
    <t>ATORVASTATINA 40MG (GENÉRICO) 893507</t>
  </si>
  <si>
    <t>OLMESARTANA 40MG/HICLOROTIAZIDA 12,5MG (BENICAR HCT) 230482</t>
  </si>
  <si>
    <t>DESOGESTREL 75 MCG (NACTALI) 22G0657</t>
  </si>
  <si>
    <t>ANTIESPASMÓTICOS/ANALGÉSICOS</t>
  </si>
  <si>
    <t>TROPINAL 2T4719</t>
  </si>
  <si>
    <t xml:space="preserve">MECOBALAMINA 1000 MCG/ VITAMINA B12 (DOZEMAST) T590 </t>
  </si>
  <si>
    <t>MARJAN FARMA</t>
  </si>
  <si>
    <t>VITAMINA B PURA</t>
  </si>
  <si>
    <t>GLICINATO DE MAGNÉSIO 722,2MG/ CLORIDRATO DE PIRODOXINA 1MG (MAGNEN B6) U003</t>
  </si>
  <si>
    <t xml:space="preserve">COLÁGENO HIDROLISADO/ BCAA/ MAGNÉSIO (PROGRESS) 2216401 </t>
  </si>
  <si>
    <t xml:space="preserve">COLÁGENO HIDROLISADO/ VITAMINA C (PRETEN) </t>
  </si>
  <si>
    <t>COLATEN HA S938</t>
  </si>
  <si>
    <t>CALDÊ MDK T947</t>
  </si>
  <si>
    <t>COLFLEX CURCUMA Q23D0225</t>
  </si>
  <si>
    <t>LACTOBACILLUS ACIDOPHILUS/ ZINCO (ZINCO PRO) T080</t>
  </si>
  <si>
    <t>INDAPAMIDA 1,5 (GENÉRICO) CKE2J016</t>
  </si>
  <si>
    <t>DIPIRONA MONOIDRATADA 500MG (GENÉRICO) 23I16G</t>
  </si>
  <si>
    <t>PARACETAMOL 750MG (GENÉRICO) 092005</t>
  </si>
  <si>
    <t>HIDRALAZINA 50MG (APRESOLINA) 2348221</t>
  </si>
  <si>
    <t>OLMESARTANA 40MG/HICLOROTIAZIDA 12,5MG (HOLMES H) 845176</t>
  </si>
  <si>
    <t>PANTOPRAZOL SÓDIO SESQUI-HIDRATADO 40MG (GENÉRICO) CKP12248</t>
  </si>
  <si>
    <t>FLUCONAZOL 150MG (GENÉRICO) 30949</t>
  </si>
  <si>
    <t>LEVOTIROXINA 100MCG (EUTHYROX) BR152807</t>
  </si>
  <si>
    <t>CILOSTAZOL 100MG (GENÉRICO) 3S0800</t>
  </si>
  <si>
    <t>EZETIMIBA 10MG (GENÉRICO) 3I9668</t>
  </si>
  <si>
    <t>DICLOFENACO 35MG (BEXAI) 2V8117</t>
  </si>
  <si>
    <t>SAIS PARA REIDRATAÇÃO 27,9G (HIDRAPLEX) 0018339</t>
  </si>
  <si>
    <t>TIAMINA 100MG/ PIRIDOXINA 100MG/ CIANOCOBALAMINA 5MG (NEVRIX IM) 92254</t>
  </si>
  <si>
    <t>VITAMINA B1+B6 E B12</t>
  </si>
  <si>
    <t>CETOPROFENO 150MG (BICERTO) 885507</t>
  </si>
  <si>
    <t>RIVAROXABANA 20MG (RIVAR) 845094</t>
  </si>
  <si>
    <t>LOSARTANA 50MG (CORUS) 2215608</t>
  </si>
  <si>
    <t>LOSARTANA 50MG (ARADOIS) 30202544</t>
  </si>
  <si>
    <t>LOSARTANA 50MG (ARADOIS) 21101954</t>
  </si>
  <si>
    <t>ACICLOVIR 200MG (GENÉRICO) 2318582</t>
  </si>
  <si>
    <t>METOPROLOL 25MG (GENÉRICO) C2311244</t>
  </si>
  <si>
    <t>IBANDRONATO DE SÓDIO 150MG (IBAN) 22060107</t>
  </si>
  <si>
    <t>IBANDRONATO DE SÓDIO 150MG (IBAN) 22040109</t>
  </si>
  <si>
    <t>COLECALCIFEROL 2.000UI (FONT D) 2309190</t>
  </si>
  <si>
    <t>ATENOLOL 50MG (GENÉRICO) B23E0421</t>
  </si>
  <si>
    <t>CIPROFIBRATO 100MG (CIPIDE) 2207186</t>
  </si>
  <si>
    <t>CIPROFIBRATO 100MG (CIPIDE) 2307001</t>
  </si>
  <si>
    <t>DOXAZOSINA 2MG (GENÉRICO) 2308186</t>
  </si>
  <si>
    <t>TADALAFILA 5MG (GENÉRICO) B23A2984</t>
  </si>
  <si>
    <t>DISFUNÇÃO ERÉTIL/INIBIDORES DA PDE5</t>
  </si>
  <si>
    <t>ESTRADIOL 1MG (PRIMOGYNA) WEW5PA</t>
  </si>
  <si>
    <t>LOSARTANA 50MG (GENÉRICO) 2217315</t>
  </si>
  <si>
    <t>DOMPERIDONA 10MG (GENÉRICO) 818938</t>
  </si>
  <si>
    <t>ENALAPRIL 10MG (GENÉRICO) 80443</t>
  </si>
  <si>
    <t>ENALAPRIL 10MG (GENÉRICO) 3S2131</t>
  </si>
  <si>
    <t>ENALAPRIL 10MG (GENÉRICO) 3Q3420</t>
  </si>
  <si>
    <t>LORATADINA 1MG/ML (GENÉRICO) 23D371</t>
  </si>
  <si>
    <t>TIAMINA 100MG/ PIRIDOXINA 100MG/ CIANOCOBALAMINA 5.000 MCG (CITOBÊ) 88370</t>
  </si>
  <si>
    <t>ZINCO 5MG (ZINQUEL) 86371</t>
  </si>
  <si>
    <t>PREDNISOLONA 20MG (PERCOIDE) 862290</t>
  </si>
  <si>
    <t>ESCOPOLAMINA 10MG (COLIPAN) 000423</t>
  </si>
  <si>
    <t>GREENPHARMA</t>
  </si>
  <si>
    <t>OLMESARTANA MEDOXOMILA 40MG (HOLMES) 859363</t>
  </si>
  <si>
    <t>OLMESARTANA MEDOXOMILA 20MG (OLSAR) 907472</t>
  </si>
  <si>
    <t>BAMIFILINA 600MG (BAMIFIX) 1177750</t>
  </si>
  <si>
    <t>CILOSTAZOL 100MG (GENÉRICO) 2306376</t>
  </si>
  <si>
    <t>FLUCONAZOL 150MG (GENÉRICO) 22184</t>
  </si>
  <si>
    <t>BECLOMETASONA 250MCG/DOSE (GENÉRICO) 12230595A</t>
  </si>
  <si>
    <t>CILOSTAZOL 100MG (GENÉRICO) 2302581</t>
  </si>
  <si>
    <t>CILOSTAZOL 100MG (GENÉRICO) 2216498</t>
  </si>
  <si>
    <t>NIMESULIDA 100MG (GENÉRICO) 2306258</t>
  </si>
  <si>
    <t>ESCOPOLAMINA 10MG (COLIPAN) 3322</t>
  </si>
  <si>
    <t>LOSARTANA 50MG (GENÉRICO) 892964</t>
  </si>
  <si>
    <t>LOSARTANA 50MG (GENÉRICO) 864186</t>
  </si>
  <si>
    <t>CILOSTAZOL 100MG (GENÉRICO) 3S0801</t>
  </si>
  <si>
    <t>DOMPERIDONA 1MG/ML (GENÉRICO) 856307</t>
  </si>
  <si>
    <t>CILOSTAZOL 100MG (VASOGRARD) 2318306</t>
  </si>
  <si>
    <t>FORMOTEROL DI-HIDRATADO 12 MCG (FORMOCAPS) 2307183</t>
  </si>
  <si>
    <t>CIPROFIBRATO 100MG (RAVUMA) 2308861</t>
  </si>
  <si>
    <t>ANLODIPINO 5 MCG/ ATENOLOL 50MG (BETALOR) 2306275</t>
  </si>
  <si>
    <t>GLICOSAMINA 1500 MG/ CONDROITINA 1200 MG (JOGGER) 2315039</t>
  </si>
  <si>
    <t>GLICOSAMINA 500MG/ CONDROITINA 400MG (JOGGER) 2310578</t>
  </si>
  <si>
    <t>MONTELUCASTE DE SÓDIO 4MG (OXCENE) 2312053</t>
  </si>
  <si>
    <t>MONTELUCASTE DE SÓDIO 4MG (OXCENE) 2311097</t>
  </si>
  <si>
    <t>DIPIRONA MONOIDRATADA 500MG (FURP-DIPIRONA) 230340</t>
  </si>
  <si>
    <t>LEVODOPA 200MG/ BENSERAZIDA 50MG (PROLOPA) R1975R01U1</t>
  </si>
  <si>
    <t>LACTULOSE 667MG/ML (LACTOLÍNEA) 2319919</t>
  </si>
  <si>
    <t>SALBUTAMOL 100MCG/ JATO-DOSE (AERODINI) 07642252</t>
  </si>
  <si>
    <t>DIPIRONA MONOIDRATADA 500MG (GENÉRICO) 23I17G</t>
  </si>
  <si>
    <t>VALSARTANA 160MG (GENÉRICO) 3N9413</t>
  </si>
  <si>
    <t>LACTULOSE 667MG/ML  (LACTOLÍNEA) 2319919</t>
  </si>
  <si>
    <t>SINVASTATINA 20MG (SINVASCOR) EF53</t>
  </si>
  <si>
    <t>BALDACCI</t>
  </si>
  <si>
    <t>SINVASTATINA 40MG (SINVASCOR) EF12</t>
  </si>
  <si>
    <t>SINVASTATINA 40MG (SINVASCOR) EG27</t>
  </si>
  <si>
    <t>SINVASTATINA 40MG (SINVASCOR) EG29</t>
  </si>
  <si>
    <t>SINVASTATINA 40MG (SINVASCOR) EG52</t>
  </si>
  <si>
    <t>SINVASTATINA 40MG (SINVASCOR) EG77</t>
  </si>
  <si>
    <t>ACETILCISTEÍNA 600MG (FLUCISTEIN) 2406738</t>
  </si>
  <si>
    <t>BABYMED 2321919</t>
  </si>
  <si>
    <t>ASSADURAS</t>
  </si>
  <si>
    <t>LEVONORGESTREL 0,15MG/ ETINILESTRADIOL 0,03MG (GESTRELAN) 21201033</t>
  </si>
  <si>
    <t>ACICLOVIR 200MG (HERVIRAX) 230319</t>
  </si>
  <si>
    <t>DICLOFENACO 35MG (BEXAI) 3I7824</t>
  </si>
  <si>
    <t>METFORMINA LIBERAÇÃO PROLONGADA 500MG (GENÉRICO) 24B53P</t>
  </si>
  <si>
    <t>BETAISTINA 24MG (GENÉRICO) 2303287</t>
  </si>
  <si>
    <t>AAS 100MG (DORMEC) 0803470</t>
  </si>
  <si>
    <t>ALOPURINOL 100MG (GENÉRICO) 23B58E</t>
  </si>
  <si>
    <t>DOXAZOSINA 2MG (GENÉRICO) 23A776</t>
  </si>
  <si>
    <t>IRBESARTANA 300MG/ HIDROCLOROTIAZIDA 12,5MG (BART H) 855147</t>
  </si>
  <si>
    <t>LOSARTANA 50MG (GENÉRICO) 23I670</t>
  </si>
  <si>
    <t>RIVAROXABANA 20MG (VABRAM) B23E2342</t>
  </si>
  <si>
    <t>RIVAROXABANA 10MG (VYNAXA) 3F0892</t>
  </si>
  <si>
    <t>RIVAROXABANA 15MG (VYNAXA) 3T8934</t>
  </si>
  <si>
    <t>RIVAROXABANA 15MG (VYNAXA) 3Q3568</t>
  </si>
  <si>
    <t>RIVAROXABANA 10MG (RIVAXA) 866374</t>
  </si>
  <si>
    <t>RIVAROXABANA 10MG (RIVAXA) 816700</t>
  </si>
  <si>
    <t>RIVAROXABANA 10MG (RIVAXA) 844770</t>
  </si>
  <si>
    <t>RIVAROXABANA 10MG (RIVAR) 816181</t>
  </si>
  <si>
    <t>RIVAROXABANA 10MG (RIVAR) 844772</t>
  </si>
  <si>
    <t>RIVAROXABANA 10MG (KLEV) B2200369</t>
  </si>
  <si>
    <t>RIVAROXABANA 10MG (KLEV) B2104654</t>
  </si>
  <si>
    <t>RIVAROXABANA 10MG (KLEV) B2104653</t>
  </si>
  <si>
    <t>VALSARTANA 320MG/ ANLODIPINO 10MG (BRAVANDUO) 2313164</t>
  </si>
  <si>
    <t>GLYCINE MAX 150MG (HIZOFITO) 2211010</t>
  </si>
  <si>
    <t>ETINILESTRADIOL 30MCG/ GESTODENO 75MCG (ALLESTRA 30) 2301717</t>
  </si>
  <si>
    <t>ETINILESTRADIOL 15MCG/ GESTODENO 60MCG (ALLESTRA 15) 2301625</t>
  </si>
  <si>
    <t>DESOGESTREL 75MCG (MYLUS) 2234130</t>
  </si>
  <si>
    <t>DESOGESTREL 75MCG (MYLUS) 2233800</t>
  </si>
  <si>
    <t>LINAGLIPTINA 5MG (LINADIB) 303631</t>
  </si>
  <si>
    <t>OMATER GEST 2213532</t>
  </si>
  <si>
    <t>ANDRACTIV 2211007</t>
  </si>
  <si>
    <t>LACTOBACILLUS ACIDOPHILUS/ ZINCO (ZINCO PRO) R402</t>
  </si>
  <si>
    <t>ACTAEA RECEMOSA 160MG (CLIFEMIN) 231041</t>
  </si>
  <si>
    <t>20BÍ 845816</t>
  </si>
  <si>
    <t>20BÍ 832327</t>
  </si>
  <si>
    <t>OLMECOR TRIPLO 20MG/5MG/12,5MG BPJ9K001</t>
  </si>
  <si>
    <t>BORAGO OFFICINALIS 900MG (GAMALINE.V) 230656</t>
  </si>
  <si>
    <t>BORAGO OFFICINALIS 900MG (GAMALINE.V) 230580</t>
  </si>
  <si>
    <t>BORAGO OFFICINALIS 980MG (GAMAX) 2206035</t>
  </si>
  <si>
    <t>MULTI-BI 864996</t>
  </si>
  <si>
    <t>MULTI-BI 845606</t>
  </si>
  <si>
    <t>ATORVASTATINA 80MG (GENÉRICO) 3S4028</t>
  </si>
  <si>
    <t>HIDRALAZINA 25MG (APRESOLINA) 2345046</t>
  </si>
  <si>
    <t>ALOPURINOL 300MG (GENÉRICO) NF4780</t>
  </si>
  <si>
    <t>SCHINUS TEREBINTHIFOLIA RADD 3,996ml/6g (KRONEL) 2310113</t>
  </si>
  <si>
    <t>OGESTAN BLUES 2211011</t>
  </si>
  <si>
    <t>NEUTROFER FOLATO D 3T3797</t>
  </si>
  <si>
    <t>CIPROTERONA 2,0MG/ ETINILESTRADIOL 0,035MG (TESS) 2249915</t>
  </si>
  <si>
    <t>RIVAROXABANA 15MG (XAFAC) 23110037</t>
  </si>
  <si>
    <t>RIVAROXABANA 15MG (XAFAC) 23020300</t>
  </si>
  <si>
    <t>RIVAROXABANA 20MG (XAFAC) 231000060</t>
  </si>
  <si>
    <t>RIVAROXABANA 10MG (XAFAC) 21110134</t>
  </si>
  <si>
    <t>MONTELUCASTE DE SÓDIO 10MG/ LEVOCETIRIZINA 5MG 876097</t>
  </si>
  <si>
    <t>ANTIASMÁTICOS/DPOC</t>
  </si>
  <si>
    <t>BETAISTINA 48MG (BETADINE XR) 2210553</t>
  </si>
  <si>
    <t>MECLOZINA 25MG (MECLIN) 23030445</t>
  </si>
  <si>
    <t>FOLIASOP 2302073</t>
  </si>
  <si>
    <t>FOLIASOP 2306229</t>
  </si>
  <si>
    <t>DEATEN 91792</t>
  </si>
  <si>
    <t>DEATEN 91793</t>
  </si>
  <si>
    <t>FERTISOP Q10 530560</t>
  </si>
  <si>
    <t>ZIRVIT VITA 97809</t>
  </si>
  <si>
    <t>BENAZEPRIL 5MG (BHENA) 30611030</t>
  </si>
  <si>
    <t>LOSARTANA 50MG (GENÉRICO) B22J2849</t>
  </si>
  <si>
    <t>LOSARTANA 50MG (GENÉRICO) B22L0101</t>
  </si>
  <si>
    <t>LOSARTANA 50MG (GENÉRICO) B23C1990</t>
  </si>
  <si>
    <t>LOSARTANA 50MG (GENÉRICO) 22J54U</t>
  </si>
  <si>
    <t>HIDROCLOROTIAZIDA 25MG (GENÉRICO) B22J0396</t>
  </si>
  <si>
    <t>HIDROCLOROTIAZIDA 25MG (GENÉRICO) 65651172</t>
  </si>
  <si>
    <t>HIDROCLOROTIAZIDA 25MG (GENÉRICO) 2320150</t>
  </si>
  <si>
    <t>HIDROCLOROTIAZIDA 25MG (GENÉRICO) 3L4665</t>
  </si>
  <si>
    <t>GLIBENCLAMIDA 5MG (GENÉRICO) B22L1513</t>
  </si>
  <si>
    <t>IRBESARTANA 300MG/ HIDROCLOROTIAZIDA 12,5MG (BART H) 863091</t>
  </si>
  <si>
    <t>RIVAROXABANA 10MG (VYNAXA) 3L1967</t>
  </si>
  <si>
    <t>LOSARTANA 50MG (GENÉRICO) 22J250</t>
  </si>
  <si>
    <t>ENALAPRIL 10MG (GENÉRIO) 81644</t>
  </si>
  <si>
    <t>ANLODIPINO 5MG (GENÉRICO) 75495</t>
  </si>
  <si>
    <t>DOMPERIDONA 10MG (GENÉRICO) 3C2069</t>
  </si>
  <si>
    <t>ANAMIRTA D4 + ASSOCIAÇÃO (VERTIGOHEEL) 98557</t>
  </si>
  <si>
    <t>MECLOZINA 50MG (MECLIN) 22070481</t>
  </si>
  <si>
    <t>MECLOZINA 50MG (MECLIN JET) 23110036</t>
  </si>
  <si>
    <t>ZIRVIT PRÉ 94697</t>
  </si>
  <si>
    <t>ZIRVIT PRÉ 102806</t>
  </si>
  <si>
    <t>GESTODENO 0,075MG/ ETINILESTRADIOL 0,02MG (GINESSE) 231336</t>
  </si>
  <si>
    <t>MEGAMATER 2312874</t>
  </si>
  <si>
    <t>MEGAMATER 2329176</t>
  </si>
  <si>
    <t>PETASITES HYBRIDUS 50MG (PETAMIG) 2306021</t>
  </si>
  <si>
    <t>SILYBUM MARIANUM (FORFIG) 872485</t>
  </si>
  <si>
    <t>TRÓSPIO 30MG (SPASMEX) 84754</t>
  </si>
  <si>
    <t>MECLOZINA 50MG (MECLIN) 22110230</t>
  </si>
  <si>
    <t>SOLIFENACINA 5MG (SOLLY) 31202288</t>
  </si>
  <si>
    <t>MECLOZINA 50MG (MECLIN JET) 23090373</t>
  </si>
  <si>
    <t>ARNICA D2 + ASSOCIAÇÃO (MOTIX) 96259</t>
  </si>
  <si>
    <t>ARNICA D2 + ASSOCIAÇÃO (MOTIX) 96256</t>
  </si>
  <si>
    <t>ARNICA D2 + ASSOCIAÇÃO (TRAUMEEL) 95633</t>
  </si>
  <si>
    <t>HIALURONATO DE SÓDIO 0,40% (ADAPTIS FRESH) 3B3817.1</t>
  </si>
  <si>
    <t>LISINA 500MG (RESIST) 2316876</t>
  </si>
  <si>
    <t>RACEALFATOCOFEROL 800MG (ESTHEP) 30502266</t>
  </si>
  <si>
    <t>ZAFOLAT PLUS 1210342</t>
  </si>
  <si>
    <t>ABBOT</t>
  </si>
  <si>
    <t>LEVONORGESTREL 0,10MG/ ETINILESTRADIOL 0,02MG (MIRANOVA) 2335687</t>
  </si>
  <si>
    <t>HIDROCLOROTIAZIDA 25MG (GENÉRICO) 033104</t>
  </si>
  <si>
    <t>HIDROCLOROTIAZIDA 25MG (GENÉRICO) 032478</t>
  </si>
  <si>
    <t>HIDROCLOROTIAZIDA 25MG (GENÉRICO) 022642</t>
  </si>
  <si>
    <t>PREDNISOLONA 3MG/ML (GENÉRICO) 2320094</t>
  </si>
  <si>
    <t>DIACEREÍNA 50MG (ARTRODAR) 22H10603</t>
  </si>
  <si>
    <t>TRB PHARMA</t>
  </si>
  <si>
    <t>VALSARTANA 80MG (DIOVAN) 2211903</t>
  </si>
  <si>
    <t>BUCLIZINA 25MG (BUCLINA) CRA04875</t>
  </si>
  <si>
    <t>BORAGO OFFICINALIS 980MG (GAMAX) 2311114</t>
  </si>
  <si>
    <t>APIXABANA 5MG (XAKILIS) 412116</t>
  </si>
  <si>
    <t>ALOPURINOL 300MG (GENÉRICO) NC9789</t>
  </si>
  <si>
    <t>ATORVASTATINA 80MG (GENÉRICO) 3F8451</t>
  </si>
  <si>
    <t>ATORVASTATINA 80MG (GENÉRICO) 3N7817</t>
  </si>
  <si>
    <t>GESTONENO 0,075MG/ ETINILESTRADIOL 0,02MG (FEMIANE) 2237260</t>
  </si>
  <si>
    <t>HIDROCLOROTIAZIDA 25MG (GENÉRICO) CRA08393</t>
  </si>
  <si>
    <t>VARFARINA 2,5MG (MAREVAN) 230700</t>
  </si>
  <si>
    <t>SAXAGLIPTINA 5MG/ METFORMINA 1000MG (KOMBIGLYZE XR) PC0073</t>
  </si>
  <si>
    <t>NORETISTERONA 10MG (PRIMOLUT NOR) 2225057</t>
  </si>
  <si>
    <t>CLORMADINONA 2MG/ ETINILESTRADIOL 0,03MG (CHERRY) LF30308A</t>
  </si>
  <si>
    <t>ALOGLIPITINA 25MG (NESINA) 537562</t>
  </si>
  <si>
    <t>MESALAZINA 800MG (MESACOL) 541922</t>
  </si>
  <si>
    <t>ANTI-INFLAMATÓRIO GASTOINTESTINAL</t>
  </si>
  <si>
    <t>DESOGESTREL 75MCG (GENÉRICO) 3P4554</t>
  </si>
  <si>
    <t>MECLOZINA 25MG (MECLIN JET) 23110019</t>
  </si>
  <si>
    <t>DIFENIDRAMINA 5MG/ AMÔNIO 50MG/ CITRATO DE SÓDIO 10MG (BENALET) AT6868</t>
  </si>
  <si>
    <t>JANSSEN-CILAG</t>
  </si>
  <si>
    <t>PASTILHA</t>
  </si>
  <si>
    <t>ANTITUSSÍGENO</t>
  </si>
  <si>
    <t>DAPAGLIFOZINA 10MG (FORXIGA) 60655</t>
  </si>
  <si>
    <t>DIGOXINA 0,25MG (GENÉRICO) 2317296</t>
  </si>
  <si>
    <t>DOXAZOSINA 2MG (UNOPROST) 23040095</t>
  </si>
  <si>
    <t>LEVOTIROXINA 75MCG (GENÉRICO) BR155517</t>
  </si>
  <si>
    <t>CAPTOPRIL 25MG (GENÉRICO) B22J1845</t>
  </si>
  <si>
    <t>CAPTOPRIL 25MG (GENÉRICO) 13960</t>
  </si>
  <si>
    <t>ESCOPOLAMINA 10MG (COLIPAN) 002923</t>
  </si>
  <si>
    <t>FORMOTEROL 12MCG/ BUDESONIDA 400MCG (ALENIA) 2305851</t>
  </si>
  <si>
    <t>ATORVASTATINA 80MG (GENÉRICO) 3Q7912</t>
  </si>
  <si>
    <t>MICONAZOL 20MG/G (GENÉRICO) 167/23</t>
  </si>
  <si>
    <t>ANTIFÚNGICO TÓPICO</t>
  </si>
  <si>
    <t>APIXABANA 2,5MG (XAKILIS) 411834</t>
  </si>
  <si>
    <t>METFORMINA 500MG LIBERAÇÃO PROLONGADA (GLIFAGE XR) BR155592</t>
  </si>
  <si>
    <t>LOSARTANA 50MG (GENÉRICO) 3J5894</t>
  </si>
  <si>
    <t>LOSARTANA 50MG (GENÉRICO) 3O0197</t>
  </si>
  <si>
    <t>METOPROLOL 25MG (GENÉRICO) C2315031</t>
  </si>
  <si>
    <t>METOPROLOL 25MG (SELOZOK) 60665</t>
  </si>
  <si>
    <t>METOPROLOL 25MG (SELOZOK) 60473</t>
  </si>
  <si>
    <t>METOPROLOL 25MG (SELOZOK) 60218</t>
  </si>
  <si>
    <t>METOPROLOL 25MG (SELOZOK) 60667</t>
  </si>
  <si>
    <t>METOPROLOL 25MG (SELOZOK) 60106</t>
  </si>
  <si>
    <t>HIDROCLOROTIAZIDA 25MG (GENÉRICO) B22J0397</t>
  </si>
  <si>
    <t>DIOSMINA 900MG/ HESPERIDINA 100MG (VENAFLON) 42900394</t>
  </si>
  <si>
    <t>DIOSMINA 900MG / HESPERIDINA 100MG (DHIVAS) 877653</t>
  </si>
  <si>
    <t>DIOSMINA 450MG/ HESPERIDINA 50MG (WARYZ) 2322792</t>
  </si>
  <si>
    <t>DIOSMINA 450MG/ HESPERIDINA 50MG (WARYZ) 2322789</t>
  </si>
  <si>
    <t>DIOSMINA 450MG/ HESPERIDINA 50MG (FLAVONID) B23E2112</t>
  </si>
  <si>
    <t>DIOSMINA 450MG/ HESPERIDINA 50MG (FLAVONID) B23F1889</t>
  </si>
  <si>
    <t>DIOSMINA 450MG/ HESPERIDINA 50MG (FLAVONID) B22J0519</t>
  </si>
  <si>
    <t>DIOSMINA 450MG/ HESPERIDINA 50MG (FLAVONID) B23J2666</t>
  </si>
  <si>
    <t>DIOSMINA 450MG/ HESPERIDINA 50MG (FLAVONID) B23B1474</t>
  </si>
  <si>
    <t>DIOSMINA 450MG/ HESPERIDINA 50MG (FLAVONID) B23E2870</t>
  </si>
  <si>
    <t>DIOSMINA 450MG/ HESPERIDINA 50MG (FLAVONID) B23B0129</t>
  </si>
  <si>
    <t>DIOSMINA 450MG/ HESPERIDINA 50MG (FLAVONID) B23F0762</t>
  </si>
  <si>
    <t>DIOSMINA 450MG/ HESPERIDINA 50MG (FLAVONID) B23B0130</t>
  </si>
  <si>
    <t>DIOSMINA 450MG/ HESPERIDINA 50MG (FLAVONID) B22F2599</t>
  </si>
  <si>
    <t>DIOSMINA 450MG/ HESPERIDINA 50MG (FLAVONID) B23F1873</t>
  </si>
  <si>
    <t>DIOSMINA 450MG/ HESPERIDINA 50MG (DIOSMIN) 2215587</t>
  </si>
  <si>
    <t>DIOSMINA 450MG/ HESPERIDINA 50MG (FLAVONID) B23L1980</t>
  </si>
  <si>
    <t>DIOSMINA 450MG/ HESPERIDINA 50MG (WARYZ) 2328254</t>
  </si>
  <si>
    <t>DIOSMINA 450MG/ HESPERIDINA 50MG (FLAVONID) B23M0428</t>
  </si>
  <si>
    <t>DIOSMINA 450MG/ HESPERIDINA 50MG (FLAVONID) B22L0728</t>
  </si>
  <si>
    <t>DIOSMINA 450MG/ HESPERIDINA 50MG (FLAVONID) B23B0131</t>
  </si>
  <si>
    <t>DOMPERIDONA 10MG (GENÉRICO) 3A5211</t>
  </si>
  <si>
    <t>DOMPERIDONA 10MG (GENÉRICO) 3F6968</t>
  </si>
  <si>
    <t>VITAMINA C 500MG (PROVITAM) VT026</t>
  </si>
  <si>
    <t>BLUE PHARMA FOOD</t>
  </si>
  <si>
    <t>DOXAZOSINA 2MG (GENÉRICO) 23A77G</t>
  </si>
  <si>
    <t>TELMISARTANA 40MG/ HIDROCLOROTIAZIDA 12,5MG (BRAMICAR HCT) 3N67796</t>
  </si>
  <si>
    <t>SOLUÇÃO PARA USO OFTAMOLÓGICO</t>
  </si>
  <si>
    <t>HIALURONATO DE SÓDIO 0,40% (VIOFTA) 3P4013.1</t>
  </si>
  <si>
    <t>HIALURONATO DE SÓDIO 0,40% (VIOFTA) 3U2974.1</t>
  </si>
  <si>
    <t>COLECALCIFEROL 15.000 UI (OHDE CAPS) 865218</t>
  </si>
  <si>
    <t xml:space="preserve">MECOBALAMINA 1000 MCG/ VITAMINA B12 (ATIVB) 31202298 </t>
  </si>
  <si>
    <t>VITAMINA B12</t>
  </si>
  <si>
    <t xml:space="preserve">MECOBALAMINA 1000 MCG/ VITAMINA B12 (MECOBE) 541291 </t>
  </si>
  <si>
    <t>PROSSO D+ KM 1.000 UI 903529</t>
  </si>
  <si>
    <t>PROSSO D+ KM 1.000 UI 905293</t>
  </si>
  <si>
    <t>PROSSO D+ KM 2.000 UI 902699</t>
  </si>
  <si>
    <t>COLECALCIFEROL 7.000 UI (SANYD CAPS) 538504</t>
  </si>
  <si>
    <t>OFOLATO D FER 1.000 UI 2335</t>
  </si>
  <si>
    <t>OFOLATO D 2.000 UI 2931</t>
  </si>
  <si>
    <t>VIVOSSO PRÓ 2310613A</t>
  </si>
  <si>
    <t>VIVOSSO PRÓ 2310612A</t>
  </si>
  <si>
    <t>OFOLATO 2422</t>
  </si>
  <si>
    <t>MECOBALAMINA 1000 MCG/ VITAMINA B12 (DOZEMAST) U366</t>
  </si>
  <si>
    <t>MULTI-BI 864997</t>
  </si>
  <si>
    <t>IMUNOGLUCAN DS 2402085</t>
  </si>
  <si>
    <t>SIMBIOFLORA 231032</t>
  </si>
  <si>
    <t>RACEALFATOCOFEROL 400MG (EMAMA) 849610</t>
  </si>
  <si>
    <t>ONDANSETRONA 4MG (ONDSET ODT) 2328409</t>
  </si>
  <si>
    <t>ONDANSETRONA 8MG (ONDSET ODT) 2400881</t>
  </si>
  <si>
    <t>IMUNOCRAN 231581</t>
  </si>
  <si>
    <t>IMUNOCRAN 231260</t>
  </si>
  <si>
    <t>IMUNOCRAN 230574</t>
  </si>
  <si>
    <t>COLECALCIFEROL 15.000 UI (OHDE CAPS) 885527</t>
  </si>
  <si>
    <t>BIO 5 CEPAS 2329270</t>
  </si>
  <si>
    <t>BIO 5 CEPAS 2312876</t>
  </si>
  <si>
    <t>DPREV CÁLCIO 2.000 UI 541153</t>
  </si>
  <si>
    <t>DPREV CÁLCIO 1.000 UI 542986</t>
  </si>
  <si>
    <t>PROBIATOP 231423</t>
  </si>
  <si>
    <t>OFOLATO D 2.000 UI 2382</t>
  </si>
  <si>
    <t>PLANTAGO OVATA FORSSK 0,562G/G (METAMUCIL) 22211725D2</t>
  </si>
  <si>
    <t>REGULADOR INTESTINAL</t>
  </si>
  <si>
    <t>PROCTER &amp; GAMBLE</t>
  </si>
  <si>
    <t>GINKGO BILOBA L. 120MG (BIOGINKGO) B23L8397</t>
  </si>
  <si>
    <t>HYPERICUM PERFORATUM L. 300MG (HYPERATIV) B24B8589</t>
  </si>
  <si>
    <t xml:space="preserve">FITOTERÁPICO/ VASOTERAPÊUTICO </t>
  </si>
  <si>
    <t xml:space="preserve">FITOTERÁPICO/ANTIDEPRESSIVO </t>
  </si>
  <si>
    <t>FERROCARBONILA 120MG/ ASSOCIAÇÃO (COMBIRON FÓLICO) 2318033</t>
  </si>
  <si>
    <t>ANTIANÊMICO E POLIVITAMÍNICO</t>
  </si>
  <si>
    <t>VITA E CICLOS 2311353</t>
  </si>
  <si>
    <t>GESTODENO 0,060MG/ ETINILESTRADIOL 0,015MG (ADOLESS) 232024</t>
  </si>
  <si>
    <t>BORAGO OFFICINALIS 900MG (GAMALINE.V) 240104</t>
  </si>
  <si>
    <t>ANTINFLAMATÓRIO FITOTERÁPICO</t>
  </si>
  <si>
    <t>TRIBULUS TERRESTRIS 280MG (ANDROSTEN UNO) 230813</t>
  </si>
  <si>
    <t>COLCHICINA 0,5MG (COCICHIMIL) 2Y6585</t>
  </si>
  <si>
    <t>ONDANSETRONA 4MG (VONAU FLASH) 40107580</t>
  </si>
  <si>
    <t>PROMESTRIENO 10MG (PROMIN) 840320</t>
  </si>
  <si>
    <t>PROMESTRIENO 10MG (PROMIN) 825266</t>
  </si>
  <si>
    <t>PROMESTRIENO 10MG (COLTRIENO) 867159</t>
  </si>
  <si>
    <t>SCHINUS TEREBINTHIFOLIA RADD 3,996ml/6g (KRONEL) 2403147</t>
  </si>
  <si>
    <t>DIDROGESTERONA 10MG (DUPHASTON) 371340</t>
  </si>
  <si>
    <t>DESOGESTREL 0,075MG (ONUA) CM035</t>
  </si>
  <si>
    <t>DESOGESTREL 0,075MG (ONUA) CMA902</t>
  </si>
  <si>
    <t>DIENOGESTE 2MG (KALIST) 2318700</t>
  </si>
  <si>
    <t>ETINILESTRADIOL 15MCG/ GESTODENO 60MCG (ALLESTRA 15) 2312737</t>
  </si>
  <si>
    <t>ETINILESTRADIOL 20MCG/ GESTODENO 75MCG (ALLESTRA 20) 2306869</t>
  </si>
  <si>
    <t xml:space="preserve">DROSPIRENONA 3MG/ ETINILESTRADIOL 0,02MG (FEMINIQUE 20) 2317792 </t>
  </si>
  <si>
    <t>DROSPIRENONA 3MG/ ETINILESTRADIOL 0,03MG (FEMINIQUE CONTI) 2310636</t>
  </si>
  <si>
    <t>LEVONORGESTREL 0,15MG/ ETINILESTRADIOL 0,03MG (MICROVILAR) 2237281</t>
  </si>
  <si>
    <t>HIDRAFEMME 2309002</t>
  </si>
  <si>
    <t>GEL HIDRATANTE INTRAVAGINAL</t>
  </si>
  <si>
    <t>DESOGESTREL 75MCG (RUBIA) 2314027</t>
  </si>
  <si>
    <t>BELAVIE 2351108</t>
  </si>
  <si>
    <t>HIDRATANTE ÍNTIMO VULVAR</t>
  </si>
  <si>
    <t>PERINDOPRIL ARGININA 10MG/ INDAPAMIDA 2,5MG/ ANLODIPINO 5MG (TRIPLIXAM) 718264</t>
  </si>
  <si>
    <t>ANTIHIPERTENSIVO/INIBIDORES DA ECA</t>
  </si>
  <si>
    <t>ADDERA MAX CAL Q24A0016</t>
  </si>
  <si>
    <t>PINUS PINASTER AITON 50MG (FLEBON) 232344</t>
  </si>
  <si>
    <t>FOLAGEST PRÉ+ 539878</t>
  </si>
  <si>
    <t>BORAGO OFFICINALIS 980MG (GAMAX) 2403052</t>
  </si>
  <si>
    <t>FERTISOP 541001</t>
  </si>
  <si>
    <t xml:space="preserve">MECOBALAMINA 1000 MCG/ VITAMINA B12 (MECOBE) 543082 </t>
  </si>
  <si>
    <t>FLUCONAZOL 150MG (ZELIX) 86875</t>
  </si>
  <si>
    <t>ARESE PHARMA</t>
  </si>
  <si>
    <t>CALDÊ MDK U333</t>
  </si>
  <si>
    <t>BIOTTA25BI U233</t>
  </si>
  <si>
    <t>VITERGAN MASTER-N U401</t>
  </si>
  <si>
    <t>CRANBERRY 500MG (UROCRAN) 532504</t>
  </si>
  <si>
    <t>CRANBERRY 375MG (UROCRAN DM) 538676</t>
  </si>
  <si>
    <t>TRIFOLIUM PRATENSE 200MG (MINEL) 99904</t>
  </si>
  <si>
    <t>PASSIFLORA INCARNATA L. 857MG (TENSART) 542600</t>
  </si>
  <si>
    <t>FERRIPOLIMALTOSE 100MG (ULTRAFER) 232870</t>
  </si>
  <si>
    <t>MEGAMATER 2404985</t>
  </si>
  <si>
    <t>GESTODENO 75MCG/ ETINILESTRADIOL 30MCG (GESTINOL 28) 23K0327</t>
  </si>
  <si>
    <t>LUMIER FORCE 2344776</t>
  </si>
  <si>
    <t>BISGLICINATO FERROSO/ METILFOLATO DE CÁLCIO (FOLIFER) 95975</t>
  </si>
  <si>
    <t>ZIRVIT PLUS 103638</t>
  </si>
  <si>
    <t>ZIRVIT PLUS 97418</t>
  </si>
  <si>
    <t>TROMETAMOL CETOROLACO 10MG (MYTRO) 543234</t>
  </si>
  <si>
    <t xml:space="preserve">ANTINFLAMATÓRIO </t>
  </si>
  <si>
    <t>ECHINACEA PURPUREA 200MG (ENAX) 97234</t>
  </si>
  <si>
    <t>TRIPTOFANO 300MG/ MELATONINA 0,21MG (PRO MIND) 535881</t>
  </si>
  <si>
    <t>RIZATRIPTANA 10MG (MAXALT) 3019206</t>
  </si>
  <si>
    <t>ANTIENXAQUECOSOS TRIPTÂNICOS</t>
  </si>
  <si>
    <t>COLECALCIFEROL 15.000 UI (DOSS) 31103568</t>
  </si>
  <si>
    <t>FERRO/ VITAMINA C 30MG (FISIOGEN) 00122</t>
  </si>
  <si>
    <t>FERRO/ VITAMINA C 30MG (FISIOGEN) 00223</t>
  </si>
  <si>
    <t>SOLIFENACINA 5MG (SOLLY) 31202289</t>
  </si>
  <si>
    <t>SOLIFENACINA 5MG (SOLLY) 30603938</t>
  </si>
  <si>
    <t>NEUTROFER FOLATO D 3I9394</t>
  </si>
  <si>
    <t>L-METILFOLATO DE CÁLCIO (OFOLATO SOP) 0512</t>
  </si>
  <si>
    <t>GLYCINE MAX 150MG (HIZOFITO) 2306017</t>
  </si>
  <si>
    <t>DESOGESTREL 75MCG (PÉROLA) 839704</t>
  </si>
  <si>
    <t>DESOGESTREL 75MCG (PÉROLA) 828401</t>
  </si>
  <si>
    <t>CANDESARTANA 16MG/ HIDROCLOROTIAZIDA 12,5MG (VENZER HCT) 22I0265</t>
  </si>
  <si>
    <t>INOSITROL 2G/ ÁCIDO FÓLICO 600UG DFE (SOPI) 0403</t>
  </si>
  <si>
    <t>DEXCLOFENIRAMINA 2MG/ BETAMETASONA 0,25MG/ 5ML (KÓIDE D)</t>
  </si>
  <si>
    <t>CORTICOSTERÓIDES SISTÊMICOS</t>
  </si>
  <si>
    <t>TRIOFOLIUM PRATENSE L. 100MG (PROMENSIL) 231505</t>
  </si>
  <si>
    <t>MECLOZINA 25MG (MECLIN JET) 24010324</t>
  </si>
  <si>
    <t>MECLOZINA 50MG (MECLIN JET) 23070413</t>
  </si>
  <si>
    <t>BENAZEPRIL 5MG (BHENA) 1075940</t>
  </si>
  <si>
    <t>FUROSEMIDA 40MG (GENÉRICO) B23D1532</t>
  </si>
  <si>
    <t>METOPROLOL 25MG (GENÉRICO) M2309580</t>
  </si>
  <si>
    <t>ALOPURINOL 300MG (GENÉRICO) NG8235</t>
  </si>
  <si>
    <t>MEGAPOLI B23D7606</t>
  </si>
  <si>
    <t>CAPTOPRIL 25MG (GENÉRICO) 0957/22M</t>
  </si>
  <si>
    <t>PARACETAMOL 750MG (GENÉRICO) 043088</t>
  </si>
  <si>
    <t>PARACETAMOL 750MG (GENÉRICO) 043091</t>
  </si>
  <si>
    <t>DIPIRONA MONOIDRATADA 500MG (GENÉRICO) 23G559</t>
  </si>
  <si>
    <t>DIPIRONA MONOIDRATADA 500MG (GENÉRICO) 30885</t>
  </si>
  <si>
    <t>LORATADINA 10MG (LORASLIV) 70758</t>
  </si>
  <si>
    <t>FLUCONAZOL 150MG (GENÉRICO) 2219662</t>
  </si>
  <si>
    <t>FLUCONAZOL 150MG (GENÉRICO) 2222374</t>
  </si>
  <si>
    <t>ÁCIDO FÓLICO 5MG (AFOLIC) 0017011</t>
  </si>
  <si>
    <t>ÁCIDO FÓLICO 5MG (HIPOFOL) 0982/22M</t>
  </si>
  <si>
    <t>ÁCIDO FÓLICO 5MG (HIPOFOL) 0980/22M</t>
  </si>
  <si>
    <t>OLMESARTANA 40 MG/ HIDROCLOROTIAZIDA 25 MG (GENÉRICO) B22J2177</t>
  </si>
  <si>
    <t>COLECALCIFEROL 2.000UI (DPREV) 535706</t>
  </si>
  <si>
    <t>NIFEDIPINO 10MG (NEO FEDIPINA) B22L3128</t>
  </si>
  <si>
    <t>CITOBÊ 834990</t>
  </si>
  <si>
    <t>AZATIOPRINA 50MG (GENÉRICO) 220477</t>
  </si>
  <si>
    <t>AZATIOPRINA 50MG (GENÉRICO) 220465</t>
  </si>
  <si>
    <t>CLONIDINA 0,1MG (ATENSINA) E05772</t>
  </si>
  <si>
    <t>AAS 100MG (DORMEC) 0803472</t>
  </si>
  <si>
    <t>ISOSSORBIDA 20MG (GENÉRICO) 2215329</t>
  </si>
  <si>
    <t>LEVOTIROXINA 50MCG (EUTHYROX) BR160115</t>
  </si>
  <si>
    <t>LEVOTIROXINA 75MCG (PURAN T4) DRA04807</t>
  </si>
  <si>
    <t>VALSARTANA 160MG/ HIDROCLOROTIAZIDA 12,5MG/ ANLODIPINO 5MG (EXFORGE HCT) B59KH4</t>
  </si>
  <si>
    <t>ESCOPOLAMINA 10MG (COLIPAN) 01922</t>
  </si>
  <si>
    <t>MEGAPOLI B23A7429</t>
  </si>
  <si>
    <t>CITIDINA 2,5MG/ URIDINA 1,5MG/ HIDROXOCOBALAMINA 1,0MG (ETNA) 2208340</t>
  </si>
  <si>
    <t>TRATAMENTO NEURAL PERIFÉRICO</t>
  </si>
  <si>
    <t>ACETILCISTEÍNA 200MG (GENÉRICO) 807701</t>
  </si>
  <si>
    <t>DOXAZOSINA 4MG (DOXAPROST) 2344544</t>
  </si>
  <si>
    <t>BRIMONIDINA 2MG/ML (GENÉRICO) 2312177</t>
  </si>
  <si>
    <t>SINVASTATINA 40MG (GENÉRICO) 3Q4719</t>
  </si>
  <si>
    <t>ACETAZOLAMIDA 250MG (DIAMOX) 2342873</t>
  </si>
  <si>
    <t>TIAMINA 100MG/ PIRIDOXINA 100MG/ CIANOCOBALAMINA 5.000 MCG (NEO B) 825661</t>
  </si>
  <si>
    <t>TIAMINA 100MG/ PIRIDOXINA 100MG/ CIANOCOBALAMINA 5.000 MCG (NEO B) 836084</t>
  </si>
  <si>
    <t>SINVASTATINA 40MG (GENÉRICO) NC1411</t>
  </si>
  <si>
    <t>SINVASTATINA 40MG (GENÉRICO) NB2051</t>
  </si>
  <si>
    <t>SINVASTATINA 40MG (GENÉRICO) NB3896</t>
  </si>
  <si>
    <t>RIVAROXABANA 20MG (KLEV) B2104675</t>
  </si>
  <si>
    <t>TIAMINA 100MG/ PIRIDOXINA 100MG/ CIANOCOBALAMINA 5MG (NEVRIX) 86440</t>
  </si>
  <si>
    <t>SINVASTATINA 40MG (GENÉRICO) 3P9604</t>
  </si>
  <si>
    <t>FORMOTEROL DI-HIDRATADO 12 MCG (FORMOCAPS) 2305529</t>
  </si>
  <si>
    <t>LEVANLODIPINO 5MG (NOVANLO) H211641</t>
  </si>
  <si>
    <t>CARBONATO DE CÁLCIO 500MG (GENÉRICO) 226755</t>
  </si>
  <si>
    <t>BROMOPRIDA 4MG/ML (GENÉRICO) 23I84K</t>
  </si>
  <si>
    <t>LOSARTANA 50MG (GENÉRICO) B23F0738</t>
  </si>
  <si>
    <t>LOSARTANA 50MG (GENÉRICO) B22M1075</t>
  </si>
  <si>
    <t>PERSEA AMERICANA MILL. 100MG/ GYCINE MAX (L.) MERR. 200MG (PIASCLEDINE 300) 1192727</t>
  </si>
  <si>
    <t>ATENOLOL 25MG (GENÉRICO) NA5181</t>
  </si>
  <si>
    <t>ROSUVASTATINA 10MG/ EZETIMIBA 10MG (TREZETE) 2301562</t>
  </si>
  <si>
    <t>METFORMINA 500MG (GENÉRICO) 23F08Y</t>
  </si>
  <si>
    <t>ATENOLOL 25MG (GENÉRICO) DKP08909</t>
  </si>
  <si>
    <t>ATENOLOL 25MG (GENÉRICO) DKP08908</t>
  </si>
  <si>
    <t>DIGOXINA 0,25MG (GENÉRICO) 230770</t>
  </si>
  <si>
    <t>LEVODOPA 100MG/ BENSERAZIDA 25MG (PROLOPA BD) R0924R01</t>
  </si>
  <si>
    <t>LOSARTANA 50MG (GENÉRICO) B23C3076</t>
  </si>
  <si>
    <t>ONDANSETRONA 4MG (ENAVO ODT) 3S1342</t>
  </si>
  <si>
    <t>HIDRALAZINA 25MG (APRESOLINA) 235044</t>
  </si>
  <si>
    <t>LEVOTIROXINA 50MCG (EUTHYROX) BR161216</t>
  </si>
  <si>
    <t>PREDNISONA 20MG (GENÉRICO) 23H0180</t>
  </si>
  <si>
    <t>LEVOTIROXINA 25MCG (PURAN T4) DRA07481</t>
  </si>
  <si>
    <t>VALSARTANA 160MG (BRASART) 3H7795</t>
  </si>
  <si>
    <t>GLICLAZIDA 30MG (GENÉRICO) PTF0158A</t>
  </si>
  <si>
    <t>SACUBITRIL VALSARTANA 200MG (ENTRESTO) TRU64</t>
  </si>
  <si>
    <t>ANTAGONISTAS DA ANGIOTENSINA II</t>
  </si>
  <si>
    <t>DOXAZOSINA 4MG (DOXAPROST) 2336323</t>
  </si>
  <si>
    <t>DIOSMINA 450MG/ HESPERIDINA 50MG (FLAVONID) B22L0727</t>
  </si>
  <si>
    <t>METFORMINA 500MG LIBERAÇÃO PROLONGADA (GENÉRICO) 22I087</t>
  </si>
  <si>
    <t>METFORMINA 500MG LIBERAÇÃO PROLONGADA (GENÉRICO) 23D38U</t>
  </si>
  <si>
    <t>METFORMINA 500MG LIBERAÇÃO PROLONGADA (GENÉRICO) 23C326</t>
  </si>
  <si>
    <t>METFORMINA 500MG LIBERAÇÃO PROLONGADA (GENÉRICO) 22I913</t>
  </si>
  <si>
    <t>METFORMINA 500MG LIBERAÇÃO PROLONGADA (GENÉRICO) 23B043</t>
  </si>
  <si>
    <t>METFORMINA 500MG LIBERAÇÃO PROLONGADA (GENÉRICO) 23E58P</t>
  </si>
  <si>
    <t>METFORMINA 500MG LIBERAÇÃO PROLONGADA (GENÉRICO) 23E344</t>
  </si>
  <si>
    <t>METFORMINA 500MG LIBERAÇÃO PROLONGADA (GENÉRICO) 23I071</t>
  </si>
  <si>
    <t>METFORMINA 500MG LIBERAÇÃO PROLONGADA (GENÉRICO) 24C14E</t>
  </si>
  <si>
    <t>LORATADINA 10MG (LORASLIV) 73474</t>
  </si>
  <si>
    <t>ETODOLACO 600MG (FLANCOX) 22080541</t>
  </si>
  <si>
    <t>DIOSMINA 450MG/ HESPERIDINA 50MG (FLAVONID) B23H0001</t>
  </si>
  <si>
    <t>DIOSMINA 450MG/ HESPERIDINA 50MG (FLAVONID) B23A1385</t>
  </si>
  <si>
    <t>HIDRALAZINA 25MG (APRESOLINA) 2342166</t>
  </si>
  <si>
    <t>PENTOXIFILINA 400MG (GENÉRICO) 3W5917</t>
  </si>
  <si>
    <t>FUROSEMIDA 40MG/ CLORETO DE POTÁSSIO 100MG (HIDRION) 2211572</t>
  </si>
  <si>
    <t>FUROSEMIDA 40MG/ CLORETO DE POTÁSSIO 100MG (HIDRION) 2205175</t>
  </si>
  <si>
    <t>FUROSEMIDA 40MG/ CLORETO DE POTÁSSIO 100MG (HIDRION) 2208331</t>
  </si>
  <si>
    <t>FUROSEMIDA 40MG/ CLORETO DE POTÁSSIO 100MG (HIDRION) 2201009</t>
  </si>
  <si>
    <t>FUROSEMIDA 40MG/ CLORETO DE POTÁSSIO 100MG (HIDRION) 2201006</t>
  </si>
  <si>
    <t>FUROSEMIDA 40MG/ CLORETO DE POTÁSSIO 100MG (HIDRION) 2211569</t>
  </si>
  <si>
    <t>FUROSEMIDA 40MG/ CLORETO DE POTÁSSIO 100MG (HIDRION) 2306215</t>
  </si>
  <si>
    <t>LOSARTANA 50MG (GENÉRICO) 23B70J</t>
  </si>
  <si>
    <t>LOSARTANA 50MG (GENÉRICO) 22J50R</t>
  </si>
  <si>
    <t>HIDRALAZINA 25MG (APRESOLINA) 2337070</t>
  </si>
  <si>
    <t>HIDRALAZINA 25MG (APRESOLINA) 2314254</t>
  </si>
  <si>
    <t>ESTROGÊNIOS CONJUGADOS 0,625MG (MENOPRIN) 30K97</t>
  </si>
  <si>
    <t>LEVOTIROXINA 100MCG (EUTHYROX) BR164056</t>
  </si>
  <si>
    <t>AMBROXOL 15MG/ 5ML (GENÉRICO) AP23G273</t>
  </si>
  <si>
    <t>RIVAROXABANA 15MG (GENÉRICO) 2326112</t>
  </si>
  <si>
    <t>SINVASTATINA 40MG (GENÉRICO) 230420</t>
  </si>
  <si>
    <t>ESPIRONOLACTONA 25MG (GENÉRICO) 3U6802</t>
  </si>
  <si>
    <t>VITAMINA D 400 UI (D PREV) 541042</t>
  </si>
  <si>
    <t>VITAMINA D 200 UI (SANY D) 232612A</t>
  </si>
  <si>
    <t>SORBITOL 714 MG / LAURILSULFATO DE SÓDIO 7,70 MG (MINILAX) 811002</t>
  </si>
  <si>
    <t>PURAVIT IMUNE 541527</t>
  </si>
  <si>
    <t>PURAVIT IMUNE 541278</t>
  </si>
  <si>
    <t>PURAVIT ADZ 542715</t>
  </si>
  <si>
    <t>EXTRATO DE PRÓPOLIS (BROMELIN PRÓPOLIS) 2403089</t>
  </si>
  <si>
    <t>AROMATIZANTE BUCAL</t>
  </si>
  <si>
    <t>BROMELIN S 2403007</t>
  </si>
  <si>
    <t>LACTOFERRINA (LACFER AD) 100919</t>
  </si>
  <si>
    <t xml:space="preserve">FRASCO </t>
  </si>
  <si>
    <t>LA IMMUNITÀ 2311301</t>
  </si>
  <si>
    <t>PROBIATOP 231715</t>
  </si>
  <si>
    <t>PASSIFLORA INCARNATA 3 DH+ ASSOCIAÇÃO (QUIÉTUDE) 23C02</t>
  </si>
  <si>
    <t>BOIRON</t>
  </si>
  <si>
    <t>HOMEOPÁTICO</t>
  </si>
  <si>
    <t>CARBO VEGETABILIS 5CH/ COLOCYNTHIS 9CH/ CUPRUM METALLICUM 5CH (COCYNTAL) 23I05</t>
  </si>
  <si>
    <t>COCCULUS INDICUS 4CH+ ASSOCIAÇÃO (COCCULINE) 1K0500</t>
  </si>
  <si>
    <t>ANANAS COMOSUS 0,88/ML (BROMELIN) 2403062</t>
  </si>
  <si>
    <t>DAYVIT KIDS 2305158</t>
  </si>
  <si>
    <t>KOLLIS KB042</t>
  </si>
  <si>
    <t xml:space="preserve">ÔMEGA 3 (DHALGA) 539666 </t>
  </si>
  <si>
    <t>MACROGOL 3350 8,5G (PEG-LAX) 543256</t>
  </si>
  <si>
    <t>BRONFENIRAMINA 2MG/ FENILEFRINA 2,5MG (DESCON) B24B2307</t>
  </si>
  <si>
    <t>DESCONGESTIONANTE/ANTIALÉRGICO</t>
  </si>
  <si>
    <t>FERRIPOLIMALTOSE 50MG/ML (ENDOFER) 30303444</t>
  </si>
  <si>
    <t>QUITLIS 2312037</t>
  </si>
  <si>
    <t>ZINCO 20MG (UNIZINCO COMPRIMIDO) 540537</t>
  </si>
  <si>
    <t>UNIZINCO PRÉ 538755</t>
  </si>
  <si>
    <t>UNIZINCO PRÉ 540362</t>
  </si>
  <si>
    <t>ZINCO 17,60MG/ML (UNIZINCO) 535675</t>
  </si>
  <si>
    <t>ZINCO 17,60MG/ML (UNIZINCO) 542989</t>
  </si>
  <si>
    <t>AUXILIA A DESORDEM INTESTINAL</t>
  </si>
  <si>
    <t>CALCEOS KIDS 538660</t>
  </si>
  <si>
    <t>CALCEOS KIDS 533984</t>
  </si>
  <si>
    <t>CALCEOS KIDS 536857</t>
  </si>
  <si>
    <t>ACICLOVIR 40MG/ML (HPMIX) 2318820</t>
  </si>
  <si>
    <t>ACHE</t>
  </si>
  <si>
    <t>APIXABANA 2,5MG (EMBO) 412013</t>
  </si>
  <si>
    <t>APIXABANA 2,5MG (XAKILIS) 412184</t>
  </si>
  <si>
    <t>LEVOCETIRIZINA 5MG (ZINA ODT) 2317704</t>
  </si>
  <si>
    <t>ANLODIPINO 5MG/BENAZEPRIL 20MG (PRESS PLUS) 30503756</t>
  </si>
  <si>
    <t>ANLODIPINO 5MG/BENAZEPRIL 10MG (PRESS PLUS) 30200337</t>
  </si>
  <si>
    <t>FERRIPOLIMALTOSE 100MG/ML (DEXFER) 540744</t>
  </si>
  <si>
    <t>BISOPROLOL 5MG (CONCOR) BR144048</t>
  </si>
  <si>
    <t>ENALAPRIL 20MG/ HIDROCLOROTIAZIDA 12,5MG (VASOPRIL PLUS) 30400068</t>
  </si>
  <si>
    <t>ATENOLOL 25MG/ CLORTALIDONA 12,5MG (ABLOK PLUS) 30200046</t>
  </si>
  <si>
    <t>LEVANLODIPINO 2,5MG (NOVANLO) H221135B</t>
  </si>
  <si>
    <t>ONDANSETRONA 4MG (ENAVO ODT) 3U6017</t>
  </si>
  <si>
    <t>CAPTOPRIL 25MG (GENÉRICO) 2309284</t>
  </si>
  <si>
    <t>ESPIRONOLACTONA 25MG (GENÉRICO) 3U6799</t>
  </si>
  <si>
    <t>HIDROCLOROTIAZIDA 25MG (GENÉRICO) 65651205</t>
  </si>
  <si>
    <t>METFORMINA 500MG (GENÉRICO) 26471302</t>
  </si>
  <si>
    <t>METFORMINA 500MG (GENÉRICO) 23I9A6</t>
  </si>
  <si>
    <t>COLCHICINA 0,5MG (GENÉRICO) 2307380</t>
  </si>
  <si>
    <t>CAPTOPRIL 25MG (GENÉRICO) 2302396</t>
  </si>
  <si>
    <t>DOMPERIDONA 10MG (GENÉRICO) 3T3238</t>
  </si>
  <si>
    <t>SINVASTATINA 40MG (GENÉRICO) 2403460</t>
  </si>
  <si>
    <t>HIDROCLOROTIAZIDA 25MG (GENÉRICO) 032394</t>
  </si>
  <si>
    <t>MEDQUIMICA</t>
  </si>
  <si>
    <t>DOXAZOSINA 4MG (UNOPROST) 22100522</t>
  </si>
  <si>
    <t>CAPTOPRIL 25MG (GENÉRICO) LA044-013/22</t>
  </si>
  <si>
    <t>GLOBO</t>
  </si>
  <si>
    <t>FORMOTEROL DI-HIDRATADO 12 MCG (FORMOCAPS) 2305525</t>
  </si>
  <si>
    <t>COLECALCIFEROL 14.000 UI (SANY D) 541632</t>
  </si>
  <si>
    <t>VITAMINA D</t>
  </si>
  <si>
    <t>MEGAMATER 2404986</t>
  </si>
  <si>
    <t>COLECALCIFEROL 2.000 UI (SANY D) 542490</t>
  </si>
  <si>
    <t>COLECALCIFEROL 10.000 UI (SANY D CAPS) 540060</t>
  </si>
  <si>
    <t>REGENESIS 1200003671</t>
  </si>
  <si>
    <t>IMUNOCRAN 2402271</t>
  </si>
  <si>
    <t>HEMOLIP 1200003627</t>
  </si>
  <si>
    <t>ZIRVIT VITA 103439</t>
  </si>
  <si>
    <t>DESOGESTREL 75 MCG (CERAZETTE) 861330</t>
  </si>
  <si>
    <t>ANDRACTIV 2306001</t>
  </si>
  <si>
    <t>OGESTAN GOLD 2401011</t>
  </si>
  <si>
    <t>VITERGAN MASTER-N T131</t>
  </si>
  <si>
    <t>ZIRVIT PRÉ 100968</t>
  </si>
  <si>
    <t>BISGLICINATO FERROSO/ METILFOLATO DE CÁLCIO (FOLIFER) 102053</t>
  </si>
  <si>
    <t>BENZIDAMINA 500MG (FLOGO-ROSA) 2316313</t>
  </si>
  <si>
    <t xml:space="preserve">ANTI-INFLAMATÓRIO </t>
  </si>
  <si>
    <t xml:space="preserve">MECOBALAMINA 1000 MCG/ VITAMINA B12 (DOZEMAST) U208 </t>
  </si>
  <si>
    <t>CALCIFEDIOL 10 MCG (DPREV ATIVE) 538810</t>
  </si>
  <si>
    <t>ADDERA MAX CAL Q23H0003</t>
  </si>
  <si>
    <t>LANOLINA ANIDRA (MILLAR) 2309026</t>
  </si>
  <si>
    <t>HIDRATANTE DAS MAMAS</t>
  </si>
  <si>
    <t>ETINILESTRADIOL 20MCG/ GESTODENO 75MCG (ALLESTRA 20) 2309450</t>
  </si>
  <si>
    <t>GESTODENO 75MCG/ ETINILESTRADIOL 30MCG (ALLESTRA CONTI) 2317857</t>
  </si>
  <si>
    <t>DROSPIRENONA 3MG/ ETINILESTRADIOL 0,03MG (FEMINIQUE 30) 2311399</t>
  </si>
  <si>
    <t>DROSPIRENONA 3MG/ ETINILESTRADIOL 0,03MG (FEMINIQUE CONTI) 2310638</t>
  </si>
  <si>
    <t>GESTODENO 0,075MG/ ETINILESTRADIOL 0,02MG (GINESSE) 232527</t>
  </si>
  <si>
    <t>NORETISTERONA 10MG (PRIMOLUT NOR) 2344270</t>
  </si>
  <si>
    <t>NORETISTERONA 2MG/ ETINILESTRADIOL 0,01MG (PRIMOSISTON) 2342285</t>
  </si>
  <si>
    <t>GESTONENO 0,075MG/ ETINILESTRADIOL 0,02MG (FEMIANE) 2304678</t>
  </si>
  <si>
    <t>LISINA 500MG (RESIST) 2400242</t>
  </si>
  <si>
    <t>FITOTERÁPICO/ ENXAQUECA</t>
  </si>
  <si>
    <t>TRIBULUS TERRESTRIS 280MG (ANDROSTEN UNO) 231084</t>
  </si>
  <si>
    <t>FITOTERÁPICO/REGULADOR HORMONAL</t>
  </si>
  <si>
    <t>BIOMATER B24A8516</t>
  </si>
  <si>
    <t>ÓVULO</t>
  </si>
  <si>
    <t>OXIBUTININA 10MG (RETEMIC UD) 23050552</t>
  </si>
  <si>
    <t>NEBIVOLOL 5MG (NEBLOCK) CJT6J006</t>
  </si>
  <si>
    <t>DAPAGLIFLOZINA 10MG (FORXIGA) 58901</t>
  </si>
  <si>
    <t>SIMETICONA 75MG/ML (GENÉRICO) 3N1800</t>
  </si>
  <si>
    <t>ANTIGASES</t>
  </si>
  <si>
    <t>METFORMINA 500MG LIBERAÇÃO PROLONGADA (GLIFAGE XR) BR151656</t>
  </si>
  <si>
    <t>ROSUVASTATINA 10MG (RUNNER) 2318103</t>
  </si>
  <si>
    <t>ESTATINA/COLESTEROL E TRIGLICERÍDEOS</t>
  </si>
  <si>
    <t>ROSUVASTATINA 20MG (RUNNER) 2402910</t>
  </si>
  <si>
    <t>BETAISTINA 32MG (VITALIA XR) 2308779</t>
  </si>
  <si>
    <t>DIOSMINA 450MG/ HESPERIDINA 50MG (VENOXIDE) 2305435</t>
  </si>
  <si>
    <t>CIPROTERONA 2,0MG/ ETINILESTRADIOL 0,035MG (DUNIA 35) 2315891</t>
  </si>
  <si>
    <t>ANLODIPINO 5MG (KOPREXX) 2302884</t>
  </si>
  <si>
    <t>SINVASTATINA 40MG (GENÉRICO) NF2552</t>
  </si>
  <si>
    <t>SINVASTATINA 40MG (GENÉRICO) MW3698</t>
  </si>
  <si>
    <t>SINVASTATINA 40MG (GENÉRICO) ND0418</t>
  </si>
  <si>
    <t>SINVASTATINA 40MG (GENÉRICO) NK0736</t>
  </si>
  <si>
    <t>VALSARTANA 160MG/ ANLODIPINO 5MG (BRAVANDUO) 2301264</t>
  </si>
  <si>
    <t>VALSARTANA 160MG/ ANLODIPINO 10MG (BRAVANDUO) 2310450</t>
  </si>
  <si>
    <t>VALSARTANA 320MG/ ANLODIPINO 5MG (BRAVANDUO) 2301853</t>
  </si>
  <si>
    <t>FERTISOP Q10 535868</t>
  </si>
  <si>
    <t>INOSITROL 2G/ ÁCIDO FÓLICO 600UG DFE (SOPI) 0249</t>
  </si>
  <si>
    <t xml:space="preserve">L-METILFOLATO DE CÁLCIO (FLUENCE) 2209119 </t>
  </si>
  <si>
    <t>NEUTROFER FOLATO D 3Y2583</t>
  </si>
  <si>
    <t>RIVAROXABANA 15MG (FAXXA) 3G3692</t>
  </si>
  <si>
    <t>BRACEPHARMA</t>
  </si>
  <si>
    <t>MECLOZINA 50MG (MECLIN JET) 23060489</t>
  </si>
  <si>
    <t>MECLOZINA 50MG (MECLIN JET) 24010172</t>
  </si>
  <si>
    <t>MECLOZINA 25MG (MECLIN JET) 24010172</t>
  </si>
  <si>
    <t>ARNICA D2 + ASSOCIAÇÃO (TRAUMEEL) 01270</t>
  </si>
  <si>
    <t>ANDRACTIV 2401015</t>
  </si>
  <si>
    <t>OGESTAN PRÉ 2401012</t>
  </si>
  <si>
    <t>OGESTAN BLUES 2308007</t>
  </si>
  <si>
    <t>RIVAROXABANA 15MG (RIVAXA) 890122</t>
  </si>
  <si>
    <t>RIVAROXABANA 10MG (DARTRIAL) 816267</t>
  </si>
  <si>
    <t>OMATER GEST 221567</t>
  </si>
  <si>
    <t>LINAGLIPTINA 2,5MG/METFORMINA 850MG (LINADIB DUO) 3W1557</t>
  </si>
  <si>
    <t>LINAGLIPTINA 2,5MG/METFORMINA 850MG (LINADIB DUO) 3S4139</t>
  </si>
  <si>
    <t>LINAGLIPTINA 2,5MG/METFORMINA 1000MG (LINADIB DUO) 3W1558</t>
  </si>
  <si>
    <t>OLMESARTANA 20MG/HIDROCLOROTIAZIDA 12,5MG/ANLODIPINO 5MG (BENICAR TRIPLO) 230472</t>
  </si>
  <si>
    <t>OLMESARTANA 20MG/HIDROCLOROTIAZIDA 12,5MG/ANLODIPINO 5MG (BENICAR TRIPLO) 231739</t>
  </si>
  <si>
    <t>IRBESARTANA 300MG/ HIDROCLOROTIAZIDA 12,5MG (BART H) 886602</t>
  </si>
  <si>
    <t>FERTISOP 541079</t>
  </si>
  <si>
    <t>OLMESARTANA 20MG (OLMECOR) BLE4K012</t>
  </si>
  <si>
    <t>MECLOZINA 50MG (MECLIN JET) 24020349</t>
  </si>
  <si>
    <t>EVOGLIPTINA 5MG (SUGANON) 853704</t>
  </si>
  <si>
    <t>EVOGLIPTINA 5MG (SUGANON) 853705</t>
  </si>
  <si>
    <t>BENAZEPRIL 10MG (BHENA) 31201776</t>
  </si>
  <si>
    <t>FEMINIS 1478717</t>
  </si>
  <si>
    <t>FEMINIS 1457506</t>
  </si>
  <si>
    <t>FEMINIS 1474640</t>
  </si>
  <si>
    <t>TELMISARTANA 40MG/ HIDROCLOROTIAZIDA 12,5MG (BRAMICAR HCT) 3T6368</t>
  </si>
  <si>
    <t>BIFILAC GEFLORA 6822</t>
  </si>
  <si>
    <t>RIVAROXABANA 15MG (ACOG) BMT8J002</t>
  </si>
  <si>
    <t>LINAGLIPTINA 2,5MG/METFORMINA 850MG (LINADIB DUO) 3S4140</t>
  </si>
  <si>
    <t>LEVONORGESTREL 0,10MG/ ETINILESTRADIOL 0,02MG (MIRANOVA) 2347978</t>
  </si>
  <si>
    <t>INOSITROL 2G/ ÁCIDO FÓLICO 600UG DFE (SOPI) 0400</t>
  </si>
  <si>
    <t>RIVAROXABANA 20MG (RIVACRIST) B2104692</t>
  </si>
  <si>
    <t>PETASITES HYBRIDUS 50MG (PETAMIG) 2219524</t>
  </si>
  <si>
    <t>RIVAROXABANA 20MG (XAFAC) 22060068</t>
  </si>
  <si>
    <t>RIVAROXABANA 15MG (VYNAXA) 3S2107</t>
  </si>
  <si>
    <t>RIVAROXABANA 15MG (DACXI) B2203900</t>
  </si>
  <si>
    <t>RIVAROXABANA 20MG (DACXI) B2203074</t>
  </si>
  <si>
    <t>RIVAROXABANA 10MG (XAFAC) 23040052</t>
  </si>
  <si>
    <t>RIVAROXABANA 20MG (RIVAXA) 860446</t>
  </si>
  <si>
    <t>RIVAROXABANA 15MG (KLEV) B2301846</t>
  </si>
  <si>
    <t>RIVAROXABANA 20MG (DACXI) B2200936</t>
  </si>
  <si>
    <t>RIVAROXABANA 20MG (XAFAC) 22100053</t>
  </si>
  <si>
    <t>SERENOA REPENS 160MG (PROSTATAL) 231251</t>
  </si>
  <si>
    <t>TELMISARTANA 80MG/ HIDROCLOROTIAZIDA 12,5MG (BRAMICAR HCT) 3M6898</t>
  </si>
  <si>
    <t>IRBESARTANA 150MG/ HIDROCLOROTIAZIDA 12,5MG (BART H) 872238</t>
  </si>
  <si>
    <t>APIXABANA 5MG (XAKILIS) 411524</t>
  </si>
  <si>
    <t>APIXABANA 5MG (EMBO) 411526</t>
  </si>
  <si>
    <t>MENAQUINONA-7 149MCG (DOISKA) 21105106</t>
  </si>
  <si>
    <t>VITAMINA K</t>
  </si>
  <si>
    <t>MECLOZINA 25MG (MECLIN JET) 23090372</t>
  </si>
  <si>
    <t>FEMINIS 1445116</t>
  </si>
  <si>
    <t>HARPAGOPHYTUM PROCUMBENS DC 400MG (ARPADOL) 23040352</t>
  </si>
  <si>
    <t>FITOTERÁPICO/ANTI-REUMÁTICO</t>
  </si>
  <si>
    <t>FEMIBION 2 3195C60109</t>
  </si>
  <si>
    <t>P&amp;G</t>
  </si>
  <si>
    <t>TELMISARTANA 40MG/ HIDROCLOROTIAZIDA 12,5MG (BRAMICAR HCT) 3S6494</t>
  </si>
  <si>
    <t>TELMISARTANA 40MG/ HIDROCLOROTIAZIDA 12,5MG (BRAMICAR HCT) 3K7716</t>
  </si>
  <si>
    <t>CALCIFEDIOL 10 MCG (DPREV ATIVE) 543963</t>
  </si>
  <si>
    <t>FEMINIS 1455832</t>
  </si>
  <si>
    <t>FEMINIS 1476057</t>
  </si>
  <si>
    <t>LINAGLIPTINA 5MG (LINADIB) 3Q4876</t>
  </si>
  <si>
    <t>RACEALFATOCOFEROL 800MG (ESTHEP) 21101206</t>
  </si>
  <si>
    <t>GLICLAZIDA 30MG (AZUKON MR) CBZ7K044PS</t>
  </si>
  <si>
    <t>FEMIBION 1 3054C60100</t>
  </si>
  <si>
    <t>FERTISOP 534977</t>
  </si>
  <si>
    <t>METILFOLATO DE CÁLCIO/ VITAMINA E (FOLICÊ) 2301743</t>
  </si>
  <si>
    <t>RIVAROXABANA 2,5MG (XAFAC) 23030286</t>
  </si>
  <si>
    <t>TINIDAZOL 30MG/ MICONAZOL 20MG (CREVAGIN) 779888</t>
  </si>
  <si>
    <t>PEUMUS BOLDUS 100MG (BOLDINE) 2305065</t>
  </si>
  <si>
    <t>TINIDAZOL 30MG/ MICONAZOL 20MG (CREVAGIN) 862075</t>
  </si>
  <si>
    <t>GESTONENO 0,075MG/ ETINILESTRADIOL 0,02MG (FEMIANE) 2236285</t>
  </si>
  <si>
    <t>ARNICA D2 + ASSOCIAÇÃO (TRAUMEEL) 01050</t>
  </si>
  <si>
    <t>ARNICA D2 + ASSOCIAÇÃO (MOTIX) 01051</t>
  </si>
  <si>
    <t>DROSPIRENONA 3,0MG/ ETINILESTRADIOL 0,03MG (DALYNE) 306992</t>
  </si>
  <si>
    <t>ESPIRONOLACTONA 50MG (GENÉRICO) 3K5093</t>
  </si>
  <si>
    <t>RACEALFATOCOFEROL 800MG (ESTHEP) 30901346</t>
  </si>
  <si>
    <t>GESTODENO 60MCG/ ETINILESTRADIOL 15MCG (TÂMISA 15) 20908425</t>
  </si>
  <si>
    <t>ENALAPRIL 10MG (GENÉRICO) 75295</t>
  </si>
  <si>
    <t>FORMOTEROL 12MCG/ FLUTICASONA 250MCG (LUGANO) 865893</t>
  </si>
  <si>
    <t>HIDROXIZINA 2MG/ML (PERGO) 2309209</t>
  </si>
  <si>
    <t>LEVODROPROPIZINA 30MG/ML (ANTUX) 2402223</t>
  </si>
  <si>
    <t>MECLOZINA 50MG (MECLIN JET) 2410172</t>
  </si>
  <si>
    <t>SITAGLIPTINA 100MG (NIMEGON) X003879</t>
  </si>
  <si>
    <t>RACECADOTRILA 100MG (AVIDE) 2314912</t>
  </si>
  <si>
    <t>ANTIDIARREICO/INIBIDOR ENZIMÁTICO</t>
  </si>
  <si>
    <t>SITAGLIPTINA 50MG/ METFORMINA 850MG (NIMEGON MET) Y002188</t>
  </si>
  <si>
    <t>SITAGLIPTINA 50MG/ METFORMINA 850MG (NIMEGON MET) X004249</t>
  </si>
  <si>
    <t>SITAGLIPTINA 50MG/ METFORMINA 1000MG (NIMEGON MET) X006655</t>
  </si>
  <si>
    <t>VILDAGLIPTINA 50MG (GALVUS) B8734N</t>
  </si>
  <si>
    <t>ANLODIPINO 5MG (CORDAREX) 2302982</t>
  </si>
  <si>
    <t>NEBIVOLOL 5MG (NEBITAH) 2306509</t>
  </si>
  <si>
    <t>FUROSEMIDA 40MG/ CLORETO DE POTÁSSIO 100MG (HIDRION) 2312645</t>
  </si>
  <si>
    <t>ESTRADIOL 1MG/ DIDROGESTERONA 5MG (FEMOSTON CONTI) 371346</t>
  </si>
  <si>
    <t>BISGLICINATO FERROSO 250MG/ML (NEUTROFER) 3B3561</t>
  </si>
  <si>
    <t>SITAGLIPTINA 100MG (NIMEGON) W035450</t>
  </si>
  <si>
    <t>ESPIRONOLACTONA 100MG (GENÉRICO) 3F6654</t>
  </si>
  <si>
    <t>SULFATO FERROSO 125MG/ML (SULFERMAX) 23H0647</t>
  </si>
  <si>
    <t>SAIS PARA REIDRATAÇÃO 27,9G (HIDRAPLEX) 0024653</t>
  </si>
  <si>
    <t>SAIS PARA REIDRATAÇÃO 27,9G (HIDRALI 45) 23D0143</t>
  </si>
  <si>
    <t>SAIS PARA REIDRATAÇÃO 27,9G (FURP-SAIS) 230356</t>
  </si>
  <si>
    <t>LERCANIDIPINO 10MG (ZANIDIP) 23010132</t>
  </si>
  <si>
    <t>ANALGÉSICO/ANTI-INFLAMATÓRIO</t>
  </si>
  <si>
    <t>AAS 100MG (ASPIRINA PREVENT) BXK0DA1</t>
  </si>
  <si>
    <t>BETAISTINA 32MG (VITALIA XR) 2216994</t>
  </si>
  <si>
    <t>PROPAFENONA 300MG (TUNTÁ) 23060046</t>
  </si>
  <si>
    <t>ANLODIPINO 5MG (GENÉRICO) NA6853</t>
  </si>
  <si>
    <t>BORAGO OFFICINALIS 900MG (GAMALINE.V) 231017</t>
  </si>
  <si>
    <t>IBANDRONATO DE SÓDIO 150MG (IBAN UNO) 23040052</t>
  </si>
  <si>
    <t>MECLOZINA 25MG (MECLIN) 23030447</t>
  </si>
  <si>
    <t>LOSARTANA 50MG (GENÉRICO) 23H71J</t>
  </si>
  <si>
    <t>SINVASTATINA 20MG (GENÉRICO) NB2026</t>
  </si>
  <si>
    <t>SINVASTATINA 20MG (GENÉRICO) 2409398</t>
  </si>
  <si>
    <t>SINVASTATINA 20MG (GENÉRICO) 3W8420</t>
  </si>
  <si>
    <t>SINVASTATINA 20MG (GENÉRICO) 3R0527</t>
  </si>
  <si>
    <t>SINVASTATINA 20MG (GENÉRICO) MT5895</t>
  </si>
  <si>
    <t>METFORMINA 500MG LIBERAÇÃO PROLONGADA (GENÉRICO) 23L58G</t>
  </si>
  <si>
    <t>HIDROCLOROTIAZIDA 25MG (GENÉRICO) 3U6750</t>
  </si>
  <si>
    <t>HIDROCLOROTIAZIDA 25MG (GENÉRICO) DRA06508</t>
  </si>
  <si>
    <t>TIMOLOL 0,5MG (GENÉRICO) 3Q1383.1</t>
  </si>
  <si>
    <t>PREDNISONA 20MG (GENÉRICO) 1222/23M</t>
  </si>
  <si>
    <t>BILASTINA 20MG (GENÉRICO) B22G0331</t>
  </si>
  <si>
    <t>NEOQUIMICA</t>
  </si>
  <si>
    <t>BISOPROLOL 5MG (CONCÁRDIO) 3D1073</t>
  </si>
  <si>
    <t>AAS 100MG (SALICETIL) 15486</t>
  </si>
  <si>
    <t>ANLODIPINO 5MG (KOPREXX) 2302883</t>
  </si>
  <si>
    <t>NORETISTERONA 0,35MG (NORESTIN) 30506073</t>
  </si>
  <si>
    <t>ENALAPRIL 20MG/ HIDROCLOROTIAZIDA 12,5MG (VASOPRIL PLUS) 31202027</t>
  </si>
  <si>
    <t>AMIODARONA 200MG (GENÉRICO) LERA00358R</t>
  </si>
  <si>
    <t>CIPROTERONA 2,0MG/ ETINILESTRADIOL 0,035MG (DIANE 35) BS01VDB</t>
  </si>
  <si>
    <t>BROMOPRIDA 10MG (GENÉRICO) DKP0955</t>
  </si>
  <si>
    <t>ONDANSETRONA 4MG (VONAU FLASH) 3100523</t>
  </si>
  <si>
    <t>DIGOXINA 0,25MG (GENÉRICO) 230730</t>
  </si>
  <si>
    <t>ATENOLOL 25MG (GENÉRICO) 2307339</t>
  </si>
  <si>
    <t>DROSPIRENONA 3MG/ ETINILESTRADIOL 0,02MG (MOLIERI 20) 834017</t>
  </si>
  <si>
    <t>BRIMONIDINA 2MG/ML (ALPHABRIN)  2216447</t>
  </si>
  <si>
    <t>SAIS PARA REIDRATAÇÃO 27,9G (HIDRAPLEX) 0023612</t>
  </si>
  <si>
    <t>SAIS PARA REIDRATAÇÃO 27,9G (HIDRALI) 23D0148</t>
  </si>
  <si>
    <t>SAIS PARA REIDRATAÇÃO 27,9G (POLYDRAT) 9609223</t>
  </si>
  <si>
    <t>SAIS PARA REIDRATAÇÃO 27,9G (POLYDRAT) 39507524</t>
  </si>
  <si>
    <t>BIMATOPROSTA 0,3MG/ML (GLAMIGAN) 3D4549.1</t>
  </si>
  <si>
    <t>TIMOLOL 0,5MG (GENÉRICO) 3T8741.1</t>
  </si>
  <si>
    <t>BRINZOLAMIDA 10MG/ML (AZOPT) 77082</t>
  </si>
  <si>
    <t>ALCON</t>
  </si>
  <si>
    <t>OLMESARTANA 20MG (OLMECOR) BLE4K011</t>
  </si>
  <si>
    <t>BRIMONIDINA 2MG/ML (GENÉRICO) 2311230</t>
  </si>
  <si>
    <t>PARACETAMOL 1G/ PSEUDOEFEDRINA 60MG (TYLENOL SINUS) AU1200</t>
  </si>
  <si>
    <t>ACETILCISTEÍNA 600MG/ VITAMINA C 55MG (CISTEIL IMUNO C) 2209009</t>
  </si>
  <si>
    <t>EXPECTORANTE/ANTIOXIDANTE</t>
  </si>
  <si>
    <t>CIMETIDINA 200MG (GENÉRICO) 1960158</t>
  </si>
  <si>
    <t>ANTIÁCIDO/ÚLCERA/GASTRITE</t>
  </si>
  <si>
    <t>BILASTINA 20MG (GENÉRICO) B23G0331</t>
  </si>
  <si>
    <t>LOSARTANA 50MG (GENÉRICO) 24A34H</t>
  </si>
  <si>
    <t>FUROSEMIDA 40MG (GENÉRICO) 2316489</t>
  </si>
  <si>
    <t>TROMETAMOL CETOROLACO 10MG (TORAGESIC) 3M3145</t>
  </si>
  <si>
    <t>GLICLAZIDA 30MG (DIAMICRON MR) 3023355</t>
  </si>
  <si>
    <t>ISOSSORBIDA 20MG (GENÉRICO) 2302606</t>
  </si>
  <si>
    <t>ISOSSORBIDA 40MG (GENÉRICO) 2309796</t>
  </si>
  <si>
    <t>SINVASTATINA 40MG (GENÉRICO) 303628</t>
  </si>
  <si>
    <t>DIGOXINA 0,25MG (GENÉRICO) 23060004</t>
  </si>
  <si>
    <t>HIDRÓXIDO DE ALUMÍNIO (ALUMI MEC) 0030323</t>
  </si>
  <si>
    <t xml:space="preserve">ANTIÁCIDO </t>
  </si>
  <si>
    <t>SINVASTATINA 40MG (GENÉRICO) A06100823</t>
  </si>
  <si>
    <t>DOXAZOSINA 2MG (GENÉRICO) 2400059</t>
  </si>
  <si>
    <t>GLICLAZIDA 30MG (GENÉRICO) PTE3717A</t>
  </si>
  <si>
    <t>ONDANSETRONA 4MG (VONAU FLASH) 40107586</t>
  </si>
  <si>
    <t>TIAMINA 300MG (NERVAMIN) 23G95S</t>
  </si>
  <si>
    <t>LOPERAMIDA 2MG (KAOSEC) 91-183/23</t>
  </si>
  <si>
    <t>ENALAPRIL 20MG (SANVAPRESS)0598/23M</t>
  </si>
  <si>
    <t>ESPIRONOLACTONA 25MG (GENÉRICO) 876525</t>
  </si>
  <si>
    <t>Antiespasmódicos e Anticolinérgicos</t>
  </si>
  <si>
    <t>ANTIESPAMÓTICO/ANTICOLINÉRGICO</t>
  </si>
  <si>
    <t>APIXABANA 2,5MG (GENÉRICO) M2307021</t>
  </si>
  <si>
    <t>ISOSSORBIDA 20MG (GENÉRICO) 31005993</t>
  </si>
  <si>
    <t>GLICLAZIDA 30MG (GENÉRICO) PTF0925A</t>
  </si>
  <si>
    <t>IBUPROFENO 300MG (ALGY-FLANDERIL) 73536</t>
  </si>
  <si>
    <t>LOSARTANA 50MG (GENÉRICO) 23I669</t>
  </si>
  <si>
    <t>ESPIRONOLACTONA 25MG (GENÉRICO) 886060</t>
  </si>
  <si>
    <t>DI-HIDROERGOCRISTINA 3MG/ DICLORIDRATO DE FLUNARZINA 10MG (VERTIZINE D) 2114627</t>
  </si>
  <si>
    <t>DI-HIDROERGOCRISTINA 3MG/ DICLORIDRATO DE FLUNARZINA 10MG (VERTIZINE D) 2111641</t>
  </si>
  <si>
    <t>DI-HIDROERGOCRISTINA 3MG/ DICLORIDRATO DE FLUNARZINA 10MG (VERTIZINE D) 2110403</t>
  </si>
  <si>
    <t>PARACETAMOL 750MG (PARAMOL) 122016</t>
  </si>
  <si>
    <t>DOXAZOSINA 2MG/ FINASTERIDA 5MG (DUOMO HP) 881307</t>
  </si>
  <si>
    <t>HIDROXICLOROQUINA 400MG (REUQUINOL) 23040244</t>
  </si>
  <si>
    <t>BROMOPRIDA 10MG (GENÉRICO) 24C17V</t>
  </si>
  <si>
    <t>LEVONORGESTREL 0,15MG/ ETINILESTRADIOL 0,03MG (LINOFEME) 3PH37</t>
  </si>
  <si>
    <t>SINVASTATINA 20MG (GENÉRICO) 3U7827</t>
  </si>
  <si>
    <t>METOPROLOL 25MG (GENÉRICO) C2313555</t>
  </si>
  <si>
    <t>LOSARTANA 50MG (GENÉRICO) B23F3204</t>
  </si>
  <si>
    <t>HIDROCLOROTIAZIDA 25MG (GENÉRICO) B23K0410</t>
  </si>
  <si>
    <t>HIDROCLOROTIAZIDA 25MG (GENÉRICO) DRA04328</t>
  </si>
  <si>
    <t>SINVASTATINA 20MG (GENÉRICO) 3V6785</t>
  </si>
  <si>
    <t>SINVASTATINA 20MG (GENÉRICO) MV8400</t>
  </si>
  <si>
    <t>ROSUVASTATINA 10MG/ EZETIMIBA 10MG (ZINPASS) BLB06800</t>
  </si>
  <si>
    <t>ROSUVASTATINA 10MG/ EZETIMIBA 10MG (ZINPASS) CLB00235</t>
  </si>
  <si>
    <t>FENOFIBRATO 200MG (GENÉRICO) 3F7950</t>
  </si>
  <si>
    <t>TADALAFILA 5MG (GENÉRICO) 3S9202</t>
  </si>
  <si>
    <t>IVERMECTINA 6MG (GENÉRICO) 73947</t>
  </si>
  <si>
    <t>CIPROTERONA 2,0MG/ ETINILESTRADIOL 0,035MG (TESS) 2247687.B</t>
  </si>
  <si>
    <t>SINVASTATINA 20MG (GENÉRICO) A060-074/23</t>
  </si>
  <si>
    <t>LORATADINA 1MG/ML (LORATAMED) 2316420</t>
  </si>
  <si>
    <t>DIPIRONA MONOIDRATADA 500MG (GENÉRICO) 23L544</t>
  </si>
  <si>
    <t>SISTEMA CARDIOVASCULAR</t>
  </si>
  <si>
    <t xml:space="preserve"> MEDICAMENTO COLESTEROL/TRIGLICÉRIDES</t>
  </si>
  <si>
    <t>IVABRADINA 5MG (PROCORALAN) 3019080</t>
  </si>
  <si>
    <t>IVABRADINA 5MG (PROCORALAN) 3022417</t>
  </si>
  <si>
    <t>IVABRADINA 5MG (PROCORALAN) 3020599</t>
  </si>
  <si>
    <t>EZETIMIBA 10MG (GENÉRICO) 22100216</t>
  </si>
  <si>
    <t>NEBIVOLOL 5MG (GENÉRICO) 30606464</t>
  </si>
  <si>
    <t>DOXAZOSINA 4MG (GENÉRICO) 874935</t>
  </si>
  <si>
    <t>DOXAZOSINA 4MG (GENÉRICO) 909210</t>
  </si>
  <si>
    <t>ENALAPRIL 10MG (GENÉRICO) 26224076</t>
  </si>
  <si>
    <t>LOSARTANA 50MG (GENÉRICO) 2300978</t>
  </si>
  <si>
    <t>LOSARTANA 50MG (GENÉRICO) 2300973</t>
  </si>
  <si>
    <t>CARVEDILOL 25MG (GENÉRICO) 2302505</t>
  </si>
  <si>
    <t>ENALAPRIL 10MG (GENÉRICO) 76793</t>
  </si>
  <si>
    <t>ENALAPRIL 10MG (GENÉRICO) 79436</t>
  </si>
  <si>
    <t>ENALAPRIL 10MG (GENÉRICO) 75300</t>
  </si>
  <si>
    <t>ANLODIPINO 5MG (PRESSAT) 30611896</t>
  </si>
  <si>
    <t>LOSARTANA 50MG (GENÉRICO) 890854</t>
  </si>
  <si>
    <t>HIDROCLOROTIAZIDA 25MG (GENÉRICO) OA0922</t>
  </si>
  <si>
    <t>BUDESONIDA 200MCG (BUSONID CAPS) 2316961</t>
  </si>
  <si>
    <t>ENALAPRIL 10MG (GENÉRICO) 3R3898</t>
  </si>
  <si>
    <t>DOXAZOSINA 2MG/ FINASTERIDA 5MG (DUOMO HP) 859370</t>
  </si>
  <si>
    <t>RIVAROXABANA 15MG (GENÉRICO) 3L7520</t>
  </si>
  <si>
    <t>METFORMINA 500MG LIBERAÇÃO PROLONGADA (GENÉRICO) 23I749</t>
  </si>
  <si>
    <t>HIDRALAZINA 25MG (APRESOLINA) 2342466</t>
  </si>
  <si>
    <t>FUROSEMIDA 40MG/ CLORETO DE POTÁSSIO 100MG (HIDRION) 2401004</t>
  </si>
  <si>
    <t>LOPERAMIDA 2MG (KAOSEC) 91-221/23</t>
  </si>
  <si>
    <t>ONDANSETRONA 4MG (VONAU FLASH) 31005523</t>
  </si>
  <si>
    <t>BISOPROLOL 2,5MG (GENÉRICO) 3S9081</t>
  </si>
  <si>
    <t>TICLOPIDINA 250MG (GENÉRICO) 21102633</t>
  </si>
  <si>
    <t>INIBIDORES DA AGREGAÇÃO PLAQUETÁRIA</t>
  </si>
  <si>
    <t>ALOGLIPTINA 12,5MG/ METFORMINA 850MG (NESINA MET) 550363</t>
  </si>
  <si>
    <t>ALOGLIPTINA 12,5MG/ METFORMINA 850MG (NESINA MET) 540772</t>
  </si>
  <si>
    <t>ALOGLIPTINA 12,5MG/ METFORMINA 850MG (NESINA MET) 540770</t>
  </si>
  <si>
    <t>ALOGLIPITINA 25MG (NESINA) 542357</t>
  </si>
  <si>
    <t>GLICLAZIDA 30MG (AZUKON MR) CBZ7K057PS</t>
  </si>
  <si>
    <t>LEVOTIROXINA 37,5MCG (PURAN T4) DRA05999</t>
  </si>
  <si>
    <t>LEVOTIROXINA 37,5MCG (PURAN T4) DRA01717</t>
  </si>
  <si>
    <t>ANTIDIABÉTICO/INIBIDOR DE SGLT2 E DPP-IV</t>
  </si>
  <si>
    <t>SAXAGLIPTINA 5MG/ DAPAGLIFLOZINA 10MG (QTERN) TC8043</t>
  </si>
  <si>
    <t>GLIBENCLAMIDA 5MG (GENÉRICO) 032363</t>
  </si>
  <si>
    <t>HIDROCLOROTIAZIDA 25MG (GENÉRICO) 032516</t>
  </si>
  <si>
    <t>METOPROLOL 50MG (SELOZOK) 60220</t>
  </si>
  <si>
    <t>METOPROLOL 25MG (SELOZOK) 58938</t>
  </si>
  <si>
    <t>METOPROLOL 25MG (SELOZOK) 58648</t>
  </si>
  <si>
    <t>FLUCONAZOL 150MG (GENÉRICO) 031138</t>
  </si>
  <si>
    <t>MONTELUCASTE DE SÓDIO 10MG (PIEMONTE) 762816</t>
  </si>
  <si>
    <t>PIRIMETAMINA 25MG (DARAPRIM) 201234</t>
  </si>
  <si>
    <t>METFORMINA 850MG (GLIFAGE XR) BR160318</t>
  </si>
  <si>
    <t>BISOPROLOL 2,5MG (GENÉRICO) BR158755</t>
  </si>
  <si>
    <t>TIOTRÓPIO 2,5MCG/ OLODATEROL 2,5MCG (SPIOLTO) 206428</t>
  </si>
  <si>
    <t>ANTICOLINÉRGICOS/AGONISTAS B2/INALANTES</t>
  </si>
  <si>
    <t>EDOXABANA 60MG (LIXIANA) 210259</t>
  </si>
  <si>
    <t>SULFATO FERROSO 25MG (FURP-SULFATO FERROSO) 230157</t>
  </si>
  <si>
    <t>SIROLIMO 1MG (RAPAMUNE) GK3156</t>
  </si>
  <si>
    <t>PFIZER</t>
  </si>
  <si>
    <t>DRÁGEAS</t>
  </si>
  <si>
    <t>NORETISTERONA 50MG/ML/ ESTRADIOL 5MG/ML (GENÉRICO) 854918</t>
  </si>
  <si>
    <t>RALOXIFENO 60MG (GENÉRICO) 227002223</t>
  </si>
  <si>
    <t>MODULADORES DE ESTROGÊNIO</t>
  </si>
  <si>
    <t>METFORMINA LIBERAÇÃO PROLONGADA 500MG (GENÉRICO) 23K5D2</t>
  </si>
  <si>
    <t>METFORMINA LIBERAÇÃO PROLONGADA 500MG (GENÉRICO) 23J46H</t>
  </si>
  <si>
    <t>METFORMINA LIBERAÇÃO PROLONGADA 500MG (GENÉRICO) 23F46M</t>
  </si>
  <si>
    <t>METFORMINA LIBERAÇÃO PROLONGADA 500MG (GENÉRICO) 24A843</t>
  </si>
  <si>
    <t>CIPROFIBRATO 100MG (GENÉRICO) 30106303</t>
  </si>
  <si>
    <t>OMEPRAZOL 20MG (OMOPREL) 033099</t>
  </si>
  <si>
    <t>ACICLOVIR 200MG (GENÉRICO) 2305337</t>
  </si>
  <si>
    <t>OMEPRAZOL 20MG (GENÉRICO) 0963/23M</t>
  </si>
  <si>
    <t>CALCITRIOL 0,25 MCG (SIGMATRIOL) 3B9283</t>
  </si>
  <si>
    <t>BRACE PHARMA</t>
  </si>
  <si>
    <t>RISEDRONATO SÓDICO 35MG (FIXENATO) 3H8240</t>
  </si>
  <si>
    <t>LEVOTIROXINA 37,5MCG (PURAN T4) DRA01701</t>
  </si>
  <si>
    <t>LEVOTIROXINA 37,5MCG (PURAN T4) DRA03193</t>
  </si>
  <si>
    <t>ANLODIPINO 5MG (KOPREXX) 2214275</t>
  </si>
  <si>
    <t>TELMISARTANA 80MG/ HIDROCLOROTIAZIDA 12,5MG (BRAMICAR HCT) 3L3938</t>
  </si>
  <si>
    <t>TELMISARTANA 80MG/ HIDROCLOROTIAZIDA 12,5MG (BRAMICAR HCT) 3Y4061</t>
  </si>
  <si>
    <t>TELMISARTANA 40MG/ HIDROCLOROTIAZIDA 12,5MG (BRAMICAR HCT) 3V7656</t>
  </si>
  <si>
    <t xml:space="preserve">TELMISARTANA 40MG (BRAMICAR) 4A6062 </t>
  </si>
  <si>
    <t>TELMISARTANA 80MG (BRAMICAR) 3X6178</t>
  </si>
  <si>
    <t>ENALAPRIL 10MG (GENÉRICO) 26223974</t>
  </si>
  <si>
    <t>DIOSMINA 450MG/ HESPERIDINA 50MG (FLAVONID) B22K2965</t>
  </si>
  <si>
    <t>LORATADINA 10MG (LORATAMED) 2400807</t>
  </si>
  <si>
    <t>LEVANLODIPINO 5MG (NOVANLO) H231627</t>
  </si>
  <si>
    <t>LOSARTANA 50MG (CORUS) 2302156</t>
  </si>
  <si>
    <t>ANLEDRONATO 70MG (GENÉRICO) 3G4303</t>
  </si>
  <si>
    <t>DOXAZOSINA 2MG/ FINASTERIDA 5MG (DUOMO HP) 826546</t>
  </si>
  <si>
    <t>ANEL</t>
  </si>
  <si>
    <t>ETONOGESTREL 0,120 MG/ ETINILESTRADIOL 0,015 MG (LIVANEL) LF30516AA</t>
  </si>
  <si>
    <t>ETONOGESTREL 0,120 MG/ ETINILESTRADIOL 0,015 MG (EXELRING) LF30514AA</t>
  </si>
  <si>
    <t>DI-HIDROERGOTAMINA 1MG/ DIPIRONA 350MG/ CAFEÍNA 100MG (MIGRALIV) 4A2003</t>
  </si>
  <si>
    <t>ANTIENXAQUECOSO</t>
  </si>
  <si>
    <t>ATORVASTATINA 40MG (GENÉRICO) 3P7911</t>
  </si>
  <si>
    <t>ATORVASTATINA 40MG (GENÉRICO) 877986</t>
  </si>
  <si>
    <t>FERRIPOLIMALTOSE 100MG (ULTRAFER) 240043</t>
  </si>
  <si>
    <t>VACCINIUM MACROCARPON 200MG (ELLURA) 30610564</t>
  </si>
  <si>
    <t>FITOTERÁPICO/ANTI-SÉPTICO URINÁRIO</t>
  </si>
  <si>
    <t>ATORVASTATINA 40MG (GENÉRICO) 3V0543</t>
  </si>
  <si>
    <t>IMIQUIMODE 50MG/G (IXIUM) 240116</t>
  </si>
  <si>
    <t>TÓPICO PARA INFECÇÕES VIRAIS</t>
  </si>
  <si>
    <t>RACEALFATOCOFEROL 400MG (EMAMA) 842632</t>
  </si>
  <si>
    <t>FERROCARBONILA 120MG/ ASSOCIAÇÃO (COMBIRON FÓLICO) 2315056</t>
  </si>
  <si>
    <t>FERROCARBONILA 120MG/ ASSOCIAÇÃO (COMBIRON FÓLICO) 2315697</t>
  </si>
  <si>
    <t>GLYCINE MAX 150MG (SOYFEMME) 2216021</t>
  </si>
  <si>
    <t>FITOTERÁPICO/MENOPAUSA</t>
  </si>
  <si>
    <t>CILOSTAZOL 100MG (GENÉRICO) 2210447</t>
  </si>
  <si>
    <t>METOPROLOL 25MG (SELOZOK) 60474</t>
  </si>
  <si>
    <t>METFORMINA 500MG LIBERAÇÃO PROLONGADA (GLIFAGE XR) BR161600</t>
  </si>
  <si>
    <t>METFORMINA 500MG LIBERAÇÃO PROLONGADA (GLIFAGE XR) BR157820</t>
  </si>
  <si>
    <t>METFORMINA 500MG LIBERAÇÃO PROLONGADA (GLIFAGE XR) BR161080</t>
  </si>
  <si>
    <t>METFORMINA 500MG LIBERAÇÃO PROLONGADA (GLIFAGE XR) BR163154</t>
  </si>
  <si>
    <t>OTILÔNIO 40MG (LONIUM) 23080428</t>
  </si>
  <si>
    <t>TRÓSPIO 30MG (SPASMEX) 85517</t>
  </si>
  <si>
    <t>CLOPIDOGREL 75MG (GENÉRICO) M2307956</t>
  </si>
  <si>
    <t>DROSPIRENONA 3MG/ ETINILESTRADIOL 0,03MG (FEMINIQUE CONTI) 2310637</t>
  </si>
  <si>
    <t>DROSPIRENONA 3MG/ ETINILESTRADIOL 0,02MG (FEMINIQUE 20) 2318743</t>
  </si>
  <si>
    <t>APIXABANA 5MG (EMBO) 411891</t>
  </si>
  <si>
    <t>LEVONORGESTREL 0,15MG/ ETINILESTRADIOL 0,03MG (MICROVILAR) 2255339</t>
  </si>
  <si>
    <t>DOXAZOSINA 2MG (GENÉRICO) 2403069</t>
  </si>
  <si>
    <t>GESTODENO 0,075MG/ ETINILESTRADIOL 0,02MG (GINESSE) 240542</t>
  </si>
  <si>
    <t>METFORMINA 500MG LIBERAÇÃO PROLONGADA (GENÉRICO) 23J524</t>
  </si>
  <si>
    <t>LINAGLIPTINA 2,5MG/METFORMINA 850MG (LINADIB DUO) 3R6206</t>
  </si>
  <si>
    <t>ANLODIPINO 5MG (GENÉRICO) 79176</t>
  </si>
  <si>
    <t>ENALAPRIL 10MG (GENÉRICO) 74671</t>
  </si>
  <si>
    <t>ATENOLOL 25MG (GENÉRICO) 3G0364</t>
  </si>
  <si>
    <t>ATORVASTATINA 40MG (GENÉRICO) 3T0965</t>
  </si>
  <si>
    <t>ESPIRONOLACTONA 25MG (GENÉRICO) 826743</t>
  </si>
  <si>
    <t>ONDANSETRONA 4MG (GENÉRICO) 24020214</t>
  </si>
  <si>
    <t>DIOSMINA 900MG/ HESPERIDINA 100MG (PERIVASC) 898768</t>
  </si>
  <si>
    <t>DIOSMINA 450MG/ HESPERIDINA 50MG (FLAVONID) B23L1981</t>
  </si>
  <si>
    <t>ATORVASTATINA 20MG (GENÉRICO) 3W9643</t>
  </si>
  <si>
    <t>LOSARTANA 50MG (GENÉRICO) B23F3205</t>
  </si>
  <si>
    <t>LOSARTANA 50MG (GENÉRICO) B23H2606</t>
  </si>
  <si>
    <t>ANLODIPINO 5MG (GENÉRICO) DKP13326</t>
  </si>
  <si>
    <t>CARVEDILOL 6,25MG (GENÉRICO) 303818</t>
  </si>
  <si>
    <t>LOSARTANA 50MG (GENÉRICO) 23H4E1</t>
  </si>
  <si>
    <t>LOSARTANA 50MG (GENÉRICO) 23L45I</t>
  </si>
  <si>
    <t>LOSARTANA 50MG (ARADOIS) 30607234</t>
  </si>
  <si>
    <t>MECOBALAMINA 1000 MCG/ VITAMINA B12 (ATIVB) 40108056</t>
  </si>
  <si>
    <t>BIFILAC LÍPID KA050</t>
  </si>
  <si>
    <t>METOPROLOL 25MG (EMPROL XR) M2217507</t>
  </si>
  <si>
    <t>TRIFOR 30600953</t>
  </si>
  <si>
    <t>FLUDROXICORTIDA 0,125 MG/G (DRENISON) 30405554</t>
  </si>
  <si>
    <t>CORTICOSTERÓIDE PARA DERMATITE</t>
  </si>
  <si>
    <t>IBUPROFENO ARGININA 770MG (SPIDUFEN) 20055514</t>
  </si>
  <si>
    <t>ZAMBON</t>
  </si>
  <si>
    <t>ANÁLGESICO</t>
  </si>
  <si>
    <t>SIMETICONA 75MG/ML (GENÉRICO) 2316394</t>
  </si>
  <si>
    <t>ETODOLACO 600MG (FLANCOX) 22110198</t>
  </si>
  <si>
    <t>PARACETAMOL 750MG (GENÉRICO) D33360</t>
  </si>
  <si>
    <t>ANÁLGESICO/ANTITÉRMICO</t>
  </si>
  <si>
    <t>GLIMEPIRIDA 2MG/ METFORMINA 1000MG (MERITOR) 23B272V2</t>
  </si>
  <si>
    <t>ANTIABÉTICO</t>
  </si>
  <si>
    <t>DOMPERIDONA 1MG/ML (GENÉRICO) 891495</t>
  </si>
  <si>
    <t>FIXARE PRO 3J9112</t>
  </si>
  <si>
    <t>LEVOTIROXINA 25MCG (EUTHYROX) BR165921</t>
  </si>
  <si>
    <t>DIOSMINA 450MG/ HESPERIDINA 50MG (FLAVONID) B24C2777</t>
  </si>
  <si>
    <t>DIOSMINA 450MG/ HESPERIDINA 50MG (FLAVONID) B24C2779</t>
  </si>
  <si>
    <t>TRIMETAZIDINA 35MG (NEOVANGY MR) 3X8486</t>
  </si>
  <si>
    <t>UNIAO QUIMICA</t>
  </si>
  <si>
    <t>DOXAZOSINA 4MG (DOXAPROST) 2346473</t>
  </si>
  <si>
    <t>LOSARTANA 50MG (ARADOIS) 30903614</t>
  </si>
  <si>
    <t>VARFARINA 5MG (MAREVAN) 220227</t>
  </si>
  <si>
    <t>EDOXABANA 30MG (LIXIANA) 231523</t>
  </si>
  <si>
    <t>PREDNISONA 5MG (GENÉRICO) 128923M</t>
  </si>
  <si>
    <t>CITIDINA 2,5MG/ URIDINA 1,5MG/ HIDROXOCOBALAMINA 1,0MG (ETNA) 2212646</t>
  </si>
  <si>
    <t>DIGOXINA 0,25MG (GENÉRICO) 2306004</t>
  </si>
  <si>
    <t>FUROSEMIDA 40MG/ CLORETO DE POTÁSSIO 100MG (HIDRION) 2310491</t>
  </si>
  <si>
    <t>ATORVASTATINA 80MG (GENÉRICO) 3Z8765</t>
  </si>
  <si>
    <t>ANLODIPINO 5MG/BENAZEPRIL 20MG (PRESS PLUS) 30200377</t>
  </si>
  <si>
    <t>ANLODIPINO 5MG/BENAZEPRIL 20MG (PRESS PLUS) 30203950</t>
  </si>
  <si>
    <t>ANLODIPINO 2,5MG/BENAZEPRIL 10MG (PRESS PLUS) 40303983</t>
  </si>
  <si>
    <t>ANLODIPINO 2,5MG/BENAZEPRIL 10MG (PRESS PLUS) 3050347</t>
  </si>
  <si>
    <t>ANLODIPINO 2,5MG/BENAZEPRIL 10MG (PRESS PLUS) 30102157</t>
  </si>
  <si>
    <t>LEVANLODIPINO 5MG (NOVANLO) H221599</t>
  </si>
  <si>
    <t>LEVANLODIPINO 2,5MG (NOVANLO) H232079A</t>
  </si>
  <si>
    <t>LEVANLODIPINO 2,5MG (NOVANLO) H222010</t>
  </si>
  <si>
    <t>LEVANLODIPINO 2,5MG (NOVANLO) H221808A</t>
  </si>
  <si>
    <t>ATENOLOL 25MG/ CLORTALIDONA 12,5MG (ABLOK PLUS) 31002548</t>
  </si>
  <si>
    <t>ATENOLOL 50MG/ CLORTALIDONA 12,5MG (ABLOK PLUS) 40107516</t>
  </si>
  <si>
    <t>ATENOLOL 50MG/ CLORTALIDONA 12,5MG (REVERT) NL4138</t>
  </si>
  <si>
    <t>ATENOLOL 50MG/ CLORTALIDONA 12,5MG (REVERT) ND5195</t>
  </si>
  <si>
    <t>ATENOLOL 50MG/ CLORTALIDONA 12,5MG (REVERT) NR6739</t>
  </si>
  <si>
    <t>OLMESARTANA 20MG (HOLMES) 896222</t>
  </si>
  <si>
    <t>OLMESARTANA 40MG (HOLMES) 859361</t>
  </si>
  <si>
    <t>OLMESARTANA 20MG/ HIDROCLOROTIAZIDA 12,5MG (HOLMES H) 840820</t>
  </si>
  <si>
    <t>OLMESARTANA 40MG/ HIDROCLOROTIAZIDA 25MG (HOLMES H) 916430</t>
  </si>
  <si>
    <t>PROPATILNITRATO 10MG (SUSTRATE) 232293</t>
  </si>
  <si>
    <t>LEVANLODIPINO 5MG (PERSUR) B23K0082</t>
  </si>
  <si>
    <t>LEVANLODIPINO 2,5MG (PERSUR) B23L0791</t>
  </si>
  <si>
    <t>FENOFIBRATO 250MG (LIPANON) B23J2767</t>
  </si>
  <si>
    <t>HIDROXIMETILBUTIRATO DE CÁLCIO 1G (MTOR) 908448</t>
  </si>
  <si>
    <t>TRIMETAZIDINA 35MG (VASCOR MR) 904758</t>
  </si>
  <si>
    <t>MELILOTUS OFFICINALIS 26,7MG (VECASTEN) T416</t>
  </si>
  <si>
    <t>MEMOVA 4A7594</t>
  </si>
  <si>
    <t>NEBIVOLOL 5MG (BIVOLET) 1078320</t>
  </si>
  <si>
    <t>RIVAROXABANA 20MG (KLEV) B2201392</t>
  </si>
  <si>
    <t>ORTHO PRO B24F9075</t>
  </si>
  <si>
    <t>VARFARINA 2,5MG (MAREVAN) 240454</t>
  </si>
  <si>
    <t>DEXAMETASONA 4MG (GENÉRICO) 3M3540</t>
  </si>
  <si>
    <t>METOPROLOL 50MG (DOZOITO) C2300570</t>
  </si>
  <si>
    <t>SUCRALFATO 1G (SUCRAFILM) 3N4397</t>
  </si>
  <si>
    <t>ANLODIPINO 2,5MG/BENAZEPRIL 10MG (PRESS PLUS) 30504347</t>
  </si>
  <si>
    <t>APIXABANA 5MG (EMBO) 411626</t>
  </si>
  <si>
    <t>ATENOLOL 25MG/ CLORTALIDONA 12,5MG (ABLOK PLUS) 40303026</t>
  </si>
  <si>
    <t>ANLODIPINO 5MG/BENAZEPRIL 10MG (PRESS PLUS) 40203936</t>
  </si>
  <si>
    <t>CARVEDILOL 6,25MG (CRONOCOR) 40107556</t>
  </si>
  <si>
    <t>INDAPAMIDA 1,5 (FLUX SR) 40108373</t>
  </si>
  <si>
    <t>ENALAPRIL 20MG/ HIDROCLOROTIAZIDA 12,5MG (VASOPRIL PLUS) 40402256</t>
  </si>
  <si>
    <t>METOPROLOL 25MG (EMPROL XR) M2303691</t>
  </si>
  <si>
    <t>OMEPRAZOL 20MG (GENÉRICO) 0961/23M</t>
  </si>
  <si>
    <t>FUROSEMIDA 40MG/ CLORETO DE POTÁSSIO 100MG (HIDRION) 2208332</t>
  </si>
  <si>
    <t>ENALAPRIL 10MG (GENÉRICO) 014218</t>
  </si>
  <si>
    <t>INDAPAMIDA 1,5 (FLUX SR) 40401756</t>
  </si>
  <si>
    <t>ANLODIPINO 5MG (CORDAREX) 2308113</t>
  </si>
  <si>
    <t>NIMESULIDA 100MG (SCAFLOGIN) 428917622</t>
  </si>
  <si>
    <t>DIPIRONA MONOIDRATADA 500MG (GENÉRICO) 23B59K</t>
  </si>
  <si>
    <t>COLECALCIFEROL 2.000UI (GENÉRICO) 30203663</t>
  </si>
  <si>
    <t>PERSEA AMERICANA MILL. 100MG/ GYCINE MAX (L.) MERR. 200MG (PIASCLEDINE 300) 1180982</t>
  </si>
  <si>
    <t>IBUPROFENO 50MG/ML (IBUPROTRAT) 0021731</t>
  </si>
  <si>
    <t>SINVASTATINA 20MG (GENÉRICO) 3R1728</t>
  </si>
  <si>
    <t>HIDROSMINA 200MG (VÊNULA) 30703634</t>
  </si>
  <si>
    <t>ANLODIPINO 5MG (GENÉRICO) 87711</t>
  </si>
  <si>
    <t>IBUPROFENO 300MG (IBUVIX) 2303362</t>
  </si>
  <si>
    <t>ENALAPRIL 10MG (GENÉRICO) 81639</t>
  </si>
  <si>
    <t>OLMESARTANA 20MG (HOLMES) 853823</t>
  </si>
  <si>
    <t>LOSARTANA 100MG/ HIDROCLOROTIAZIDA 25MG (CORUS H) 2215983</t>
  </si>
  <si>
    <t>FITOTERÁPICO/CALMANTE</t>
  </si>
  <si>
    <t>VALERIANA OFFICINALIS L. 100MG (VALERIANA CALMITANE) B24A8502</t>
  </si>
  <si>
    <t>VALERIANA OFFICINALIS L. 100MG (VALERIANA CALMITANE) B24E8891</t>
  </si>
  <si>
    <t>HYPERICUM PERFORATUM L. 300MG (HYPERATIV) B24E8903</t>
  </si>
  <si>
    <t>FINASTERIDA 5MG (GENÉRICO) 3X7427</t>
  </si>
  <si>
    <t>ESPIRONOLACTONA 50MG (GENÉRICO) 3M3601</t>
  </si>
  <si>
    <t>OLMESARTANA 40MG/ANLODIPINO 5MG (OLMY ANLO) 3Y3793</t>
  </si>
  <si>
    <t>OLMESARTANA 20MG/ANLODIPINO 5MG (OLMY ANLO) 3X3646</t>
  </si>
  <si>
    <t>DORZOLAMIDA 2%/TIMOLOL 0,5% (DRUSOLOL) 2326393</t>
  </si>
  <si>
    <t>ATENOLOL 50MG (GENÉRICO) B23K1049</t>
  </si>
  <si>
    <t>FUROSEMIDA 40MG (GENÉRICO) B23D1524</t>
  </si>
  <si>
    <t>FUROSEMIDA 40MG (GENÉRICO) B23L0833</t>
  </si>
  <si>
    <t>NEUTROFER FOLATO D 3I9271</t>
  </si>
  <si>
    <t>NIMESULIDA 100MG (SCAFLOGIN) A289-176/22</t>
  </si>
  <si>
    <t>ESTROGÊNIOS CONJUGADOS 0,625MG (MENOPRIN) 3PD56</t>
  </si>
  <si>
    <t>TROPINAL 3N9007</t>
  </si>
  <si>
    <t>TROMETAMOL CETOROLACO 10MG (TORAGESIC) 3R4358</t>
  </si>
  <si>
    <t>TANSULOSINA 0,4MG (GENÉRICO) F31036</t>
  </si>
  <si>
    <t>MEDILDOPA 500MG (GENÉRICO) 3K2280</t>
  </si>
  <si>
    <t>VITAMINA C 500MG (FONTIMUNO) 230429</t>
  </si>
  <si>
    <t>FONTIMUNO</t>
  </si>
  <si>
    <t>VITAMINA C</t>
  </si>
  <si>
    <t>COMPLEXO VITAMÍNICO</t>
  </si>
  <si>
    <t>TIAMINA 100MG/ PIRIDOXINA 100MG/ CIANOCOBALAMINA 5MG (CRONOBÊ COMPLEX) 88588</t>
  </si>
  <si>
    <t>TIAMINA 100MG/ PIRIDOXINA 100MG/ CIANOCOBALAMINA 5MG (CRONOBÊ COMPLEX) 90431</t>
  </si>
  <si>
    <t>PANCREATINA (CREON) 1218658</t>
  </si>
  <si>
    <t>PANCREATINA (CREON) 1215937</t>
  </si>
  <si>
    <t>PANCREATINA (CREON) 1227659</t>
  </si>
  <si>
    <t>ELANI CICLO 22K0294</t>
  </si>
  <si>
    <t>BETAISTINA 32MG (BETADINE XR) 2216570</t>
  </si>
  <si>
    <t>ENOXAPARINA 40MG/0,4ML (VERSA) 893257</t>
  </si>
  <si>
    <t>ENOXAPARINA 40MG/0,4ML (VERSA) 886186</t>
  </si>
  <si>
    <t>ENOXAPARINA 40MG/0,4ML (VERSA) 881451</t>
  </si>
  <si>
    <t>RIVAROXABANA 10MG (DACXI) B220797</t>
  </si>
  <si>
    <t>LORATADINA 10MG (LORATAMED) 2314560</t>
  </si>
  <si>
    <t>FEMINIS 1474234</t>
  </si>
  <si>
    <t>FEMINIS 1435166</t>
  </si>
  <si>
    <t>FEMINIS 1445115</t>
  </si>
  <si>
    <t>MULTI-BI 848728</t>
  </si>
  <si>
    <t>MULTI-BI 864995</t>
  </si>
  <si>
    <t>AAS 81MG (ECASIL) 40101956</t>
  </si>
  <si>
    <t>AAS 81MG (ECASIL) 40108093</t>
  </si>
  <si>
    <t>AAS 81MG (ECASIL) 20904526</t>
  </si>
  <si>
    <t>AAS 81MG (ECASIL) 30401636</t>
  </si>
  <si>
    <t>DIOSMINA 900MG/ HESPERIDINA 100MG (DIEVARI) 906241</t>
  </si>
  <si>
    <t>BETAISTINA 48MG (BETADINE XR) 2305560</t>
  </si>
  <si>
    <t>CICLOBENZAPRINA 10MG/ CAFEÍNA 60MG (MIOSAN CAF) 23060040</t>
  </si>
  <si>
    <t>VACCINIUM MACROCARPON 200MG (ELLURA) 20900934</t>
  </si>
  <si>
    <t>RIVAROXABANA 15MG (ACOG) BMT8J003</t>
  </si>
  <si>
    <t>DEATEN 95634</t>
  </si>
  <si>
    <t>DEATEN 95635</t>
  </si>
  <si>
    <t>FEMINIS 1455833</t>
  </si>
  <si>
    <t>RACEALFATOCOFEROL 800MG (ESTHEP) 31006668</t>
  </si>
  <si>
    <t>DEXLANSOPRAZOL 60MG (DEXILANT) 551252</t>
  </si>
  <si>
    <t>INIBIDORES DA BOMBA DE PRÓTONS</t>
  </si>
  <si>
    <t>RIVAROXABANA 15MG (KLEV) B2200380</t>
  </si>
  <si>
    <t>ACICLOVIR 200MG (GENÉRICO) 236583</t>
  </si>
  <si>
    <t>COMPRMIDO</t>
  </si>
  <si>
    <t>SINVASTATINA 20MG (GENÉRICO) NF4227</t>
  </si>
  <si>
    <t>DESOGESTREL 150MCG/ ETINILESTRADIOL 20MCG (FEMINA) 2402440</t>
  </si>
  <si>
    <t>DESOGESTREL 75MCG (RUBIA) 2402332</t>
  </si>
  <si>
    <t>GESTODENO 0,060MG/ ETINILESTRADIOL 0,015MG (ADOLESS) 240541</t>
  </si>
  <si>
    <t>FERRIPOLIMALTOSE 100MG (ULTRAFER) 240209</t>
  </si>
  <si>
    <t>SANY D CÁLCIO 2403122</t>
  </si>
  <si>
    <t>GLICOSAMINA 1,5G/ CONDROITINA 1,2G (CONDROFLEX) 94704</t>
  </si>
  <si>
    <t>ZODIAC</t>
  </si>
  <si>
    <t>GLICOSAMINA 500MG/ CONDROITINA 400MG (CONDROFLEX) 94697</t>
  </si>
  <si>
    <t>GLIBENCLAMIDA 5MG (GENÉRICO) 3T7622</t>
  </si>
  <si>
    <t>GLIBENCLAMIDA 5MG (GENÉRICO) 3W0762</t>
  </si>
  <si>
    <t>BENAZEPRIL 5MG (BHENA) 31201769</t>
  </si>
  <si>
    <t>ECHINACEA PURPUREA 200MG (ENAX) 106418</t>
  </si>
  <si>
    <t>TRIFOLIUM PRATENSE 200MG (MINEL) 106655</t>
  </si>
  <si>
    <t>ZIRVIT PRÉ 105589</t>
  </si>
  <si>
    <t>BORAGO OFFICINALIS 980MG (GAMAX) 2405119</t>
  </si>
  <si>
    <t>REFORGA IMUNO C3000124</t>
  </si>
  <si>
    <t>LEVODOPA 100MG/ BENSERAZIDA 25MG (EKSON) 2314057</t>
  </si>
  <si>
    <t>ENALAPRIL 10MG (GENÉRICO) 75515</t>
  </si>
  <si>
    <t>DOXAZOSINA 2MG (DUOMO) 837553</t>
  </si>
  <si>
    <t>SINVASTATINA 20MG (GENÉRICO) MX8331</t>
  </si>
  <si>
    <t>ANTIFIBRINOLÍTICO SINTÉTICO</t>
  </si>
  <si>
    <t>ÁCIDO TRANEXÂMICO 250MG (TRANSAMIN) 0124.002</t>
  </si>
  <si>
    <t>COLECALCIFEROL 50.000UI (SANY D CAPS) 539984</t>
  </si>
  <si>
    <t>COLECALCIFEROL 7.000UI (SANY D CAPS) 540323</t>
  </si>
  <si>
    <t>ALOPURINOL 100MG (GENÉRICO) DKP12526</t>
  </si>
  <si>
    <t>ÁCIDO FÓLICO 5MG (AFOLIC) 0020322</t>
  </si>
  <si>
    <t>FERRIPOLIMALTOSE 100MG (NORIPURUM) 540896</t>
  </si>
  <si>
    <t>ÁCIDO MEFENÂMICO 500MG (GENÉRICO) DKP13876</t>
  </si>
  <si>
    <t>AMIODARONA 100MG (ANCORON) 24C0227</t>
  </si>
  <si>
    <t>ANLODIPINO 2,5MG (PRESSAT) 20904557</t>
  </si>
  <si>
    <t>COBAMAMIDA 1MG/ CIPROEPTADINA 4MG (COBAVITAL) 1214158</t>
  </si>
  <si>
    <t>ESTIMULANTE DE APETITE</t>
  </si>
  <si>
    <t>IBUPROFENO 300MG (IBUVIX) 2306696</t>
  </si>
  <si>
    <t>QUELATUS MULHER 9119335</t>
  </si>
  <si>
    <t>BISGLICINATO FERROSO/ METILFOLATO DE CÁLCIO (FOLIFER) 104246</t>
  </si>
  <si>
    <t>ECHINACEA PURPUREA 200MG (ENAX) 98380</t>
  </si>
  <si>
    <t>CITOBÊ 893412</t>
  </si>
  <si>
    <t>CITOBÊ 904068</t>
  </si>
  <si>
    <t>QUELATUS GEST 1504716</t>
  </si>
  <si>
    <t>FERROCARBONILA 120MG/ ASSOCIAÇÃO (COMBIRON FÓLICO) 2401706</t>
  </si>
  <si>
    <t>ZIRVIT VITA 105229</t>
  </si>
  <si>
    <t>SIMBIOFLORA 240257</t>
  </si>
  <si>
    <t>SCHINUS TEREBINTHIFOLIA RADD 3,996ml/6g (KRONEL) 2310026</t>
  </si>
  <si>
    <t>DROSPIRENONA 3MG/ ETINILESTRADIOL 0,02MG (FEMINIQUE 20) 2402477</t>
  </si>
  <si>
    <t>ACICLOVIR 40MG/ML (HPMIX) 2318324</t>
  </si>
  <si>
    <t>GABALLON COG 1487085</t>
  </si>
  <si>
    <t>20BÍ 905009</t>
  </si>
  <si>
    <t>20BÍ 915709</t>
  </si>
  <si>
    <t>ETINILESTRADIOL 15MCG/ GESTODENO 60MCG (ALLESTRA 15) 2317466</t>
  </si>
  <si>
    <t>PASSIFLORA INCARNATA L. 1000MG (PASALIX PI) T563</t>
  </si>
  <si>
    <t>CUMARINA 15MG/ TROXERRUTINA 90MG (VENALOT) 541876</t>
  </si>
  <si>
    <t xml:space="preserve">COSMED </t>
  </si>
  <si>
    <t>ELANI CICLO 23B0869</t>
  </si>
  <si>
    <t>RHODIOLA ROSEA L. 400MG (FISIOTON) 2310616</t>
  </si>
  <si>
    <t>FITOTERAPICO</t>
  </si>
  <si>
    <t>ENALAPRIL 10MG (GENÉRICO) 123140</t>
  </si>
  <si>
    <t>BENZIDAMINA 500MG (FLOGO-ROSA) 2403992</t>
  </si>
  <si>
    <t>MECLOZINA 25MG (MECLIN JET) 24020348</t>
  </si>
  <si>
    <t>IVABRADINA 5MG (PROCORALAN) 3021994</t>
  </si>
  <si>
    <t xml:space="preserve">CANDESARTANA 16MG/ FELODIPINO 5MG (ATACAND COMB) 57868 </t>
  </si>
  <si>
    <t>REGENESIS 221007</t>
  </si>
  <si>
    <t>IMUNOGLUCAN DS 2405091</t>
  </si>
  <si>
    <t>LINAGLIPTINA 2,5MG/METFORMINA 1000MG (LINADIB DUO) 4A1631</t>
  </si>
  <si>
    <t>MELATONUM COMPLETE Q24B0158</t>
  </si>
  <si>
    <t>L-METILFOLATO DE CÁLCIO (OFOLATO SOP) 0358</t>
  </si>
  <si>
    <t>OSSONE 105632</t>
  </si>
  <si>
    <t>GLIBENCLAMIDA 5MG (GLICONIL) 031098</t>
  </si>
  <si>
    <t>RISEDRONATO SÓDICO 35MG (FIXENATO) 3H8246</t>
  </si>
  <si>
    <t>DROSPIRENONA 3,0MG/ ETINILESTRADIOL 0,03MG (DALYNE) 3E7427</t>
  </si>
  <si>
    <t>VELUS 22110052</t>
  </si>
  <si>
    <t>ETINILESTRADIOL 30MCG/ GESTODENO 75MCG (ALLESTRA 30) 2317113</t>
  </si>
  <si>
    <t>LUMIER FORCE 2244214</t>
  </si>
  <si>
    <t>CLOPIDOGREL 75MG (GENÉRICO) NC9793</t>
  </si>
  <si>
    <t>ACICLOVIR 200MG (GENÉRICO) DFE4192A</t>
  </si>
  <si>
    <t>GLICLAZIDA 30MG (GENÉRICO) CBZ7J077</t>
  </si>
  <si>
    <t>PROGESTERONA 100MG (JUNNO) F26640A</t>
  </si>
  <si>
    <t>CAPTOPRIL 25MG (GENÉRICO) DKP02086</t>
  </si>
  <si>
    <t>VARFARINA 5MG (MAREVAN) 230227</t>
  </si>
  <si>
    <t>DOMPERIDONA 10MG (GENÉRICO) 3M1211</t>
  </si>
  <si>
    <t>DIPIRONA MONOIDRATADA 500MG (GENÉRICO) 22K84F</t>
  </si>
  <si>
    <t>AMIODARONA 200MG (GENÉRICO) M212594</t>
  </si>
  <si>
    <t>LEVOTIROXINA 88MCG (LEVOTIROXINA) BR155599</t>
  </si>
  <si>
    <t>BISOPROLOL 10MG (GENÉRICO) DKP07169</t>
  </si>
  <si>
    <t>CÁLCIO FORT B24A8430</t>
  </si>
  <si>
    <t>ISOSSORBIDA 40MG (GENÉRICO) 2401042</t>
  </si>
  <si>
    <t>TRÓSPIO 30MG (SPASMEX) 85305</t>
  </si>
  <si>
    <t>HIDROCLOROTIAZIDA 25MG (GENÉRICO) 3X2728</t>
  </si>
  <si>
    <t>LOSARTANA 50MG (GENÉRICO) 3J5895</t>
  </si>
  <si>
    <t>GLIBENCLAMIDA 5MG (GENÉRICO) 030728</t>
  </si>
  <si>
    <t>GLIBENCLAMIDA 5MG (GENÉRICO) 0A0066</t>
  </si>
  <si>
    <t>SINVASTATINA 20MG (GENÉRICO) NB4856</t>
  </si>
  <si>
    <t>LOSARTANA 50MG (GENÉRICO) B23M0417</t>
  </si>
  <si>
    <t>ATORVASTATINA 40MG (GENÉRICO) 2317487</t>
  </si>
  <si>
    <t>HIDRALAZINA 25MG (APRESOLINA) 2345057</t>
  </si>
  <si>
    <t>MEGAPOLI 23D7615</t>
  </si>
  <si>
    <t>ATORVASTATINA 40MG (GENÉRICO) 3X0004</t>
  </si>
  <si>
    <t>SEVELÂMER 800MG (GENÉRICO) 23010069</t>
  </si>
  <si>
    <t>SEVELÂMER 800MG (GENÉRICO) 23090772</t>
  </si>
  <si>
    <t>SEVELÂMER 800MG (GENÉRICO) 23020800</t>
  </si>
  <si>
    <t>ENOXAPARINA 40MG/0,4ML (VERSA) 892131</t>
  </si>
  <si>
    <t>FENOFIBRATO 200MG (GENÉRICO) 3E1429</t>
  </si>
  <si>
    <t>CICLOBENZAPRINA 5MG (GENÉRICO) 2222875</t>
  </si>
  <si>
    <t>METOPROLOL 25MG (GENÉRICO) C2314836</t>
  </si>
  <si>
    <t>ATENOLOL 25MG (GENÉRICO) NF1881</t>
  </si>
  <si>
    <t>ATENOLOL 25MG (GENÉRICO) 2310694</t>
  </si>
  <si>
    <t>LEVODOPA 100MG/ BENSERAZIDA 25MG (EKSON) 2314123</t>
  </si>
  <si>
    <t>GLIMEPIRIDA 2MG/ METFORMINA 1000MG (MERITOR) 22L137V1</t>
  </si>
  <si>
    <t>CARVEDILOL 25MG (CRONOCOR) 20908157</t>
  </si>
  <si>
    <t>LOSARTANA 50MG (GENÉRICO) 14185201</t>
  </si>
  <si>
    <t>ATORVASTATINA 20MG (GENÉRICO) 868782</t>
  </si>
  <si>
    <t>OLMESARTANA 40MG/ HIDROCLOROTIAZIDA 12,5MG (ASEA HCT) 829015</t>
  </si>
  <si>
    <t>FERRIPOLIMALTOSE 50MG/ML (ENDOFER) 40300644</t>
  </si>
  <si>
    <t>GESTODENO 60MCG/ ETINILESTRADIOL 15MCG (TÂMISA 15) 30501385</t>
  </si>
  <si>
    <t>LEVOCETIRIZINA 5MG (RIZI) 05222497B</t>
  </si>
  <si>
    <t>DOXAZOSINA 4MG (GENÉRICO) 23B87T852582</t>
  </si>
  <si>
    <t>OLMESARTANA 20MG/HIDROCLOROTIAZIDA 12,5MG (OLMY HCT) 3L8349</t>
  </si>
  <si>
    <t>TELMISARTANA 80MG/ HIDROCLOROTIAZIDA 12,5MG (BRAMICAR HCT) 3T1217</t>
  </si>
  <si>
    <t>TOSILATO DE EDOXABANA 30MG (ROTEAS) 231237</t>
  </si>
  <si>
    <t>GLICLAZIDA 30MG (AZUKON MR) CBZ7K116PS</t>
  </si>
  <si>
    <t>DIOSMINA 900MG/ HESPERIDINA 100MG (VENOXIDE) 2311056</t>
  </si>
  <si>
    <t>TELMISARTANA 80MG (BRAMICAR) 4A6063</t>
  </si>
  <si>
    <t>CLORETO DE SÓDIO 0,9% (NASOAR) 531286</t>
  </si>
  <si>
    <t>SOLUÇÃO SALINA/LAVAGEM NASAL</t>
  </si>
  <si>
    <t>ANLODIPINO 2,5MG (PRESSAT) 21201876</t>
  </si>
  <si>
    <t>FUROSEMIDA 40MG (LASIX) DRA03448V</t>
  </si>
  <si>
    <t>ATORVASTATINA 20MG (GENÉRICO) 3J3015</t>
  </si>
  <si>
    <t>DIOSMINA 450MG/ HESPERIDINA 50MG (GENÉRICO) 21000717</t>
  </si>
  <si>
    <t>DOMPERIDONA 10MG (GENÉRICO) 48554</t>
  </si>
  <si>
    <t>DIGOXINA 0,25MG (GENÉRICO) 2317292</t>
  </si>
  <si>
    <t>DIGOXINA 0,25MG (GENÉRICO) 231703</t>
  </si>
  <si>
    <t>TROMETAMOL CETOROLACO 5MG (OPTILAR) 2215101</t>
  </si>
  <si>
    <t>FERRIPOLIMALTOSE 100MG (ULTRAFER) 240791</t>
  </si>
  <si>
    <t>ESTRADIOL 1MG (NATIFA) 23C0041</t>
  </si>
  <si>
    <t>ESTRADIOL 0,5MG/ NORESTISTERONA 0,1MG (NATIFA PRO UBD) 23K0591</t>
  </si>
  <si>
    <t>SILIMARINA 140MG/ RACEMETIONINA 100MG (SILIMALON) 0324.015</t>
  </si>
  <si>
    <t>LEVONORGESTREL 0,10MG/ ETINILESTRADIOL 0,02 MG (LEVEL) 30701083</t>
  </si>
  <si>
    <t>GESTODENO 0,060 MG/ ETINILESTRADIOL 0,015MG (TANTIN) 30100555</t>
  </si>
  <si>
    <t>ÁCIDO TRANEXÂMICO 250MG (TRANSAMIN) 0224.013</t>
  </si>
  <si>
    <t>20BÍ 923781</t>
  </si>
  <si>
    <t>VARFARINA 5MG (MAREVAN) 230368</t>
  </si>
  <si>
    <t>VITERGAN ZINCO PL U387A</t>
  </si>
  <si>
    <t>ACTAEA RECEMOSA 20MG (APLAUSE) U754</t>
  </si>
  <si>
    <t>BENE FLORA 4391224009</t>
  </si>
  <si>
    <t>RACEALFATOCOFEROL 800MG (ESTHEP) 40503297</t>
  </si>
  <si>
    <t>OFOLATO D FER 2.000 UI 2870</t>
  </si>
  <si>
    <t xml:space="preserve">COLECALCIFEROL 3.000 UI (DOSS) 40108507 </t>
  </si>
  <si>
    <t>PROSSO KM 11013</t>
  </si>
  <si>
    <t>TABLETE</t>
  </si>
  <si>
    <t>NEBIVOLOL 5MG (GENÉRICO) 30504014</t>
  </si>
  <si>
    <t>CARVEDILOL 3,125MG (CRONOCOR) 30402038</t>
  </si>
  <si>
    <t>NEUTROFER FOLATO D 3Z2822</t>
  </si>
  <si>
    <t>TIAMINA 100MG/ PIRIDOXINA 100MG/ CIANOCOBALAMINA 5MG (CRONOBÊ COMPLEX) 102952</t>
  </si>
  <si>
    <t>LUMIER FORCE 2415147</t>
  </si>
  <si>
    <t>OFOLATO D 2.000 UI 2831</t>
  </si>
  <si>
    <t>BIOTTA25BI U661</t>
  </si>
  <si>
    <t>AMIODARONA 100MG (ANCORON) 24B0355</t>
  </si>
  <si>
    <t>UTROGESTAN 200MG 215646</t>
  </si>
  <si>
    <t>ETODOLACO 600MG (FLANCOX) 24020350</t>
  </si>
  <si>
    <t>TELMISARTANA 80MG (BRAMICAR) 4E5656</t>
  </si>
  <si>
    <t>TOSILATO DE EDOXABANA 60MG (ROTEAS) 231238</t>
  </si>
  <si>
    <t>ECHINACEA PURPUREA 200MG (ENAX) 106419</t>
  </si>
  <si>
    <t>CIPROTERONA 2MG/ ETINILESTRADIOL 0,035 MG (DUELLE) BR148915R</t>
  </si>
  <si>
    <t>ONDANSETRONA 4MG (ONDSET ODT) 2400877</t>
  </si>
  <si>
    <t>TELMISARTANA 40MG/ HIDROCLOROTIAZIDA 12,5MG (BRAMICAR HCT) 4C8527</t>
  </si>
  <si>
    <t>SOLIFENACINA 5MG (IMPERE) 4E2473</t>
  </si>
  <si>
    <t>LERCANIDIPINO 10MG (ZANIDIP) 24030182</t>
  </si>
  <si>
    <t>SAXAGLIPTINA 5MG/ DAPAGLIFLOZINA 10MG (QTERN) TF8058</t>
  </si>
  <si>
    <t>EZETIMIBA 10MG/ROSUVASTATINA 20MG (COLEDUE R) AE0649B</t>
  </si>
  <si>
    <t>DROSPIRENONA 3,0MG/ ETINILESTRADIOL 0,03MG (DALYNE) 4D1178</t>
  </si>
  <si>
    <t>BISACODIL 5MG (BISALAX) 2342491</t>
  </si>
  <si>
    <t>LINAGLIPTINA 2,5MG/METFORMINA 850MG (LINADIB DUO) 4C7858</t>
  </si>
  <si>
    <t>TIAMINA 100MG/ PIRIDOXINA 100MG/ CIANOCOBALAMINA 5MG (CRONOBÊ COMPLEX) 102384</t>
  </si>
  <si>
    <t>DIGOXINA 0,25MG (GENÉRICO) 233799</t>
  </si>
  <si>
    <t>DIGOXINA 0,25MG (GENÉRICO) 232425</t>
  </si>
  <si>
    <t>REFORGAN C3000224</t>
  </si>
  <si>
    <t>DIOSMINA 450MG/ HESPERIDINA 50MG (FLAVONID) B24D0840</t>
  </si>
  <si>
    <t>ATORVASTATINA 40MG (GENÉRICO) 3N3708</t>
  </si>
  <si>
    <t>ONDANSETRONA 4MG (VONAU FLASH) 40102653</t>
  </si>
  <si>
    <t>ATENOLOL 50MG/ CLORTALIDONA 12,5MG (ABLOK PLUS) 30901988</t>
  </si>
  <si>
    <t>DIOSMINA 900MG/ HESPERIDINA 100MG (PASSARE) 3N1730</t>
  </si>
  <si>
    <t>INDAPAMIDA 1,5 (INDAPEN SR) CCS6J005</t>
  </si>
  <si>
    <t>DIOSMINA 900MG/ HESPERIDINA 100MG (VENAFLON) 42900656</t>
  </si>
  <si>
    <t>HIDROCLOROTIAZIDA 25MG (GENÉRICO) B23M0408</t>
  </si>
  <si>
    <t>RISEDRONATO SÓDICO 150MG (INDOSSO) 24030200</t>
  </si>
  <si>
    <t>CARVEDILOL 6,25MG (GENÉRICO) 3R6110</t>
  </si>
  <si>
    <t>ESPIRONOLACTONA 25MG (GENÉRICO) 3U9049</t>
  </si>
  <si>
    <t>FERRIPOLIMALTOSE 100MG (ULTRAFER) 232317</t>
  </si>
  <si>
    <t>DOMPERIDONA 10MG (GENÉRICO) 3W7474</t>
  </si>
  <si>
    <t>LOSARTANA 50MG (GENÉRICO) B23C2990</t>
  </si>
  <si>
    <t>ALOPURINOL 100MG (GENÉRICO) LDKP12725</t>
  </si>
  <si>
    <t>HIDROCLOROTIAZIDA 25MG (GENÉRICO) B24C2190</t>
  </si>
  <si>
    <t>SINVASTATINA 20MG (GENÉRICO) A060-034/23</t>
  </si>
  <si>
    <t>ANLODIPINO 5MG (CORDAREX) 2401088</t>
  </si>
  <si>
    <t>OTILÔNIO 40MG (LONIUM) 23060527</t>
  </si>
  <si>
    <t>OLMESARTANA 40MG/ANLODIPINO 5MG (OLMY ANLO) 3R7087</t>
  </si>
  <si>
    <t>HIDROCLOROTIAZIDA 25MG (GENÉRICO) 032815</t>
  </si>
  <si>
    <t>OLMESARTANA 20MG/HIDROCLOROTIAZIDA 12,5MG (OLSAR H) 839709</t>
  </si>
  <si>
    <t>CLOPIDOGREL 75MG (GENÉRICO) NL3456</t>
  </si>
  <si>
    <t>CICLOBENZAPRINA 5MG (GENÉRICO) 2317886</t>
  </si>
  <si>
    <t>TELMISARTANA 80MG/ HIDROCLOROTIAZIDA 12,5MG (MICARDIS HCT) 23I1805</t>
  </si>
  <si>
    <t>LUMIER AGE 2410381</t>
  </si>
  <si>
    <t>VALSARTANA 320MG/ HIDROCLOROTIAZIDA 12,5MG (DIOVAN HCT) TTD93</t>
  </si>
  <si>
    <t>LEVODOPA 200MG/ BENSERAZIDA 50MG (PROLOPA) R2034R01</t>
  </si>
  <si>
    <t>DIOSMINA 450MG/ HESPERIDINA 50MG (FLAVONID) B25E2112</t>
  </si>
  <si>
    <t>DIOSMINA 450MG/ HESPERIDINA 50MG (FLAVONID) B22L0726</t>
  </si>
  <si>
    <t>METOPROLOL 50MG (GENÉRICO) C2308574</t>
  </si>
  <si>
    <t>ACTAEA RECEMOSA 20MG (APLAUSE) T139</t>
  </si>
  <si>
    <t>ZINGIBER OFFICINALE ROSCOE 160MG (GENGIMIN) 240543</t>
  </si>
  <si>
    <t>FERTISOP Q10 545180</t>
  </si>
  <si>
    <t>FOLIAPRÉ 2308354</t>
  </si>
  <si>
    <t xml:space="preserve">DROSPIRENONA 3MG/ ETINILESTRADIOL 0,03MG (MOLIERI 30) 881400 </t>
  </si>
  <si>
    <t>ZIRVIT VITA 105240</t>
  </si>
  <si>
    <t>PROHN 2318760</t>
  </si>
  <si>
    <t>TIMOLOL 0,5MG (GLAUCOTRAT) 2357068</t>
  </si>
  <si>
    <t>ZIRVIT PRÉ 102894</t>
  </si>
  <si>
    <t>FERTISOP 541081</t>
  </si>
  <si>
    <t>OMATER GEST 2302361</t>
  </si>
  <si>
    <t>TRIADE MULHER 2311582</t>
  </si>
  <si>
    <t>BENFOTIAMINA 150MG (NOVO B) 40200046</t>
  </si>
  <si>
    <t>VITAMINA B1</t>
  </si>
  <si>
    <t>UROCRAN 541011</t>
  </si>
  <si>
    <t>OMATER GEST 2302341</t>
  </si>
  <si>
    <t>NEUTROFER FOLATO D 4B7798</t>
  </si>
  <si>
    <t>LISINA 250MG (DOLAMIN) 231405</t>
  </si>
  <si>
    <t>NIMESULIDA 100MG (SCAFLOGIN) AP2B01624</t>
  </si>
  <si>
    <t>Perindopril Arginina 10mg/Indapamida 2,5mg/Anlodipino 10mg (TRIPLIXAM) 716550</t>
  </si>
  <si>
    <t>PRESSÃO</t>
  </si>
  <si>
    <t>Perindopril Arginina 10mg/Indapamida 2,5mg/Anlodipino 10mg (TRIPLIXAM) 718265</t>
  </si>
  <si>
    <t>ATORVASTATINA 40MG (GENÉRICO) 3V9299</t>
  </si>
  <si>
    <t>VITAMINA D 500 UI/GOTA 23100235</t>
  </si>
  <si>
    <t>PARACETAMOL 750 (GENÉRICO) 003360</t>
  </si>
  <si>
    <t>MECOBALAMINA 1000 MCG/ VITAMINA B12 (DOZEMAST) U815</t>
  </si>
  <si>
    <t>B12</t>
  </si>
  <si>
    <t>BETAISTINA 24MG (GENÉRICO) 900045</t>
  </si>
  <si>
    <t>ONDANSETRONA 8MG (ONDIF) B23PZ107</t>
  </si>
  <si>
    <t>LOSARTANA 50MG (GENÉRICO) 2304329</t>
  </si>
  <si>
    <t>LOXOPROFENO 60MG (OXOTRON) 230092</t>
  </si>
  <si>
    <t>ÁCIDO GAMAMINOBUTÍRICO (GABALLON) 0124.018</t>
  </si>
  <si>
    <t>LERCANIDIPINO 10MG (ZANIDIP) 23090371</t>
  </si>
  <si>
    <t>ANLODIPINO 5MG/LOSARTANA 100MG (LOTAR) 2310755</t>
  </si>
  <si>
    <t>TRAVOPROSTA 0,04MG/ML (TRAVOPTIC) 2303499</t>
  </si>
  <si>
    <t>GLAUCOMA</t>
  </si>
  <si>
    <t>PROPAFENONA 300MG (RITMONORM) 1211717</t>
  </si>
  <si>
    <t>ZIRVIT KIDS 102396</t>
  </si>
  <si>
    <t>FITOTERÁPICO/VENOSO</t>
  </si>
  <si>
    <t>MELILOTUS OFFICINALIS 22,25MG (FLENUS) 96524</t>
  </si>
  <si>
    <t>METFORMINA 500MG  (GENÉRICO) 23E72C</t>
  </si>
  <si>
    <t>ROSUVASTATINA 10MG/EZETIMIBA 10MG (RUNNER EZE) 2311150</t>
  </si>
  <si>
    <t>COLESTEROL/TRIGLICÉRIDES</t>
  </si>
  <si>
    <t>LEVOTIROXINA 75MCG (PURAN T4) ERA00711</t>
  </si>
  <si>
    <t>GESTODENO 0,060MG/ ETINILESTRADIOL 0,015MG (ADOLESS) 240161</t>
  </si>
  <si>
    <t>LINAGLIPTINA 2,5MG/METFORMINA 850MG (LINADIB DUO) 3P8093</t>
  </si>
  <si>
    <t>FERRIPOLIMALTOSE 100MG (ULTRAFER) 240866</t>
  </si>
  <si>
    <t>SECNIDAZOL 100MG (GYNOPAC) 240055</t>
  </si>
  <si>
    <t>LINAGLIPTINA 2,5MG/METFORMINA 850MG (LINADIB DUO) 3R7933</t>
  </si>
  <si>
    <t>RACEALFATOCOFEROL 800MG (ESTHEP) 40201987</t>
  </si>
  <si>
    <t>20BÍ 882833</t>
  </si>
  <si>
    <t>EDOXABANA 30MG (ROTEAS) 230953</t>
  </si>
  <si>
    <t xml:space="preserve">ACHÉ </t>
  </si>
  <si>
    <t>CIRCULAÇÃO</t>
  </si>
  <si>
    <t>OGESTAN PRÉ 2401002</t>
  </si>
  <si>
    <t>GLICINATO DE MAGNÉSIO 722,2MG/ CLORIDRATO DE PIRODOXINA 1MG (MAGNEN B6) U340A</t>
  </si>
  <si>
    <t>ÁCIDO HILAURÔNICO (HYALUFEM) 240624</t>
  </si>
  <si>
    <t xml:space="preserve">LUBRIFICANTE VAGINAL </t>
  </si>
  <si>
    <t>CALCITRIOL 0,25 MCG (SIGMATRIOL) 3J8704</t>
  </si>
  <si>
    <t>ETODOLACO 600MG (FLANCOX) 24060301</t>
  </si>
  <si>
    <t>BENFOTIAMINA 150MG (NOVO B) 40402717</t>
  </si>
  <si>
    <t>TINIDAZOL 30MG/ MICONAZOL 20MG (CREVAGIN) 916319</t>
  </si>
  <si>
    <t>IVABRADINA 5MG (PROCORALAN) 3019312</t>
  </si>
  <si>
    <t>GESTODENO 0,060 MG/ ETINILESTRADIOL 0,015MG (TANTIN) 240376</t>
  </si>
  <si>
    <t>GESTODENO 0,060 MG/ ETINILESTRADIOL 0,015MG (TANTIN) 40506335</t>
  </si>
  <si>
    <t>MEGAMATER 2426348</t>
  </si>
  <si>
    <t>GESTODENO 75MCG/ ETINILESTRADIOL 30MCG (TÂMISA 30) 868615</t>
  </si>
  <si>
    <t>GESTODENO 75MCG/ ETINILESTRADIOL 20MCG (TÂMISA 20) 890655</t>
  </si>
  <si>
    <t>CITOBÊ 925504</t>
  </si>
  <si>
    <t>DIOSMINA 450MG/ HESPERIDINA 50MG (FLAVONID) B23F1865</t>
  </si>
  <si>
    <t>NORETISTERONA 2MG/ ETINILESTRADIOL 0,01MG (PRIMOSISTON) 2341419</t>
  </si>
  <si>
    <t>DOXAZOSINA 2MG (GENÉRICO) 2341419</t>
  </si>
  <si>
    <t>CINACALCETE 30MG (CALT) 23100504</t>
  </si>
  <si>
    <t>LISADO BACTERIANO LIOFILIZADO DE ESCHERICHIA COLI (URO-VAXOM) 2300215</t>
  </si>
  <si>
    <t>ANLODIPINO 5MG (GENÉRICO) 85358</t>
  </si>
  <si>
    <t>VIMPOCETINA 5MG (VICOG) U408A</t>
  </si>
  <si>
    <t>LINAGLIPTINA 5MG (TRAYENTA) E55788A</t>
  </si>
  <si>
    <t>DOMPERIDONA 1MG/ML (GENÉRICO) 872150</t>
  </si>
  <si>
    <t>IBUPROFENO 300MG (ALGY-FLANDERIL) 73546</t>
  </si>
  <si>
    <t>ANLODIPINO 5MG (GENÉRICO) DKP13032</t>
  </si>
  <si>
    <t>FINASTERIDA 5MG (GENÉRICO) 387427</t>
  </si>
  <si>
    <t>HIDROCLOROTIAZIDA 25MG (GENÉRICO) 0A0912</t>
  </si>
  <si>
    <t>BORAGO OFFICINALIS 900MG (GAMALINE.V) 240263</t>
  </si>
  <si>
    <t>DROSPIRENONA 3MG/ ETINILESTRADIOL 0,03MG (MOLIERI 30) 855363</t>
  </si>
  <si>
    <t>TIMOLOL 0,5MG (GENÉRICO) 3R0186.1</t>
  </si>
  <si>
    <t>ATENOLOL 25MG (GENÉRICO) NH7411</t>
  </si>
  <si>
    <t>UMECLIDINIO 62,5/VILANTEROL 25MCG (ANORO) 456V</t>
  </si>
  <si>
    <t>ANTICOLINÉRGICOS</t>
  </si>
  <si>
    <t>ESTRIOL 1MG/G (ESTRIONIL) 191/23</t>
  </si>
  <si>
    <t>REPOSITOR HORMONAL</t>
  </si>
  <si>
    <t>METFORMINA 500MG  (GENÉRICO) 24B9G7</t>
  </si>
  <si>
    <t>METFORMINA 500MG  (GENÉRICO) 24F85F</t>
  </si>
  <si>
    <t>METFORMINA 500MG LIBERAÇÃO PROLONGADA (GLIFAGE XR) BR165711</t>
  </si>
  <si>
    <t>ENALAPRIL 10MG (GENÉRICO) 74353</t>
  </si>
  <si>
    <t>ENALAPRIL 10MG (GENÉRICO) 75296</t>
  </si>
  <si>
    <t>METFORMINA 500MG LIBERAÇÃO PROLONGADA (GLIFAGE XR) BR1160575</t>
  </si>
  <si>
    <t>CLORMADINONA 2MG/ ETINILESTRADIOL 0,03MG (AMORA) 834853</t>
  </si>
  <si>
    <t>OSSONE 106933</t>
  </si>
  <si>
    <t>TRIBULUS TERRESTRIS 280MG (ANDROSTEN UNO) 231259</t>
  </si>
  <si>
    <t>BIOTTA25BI U835</t>
  </si>
  <si>
    <t>GESTODENO 0,060MG/ ETINILESTRADIOL 0,015MG (ADOLESS) 240716</t>
  </si>
  <si>
    <t>FEMIBION 1 3334C60102</t>
  </si>
  <si>
    <t>COLATEN PLENNE U240</t>
  </si>
  <si>
    <t>PROBID 2406223</t>
  </si>
  <si>
    <t>ESTRADIOL 0,5MG/ NORESTISTERONA 0,1MG (NATIFA PRO) 23C0103</t>
  </si>
  <si>
    <t>ATENOLOL 25MG (GENÉRICO) 2317118</t>
  </si>
  <si>
    <t>ATENOLOL 25MG (GENÉRICO) 2310693</t>
  </si>
  <si>
    <t>SINVASTATINA 20MG (GENÉRICO) ND5933</t>
  </si>
  <si>
    <t>ACTAEA RECEMOSA 160MG (CLIFEMIN) 240379</t>
  </si>
  <si>
    <t>CLORTALIDONA 25MG (GENÉRICO) 3N7199</t>
  </si>
  <si>
    <t>SOLIFENACINA 10MG (SOLLY) 40204648</t>
  </si>
  <si>
    <t>FAMOTIDINA MG (FAMOX) 2400309</t>
  </si>
  <si>
    <t>LORNOXICAM 8MG (XEFO) 31202398</t>
  </si>
  <si>
    <t>GLIBENCLAMIDA 5MG (GENÉRICO) B23J2389</t>
  </si>
  <si>
    <t>GLIBENCLAMIDA 5MG (GENÉRICO) 3U9042</t>
  </si>
  <si>
    <t>TELMISARTANA MG/ANLODIPINO MG (MICARDIS ANLO) 23L1802</t>
  </si>
  <si>
    <t>TELMISARTANA MG/ANLODIPINO MG (MICARDIS ANLO) 22I2624</t>
  </si>
  <si>
    <t>MECOBALAMINA 1000 MCG/ VITAMINA B12 () 4051159</t>
  </si>
  <si>
    <t>ESPIRONOLACTONA 25MG (GENÉRICO) 3W7008</t>
  </si>
  <si>
    <t>SOLIFENACINA 5MG (IMPERE) 4A1996</t>
  </si>
  <si>
    <t>IMUNOCRAN 240272</t>
  </si>
  <si>
    <t>MELILOTUS OFFICINALIS 26,7MG (VECASTEN) U864</t>
  </si>
  <si>
    <t>FINASTERIDA 5MG (GENÉRICO) 880158</t>
  </si>
  <si>
    <t>ESPIRONOLACTONA 25MG (GENÉRICO) 866958</t>
  </si>
  <si>
    <t>CALCITRIOL 0,25 MCG (SIGMATRIOL) 3W0989</t>
  </si>
  <si>
    <t>PASSIFLORA INCARNATA L. 1000MG (PASALIX PI) T360A</t>
  </si>
  <si>
    <t>ENALAPRIL 10MG (GENÉRICO) 80463</t>
  </si>
  <si>
    <t>GLYCINE MAX 150MG (HIZOFITO) 2404097</t>
  </si>
  <si>
    <t>METFORMINA MG (GENÉRICO) 23I7A3</t>
  </si>
  <si>
    <t>MANIDIPINO 10MG (MANIVASC) 1188978</t>
  </si>
  <si>
    <t>CAPTOPRIL 25MG (GENÉRICO) 2309191</t>
  </si>
  <si>
    <t>DOBESILATO DE CÁLCIO 500MG (DOBEVEN) NAB12001</t>
  </si>
  <si>
    <t>METFORMINA MG (GENÉRICO) 24C67Y</t>
  </si>
  <si>
    <t>AZATIOPRINA 50MG (IMUSSUPREX) 3F9329</t>
  </si>
  <si>
    <t>AZATIOPRINA 50MG (IMUSSUPREX) 3Q5572</t>
  </si>
  <si>
    <t>LEVANLODIPINO 5MG (LEFOR) 3R5925</t>
  </si>
  <si>
    <t>BORAGO OFFICINALIS 980MG (GAMAX) 2401063</t>
  </si>
  <si>
    <t>ZINGIBER OFFICINALE ROSCOE 160MG (GENGIMIN) 232816</t>
  </si>
  <si>
    <t>MONTELUCASTE DE SÓDIO 10MG (PIEMONTE) 860376</t>
  </si>
  <si>
    <t>CANDESARTANA 8MG (VENZER) 24B0572</t>
  </si>
  <si>
    <t>METFORMINA 500MG (GENÉRICO) 23D10A</t>
  </si>
  <si>
    <t>METFORMINA 500MG (GENÉRICO) 23C59I</t>
  </si>
  <si>
    <t>METFORMINA 500MG (GENÉRICO) 23F59R</t>
  </si>
  <si>
    <t>DOMPERIDONA 10MG (GENÉRICO) 3Z0570</t>
  </si>
  <si>
    <t>DUTASTERIDA 0,5MG (AVODART) 2304242</t>
  </si>
  <si>
    <t>ANLODIPINO 5MG (GENÉRICO) B24D2031</t>
  </si>
  <si>
    <t>SUSPENSÃO</t>
  </si>
  <si>
    <t>BILASTINA 20MG (TYNNA) 905185</t>
  </si>
  <si>
    <t>DROSPIRENONA 3MG/ ETINILESTRADIOL 0,03MG (MOLIERI 30) 855263</t>
  </si>
  <si>
    <t>ALOGLIPITINA 25MG/ PIOGLITAZONA 30MG (NESINA PIO) 553440</t>
  </si>
  <si>
    <t>FUROSEMIDA 40MG (GENÉRICO) B23M2514</t>
  </si>
  <si>
    <t>GLIBENCLAMIDA 5MG (GENÉRICO) 3S7890</t>
  </si>
  <si>
    <t>NEBIVOLOL 5MG (BIVOLET) 30803294</t>
  </si>
  <si>
    <t>CALCITRIOL 0,25 MCG (SIGMATRIOL) 3J8703</t>
  </si>
  <si>
    <t>IBANDRONATO DE SÓDIO 150MG (OSTEOBAN) 2319031</t>
  </si>
  <si>
    <t>EDOXABANA 30MG (ROTEAS) 230956</t>
  </si>
  <si>
    <t>ATENOLOL 25MG (GENÉRICO) NL2130</t>
  </si>
  <si>
    <t>ATENOLOL 25MG (GENÉRICO) MX1186</t>
  </si>
  <si>
    <t>ROSUVASTATINA 10MG (GENÉRICO) 234172</t>
  </si>
  <si>
    <t>MELILOTUS OFFICINALIS 26,7MG (VECASTEN) U345</t>
  </si>
  <si>
    <t>FLUTICASONA 100/ UMECLIDÍNIO 62,5/ VILANTEROL 25 MCG (TRELEGY) 324J</t>
  </si>
  <si>
    <t>ASMA</t>
  </si>
  <si>
    <t>DISPOSITIVO</t>
  </si>
  <si>
    <t>NORETISTERONA 0,35MG (NORESTIN) 30606213</t>
  </si>
  <si>
    <t>SILYBUM MARIANUM (FORFIG) 834291</t>
  </si>
  <si>
    <t>TRIMETAZIDINA 35MG (GENÉRICO) 906161</t>
  </si>
  <si>
    <t>METFORMINA 500MG LIBERAÇÃO PROLONGADA (GLIFAGE XR) BR160575</t>
  </si>
  <si>
    <t>MIRABEGRONA 50MG (MICPURE) 24020141</t>
  </si>
  <si>
    <t>BEXIGA HIPERATIVA</t>
  </si>
  <si>
    <t>REGENESIS 1200003634</t>
  </si>
  <si>
    <t>DESOGESTREL 75MG (MAMADES) 908910</t>
  </si>
  <si>
    <t>PROBID 24060223</t>
  </si>
  <si>
    <t>ACICLOVIR 40MG/ML (HPMIX) 2318821</t>
  </si>
  <si>
    <t>DIOSMINA 450MG/ HESPERIDINA 50MG (FLAVONID) B24E2307</t>
  </si>
  <si>
    <t>DIGOXINA 0,25MG (GENÉRICO) 233503</t>
  </si>
  <si>
    <t>HIDRALAZINA 25MG (APRESOLINA) 2408814</t>
  </si>
  <si>
    <t>HIDRÓXIDO DE ALUMÍNIO (ALUMI MEC) 0030360</t>
  </si>
  <si>
    <t>ESTRADIOL 1MG/ NORESTISTERONA 0,5MG (NATIFA PRO) 23A0788</t>
  </si>
  <si>
    <t>METOPROLOL 25MG (EMPROL XR) M2305539</t>
  </si>
  <si>
    <t>LOSARTANA 50MG (GENÉRICO) 24C90W</t>
  </si>
  <si>
    <t>LINAGLIPTINA 2,5MG/METFORMINA 850MG (LINADIB DUO) 3X2141</t>
  </si>
  <si>
    <t>BISOPROLOL MG/ANLODIPINO MG (CONCOR ANLO) T602B1223</t>
  </si>
  <si>
    <t>RACECADOTRILA 100MG (AVIDE) 2301142</t>
  </si>
  <si>
    <t>RISEDRONATO SÓDICO 150MG (D'ORTO) 23100239</t>
  </si>
  <si>
    <t>CLORMADINONA 2MG/ ETINILESTRADIOL 0,03MG (CHERRY) LF31737A</t>
  </si>
  <si>
    <t>CAFEÍNA 30MG/ CARISOPRODOL 125MG/DICLOFENACO 50MG/PARACETAMOL 300MG (TRIMUSK) 00045201</t>
  </si>
  <si>
    <t>REUMATISMO</t>
  </si>
  <si>
    <t>GESTODENO 75MCG/ ETINILESTRADIOL 30MCG (ALLESTRA CONTI) 2313336</t>
  </si>
  <si>
    <t>ANLODIPINO 5MG (CORDAREX) 2314293</t>
  </si>
  <si>
    <t>LINAGLIPTINA 2,5MG/METFORMINA 850MG (LINADIB DUO) 3X1053</t>
  </si>
  <si>
    <t>METFORMINA 500MG (GENÉRICO) 23B393</t>
  </si>
  <si>
    <t>AAS 81MG (SOMALGIN CARDIO) 3K2257</t>
  </si>
  <si>
    <t>METFORMINA 500MG  (GENÉRICO) 23A66H</t>
  </si>
  <si>
    <t>ATENOLOL 25MG (GENÉRICO) MK1186</t>
  </si>
  <si>
    <t>METFORMINA 500MG LIBERAÇÃO PROLONGADA (GLIFAGE XR) BR160167</t>
  </si>
  <si>
    <t>RIVAROXABANA 20MG (VABAM) 2202083</t>
  </si>
  <si>
    <t>RIVAROXABANA 20MG (GENÉRICO) 22M0491</t>
  </si>
  <si>
    <t>METFORMINA 500MG XR (GENÉRICO) 23H14U</t>
  </si>
  <si>
    <t>ROSUVASTATINA 10MG (RUVA) 842136</t>
  </si>
  <si>
    <t>IBANDRONATO DE SÓDIO 150MG (IBAN) 24020046</t>
  </si>
  <si>
    <t>DESOGESTREL 75MG (MAMADES) 778284</t>
  </si>
  <si>
    <t>CECI 24B0444</t>
  </si>
  <si>
    <t>MECOBALAMINA 1000 MCG/ VITAMINA B12 (ATIV B) 40511598</t>
  </si>
  <si>
    <t>COLECALCIFEROL 2.000 UI (D PRV) 20000</t>
  </si>
  <si>
    <t>CECI 23J0221</t>
  </si>
  <si>
    <t>ACTAEA RECEMOSA 160MG (CLIFEMIN) 240106</t>
  </si>
  <si>
    <t>ACTAEA RECEMOSA 160MG (CLIFEMIN) 230104</t>
  </si>
  <si>
    <t>ROSUVASTATINA 10MG (GENÉRICO) 2320636</t>
  </si>
  <si>
    <t>BRIMONIDINA 1MG/ML (GLAUB MD) 2401684</t>
  </si>
  <si>
    <t>PREDNISONA 20MG (GENÉRICO) B23H018D</t>
  </si>
  <si>
    <t>MECOBALAMINA 1000 MCG/ VITAMINA B12 (MECOBE) 54788</t>
  </si>
  <si>
    <t>ATORVASTATINA CÁLCICA 40MG (GENÉRICO) 3T0986</t>
  </si>
  <si>
    <t>RIVAROXABANA 20MG (GENÉRICO) 02303967</t>
  </si>
  <si>
    <t>ALBENDAZOL 40MG/ML (ALBEL) 2315722</t>
  </si>
  <si>
    <t>ANLODIPINO 5MG/BENAZEPRIL 20MG (PRESS PLUS) 10203950</t>
  </si>
  <si>
    <t>SAIS PARA REIDRATAÇÃO 27,9G (HIDRAPLEX) 0026112</t>
  </si>
  <si>
    <t>OLMESARTANA 20MG/HIDROCLOROTIAZIDA 12,5MG (OLMY HCT) 4C7535</t>
  </si>
  <si>
    <t>ONDANSETRONA 8MG (VONAU FLASH) 40401894</t>
  </si>
  <si>
    <t>DIOSMINA 450MG/ HESPERIDINA 50MG (FLAVONID) B253M28</t>
  </si>
  <si>
    <t>DIOSMINA 450MG/ HESPERIDINA 50MG (FLAVONID) B23C1981</t>
  </si>
  <si>
    <t>ESTRADIOL 0,5MG/ NORESTISTERONA 0,1MG (NATIFA PRO UBD) 23A0768</t>
  </si>
  <si>
    <t>DROSPIRENONA 3MG/ ETINILESTRADIOL 0,03MG (MOLIERI 20 SEM PARAR) 846526</t>
  </si>
  <si>
    <t>DROSPIRENONA 3MG/ ETINILESTRADIOL 0,03MG (MOLIERI 20 SEM PARAR) 872944</t>
  </si>
  <si>
    <t>METFORMINA 500MG XR  (GENÉRICO) 24A74G</t>
  </si>
  <si>
    <t>ATENOLOL 50MG (GENÉRICO) B24D2653</t>
  </si>
  <si>
    <t>LOSARTANA 50MG (GENÉRICO) 23F0150</t>
  </si>
  <si>
    <t>DOXAZOSINA 2MG/ FINASTERIDA 5MG (DUOMO HP) 863878</t>
  </si>
  <si>
    <t>ANLODIPINO 5MG (GENÉRICO) 2317942</t>
  </si>
  <si>
    <t>ENALAPRIL 10MG (GENÉRICO) 3X6238</t>
  </si>
  <si>
    <t>DOMPERIDONA 10MG (GENÉRICO) 034107</t>
  </si>
  <si>
    <t>PANTOPRAZOL SÓDIO SESQUI-HIDRATADO 40MG (GENÉRICO) 13864</t>
  </si>
  <si>
    <t>LOSARTANA 50MG (GENÉRICO) B23J2015</t>
  </si>
  <si>
    <t>PROSSO D+ KM 1.000 UI 905457</t>
  </si>
  <si>
    <t>ANDRACTIV 2311019</t>
  </si>
  <si>
    <t>IMUNOGLUCAN DS 834887</t>
  </si>
  <si>
    <t>ENOXAPARINA 40MG/0,4ML (CUTENOX) 23100243</t>
  </si>
  <si>
    <t>ENOXAPARINA 40MG/0,4ML (CUTENOX) 23120909</t>
  </si>
  <si>
    <t>GLICLAZIDA 30MG (GENÉRICO) 4C1249</t>
  </si>
  <si>
    <t>CETOCONAZOL 20MG/ML (GENÉRICO) 103055</t>
  </si>
  <si>
    <t>ORTHO PRO B24H9368</t>
  </si>
  <si>
    <t>DESOGESTREL 75MCG (MYLUS) 2421001</t>
  </si>
  <si>
    <t>RAMIPRIL 10MG/HIDROCLOROTIAZIDA 12,5MG (NAPRIX D) 24F0059</t>
  </si>
  <si>
    <t>LEVANLODIPINO 5MG (LEFOR) 3R1742</t>
  </si>
  <si>
    <t>LEVANLODIPINO 5MG (LEFOR) 3R1853</t>
  </si>
  <si>
    <t>ETONOGESTREL 0,120 MG/ ETINILESTRADIOL 0,015 MG (EXELRING) LF32419AA</t>
  </si>
  <si>
    <t>ETONOGESTREL 0,120 MG/ ETINILESTRADIOL 0,015 MG (EXELRING) F33749AA</t>
  </si>
  <si>
    <t>HIPOGLICEMIANTE</t>
  </si>
  <si>
    <t>CLORIDATO DE METFORMINA 850MG (GENÉRICO) 24A0B1</t>
  </si>
  <si>
    <t>ESPIRONOLACTONA 25MG (GENÉRICO) 886067</t>
  </si>
  <si>
    <t>MUVINLAX 23K0030</t>
  </si>
  <si>
    <t>ÁCIDO URSODESOXICÓLICO 150MG (GENÉRICO) 1178935</t>
  </si>
  <si>
    <t>ÁCIDO BILIAR</t>
  </si>
  <si>
    <t>PIDOLATO DE PIRIDOXINA 500MG (METADOXIL) EH74</t>
  </si>
  <si>
    <t>ANTIALCOOLICO</t>
  </si>
  <si>
    <t>VARFARINA SÓDICA 5MG (GENÉRICO) 2354892</t>
  </si>
  <si>
    <t>ANTAGONISTAS DA VITAMINA K</t>
  </si>
  <si>
    <t>BIOMATER BG2469251</t>
  </si>
  <si>
    <t>LORNOXICAM 8MG (XEFO) 4052898</t>
  </si>
  <si>
    <t>TROMETAMOL CETOROLACO 10MG (TORMIV SL) 900554</t>
  </si>
  <si>
    <t>MECOBALAMINA 1000 MCG/ VITAMINA B12 (MYRALIS) 547833</t>
  </si>
  <si>
    <t>LEVOTIROXINA 75MCG (GENÉRICO) BR163146</t>
  </si>
  <si>
    <t>SALBUTAMOL 100MCG/ DOSE (GENÉRICO) 14240259</t>
  </si>
  <si>
    <t>METFORMINA 850MG  (GENÉRICO) 24A0B1</t>
  </si>
  <si>
    <t>SILYBUM MARIANUM (FORFIG) 834885</t>
  </si>
  <si>
    <t>VACCINIUM MACROCARPON 200MG (ELLURA) 40501194</t>
  </si>
  <si>
    <t>PANTOPRAZOL SÓDIO SESQUI-HIDRATADO 40MG (GENÉRICO) DKP1386</t>
  </si>
  <si>
    <t>BROMELIN 2304038</t>
  </si>
  <si>
    <t>SINVASTATINA 40MG (GENÉRICO) 2412099</t>
  </si>
  <si>
    <t>DIOSMINA 450MG/ HESPERIDINA 50MG (FLAVONID) B24G0959</t>
  </si>
  <si>
    <t>VALACICLOVIR 500MG (DENPRYX) 240917</t>
  </si>
  <si>
    <t>ESCOPOLAMINA 10MG (COLIPAN) 03822</t>
  </si>
  <si>
    <t>ONDANSETRONA 8MG (ONDSET ODT) 24222277</t>
  </si>
  <si>
    <t>PROPAFENONA 300MG (RITMONORM) 1221666</t>
  </si>
  <si>
    <t>FAMOTIDINA MG (FAMOX) 2402105</t>
  </si>
  <si>
    <t>IMIQUIMODE 50MG/G (IXIUM) 240970</t>
  </si>
  <si>
    <t>ZIRVIT PRÉ 96274</t>
  </si>
  <si>
    <t>BORAGO OFFICINALIS 980MG (GAMAX) 2407020</t>
  </si>
  <si>
    <t>ALOGLIPTINA 12,5MG/ METFORMINA 850MG (NESINA MET) 553224</t>
  </si>
  <si>
    <t>ANLODIPINO 5MG/LOSARTANA 100MG (LOTAR) 2319214</t>
  </si>
  <si>
    <t>ZAFOLAT PLUS 1224861</t>
  </si>
  <si>
    <t>LEVOTIROXINA 125MCG (GENÉRICO) 545586</t>
  </si>
  <si>
    <t>TROMETAMOL CETOROLACO 10MG (TOTTI SL) 2403244</t>
  </si>
  <si>
    <t>ROSUVASTATINA 10MG/EZETIMIBA 10MG (RUNNER EZE) 2311146</t>
  </si>
  <si>
    <t>ROSUVASTATINA 5 MG (RUNNER) 2406707</t>
  </si>
  <si>
    <t>ROSUVASTATINA 10 MG (RUNNER) 2318103</t>
  </si>
  <si>
    <t>ROSUVASTATINA 20MG (RUNNER) 2403983</t>
  </si>
  <si>
    <t>ISOSSORBIDA 20MG (GENÉRICO) 30204463</t>
  </si>
  <si>
    <t>SINOT-CLAV 875/125</t>
  </si>
  <si>
    <t>PAMELOR 25</t>
  </si>
  <si>
    <t>BRIMONIDINA 1MG/ML (GLAUB MD) 2401604</t>
  </si>
  <si>
    <t>LEVANLODIPINO 2,5MG (LEFOR) 3R1742</t>
  </si>
  <si>
    <t>LEVANLODIPINO 2,5MG (ATELOP) 3N6462</t>
  </si>
  <si>
    <t>ETODOLACO 600MG (FLANCOX) 24030327</t>
  </si>
  <si>
    <t>DOMPED 5MG / 5ML DOMPED 2301745</t>
  </si>
  <si>
    <t>ACERTANLO 7MG/ 5MG 723428</t>
  </si>
  <si>
    <t>TANSULOSINA 0,4MG (GENÉRICO) 4E1168</t>
  </si>
  <si>
    <t>IMUNOCRAN 240732</t>
  </si>
  <si>
    <t>VALACICLOVIR 500MG (VALTREX) VJ5R</t>
  </si>
  <si>
    <t>ANLODIPINO 5 MCG/ ATENOLOL 50MG (BETALOR) 2318753</t>
  </si>
  <si>
    <t>IRBESARTANA 300MG/ HIDROCLOROTIAZIDA 12,5MG (BART H) 906514</t>
  </si>
  <si>
    <t>UROCRAN 546841</t>
  </si>
  <si>
    <t>METFORMINA 500MG  (GENÉRICO) 24A0B1</t>
  </si>
  <si>
    <t>METFORMINA 500MG  (GENÉRICO) 24C224</t>
  </si>
  <si>
    <t>ACERTANLO 7MG/ 5MG 713293</t>
  </si>
  <si>
    <t>ANLODIPINO 5MG (BESILAPIN) 86211</t>
  </si>
  <si>
    <t>LOSARTANA POTÁSSICA 50MG (ZART) B23A0076</t>
  </si>
  <si>
    <t>SINVASTATINA 20MG (GENÉRICO) 2409743</t>
  </si>
  <si>
    <t>PROPAFENONA 300MG (RITMONORM) 23F0750</t>
  </si>
  <si>
    <t>LOXOPROFENO 60MG (OXOTRON) 231531</t>
  </si>
  <si>
    <t>BISGLICINATO FERROSO (FOLIFER) 105249</t>
  </si>
  <si>
    <t>TRIMEBUTINA 200MG (IRRITRATIL) 23040154</t>
  </si>
  <si>
    <t>PINUS PINASTER AITON 50MG (FLEBON) 240345</t>
  </si>
  <si>
    <t>DROSPIRENONA 3MG/ ETINILESTRADIOL 0,03MG (FEMINIQUE CONTI) 3Y4574</t>
  </si>
  <si>
    <t>SILYBUM MARIANUM (FORFIG) 834734</t>
  </si>
  <si>
    <t>POLYPODIUM LEUCATOMOS 250MG (HELIORAL) 99177</t>
  </si>
  <si>
    <t>ZAFOLAT 1224861</t>
  </si>
  <si>
    <t>DESOGESTREL 75MCG (MELIK) 2421001</t>
  </si>
  <si>
    <t>ESTRADIOL 1MG (NATIFA) 24C0378</t>
  </si>
  <si>
    <t xml:space="preserve">MEGAPOLI B24G9251 </t>
  </si>
  <si>
    <t>MELILOTUS OFFICINALIS 26,7MG (VECASTEN) T832</t>
  </si>
  <si>
    <t>DROSPIRENONA 3,0MG/ ETINILESTRADIOL 0,03MG (DALYNE) 3Z8904</t>
  </si>
  <si>
    <t>BETABLOQUEADORES PUROS</t>
  </si>
  <si>
    <t>ANTICOAGULATE</t>
  </si>
  <si>
    <t>INIBIDORES DA ECA</t>
  </si>
  <si>
    <t>INIBIDORES DA REDUTASE</t>
  </si>
  <si>
    <t>PIVASTATINA CÁLCICA (GENÉRICO) 819022</t>
  </si>
  <si>
    <t>FANCICLOVIR</t>
  </si>
  <si>
    <t>ANTIVIRAIS PARA HERPES</t>
  </si>
  <si>
    <t>FANCLOMAX 125MG (BLAU) 4G2348</t>
  </si>
  <si>
    <t xml:space="preserve">GEL HIDRATANTE INTRAVAGINAL 30G+ 10 APLICADORES DE 3G (PROVAGIN) 40305834 </t>
  </si>
  <si>
    <t>COLÁGENO HIDROLISADO</t>
  </si>
  <si>
    <t>SARCOPORE (BIOLAB) 40106976</t>
  </si>
  <si>
    <t>POSICOR 10MG (EZETIMIBA) 30805216</t>
  </si>
  <si>
    <t>REGULADORES DE COLESTEROL E TRIGLICERÍDEOS</t>
  </si>
  <si>
    <t>ATORVASTATINA 20MG (GENÉRICO) 3V0545</t>
  </si>
  <si>
    <t>FIRIALTA 10MG (FINERENONA) BXK01L1</t>
  </si>
  <si>
    <t>OLMY 20MG (OLMESARTANA MEDOXOMILA) 4B0179</t>
  </si>
  <si>
    <t>ANTAGONISTAS DA ANGIOTESINA II PUROS</t>
  </si>
  <si>
    <t>CORDAREX 10MG (MELCON)</t>
  </si>
  <si>
    <t>ANTAGONISTAS DO CÁLCIO PUROS</t>
  </si>
  <si>
    <t>DROSPIRENONA + ETNILESTRADIOL 30 - 3MG + 0,03 MG (MOLIERI) 855263</t>
  </si>
  <si>
    <t>DROSPIRENONA + ETNILESTRADIOL 20 - 3MG + 0,02 MG (MOLIERI) 872944</t>
  </si>
  <si>
    <t>DROSPIRENONA + ETNILESTRADIOL 20 - 3MG + 0,02 MG (MOLIERI) 846526</t>
  </si>
  <si>
    <t>IMIQUIMODE 50MG/G (IXIUM) 240800</t>
  </si>
  <si>
    <t>DESOGESTREL 75MG (MAMADES) 794899</t>
  </si>
  <si>
    <t>FUROSEMIDA 40MG (LASIX) DRA03591</t>
  </si>
  <si>
    <t>PETASITES HYBRIDUS 50MG (PETAMIG) 231243</t>
  </si>
  <si>
    <t>ROSUVASTATINA 10MG (GENÉRICO) 2320596</t>
  </si>
  <si>
    <t>PROPAFENONA 300MG (RITMONORM) 2306095</t>
  </si>
  <si>
    <t>METROPOLOL 25MG (GENÉRICO) 02315031</t>
  </si>
  <si>
    <t>ENALAPRIL 10MG (SANVAPRESS) 81641</t>
  </si>
  <si>
    <t>ENALAPRIL 10MG (SANVAPRESS) 03410Z</t>
  </si>
  <si>
    <t>ATENOLOL 25MG (GENÉRICO) 2404595</t>
  </si>
  <si>
    <t>DOXAZOSINA 2MG (GENÉRICO) 2400060</t>
  </si>
  <si>
    <t>ATENOLOL 25MG (GENÉRICO) B24D2653</t>
  </si>
  <si>
    <t>ITRACONAZOL 100MG (TRAXONOL) B2309712</t>
  </si>
  <si>
    <t>NIFEDIPINO 10MG (NEO FEDIPINA) B23E1351</t>
  </si>
  <si>
    <t>ISOSSORBIDA 20MG (GENÉRICO) 3T7062</t>
  </si>
  <si>
    <t>CARBONATO DE CÁLCIO 500MG (NESHCÁLCIO) NO.NT40221</t>
  </si>
  <si>
    <t>BROMOPRIDA 4MG/ML (GENÉRICO) 23J029</t>
  </si>
  <si>
    <t>SAIS PARA REIDRATAÇÃO 27,9G (POLYDRAT) 8609223</t>
  </si>
  <si>
    <t>HIALURONATO DE SÓDIO 0,40% (ADAPTIS FRESH) 4C3591.1</t>
  </si>
  <si>
    <t>LUBRIFICANTE OCULAR (OPTIVE) 10ML</t>
  </si>
  <si>
    <t>PROMETAZINA 25MG (PAMERGAN) 50010553</t>
  </si>
  <si>
    <t>PROMETAZINA 25MG (PAMERGAN) 50010552</t>
  </si>
  <si>
    <t>LOSARTANA 50MG (GENÉRICO) 30302954</t>
  </si>
  <si>
    <t>DOMPERIDONA 1MG/ML (GENÉRICO) 876136</t>
  </si>
  <si>
    <t>GLICLAZIDA 60MG (GENÉRICO) 461249</t>
  </si>
  <si>
    <t>LORATADINA 10MG (LORATAMED) 2316281</t>
  </si>
  <si>
    <t>RIVAROXABANA 15MG (RIVAXA) B2300993</t>
  </si>
  <si>
    <t>HIDRALAZINA 25MG (APRESOLINA) 2345044</t>
  </si>
  <si>
    <t>LINAGLIPTINA 5MG (LINADIB) 3X2141</t>
  </si>
  <si>
    <t>LINAGLIPTINA 5MG (LINADIB) 3X1053</t>
  </si>
  <si>
    <t>SINVASTATINA 40MG (SINVASCOR) 2328498</t>
  </si>
  <si>
    <t>TIMOLOL 0,5MG (GLAUCOTRAT) B22M2783</t>
  </si>
  <si>
    <t>TELMISARTANA 40MG/ HIDROCLOROTIAZIDA 12,5MG (BRAMICAR HCT) 906514</t>
  </si>
  <si>
    <t>LINAGLIPTINA 5MG (LINADIB) 823F0733</t>
  </si>
  <si>
    <t>TIMOLOL 0,5MG (GENÉRICO) 2348383</t>
  </si>
  <si>
    <t>ESPIRONOLACTONA 25MG (GENÉRICO) 3X6238</t>
  </si>
  <si>
    <t>PREDNISONA 20MG (GENÉRICO) B23M0599</t>
  </si>
  <si>
    <t>PROMETAZINA 25MG (PAMERGAN) 23100515</t>
  </si>
  <si>
    <t>SAIS PARA REIDRATAÇÃO 27,9G (HIDRAPLEX) B24E2307</t>
  </si>
  <si>
    <t>ENOXAPARINA 20MG/0,2ML (CLEXANE) HS353H</t>
  </si>
  <si>
    <t>ENOXAPARINA 40MG/0,4ML (NOXX) 23120912</t>
  </si>
  <si>
    <t>BLAU</t>
  </si>
  <si>
    <t>BABYMED 2328498</t>
  </si>
  <si>
    <t>MUVINLAX 23E0911</t>
  </si>
  <si>
    <t>AMIODARONA 200MG (AMIORON) 2316386</t>
  </si>
  <si>
    <t>CARVEDILOL 25MG (GENÉRICO) 3Y4013</t>
  </si>
  <si>
    <t>PERMETRINA 50ML (PERMENATI) 230624</t>
  </si>
  <si>
    <t>ECTOPARASITICIDAS INCLUINDO ESCABICIDAS</t>
  </si>
  <si>
    <t>ESTRIOL 1MG/G (ESTRIONIL) 672/23</t>
  </si>
  <si>
    <t>TIMOLOL 0,5MG (GLAUCOTRAT) 2348383</t>
  </si>
  <si>
    <t>LOSARTANA 50MG (GENÉRICO) B23F0150</t>
  </si>
  <si>
    <t>LEVOTIROXINA 125MCG (GENÉRICO) BR161939</t>
  </si>
  <si>
    <t>LOSARTANA 50MG (GENÉRICO) B23F0733</t>
  </si>
  <si>
    <t>BISOPROLOL MG/ANLODIPINO MG (CONCOR ANLO) T183B1023</t>
  </si>
  <si>
    <t>HIDROCLOROTIAZIDA 25MG (GENÉRICO) 033933</t>
  </si>
  <si>
    <t>DIDROGESTERONA 10MG (DUPHASTON) 370508</t>
  </si>
  <si>
    <t>HIDROCLOROTIAZIDA 25MG (GENÉRICO) 033105</t>
  </si>
  <si>
    <t>PROPAFENONA 150MG (VATIS) 24D0382</t>
  </si>
  <si>
    <t>NATIVITA</t>
  </si>
  <si>
    <t>LEVOTIROXINA 88MCG (LEVOTIROXINA) BR16595986</t>
  </si>
  <si>
    <t>SUPLEMENTO ALIMENTAR 2000UI 20ML (SIMPLI-D) 2310201</t>
  </si>
  <si>
    <t>PERINDOPRIL ARGININA + INDAPAMIDA (ACERTALIX) 6059967</t>
  </si>
  <si>
    <t>PRESCRICÃO MÉDICA</t>
  </si>
  <si>
    <t>HIPERTESIVOS(C2)/ DIURÉTICOS(C3)</t>
  </si>
  <si>
    <t>TROPINAL 3P3953</t>
  </si>
  <si>
    <t>LOSARTANA 50MG (ARADOIS) 30103414</t>
  </si>
  <si>
    <t>GLIBENCLAMIDA 5MG (GENÉRICO) 230027</t>
  </si>
  <si>
    <t>LINAGLIPTINA 2,5MG/METFORMINA 1000MG (LINADIB DUO) 3Z9836</t>
  </si>
  <si>
    <t>TELMISARTANA 10MG (MICARDIS ANLO) 23G1020</t>
  </si>
  <si>
    <t>PROSSO KM 838613</t>
  </si>
  <si>
    <t>TROMETAMOL CETROLACO (CETROLAC) 2401694</t>
  </si>
  <si>
    <t>ANTIINFLAMATÓRIOS OFTALMOLÓGICOS</t>
  </si>
  <si>
    <t>MENAEPTONA 180MCG (DOISKA) 30403867</t>
  </si>
  <si>
    <t>ANLODIPINO 5MG/LOSARTANA 100MG (LOTAR) 3M8788</t>
  </si>
  <si>
    <t>CALCITRIOL 0,25 MCG (SIGMATRIOL) 3J8700</t>
  </si>
  <si>
    <t>CILOSTAZOL 100MG (VASOGRARD) 3M8788</t>
  </si>
  <si>
    <t>COLESTIRAMINA 4,0G (QUESTRAN LIGHT) 97229667939976</t>
  </si>
  <si>
    <t>TICAGRELOR TORRENT 90MG (GENÉRICO) 24B0034</t>
  </si>
  <si>
    <t>PROPAFENONA 150MG (VATIS) 24D0352</t>
  </si>
  <si>
    <t>ENALAPRIL 10MG (GENÉRICO) 75514</t>
  </si>
  <si>
    <t>FOSFATO DE OSETALMIVIR (GENÉRICO) 23040637</t>
  </si>
  <si>
    <t>ANTIVIRAIS PARA INFLUENZA</t>
  </si>
  <si>
    <t>OMEPRAZOL 20MG (GENÉRICO) 09617/23M</t>
  </si>
  <si>
    <t>EZETIMIBA 10MG/ROSUVASTATINA 20MG (COLEDUE R) AB0237B</t>
  </si>
  <si>
    <t>TRAVAMED MT (GLAUCOMA) 3W2784.1</t>
  </si>
  <si>
    <t>COLESTIRAMINA 4,0G (QUESTRAN LIGHT) 82270457938183873</t>
  </si>
  <si>
    <t>COLESTIRAMINA 4,0G (QUESTRAN LIGHT) 84707788180828</t>
  </si>
  <si>
    <t>COLESTIRAMINA 4,0G (QUESTRAN LIGHT) 57009711959113</t>
  </si>
  <si>
    <t>BIMATOPROSTA 0,3MG/ML (GLAMIGAN) 3Q5745.1</t>
  </si>
  <si>
    <t>TRAVAMED MT (GLAUCOMA) 3J9813.1</t>
  </si>
  <si>
    <t>PREDNISONA 5MG (GENÉRICO) 128923A1</t>
  </si>
  <si>
    <t>FUMARATO DE CETOTIFENO 0,25ML (OCTIFEN) 2327922</t>
  </si>
  <si>
    <t>ANTIALÉRGICOS OFTAMOLÓGICOS</t>
  </si>
  <si>
    <t>ENXOPARINA SÓDICA 20MG (CUTENOX) BR164033</t>
  </si>
  <si>
    <t>ACHEVITA (INELATE) 2401589</t>
  </si>
  <si>
    <t>ENALAPRIL 10MG (GENÉRICO) 4A2022</t>
  </si>
  <si>
    <t>LINAGLIPTINA 5MG (LINADIB) 303633</t>
  </si>
  <si>
    <t>DIOSMINA 450MG/ HESPERIDINA 50MG (FLAVONID) B2402640</t>
  </si>
  <si>
    <t>AAS 100MG (SOMALGIN CARDIO) 306773</t>
  </si>
  <si>
    <t>DIFENIDRAMINA 50MG (LENIX) 24040380</t>
  </si>
  <si>
    <t>DOMPERIDONA 10MG (GENÉRICO) 3Z0590</t>
  </si>
  <si>
    <t>LOSARTANA 50MG (GENÉRICO) LEKP05242</t>
  </si>
  <si>
    <t>SALBUTAMOL 100MCG/ DOSE (AERODINI) 07642783</t>
  </si>
  <si>
    <t>MONTELUCASTE DE SÓDIO 10MG (MONTELAIR) 2300793</t>
  </si>
  <si>
    <t>LERCANIDIPINO 10MG (ZANIDIP) 23050318</t>
  </si>
  <si>
    <t>LERCANIDIPINO 10MG (ZANIDIP) 23100589</t>
  </si>
  <si>
    <t>CALCIFEDIOL 10 MCG (DPREV ATIVE) 547364</t>
  </si>
  <si>
    <t>COLECALCIFEROL 14.000UI (DPREV) 546437</t>
  </si>
  <si>
    <t>BUDESONIDA 200MCG (BUSONID CAPS) 2401948</t>
  </si>
  <si>
    <t>BISOPROLOL 2,5MG (CONCÁRDIO) 3Y5457</t>
  </si>
  <si>
    <t>PROPAFENONA 300MG (RITMONORM) 1222064</t>
  </si>
  <si>
    <t>BRIMONIDINA 2MG/ML (GENÉRICO) 2318375</t>
  </si>
  <si>
    <t>COLECALCIFEROL 600UI (DPREV TODO DIA) 540652</t>
  </si>
  <si>
    <t>TRIBULUS TERRESTRIS 280MG (ANDROSTEN UNO) 230206</t>
  </si>
  <si>
    <t>SALBUTAMOL 100MCG/ DOSE (GENÉRICO) 14240262</t>
  </si>
  <si>
    <t>MECOBALAMINA 1000 MCG/ VITAMINA B12 (DOZEMAST) U813</t>
  </si>
  <si>
    <t>RIVAROXABANA 20MG (GENÉRICO) 2202083</t>
  </si>
  <si>
    <t>LOSARTANA 50MG (GENÉRICO) B23C3084</t>
  </si>
  <si>
    <t>TIAMINA 100MG/ PIRIDOXINA 100MG/ CIANOCOBALAMINA 5MG (CRONOBÊ COMPLEX) 104439</t>
  </si>
  <si>
    <t>RACEALFATOCOFEROL 800MG (ESTHEP) 40508298</t>
  </si>
  <si>
    <t>TICAGRELOR 90MG (ARTAG) 24B0033</t>
  </si>
  <si>
    <t>TICAGRELOR 90MG (ARTAG) 23KD7D2</t>
  </si>
  <si>
    <t>DIFENIDRAMINA 50MG (LENIX) 24030389</t>
  </si>
  <si>
    <t>UMECLIDINIO 62,5/VILANTEROL 25MCG (ANORO) DW8A</t>
  </si>
  <si>
    <t>DOMPERIDONA 10MG (GENÉRICO) 2419487</t>
  </si>
  <si>
    <t>ISOSSORBIDA 20MG (MONOCORDIL) E140</t>
  </si>
  <si>
    <t>PANCREATINA 25.000 (CREON) 1215024</t>
  </si>
  <si>
    <t>FORMOTEROL 12MCG/ BUDESONIDA 400MCG (ALENIA) 2316173</t>
  </si>
  <si>
    <t>LORATADINA 1MG/ML (LORATAMED) 2418826</t>
  </si>
  <si>
    <t xml:space="preserve">TELMISARTANA 40MG (BRAMICAR) 3K2684 </t>
  </si>
  <si>
    <t>LEVODOPA 100MG/ BENSERAZIDA 25MG (PROLOPA) R0179R01</t>
  </si>
  <si>
    <t>LEVODOPA 100MG/ BENSERAZIDA 25MG (PROLOPA BD) R0993R01</t>
  </si>
  <si>
    <t>LEVODOPA 200MG/ BENSERAZIDA 50MG (PROLOPA DR) B8176B02</t>
  </si>
  <si>
    <t>LEVODOPA 200MG/ BENSERAZIDA 50MG (PROLOPA DR) B8179B03</t>
  </si>
  <si>
    <t>EDOXABANA 60MG (LIXIANA) 221680</t>
  </si>
  <si>
    <t>EDOXABANA 60MG (LIXIANA) 230116</t>
  </si>
  <si>
    <t>EDOXABANA 30MG (LIXIANA) 221915</t>
  </si>
  <si>
    <t>CARVEDILOL 3,125MG (NIENZA) 2305370</t>
  </si>
  <si>
    <t>RAMIPRIL 10MG/ANLODIPINO 10MG (NAPRIX A) 23D0176</t>
  </si>
  <si>
    <t>SUCRALFATO 1G (SUCRAFILM) 3I5138</t>
  </si>
  <si>
    <t>RAMIPRIL 5MG (NAPRIX) 23A0791</t>
  </si>
  <si>
    <t>RAMIPRIL 10MG (NAPRIX) 23A0525</t>
  </si>
  <si>
    <t>MONTELUCASTE DE SÓDIO 5MG (OXCENE) 2212909</t>
  </si>
  <si>
    <t>RAMIPRIL 5MG/ANLODIPINO 5MG (NAPRIX A) 23ED991</t>
  </si>
  <si>
    <t>RAMIPRIL 5MG/ANLODIPINO 5MG (NAPRIX A) 23C0505</t>
  </si>
  <si>
    <t>VALSARTANA 160MG/ ANLODIPINO 5MG (BRASART BCC) 3P8985</t>
  </si>
  <si>
    <t>ANLODIPINO 2,5MG (CORDAREX) 2302306</t>
  </si>
  <si>
    <t>INDAPAMIDA 1,5 (INDAPEN SR) CKE2J028PS</t>
  </si>
  <si>
    <t>ENOXAPARINA 0MG/0,2ML (NOXX) 23120949</t>
  </si>
  <si>
    <t>ENOXAPARINA 20MG/0,2ML (CLEXANE) HS521C</t>
  </si>
  <si>
    <t>SAIS PARA REIDRATAÇÃO 27,9G (HIDRAPLEX) 0026053</t>
  </si>
  <si>
    <t>SAIS PARA REIDRATAÇÃO 27,9G (FURP-SAIS) 230731</t>
  </si>
  <si>
    <t>GLICLAZIDA 30MG (GENÉRICO) PTF2487A</t>
  </si>
  <si>
    <t>FEMIBION 3 3344C60102</t>
  </si>
  <si>
    <t>METOPROLOL 50MG (SELOZOK) 60100</t>
  </si>
  <si>
    <t>CLOPIDOGREL 75MG (GENÉRICO) PTE1506A</t>
  </si>
  <si>
    <t>CLOPIDOGREL 75MG (GENÉRICO) PTE0592A</t>
  </si>
  <si>
    <t>METFORMINA 500MG (GLIFAGE XR) BR156990</t>
  </si>
  <si>
    <t>PANTOPRAZOL SÓDIO SESQUI-HIDRATADO 40MG (INILOK) 24060386</t>
  </si>
  <si>
    <t>METFORMINA 500MG (GLIFAGE XR) BR158910</t>
  </si>
  <si>
    <t>PERINDOPRIL ARGININA 10MG/ INDAPAMIDA 2,5MG/ ANLODIPINO 5MG (TRIPLIXAM) 724674</t>
  </si>
  <si>
    <t>FENTICONAZOL 600MG (FENTIZOL) 2315931</t>
  </si>
  <si>
    <t>SCHINUS TEREBINTHIFOLIA RADD 3,996ml/6g (KRONEL) 2408109</t>
  </si>
  <si>
    <t>PROMESTRIENO 10MG (PROMIN) 907713</t>
  </si>
  <si>
    <t>HIDRAFEMME 2405008</t>
  </si>
  <si>
    <t>ROSUVASTATINA 10MG/ EZETIMIBA 10MG (PLENANCE EZE) 23C0453</t>
  </si>
  <si>
    <t>RAMIPRIL 10MG/ANLODIPINO 5MG (NAPRIX A) 23B0424</t>
  </si>
  <si>
    <t>RAMIPRIL 5MG/ANLODIPINO 5MG (NAPRIX A) 23E0991</t>
  </si>
  <si>
    <t xml:space="preserve">DROSPIRENONA 3MG/ ETINILESTRADIOL 0,02MG (FEMINIQUE 20) 2409387 </t>
  </si>
  <si>
    <t>ETINILESTRADIOL 15MCG/ GESTODENO 60MCG (ALLESTRA 15) 2404494</t>
  </si>
  <si>
    <t>METOPROLOL 25MG (SELOZOK) 59312</t>
  </si>
  <si>
    <t>ESTRADIOL 0,5MG/ NORESTISTERONA 0,1MG (NATIFA PRO) 24F0911</t>
  </si>
  <si>
    <t>VACCINIUM MACROCARPON 200MG (ELLURA) 21002464</t>
  </si>
  <si>
    <t>DESOGESTREL 0,075MG (ONUA) CMC376</t>
  </si>
  <si>
    <t>ANDRACTIV 2403010</t>
  </si>
  <si>
    <t>OGESTAN PRÉ 2403009</t>
  </si>
  <si>
    <t>METOPROLOL 25MG (SELOZOK) 59656</t>
  </si>
  <si>
    <t>D-MANOSE 2G (CISTOP) 108822</t>
  </si>
  <si>
    <t>FITOTERÁPICO/INFECÇÃO URINÁRIA</t>
  </si>
  <si>
    <t>ALOGLIPTINA 12,5MG/ METFORMINA 850MG (NESINA MET) 557063</t>
  </si>
  <si>
    <t>PROLIVE 2403309</t>
  </si>
  <si>
    <t xml:space="preserve">ACHE </t>
  </si>
  <si>
    <t>DIACEREÍNA 50MG (ARTRODAR) 23610603</t>
  </si>
  <si>
    <t>DIACEREÍNA 50MG (ARTRODAR) 23J10603</t>
  </si>
  <si>
    <t>RHODIOLA ROSEA L. 400MG (FISIOTON) 2404242</t>
  </si>
  <si>
    <t>OGESTAN GOLD 2406007</t>
  </si>
  <si>
    <t>DESOGESTREL 75MCG (RUBIA) 2406287</t>
  </si>
  <si>
    <t>ECHINACEA PURPUREA 200MG (ENAX) 90240</t>
  </si>
  <si>
    <t>CYSTERA PLUS 2304006</t>
  </si>
  <si>
    <t>OLMESARTANA 20MG/HIDROCLOROTIAZIDA 12,5MG/ANLODIPINO 5MG (BENICAR TRIPLO) 240511</t>
  </si>
  <si>
    <t>DAMATER ÔMEGA 1100002960</t>
  </si>
  <si>
    <t>GRUNENTHAL</t>
  </si>
  <si>
    <t>METOPROLOL 25MG (SELOZOK) 59403</t>
  </si>
  <si>
    <t>CARVEDILOL 6,25MG (CRONOCOR) 30610956</t>
  </si>
  <si>
    <t>D-MANOSE 2G (CISTOP) 108824</t>
  </si>
  <si>
    <t>INOSITROL 2G/ ÁCIDO FÓLICO 600UG DFE (SOPI) 0561</t>
  </si>
  <si>
    <t>ANDRACTIV 2309004</t>
  </si>
  <si>
    <t>OGESTAN PRÉ 2309006</t>
  </si>
  <si>
    <t>ALOGLIPTINA 12,5MG/ METFORMINA 850MG (NESINA MET) 559038</t>
  </si>
  <si>
    <t xml:space="preserve">METENAMÍNA 120MG/ METILTIONÍNIO 20MG (SEPURIN) 2302059 </t>
  </si>
  <si>
    <t>DRÁGEA</t>
  </si>
  <si>
    <t xml:space="preserve">METENAMÍNA 120MG/ METILTIONÍNIO 20MG (SEPURIN) 2303093 </t>
  </si>
  <si>
    <t>PERSEA AMERICANA MILL. 100MG/ GYCINE MAX (L.) MERR. 200MG (PIASCLEDINE 300) 1202235</t>
  </si>
  <si>
    <t>CALCIFEDIOL 10 MCG (DPREV ATIVE) 546199</t>
  </si>
  <si>
    <t>PERSEA AMERICANA MILL. 100MG/ GYCINE MAX (L.) MERR. 200MG (PIASCLEDINE 300) 120818</t>
  </si>
  <si>
    <t>FOLIASOP 2306231</t>
  </si>
  <si>
    <t>FERTISOP 543781</t>
  </si>
  <si>
    <t>RIVAROXABANA 10MG (VYNAXA) 3X4884</t>
  </si>
  <si>
    <t>GLYCINE MAX 150MG (HIZOFITO) 2408095</t>
  </si>
  <si>
    <t>DEXADOR 99996</t>
  </si>
  <si>
    <t>EDOXABANA 60MG (LIXIANA) 221679</t>
  </si>
  <si>
    <t>BUDESONIDA 400MCG (BUSONID CAPS) 2310114</t>
  </si>
  <si>
    <t>VIVOSSO PRÓ 2404612A</t>
  </si>
  <si>
    <t>NEUTROFER FOLATO D 4F2328</t>
  </si>
  <si>
    <t>GESTAMAX GOLD Q22H0514</t>
  </si>
  <si>
    <t>PALMITOILETANOLAMIDA 300G (PEALIV) 534299</t>
  </si>
  <si>
    <t>BENAZEPRIL 10MG (BHENA) 40107606</t>
  </si>
  <si>
    <t>LOSARTANA 50MG (GENÉRICO) B24D0906</t>
  </si>
  <si>
    <t>CYSTERA PLUS 2404004</t>
  </si>
  <si>
    <t>BIFILAC GEFLORA 4953</t>
  </si>
  <si>
    <t>SACHE</t>
  </si>
  <si>
    <t>ALOGLIPTINA 12,5MG/ METFORMINA 850MG (NESINA MET) 553926</t>
  </si>
  <si>
    <t xml:space="preserve">DIOSMINA 600MG (FLEBODIA) 65636 </t>
  </si>
  <si>
    <t>METFORMINA 500MG XR (GENÉRICO) 24F77J</t>
  </si>
  <si>
    <t>ACICLOVIR 40MG/ML (HPMIX) 2318323</t>
  </si>
  <si>
    <t>MONTELUCASTE DE SÓDIO 10MG/ LEVOCETIRIZINA 5MG (LEMONT) 876097</t>
  </si>
  <si>
    <t>MONTELUCASTE DE SÓDIO 10MG/ LEVOCETIRIZINA 5MG (LEMONT) 920219</t>
  </si>
  <si>
    <t>CLORTALIDONA 25MG/ AMILORIDA5MG (DIUPRESS) 934033</t>
  </si>
  <si>
    <t>VIMPOCETINA 5MG (VICOG) S701</t>
  </si>
  <si>
    <t>COLINA, FERRO E VITAMINA D (DELA) 1525187</t>
  </si>
  <si>
    <t>CLORTALIDONA 25MG/ AMILORIDA5MG (DIUPRESS) 907995</t>
  </si>
  <si>
    <t>CALDÊ MDK V112</t>
  </si>
  <si>
    <t>RIVAROXABANA 10MG (VABAM) B23C0233</t>
  </si>
  <si>
    <t>BIOTTA25BI U626</t>
  </si>
  <si>
    <t>AMIODARONA 200MG (ANCORON) 23B0525</t>
  </si>
  <si>
    <t>MONTELUCASTE DE SÓDIO 10MG (PIEMONTE) 913231</t>
  </si>
  <si>
    <t>MULTI-BI 908144</t>
  </si>
  <si>
    <t>PREDNISOLONA 20MG (ZASTAT) 2305445</t>
  </si>
  <si>
    <t>LINAGLIPTINA 2,5MG/METFORMINA 850MG (LINADIB DUO) 4E6488</t>
  </si>
  <si>
    <t>OGESTAN PRÉ 2405003</t>
  </si>
  <si>
    <t>ACHEVITA (INELATE) 2305369</t>
  </si>
  <si>
    <t>NEBIVOLOL 5MG (NEBILET) CJT6K015PS</t>
  </si>
  <si>
    <t>METROPOLOL 25MG (SELOZOK) 59872</t>
  </si>
  <si>
    <t>RIVAROXABANA 10MG (VYNAXA) 3Q2398</t>
  </si>
  <si>
    <t>MONTELUCASTE DE SÓDIO 10MG (PIEMONTE) 2217167</t>
  </si>
  <si>
    <t>OSSONE 107666</t>
  </si>
  <si>
    <t>PROBID 24070352</t>
  </si>
  <si>
    <t>INIBIDORES DIRETOS DO FATOR XA</t>
  </si>
  <si>
    <t>METROPOLOL 25MG (SELOZOK) 60355</t>
  </si>
  <si>
    <t>ANTAGONISTAS ANGIOTENSINA LI</t>
  </si>
  <si>
    <t xml:space="preserve">CLORIDATO DE MECLOZINA 50MG (MECLIN JET) 24080105 </t>
  </si>
  <si>
    <t>OUTROS ANTIEMÉTICOS</t>
  </si>
  <si>
    <t>FERRIPOLIMALTOSE (ULTRAFER) 100MG</t>
  </si>
  <si>
    <t>FERRO PURO</t>
  </si>
  <si>
    <t>ANLODIPINO 5MG/BENAZEPRIL 10MG (PRESS PLUS) 30205937</t>
  </si>
  <si>
    <t>EDOXABANA 30MG (LIXIANA) 240495</t>
  </si>
  <si>
    <t>ANLODIPINO 2,5MG (PRESSAT) 40101936</t>
  </si>
  <si>
    <t>APIXABANA 5MG (XAKILIS) 412294</t>
  </si>
  <si>
    <t>LEVANLODIPINO 2,5MG (COR-SELECT) H220186B</t>
  </si>
  <si>
    <t>LEVANLODIPINO 2,5MG (COR-SELECT) H220372B</t>
  </si>
  <si>
    <t>LEVOTIROXINA 50MCG (EUTHYROX) BR167276</t>
  </si>
  <si>
    <t>TRIMETAZIDINA 35MG (VASCOR MR) 917247</t>
  </si>
  <si>
    <t>LEVOTIROXINA 25MCG (SYNTHROID) 1215935</t>
  </si>
  <si>
    <t>BISOPROLOL 2,5MG (ICCOR) BJY1L005</t>
  </si>
  <si>
    <t>ATENOLOL 50MG/ CLORTALIDONA 12,5MG (ABLOK PLUS) 31002498</t>
  </si>
  <si>
    <t>CARVEDILOL 6,25MG (CRONOCOR) 30203756</t>
  </si>
  <si>
    <t>ANLODIPINO 5MG/BENAZEPRIL 10MG (PRESS PLUS) 40304006</t>
  </si>
  <si>
    <t>ATENOLOL 50MG/ CLORTALIDONA 12,5MG (ABLOK PLUS) 40101578</t>
  </si>
  <si>
    <t>LOSARTANA 50MG/ HIDROCLOROTIAZIDA 12,5MG (ARADOIS H) 40107747</t>
  </si>
  <si>
    <t>DIOSMINA 900MG/ HESPERIDINA 100MG (DAFLON) 3023326</t>
  </si>
  <si>
    <t>LEVANLODIPINO 2,5MG (NOVANLO) H240809</t>
  </si>
  <si>
    <t>VALSARTANA 320MG/HIDROCLOROTIAZIDA 12,5MG (BRASART HCT) 4C3584</t>
  </si>
  <si>
    <t>IRBESARTANA 300MG/ HIDROCLOROTIAZIDA 12,5MG (BART H) 837842</t>
  </si>
  <si>
    <t>EDOXABANA 30MG (LIXIANA) 230838</t>
  </si>
  <si>
    <t>DIOSMINA 900MG/ HESPERIDINA 100MG (DAFLON) 240895A</t>
  </si>
  <si>
    <t>VALSARTANA 320MG/ANLODIPINO 5 MG (BRASART BCC) 3P8985</t>
  </si>
  <si>
    <t>VALSARTANA 320MG/ANLODIPINO 5 MG (BRASART BCC) 3Z9543</t>
  </si>
  <si>
    <t>BENAZEPRIL 5MG (BHENA) 40102563</t>
  </si>
  <si>
    <t>TIAMINA 100MG/ PIRIDOXINA 100MG/ CIANOCOBALAMINA 5MG (BETRAT) 547145</t>
  </si>
  <si>
    <t>CANDESARTANA 16MG/ HIDROCLOROTIAZIDA 12,5MG (ATACAND HCT) 61249</t>
  </si>
  <si>
    <t>CANDESARTANA 16MG (ATACAND) 61248</t>
  </si>
  <si>
    <t>FORMETEROL 12MCG/ FLUTICASONA 250MG (LUGANO) 916311</t>
  </si>
  <si>
    <t>LOSARTANA 50MG/ HIDROCLOROTIAZIDA 12,5MG (ZART H) 873573</t>
  </si>
  <si>
    <t>LEVOTIROXINA 25MCG (EUTHYROX) BR162954</t>
  </si>
  <si>
    <t>EZETIMIBA 10MG/ SINVASTATINA 20MG (ZETSIM) X020902</t>
  </si>
  <si>
    <t>TRIMETAZIDINA 35MG (MUSKARD) 905460</t>
  </si>
  <si>
    <t>METFORMINA 500MG (GLIFAGE XR) BR164922</t>
  </si>
  <si>
    <t>METFORMINA 500MG (GLIFAGE XR) BR167077</t>
  </si>
  <si>
    <t>LEVOTIROXINA 50MCG (EUTHYROX) BR169764</t>
  </si>
  <si>
    <t>ENALAPRIL 10MG (GENÉRICO) 0144218</t>
  </si>
  <si>
    <t>ESTRADIOL 0,5MG/ NORESTISTERONA 0,1MG (NATIFA PRO UBD) 24C0001</t>
  </si>
  <si>
    <t>LEVOTIROXINA 25MCG (EUTHYROX) BR160186</t>
  </si>
  <si>
    <t>COLAGENASE 0,6 U/G (DBRIZ UNO) 50014491</t>
  </si>
  <si>
    <t>TODOS OUTROS PRODUTOS PARA TRATAMENTO DE FERIDAS</t>
  </si>
  <si>
    <t>CLORTALIDONA 25MG/ AMILORIDA5MG (DIUPRESS) 896147</t>
  </si>
  <si>
    <t>BISGLICINATO FERROSO/ METILFOLATO DE CÁLCIO (FOLIFER) 1479242</t>
  </si>
  <si>
    <t>OGESTAN PRÉ 2404003</t>
  </si>
  <si>
    <t>TIOCONAZOL 100MG/ TINIDAZOL 150MG/ SECNIDAZOL 1000MG (GYNOPAC) 240704</t>
  </si>
  <si>
    <t>VITERGAN MASTER-N U848A</t>
  </si>
  <si>
    <t>SOLIFENACINA 5MG (IMPERE) 40704226</t>
  </si>
  <si>
    <t>POLIVITAMÍNICO + AMINOÁCIDO ORGANONEURO CEREBRAL 2304123</t>
  </si>
  <si>
    <t>OUTRAS ASSOCIAÇÕES DA VITAMINA B1</t>
  </si>
  <si>
    <t>NEUTROFER FOLATO D 301437</t>
  </si>
  <si>
    <t>LEVONORGESTREL 0,15MG/ ETINILESTRADIOL 0,03MG (MICROVILAR) 2405712</t>
  </si>
  <si>
    <t>COLECALCIFEROL 2.000 UI (DOSS) 40108688</t>
  </si>
  <si>
    <t>MULTI-BI 20012406</t>
  </si>
  <si>
    <t>DESOGESTREL 0,075MG (ONUA) CMC377</t>
  </si>
  <si>
    <t>MECLOZINA 25MG (MECLIN JET) 24050386</t>
  </si>
  <si>
    <t>CARVEDILOL 6,25MG (GENÉRICO) 3Y5914</t>
  </si>
  <si>
    <t>ENOXAPARINA 40MG/0,4ML (CUTENOX) 774501</t>
  </si>
  <si>
    <t>METFORMINA 500MG  (GENÉRICO) 23L155</t>
  </si>
  <si>
    <t>BETACICLODEXTRINA NIMESULIDA 400MG (LIDE) 40605618</t>
  </si>
  <si>
    <t>ANTI-REUMÁTICOS NÃO ESTEROIDAIS PUROS</t>
  </si>
  <si>
    <t>HIDRÓXIDO DE ALUMÍNIO 37 MG HIDRÓXIDO DE MAGNÉSIO 40 MG SIMETICONA 5MG (MAGNAZIA) 2404561</t>
  </si>
  <si>
    <t>ANTIÁCIDOS COM ANTIFLATUENTOS</t>
  </si>
  <si>
    <t>SUPLEMENTO ALIMENTAR EM COMPRIMIDOS 130MG (FLEXONE) 104621</t>
  </si>
  <si>
    <t>POLIVITAMÍNICOS COM MINERAIS</t>
  </si>
  <si>
    <t>SUPLEMENTO ALIMENTAR EM PÓ (BIO5) 2432807</t>
  </si>
  <si>
    <t>LEVOTIROXINA 88MCG (EUTHYROX) BR163475</t>
  </si>
  <si>
    <t>PALMITOILETANOLAMIDA 600G (PEALIV) 534361</t>
  </si>
  <si>
    <t>LEVOTIROXINA 25MCG (EUTHYROX) BR163206</t>
  </si>
  <si>
    <t>LEVOTIROXINA 25MCG (EUTHYROX) BR161606</t>
  </si>
  <si>
    <t>LEVOTIROXINA 25MCG (EUTHYROX) BR161500</t>
  </si>
  <si>
    <t>CARVEDILOL 3,125MG (CRONOCOR) 40103946</t>
  </si>
  <si>
    <t>METFORMINA 500MG  (GENÉRICO) 23F62R</t>
  </si>
  <si>
    <t>RIVAROXABANA 15MG (GENÉRICO) 2303948</t>
  </si>
  <si>
    <t>METFORMINA 850MG  (GENÉRICO) 24D89X</t>
  </si>
  <si>
    <t>INOSITROL 2G/ ÁCIDO FÓLICO 600UG DFE (SOPI) 0593</t>
  </si>
  <si>
    <t>ÁCIDO ACETILSALICÍLICO 100MG (ASPI PREV) 898144</t>
  </si>
  <si>
    <t>RIVAROXABANA 15MG (VYNAXA) 3X5440</t>
  </si>
  <si>
    <t>ANLODIPINO 2,5MG/BENAZEPRIL 10MG (PRESS PLUS) 40503136</t>
  </si>
  <si>
    <t>OGESTAN GOLD 2404008</t>
  </si>
  <si>
    <t>LEVANLODIPINO 5MG (PERSUR) B24A0809</t>
  </si>
  <si>
    <t>ANLODIPINO 5MG/BENAZEPRIL 20MG (PRESS PLUS) 40203950</t>
  </si>
  <si>
    <t>FERROCARBONILA 120MG/ ASSOCIAÇÃO (COMBIRON FÓLICO) 2403882</t>
  </si>
  <si>
    <t>LACTULOSE 667MG/ML  (LACTOLÍNEA) 2319220</t>
  </si>
  <si>
    <t>LEVOFLOXACINO 500MG (LEVOXIN) 24060231</t>
  </si>
  <si>
    <t>FLUORQUINOLAS ORAIS</t>
  </si>
  <si>
    <t>PERINDOPRIL ARGININA 10MG/ INDAPAMIDA 1,5MG/ ANLODIPINO 5MG (TRIPLIXAM) 719308</t>
  </si>
  <si>
    <t>LEVANLODIPINO 2,5MG (NOVANLO) H232761B</t>
  </si>
  <si>
    <t>PERINDOPRIL ARGININA 5MG/ INDAPAMIDA 1,25MG/ ANLODIPINO 5MG (TRIPLIXAM) 715512</t>
  </si>
  <si>
    <t>APIXABANA 2,5MG (ELIQUIS) LE6057</t>
  </si>
  <si>
    <t>ÁCIDO TRANEXÂMICO 250MG (TRANSAMIN) 1023.034</t>
  </si>
  <si>
    <t>DEXADOR 90690</t>
  </si>
  <si>
    <t>FIRIALTA 10MG (FINERENONA) BXJRT1</t>
  </si>
  <si>
    <t>CARBONATO DE CÁLCIO 500MG (NESHCÁLCIO) NO.NT40159</t>
  </si>
  <si>
    <t>HIDROSMINA 200MG (VÊNULA) 31202434</t>
  </si>
  <si>
    <t>VITA PREMIUM</t>
  </si>
  <si>
    <t>SUPLEMENTO VITAMÍNICO 05573</t>
  </si>
  <si>
    <t>LOSARTANA 50MG (GENÉRICO) 24C52V</t>
  </si>
  <si>
    <t>LEVODOPA 250MG/ BENSERAZIDA 25MG (PARKIDOPA) 23050673</t>
  </si>
  <si>
    <t>PROGESTERONA 200MG (UTROGESTAN) 235296</t>
  </si>
  <si>
    <t>NEBIVOLOL 5MG (NEBITAH) 2314132</t>
  </si>
  <si>
    <t>BETAISTINA 24MG (GENÉRICO) 921918</t>
  </si>
  <si>
    <t>ATORVASTATINA 40MG (GENÉRICO) 926291</t>
  </si>
  <si>
    <t>TIAMINA 300MG (BENERVA) 00044958</t>
  </si>
  <si>
    <t>LORATADINA 10MG (LORATAMED) 2400806</t>
  </si>
  <si>
    <t>ANLODIPINO 2,5MG/BENAZEPRIL 10MG (PRESS PLUS) 40101923</t>
  </si>
  <si>
    <t>PROGESTERONA 200MG (UTROGESTAN) 2325296</t>
  </si>
  <si>
    <t>ÁCIDO FÓLICO 5MG (HIPOFOL) 1202/24M</t>
  </si>
  <si>
    <t>LEVANLODIPINO 2,5MG (NOVANLO) H230408</t>
  </si>
  <si>
    <t>BUDESONIDA 400MCG (BUSONID CAPS) 2318507</t>
  </si>
  <si>
    <t>AMIODARONA 200MG (AMIORON) 2401618</t>
  </si>
  <si>
    <t>SITAGLIPTINA 100MG (GENÉRICO) PTF0108A</t>
  </si>
  <si>
    <t>CLOPIDOGREL 75MG (GENÉRICO) PTE3165A</t>
  </si>
  <si>
    <t>CARBONATO DE CÁLCIO 500MG (NESHCÁLCIO) NO.NT40163</t>
  </si>
  <si>
    <t>PERINDOPRIL ARGININA 5MG/ INDAPAMIDA 1,25MG/ ANLODIPINO 5MG (TRIPLIXAM) 713276</t>
  </si>
  <si>
    <t>PERINDOPRIL ARGININA 10MG/ INDAPAMIDA 2,5MG/ ANLODIPINO 5MG (TRIPLIXAM) 715512</t>
  </si>
  <si>
    <t>BIOTTA25BI U945</t>
  </si>
  <si>
    <t>METOPROLOL 50MG (SELOZOK) 58649</t>
  </si>
  <si>
    <t>LEVANLODIPINO 2,5MG (PERSUR) B24A0804</t>
  </si>
  <si>
    <t>CARVEDILOL 25MG (GENÉRICO) 4A7870</t>
  </si>
  <si>
    <t>LOSARTANA 50MG/ HIDROCLOROTIAZIDA 12,5MG (ARADOIS H) 31201846</t>
  </si>
  <si>
    <t>ALOGLIPTINA 12,5MG/ METFORMINA 850MG (NESINA MET) 553925</t>
  </si>
  <si>
    <t>PREDNISOLONA 20MG/ML (GENÉRICO) 2320094</t>
  </si>
  <si>
    <t>LEVOTIROXINA 38MCG (LEVOID) 2318738</t>
  </si>
  <si>
    <t>ANLODIPINO 5MG/LOSARTANA 50MG (LOTAR) 2403813</t>
  </si>
  <si>
    <t>LOSARTANA 50MG (GENÉRICO) 14185228</t>
  </si>
  <si>
    <t>MATERDHA 1512001</t>
  </si>
  <si>
    <t>LEVODOPA 250MG/ BENSERAZIDA 25MG (PARKIDOPA) 2305673</t>
  </si>
  <si>
    <t xml:space="preserve">METENAMÍNA 120MG/ METILTIONÍNIO 20MG (SEPURIN) 2310497 </t>
  </si>
  <si>
    <t>TIAMINA 100MG/ PIRIDOXINA 100MG/ CIANOCOBALAMINA 5.000 MCG (NEO B) 904488</t>
  </si>
  <si>
    <t>TIAMINA 100MG/ PIRIDOXINA 100MG/ CIANOCOBALAMINA 5.000 MCG (NEO B) 928008</t>
  </si>
  <si>
    <t>TIAMINA 100MG/ PIRIDOXINA 100MG/ CIANOCOBALAMINA 5.000 MCG (NEO B) 917330</t>
  </si>
  <si>
    <t>DEXADOR 91309</t>
  </si>
  <si>
    <t>RIVAROXABANA 10MG (VYNAXA) 3Q4060</t>
  </si>
  <si>
    <t>EVOGLIPTINA 5MG (SUGANON) 917376</t>
  </si>
  <si>
    <t>ANLODIPINO 2,5MG/BENAZEPRIL 10MG (PRESS PLUS) 40509646</t>
  </si>
  <si>
    <t>CARVEDILOL 3,125MG (CRONOCOR) 40102666</t>
  </si>
  <si>
    <t>ANLODIPINO 5MG/BENAZEPRIL 10MG (PRESS PLUS) 30503747</t>
  </si>
  <si>
    <t>COLATEN PLENNE U823</t>
  </si>
  <si>
    <t>LEVOTIROXINA 88MCG (SYNTHROID) 1225487</t>
  </si>
  <si>
    <t>RIVAROXABANA 2,5MG (XAFAC) 24070177</t>
  </si>
  <si>
    <t>METFORMINA 500MG XR (GLIFAGE XR) BR162326</t>
  </si>
  <si>
    <t>METFORMINA 500MG XR (GLIFAGE XR) BR162709</t>
  </si>
  <si>
    <t>METOPROLOL 25MG (SELOZOK) 59313</t>
  </si>
  <si>
    <t>MECOBALAMINA 1000 MCG/ VITAMINA B12 (DOZEMAST) U950</t>
  </si>
  <si>
    <t>TRIMETAZIDINA 35MG (VASCOR MR) 904759</t>
  </si>
  <si>
    <t>SIMETICONA 125 (GENÉRICO) 2316394</t>
  </si>
  <si>
    <t>LEVOTIROXINA 88MCG (PURAN T4) DRA07079</t>
  </si>
  <si>
    <t>ZIRVIT VITA/OSSONE 107661</t>
  </si>
  <si>
    <t>ONDANSETRONA 4MG (ONDSET ODT) 2422277</t>
  </si>
  <si>
    <t>52 COMP - LAMOTRIGINA</t>
  </si>
  <si>
    <t xml:space="preserve">CÁPSULA </t>
  </si>
  <si>
    <t>CETOPROFENO 160MG (AGILIVE) 2402182</t>
  </si>
  <si>
    <t>CETOPROFENO 320MG (AGILIVE) 2407388</t>
  </si>
  <si>
    <t>METFORMINA 500MG (GENÉRICO) 24F81F</t>
  </si>
  <si>
    <t>ATENOLOL 25MG (GENÉRICO) 2404598</t>
  </si>
  <si>
    <t>RAMIPRIL 10MG (NAPRIX) 23E1060</t>
  </si>
  <si>
    <t>ANLODIPINO 5MG (GENÉRICO) B24E2511</t>
  </si>
  <si>
    <t>ETODOLACO 600MG (FLANCOX) 24060151</t>
  </si>
  <si>
    <t>NORETISTERONA 10MG (PRIMOLUT NOR) 2419302</t>
  </si>
  <si>
    <t>ENALAPRIL 10MG (GENÉRICO) 4B7979</t>
  </si>
  <si>
    <t>LOSARTANA 50MG (GENÉRICO) B24C1066</t>
  </si>
  <si>
    <t>TROMETAMOL CETOROLACO 10MG (GENÉRICO) 2331950</t>
  </si>
  <si>
    <t>ATENOLOL 25MG (GENÉRICO) 2409045</t>
  </si>
  <si>
    <t xml:space="preserve">METENAMÍNA 120MG/ METILTIONÍNIO 20MG (SEPURIN) 2307274 </t>
  </si>
  <si>
    <t>OLMY 20MG (OLMESARTANA MEDOXOMILA) 878230</t>
  </si>
  <si>
    <t>METROPOLOL 25MG (GENÉRICO) C2410019</t>
  </si>
  <si>
    <t>OXIBUTININA 5MG (RETEMIC) 23100290</t>
  </si>
  <si>
    <t>LOSARTANA 50MG (GENÉRICO) 4F2565</t>
  </si>
  <si>
    <t>ONDANSETRONA 8MG (ONDSET ODT) 2425019</t>
  </si>
  <si>
    <t>BECLOMETASONA 50MCG (BECLOSOL) 11739390393</t>
  </si>
  <si>
    <t>LOSARTANA 50MG (EUROFARMA) 900129</t>
  </si>
  <si>
    <t>BORAGO OFFICINALIS 980MG (GAMAX) 2409001</t>
  </si>
  <si>
    <t>CILOSTAZOL 50MG (GENÉRICO) 3Y2691</t>
  </si>
  <si>
    <t>VALACICLOVIR 500MG (DENPRYX) 240779</t>
  </si>
  <si>
    <t>DOXAZOSINA 2MG (GENÉRICO) 4E8634</t>
  </si>
  <si>
    <t>BILASTINA 20MG (GENÉRICO) 929001</t>
  </si>
  <si>
    <t>ESPIRONOLACTONA 25MG (GENÉRICO) 907340</t>
  </si>
  <si>
    <t>GESTODENO 60MCG/ ETINILESTRADIOL 15MCG (TÂMISA 15) 40102745</t>
  </si>
  <si>
    <t>VITAMINA C 500MG (FONTIMUNO) 241037</t>
  </si>
  <si>
    <t>CLOPIDOGREL 75MG (GENÉRICO) PTE1559A</t>
  </si>
  <si>
    <t>ROSUVASTATINA 10MG (GENÉRICO) 2900414</t>
  </si>
  <si>
    <t>BETAISTINA 24MG (GENÉRICO) 925238</t>
  </si>
  <si>
    <t>ROSUVASTATINA 10MG (ROX) 877206</t>
  </si>
  <si>
    <t>OLMESARTANA 40MG (OLMY ANLO) 3X7172</t>
  </si>
  <si>
    <t>FLORIPA 3093</t>
  </si>
  <si>
    <t>MECLOZINA 25MG (MECLIN) 24080275</t>
  </si>
  <si>
    <t>MECLOZINA 25MG (MECLIN) 24070090</t>
  </si>
  <si>
    <t>BISGLICINATO FERROSO 250MG/ML (NEUTROFER) 4G4191</t>
  </si>
  <si>
    <t>BISGLICINATO FERROSO 250MG/ML (NEUTROFER) 3Z0518</t>
  </si>
  <si>
    <t>HIDROCLOROTIAZIDA 25MG (GENÉRICO) 032417</t>
  </si>
  <si>
    <t>GESTODENO 75MCG/ ETINILESTRADIOL 20MCG (TÂMISA 20) 858517</t>
  </si>
  <si>
    <t>PREDNISONA 5MG (NEO QUÍMICA) 128923M</t>
  </si>
  <si>
    <t>LOSARTANA 50MG (GENÉRICO) B23C3103</t>
  </si>
  <si>
    <t>GABA (GABALLON) 0323.009</t>
  </si>
  <si>
    <t>GABA (GABALLON) 0523.001</t>
  </si>
  <si>
    <t>HIDROCLOROTIAZIDA 25MG (GENÉRICO) DRA03453</t>
  </si>
  <si>
    <t>LEVODOPA 100MG/ BENSERAZIDA 25MG (PROLOPA) R1131R01</t>
  </si>
  <si>
    <t>HIDROCLOROTIAZIDA 25MG (GENÉRICO) 3L8400</t>
  </si>
  <si>
    <t>CALCITRIOL 0,25 MCG (SIGMATRIOL) 3U2429</t>
  </si>
  <si>
    <t>ROSUVASTATINA 10MG/ EZETIMIBA 10MG (ZINPASS) DLB06722</t>
  </si>
  <si>
    <t>FORMOTEROL DI-GIDRATADO / BUDESONIDA 6/100 MCG (SYMBICORT SPRAY) 2000831H00</t>
  </si>
  <si>
    <t>CLORMADINONA 2MG/ ETINILESTRADIOL 0,03MG (AMORA) 951389</t>
  </si>
  <si>
    <t>FUROSEMIDA 40MG (GENÉRICO) B23M2512</t>
  </si>
  <si>
    <t>DIGOXINA 0,25MG (GENÉRICO) 233678</t>
  </si>
  <si>
    <t>UMBI GOTAS 4ML (6173)</t>
  </si>
  <si>
    <t>ANASTROZOL 1MG (ANYA) HAE2064A</t>
  </si>
  <si>
    <t>TROMETAMOL CETOROLACO 10MG (TORMIV SL) 2318837</t>
  </si>
  <si>
    <t>L-METILFOLATO DE CÁLCIO (OFOLATO SOP) 0302</t>
  </si>
  <si>
    <t>SUCRALFATO 2G/ 10 ML (SUCRAFILM) 305427</t>
  </si>
  <si>
    <t>LINAGLIPTINA 5MG (GLUNAC) 4E9502</t>
  </si>
  <si>
    <t>BILASTINA 20MG (NAIRE) 904986</t>
  </si>
  <si>
    <t>VILDAGLIPTINA 50MG (GALVUS) MX7633</t>
  </si>
  <si>
    <t>ISOSSORBIDA 20MG (MONOCORDIL) EI89</t>
  </si>
  <si>
    <t>OLMESARTANA 40MG/ANLODIPINO 10MG (OLMY ANLO) 3R7087</t>
  </si>
  <si>
    <t>SUCRALFATO 2G/ 10 ML (SUCRAFILM) 3Y6433</t>
  </si>
  <si>
    <t>PHARMACEUTICALS</t>
  </si>
  <si>
    <t>PICOSSULFATO DE SÓDIO 10MG/ ÓXIDO DE MAGNÉSIO 3,5G/ ÁCIDO CÍTRICO ANIDRO 12G (PICOPREP) V10002CA</t>
  </si>
  <si>
    <t>OUTROS AGENTES DE LIMPEZA INTESTINAL</t>
  </si>
  <si>
    <t>ENALAPRIL 10MG (GENÉRICO) 4B7977</t>
  </si>
  <si>
    <t>ONDANSETRONA 4MG (ENAVO ODT) 3Y7057</t>
  </si>
  <si>
    <t>NISTATINA 100.000 UI/ML 24A6B9</t>
  </si>
  <si>
    <t>ONDANSETRONA 4MG (ENAVO ODT) 3Y7054</t>
  </si>
  <si>
    <t>LEVODOPA 100MG/ BENSERAZIDA 25MG (PROLOPA BD) R1104R01</t>
  </si>
  <si>
    <t>SIMETICONA 75MG/ML (GENÉRICO) 2413569</t>
  </si>
  <si>
    <t>LINAGLIPTINA 2,5MG/METFORMINA 850MG (GLUNAC DUO) 4G1343</t>
  </si>
  <si>
    <t>DPREV CÁLCIO 1.000 UI 547972</t>
  </si>
  <si>
    <t>EZETIMIBA 10MG/ SINVASTATINA 20MG (POSICOR SIN) 40108026</t>
  </si>
  <si>
    <t>VIMPOCETINA 5MG (VICOG) S989</t>
  </si>
  <si>
    <t>VIVOSSO PRÓ 2763</t>
  </si>
  <si>
    <t>MENAEPTONA 180MCG (DOISKA) 30306383</t>
  </si>
  <si>
    <t>MENAEPTONA 180MCG (DOISKA) 40108447</t>
  </si>
  <si>
    <t>SOLIFENACINA 10MG (SOLLY) 40704216</t>
  </si>
  <si>
    <t>LORNOXICAM 8MG (XEFO) 40502898</t>
  </si>
  <si>
    <t>FERTISOP 534606</t>
  </si>
  <si>
    <t>ENALAPRIL 10MG (GENÉRICO) 26224146</t>
  </si>
  <si>
    <t>ANLODIPINO 5MG (GENÉRICO) B24E2509</t>
  </si>
  <si>
    <t>ANLODIPINO 5MG (BESILAPIN) 2402139</t>
  </si>
  <si>
    <t>ACEBROFILINA 25MG/5ML (MELYSSE) 2302066</t>
  </si>
  <si>
    <t>BRAINFARMA</t>
  </si>
  <si>
    <t>BILASTINA 2,5MG/ML (ALEKTOS PED) J24E0027</t>
  </si>
  <si>
    <t>LEVODROPROPIZINA 30MG/ML (ANTUX) 2300753</t>
  </si>
  <si>
    <t>LEVOTIROXINA 100MCG (EUTHYROX) BR164628</t>
  </si>
  <si>
    <t>DIOSMINA 450MG/ HESPERIDINA 50MG (FLAVONID) B23F1871</t>
  </si>
  <si>
    <t>PICOSSULFATO DE SÓDIO 10MG/ ÓXIDO DE MAGNÉSIO 3,5G/ ÁCIDO CÍTRICO ANIDRO 12G (PICOPREP) U16202AA</t>
  </si>
  <si>
    <t>BETAISTINA 48MG (VITALIA XR) 2306981</t>
  </si>
  <si>
    <t>OMEPRAZOL 20MG (OMOPREL) 064007</t>
  </si>
  <si>
    <t>ENALAPRIL 10MG (GENÉRICO) 3Y7703</t>
  </si>
  <si>
    <t>ENALAPRIL 10MG (GENÉRICO) 2324646</t>
  </si>
  <si>
    <t>PROPRANOLOL 40MG (GENÉRICO) 2351905</t>
  </si>
  <si>
    <t>PROPRANOLOL 40MG (GENÉRICO) 2325465</t>
  </si>
  <si>
    <t>PROPRANOLOL 40MG (GENÉRICO) 2314496</t>
  </si>
  <si>
    <t>PROPRANOLOL 40MG (GENÉRICO) 2344706</t>
  </si>
  <si>
    <t>TIMOLOL 0,5MG (GENÉRICO) 4F7690.1</t>
  </si>
  <si>
    <t>DABIGARTRANA 150MG (PRADAXA) 204244</t>
  </si>
  <si>
    <t>ENALAPRIL 10MG (GENÉRICO) 063112</t>
  </si>
  <si>
    <t>TIMOLOL 0,5MG (GLAUCOTRAT) 2403491</t>
  </si>
  <si>
    <t>TIMOLOL 0,5MG (GLAUCOTRAT) 2430730</t>
  </si>
  <si>
    <t>PROPRANOLOL 40MG (GENÉRICO) 232011</t>
  </si>
  <si>
    <t>FORMOTEROL DI-HIDRATADO 12 MCG (FORMOCAPS) 2317465</t>
  </si>
  <si>
    <t>FORMOTEROL 6MCG/ BUDESONIDA 200MCG (ALENIA) 2317215</t>
  </si>
  <si>
    <t>FORMOTEROL DI-HIDRATADO 12 MCG (FORMOCAPS) 2400911</t>
  </si>
  <si>
    <t>FORMOTEROL DI-HIDRATADO 12 MCG (FORMOCAPS) 2314718</t>
  </si>
  <si>
    <t>TIMOLOL 0,5MG (GENÉRICO) B23L0588</t>
  </si>
  <si>
    <t>ENALAPRIL 10MG (GENÉRICO) 40708703</t>
  </si>
  <si>
    <t>EVOGLIPTINA 5MG (SUGANON) 913824</t>
  </si>
  <si>
    <t>HIDROXICLOROQUINA 400MG (REUPLAQ) 864379</t>
  </si>
  <si>
    <t>GLIBENCLAMIDA 5MG (GENÉRICO) 823J2401</t>
  </si>
  <si>
    <t>GLIBENCLAMIDA 5MG (GLICONIL) 0A0945</t>
  </si>
  <si>
    <t>HIDROCLOROTIAZIDA 25MG (GENÉRICO) ERA0454</t>
  </si>
  <si>
    <t>ISOSSORBIDA 20MG (GENÉRICO) 2305990</t>
  </si>
  <si>
    <t>BISACODIL 5MG (BISALAX) 2418085</t>
  </si>
  <si>
    <t>PROGESTERONA 200MG (JUNNO) F33528C</t>
  </si>
  <si>
    <t>PREDNISONA 20MG (GENÉRICO) B23H0180</t>
  </si>
  <si>
    <t>ANLODIPINO 5MG (GENÉRICO) B24E2507</t>
  </si>
  <si>
    <t>DESOGESTREL 75MCG (RUBIA) 2409501</t>
  </si>
  <si>
    <t>ANLODIPINO 5MG (PRESSAT) 21103723</t>
  </si>
  <si>
    <t>LEVODOPA 100MG/ BENSERAZIDA 25MG (PROLOPA) R0719R01</t>
  </si>
  <si>
    <t>FERRIPOLIMALTOSE  (ULTRAFER)  241246 100MG</t>
  </si>
  <si>
    <t>ESPIRONOLACTONA 25MG (GENÉRICO) 4B5539</t>
  </si>
  <si>
    <t>ENALAPRIL 10MG (GENÉRICO) 0084057</t>
  </si>
  <si>
    <t>FINASTERIDA 5MG (GENÉRICO) 2413250</t>
  </si>
  <si>
    <t>FUROSEMIDA 40MG (GENÉRICO) 2319113</t>
  </si>
  <si>
    <t>CARVEDILOL 25MG (GENÉRICO) 2301517</t>
  </si>
  <si>
    <t>LOSARTANA 50MG (ARADOIS) 40405274</t>
  </si>
  <si>
    <t>DEXA-CITONEURIN 5.000 MCG M34849</t>
  </si>
  <si>
    <t>ATENOLOL 25MG (GENÉRICO) 2407819</t>
  </si>
  <si>
    <t>ATENOLOL 25MG (GENÉRICO) 2309003</t>
  </si>
  <si>
    <t>PROGESTERONA 200MG (JUNNO) LF29219A</t>
  </si>
  <si>
    <t>MECOBALAMINA 1000 MCG/ VITAMINA B12 (MECOBE) 548419</t>
  </si>
  <si>
    <t>FORMOTEROL 6MCG/ BUDESONIDA 200MCG (BUSONID CAPS) 2401946</t>
  </si>
  <si>
    <t>TIAMINA 100MG/ PIRIDOXINA 100MG/ CIANOCOBALAMINA 5MG (CRONOBÊ COMPLEX) 99757</t>
  </si>
  <si>
    <t>ATORVASTATINA 40MG (GENÉRICO) 4D5377</t>
  </si>
  <si>
    <t>FORMOTEROL 6MCG/ BUDESONIDA 200MCG (ALENIA) T005</t>
  </si>
  <si>
    <t>RACECADOTRILA 100MG (TIORFAN 10) T005</t>
  </si>
  <si>
    <t>BAGÓ</t>
  </si>
  <si>
    <t>OLMESARTANA 20MG/ANLODIPINO 5MG (OLMY ANLO) R3X3646</t>
  </si>
  <si>
    <t>VIVOSSO PRÓ 2985</t>
  </si>
  <si>
    <t>ENALAPRIL 10MG (GENÉRICO) 014127</t>
  </si>
  <si>
    <t>ENALAPRIL 10MG (GENÉRICO) 003119</t>
  </si>
  <si>
    <t>ETODOLACO 600MG (FLANCOX) 24040352</t>
  </si>
  <si>
    <t>OXIBUTININA 5MG (RETEMIC) 24030262</t>
  </si>
  <si>
    <t>EDOXABANA 30MG (LIXIANA) 221109</t>
  </si>
  <si>
    <t>ENALAPRIL 10MG (GENÉRICO) 78505</t>
  </si>
  <si>
    <t>SUCRALFATO 2G/ 10 ML (SUCRAFILM) 3S7120</t>
  </si>
  <si>
    <t>POLIVITAMÍNICO + AMINOÁCIDO ORGANONEURO CEREBRAL 2402049</t>
  </si>
  <si>
    <t>DICLOFENACO 35MG (GENÉRICO) 043114</t>
  </si>
  <si>
    <t>BRIMONIDINA 2MG/ML (GENÉRICO) 2402839</t>
  </si>
  <si>
    <t>ENALAPRIL 10MG (GENÉRICO) 78506</t>
  </si>
  <si>
    <t xml:space="preserve">EZETIMIBA 10MG (POSICOR) 40108316 </t>
  </si>
  <si>
    <t>MECLOZINA 25MG (MECLIN) 24030534</t>
  </si>
  <si>
    <t>IBANDRONATO DE SÓDIO 150MG (EDIFICAN) 2308496</t>
  </si>
  <si>
    <t>SCHINUS TEREBINTHIFOLIA RADD 3,996ml/6g (KRONEL) 2407097</t>
  </si>
  <si>
    <t>TIAMINA 100MG/ PIRIDOXINA 100MG/ CIANOCOBALAMINA 5MG (CRONOBÊ COMPLEX) 102896</t>
  </si>
  <si>
    <t>BECLOMETASONA 50MCG (BECLOSOL) 12230594A</t>
  </si>
  <si>
    <t>COLCHICINA 0,5MG (GENÉRICO) 2401443</t>
  </si>
  <si>
    <t>ALOPURINOL 100MG (GENÉRICO) DKP10161</t>
  </si>
  <si>
    <t>INDAPAMIDA 1,5 (NATRILIX SR) 3019952</t>
  </si>
  <si>
    <t>LOSARTANA 50MG (GENÉRICO) 14184793</t>
  </si>
  <si>
    <t>DEXADOR 91515</t>
  </si>
  <si>
    <t>ENALAPRIL 10MG (GENÉRICO) 034109</t>
  </si>
  <si>
    <t>ESPIRONOLACTONA 25MG (GENÉRICO) 854395</t>
  </si>
  <si>
    <t>METFORMINA 500MG  (GENÉRICO) 24A17N</t>
  </si>
  <si>
    <t>METFORMINA 500MG  (GENÉRICO) 24E081</t>
  </si>
  <si>
    <t>FUMARATO DE FORMOTEROL DI-HIDRATADO 12MCG (FORMOCAPS) 24004409</t>
  </si>
  <si>
    <t>ANTIÁSMATICOS/DPOC AGONISTAS B2</t>
  </si>
  <si>
    <t>CICLOSSILICATO DE ZIRCÔNIO SÓDICO HIDRATADO</t>
  </si>
  <si>
    <t>PRODUTOS PARA HIPERCALEMIA</t>
  </si>
  <si>
    <t>OLMESARTANA 20MG (OLMECOR) BLE4L002</t>
  </si>
  <si>
    <t>DOXAZOSINA 2MG (GENÉRICO) 4E8636</t>
  </si>
  <si>
    <t>METFORMINA 500MG  (GENÉRICO) 24C87K</t>
  </si>
  <si>
    <t>METFORMINA 500MG  (GENÉRICO) 26471399</t>
  </si>
  <si>
    <t>ANLODIPINO 5MG/LOSARTANA 50MG (LOTAR) 2303862</t>
  </si>
  <si>
    <t>ONDANSETRONA 8MG (GENÉRICO) 2422457</t>
  </si>
  <si>
    <t>BUDESONIDA 400MCG (BUSONID CAPS) 2401945</t>
  </si>
  <si>
    <t>TIAMINA 300MG (NERVAMIN) 24C896</t>
  </si>
  <si>
    <t>GESTAMAX GOLD Q23M0169</t>
  </si>
  <si>
    <t>ROSUVASTATINA 20MG/ EZETIMIBA 10MG (PLENANCE EZE) 23B0619</t>
  </si>
  <si>
    <t>EMPAGLIFLOZINA 25MG (JARDIANCE) F22164</t>
  </si>
  <si>
    <t>APIXABANA 5MG (ELIQUIS) HJ8081</t>
  </si>
  <si>
    <t>FAMOTIDINA 20MG (FAMOX) 2403181</t>
  </si>
  <si>
    <t>LEVOTIROXINA 25MCG (EUTHYROX) 169647</t>
  </si>
  <si>
    <t>OMEPRAZOL 20MG (OMOPREL) 014005</t>
  </si>
  <si>
    <t>LEVODOPA 200MG/ BENSERAZIDA 50MG (PROLOPA) R1134R01</t>
  </si>
  <si>
    <t>GEL HIDRATANTE VAGINAL (BELAMY) 736833</t>
  </si>
  <si>
    <t>INTIMOS</t>
  </si>
  <si>
    <t>GEL</t>
  </si>
  <si>
    <t>FEMIBION 2 4047C60101</t>
  </si>
  <si>
    <t>LEVODROPROPIZINA 30MG/ML (ANTUX) 2300754</t>
  </si>
  <si>
    <t>LOSARTANA 50MG (GENÉRICO) 24C06E</t>
  </si>
  <si>
    <t>HIDROSMINA 200MG (VÊNULA) 4010823</t>
  </si>
  <si>
    <t>VARFARINA 2,5MG (MAREVAN) 230095</t>
  </si>
  <si>
    <t>AZATIOPRINA 50MG (GENÉRICO) 240021</t>
  </si>
  <si>
    <t>AZATIOPRINA 50MG (GENÉRICO) 230572</t>
  </si>
  <si>
    <t>METFORMINA 500MG LIBERAÇÃO PROLONGADA  (GLIFAGE XR) 160182</t>
  </si>
  <si>
    <t>METFORMINA 500MG (GENÉRICO) 26471438</t>
  </si>
  <si>
    <t>LEVANLODIPINO 2,5MG (COR-SELECT) H221163A</t>
  </si>
  <si>
    <t>ENALAPRIL 10MG (GENÉRICO) 4E8483</t>
  </si>
  <si>
    <t>CALDÊ MDK T204</t>
  </si>
  <si>
    <t>DPREV CÁLCIO 1.000 UI 547514</t>
  </si>
  <si>
    <t>GLICLAZIDA 60MG (DIAMICRON) 3023203</t>
  </si>
  <si>
    <t>EDOXABANA 60MG (LIXIANA) 221246</t>
  </si>
  <si>
    <t>CLORIDATO DE METFORMINA 500MG (GENÉRICO) 24C224</t>
  </si>
  <si>
    <t>DOXAZOSINA 4MG (DUOMO) 928432</t>
  </si>
  <si>
    <t>COLECALCIFEROL 50.000UI (INPRUV D) 23030271</t>
  </si>
  <si>
    <t>METFORMINA 500MG LIBERAÇÃO PROLONGADA (GLIFAGE XR) BR163749</t>
  </si>
  <si>
    <t>METFORMINA 500MG LIBERAÇÃO PROLONGADA (GLIFAGE XR) BR165730</t>
  </si>
  <si>
    <t>LOSARTANA 50MG/ HIDROCLOROTIAZIDA 12,5MG (ARADOIS H) 40107766</t>
  </si>
  <si>
    <t>ENALAPRIL 10MG (GENÉRICO) 2407594</t>
  </si>
  <si>
    <t>ATORVASTATINA CÁLCICA 10MG (VAST) 919156</t>
  </si>
  <si>
    <t>GESTODENO 0,060MG/ ETINILESTRADIOL 0,015MG (ADOLESS) 241145</t>
  </si>
  <si>
    <t>DOISKA PLUS 30607917</t>
  </si>
  <si>
    <t>METFORMINA 500MG LIBERAÇÃO PROLONGADA (GLIFAGE XR) BR158907</t>
  </si>
  <si>
    <t>ACICLOVIR 400MG (GENÉRICO) 4E1695</t>
  </si>
  <si>
    <t>ATENOLOL 25MG (GENÉRICO) NR7935</t>
  </si>
  <si>
    <t>BIOTTA25BI U272</t>
  </si>
  <si>
    <t>HIDROCLOROTIAZIDA 25MG (GENÉRICO) DRA04326</t>
  </si>
  <si>
    <t>CARVEDILOL 6,25MG (GENÉRICO) 2405044</t>
  </si>
  <si>
    <t>LOSARTANA 50MG (GENÉRICO) B24C1070</t>
  </si>
  <si>
    <t>NEO QUIMICA</t>
  </si>
  <si>
    <t>DOXAZOSINA 2MG (GENÉRICO) 2308188</t>
  </si>
  <si>
    <t>ATENOLOL 25MG (GENÉRICO) NT8083</t>
  </si>
  <si>
    <t>EZETIMIBA 10MG (COLEDUE) 23020226</t>
  </si>
  <si>
    <t>DIOSMINA 450MG/ HESPERIDINA 50MG (FLAVONID) B23F0761</t>
  </si>
  <si>
    <t>LEVANLODIPINO 5MG (PERSUR) B24C0629</t>
  </si>
  <si>
    <t>CARVEDILOL 25MG (GENÉRICO) 4E8750</t>
  </si>
  <si>
    <t>ESPIRONOLACTONA 25MG (GENÉRICO) 4B5549</t>
  </si>
  <si>
    <t>PROPRANOLOL 40MG (GENÉRICO) 237607</t>
  </si>
  <si>
    <t>METFORMINA 500MG LIBERAÇÃO PROLONGADA (GLIFAGE XR) BR168336</t>
  </si>
  <si>
    <t>METFORMINA 500MG LIBERAÇÃO PROLONGADA (GLIFAGE XR) BR159740</t>
  </si>
  <si>
    <t>METFORMINA 500MG LIBERAÇÃO PROLONGADA (GLIFAGE XR) BR167862</t>
  </si>
  <si>
    <t>INDAPAMIDA 1,5 (GENÉRICO) CKE2J003</t>
  </si>
  <si>
    <t>BETAISTINA 24MG (GENÉRICO) BTC23028A</t>
  </si>
  <si>
    <t>AURIBINDO</t>
  </si>
  <si>
    <t>APIXABANA 5MG (PICBAM) M307475</t>
  </si>
  <si>
    <t>FOLIAPRÉ 2402054</t>
  </si>
  <si>
    <t>MEGAMATER 2429047</t>
  </si>
  <si>
    <t>FOLIASOP 2308377</t>
  </si>
  <si>
    <t>BIOTTA25BI U959</t>
  </si>
  <si>
    <t>BIOTTA25BI V344</t>
  </si>
  <si>
    <t>COLINA, FERRO E VITAMINA D (DELA) 1531648</t>
  </si>
  <si>
    <t>FEMINIS 1463866</t>
  </si>
  <si>
    <t>GESTODENO 75MCG/ ETINILESTRADIOL 30MCG (ALLESTRA CONTI) 2318055</t>
  </si>
  <si>
    <t>D-MANOSE 2G (CISTOP) 108825</t>
  </si>
  <si>
    <t>ZIRVIT VITA 110031</t>
  </si>
  <si>
    <t>CARVEDILOL 6,25MG (CRONOCOR) 40603107</t>
  </si>
  <si>
    <t>ENALAPRIL 20MG/ HIDROCLOROTIAZIDA 12,5MG (VASOPRIL PLUS) 40402266</t>
  </si>
  <si>
    <t>ENALAPRIL 10MG (VASOPRIL) 40402176</t>
  </si>
  <si>
    <t>ANLODIPINO 2,5MG (PRESSAT) 40511646</t>
  </si>
  <si>
    <t>ATENOLOL 50MG (GENÉRICO) 3Y4076</t>
  </si>
  <si>
    <t>ESPIRONOLACTONA 25MG (GENÉRICO) 4D5581</t>
  </si>
  <si>
    <t>METOPROLOL 25MG (GENÉRICO) M2405343</t>
  </si>
  <si>
    <t>ALENDRONATO DE SÓDIO 70MG (GENÉRICO) 4G8544</t>
  </si>
  <si>
    <t>ATENOLOL 25MG (GENÉRICO) NW4963</t>
  </si>
  <si>
    <t>METOPROLOL 50MG (EMPROL XR) M2308599</t>
  </si>
  <si>
    <t>PROPATILNITRATO 10MG (SUSTRATE) 230676</t>
  </si>
  <si>
    <t>NORETISTERONA 50MG/ML / ESTRADIOL 5MG/ML NOREGYNA) 3QE17</t>
  </si>
  <si>
    <t>BORAGO OFFICINALIS 900MG (GAMALINE.V) 240768</t>
  </si>
  <si>
    <t>CLORMADINONA 2MG/ ETINILESTRADIOL 0,03MG (CHERRY) LF30310A</t>
  </si>
  <si>
    <t>NORETISTERONA 10MG (NORESTIN) 31001493</t>
  </si>
  <si>
    <t>ATENOLOL 25MG (GENÉRICO) 31100216</t>
  </si>
  <si>
    <t>ETODOLACO 600MG (FLANCOX) 23050544</t>
  </si>
  <si>
    <t>ENALAPRIL 10MG (GENÉRICO) 3V1882</t>
  </si>
  <si>
    <t>OGESTAN BLUES 2406008</t>
  </si>
  <si>
    <t>FITOSCAR 23090178</t>
  </si>
  <si>
    <t>METFORMINA 850MG  (GENÉRICO) 23F13N</t>
  </si>
  <si>
    <t>RISEDRONATO SÓDICO 150MG (D'ORTO)  23120144</t>
  </si>
  <si>
    <t>ROSUVASTATINA 10 2400224</t>
  </si>
  <si>
    <t>ROSUVASTATINA 10 2311146</t>
  </si>
  <si>
    <t>ROSUVASTATINA 5 2406707</t>
  </si>
  <si>
    <t>METOPROLOL 25 C23085474 05/25</t>
  </si>
  <si>
    <t>HIDROCLOROTIAZIDA 25 LERA04054</t>
  </si>
  <si>
    <t>IBANDRONATO DE SÓDIO 150MG (OSTEOBAN) 2304219</t>
  </si>
  <si>
    <t>VIMPOCETINA 5MG (VICOG) U739</t>
  </si>
  <si>
    <t>LISINA 250MG (DOLAMIN) 230181</t>
  </si>
  <si>
    <t>MONTELUCASTE DE SÓDIO 10MG/ LEVOCETIRIZINA 5MG (LEMONT) 878465</t>
  </si>
  <si>
    <t>OSSONE 90939</t>
  </si>
  <si>
    <t>SUPLEMENTO ALIMENTAR DE ÁCIDO FÓLICO E VITAMINA E CÁPSULA MOLE (DTN-FOL) 40303466</t>
  </si>
  <si>
    <t>ENOXAPARINA 20MG/0,2ML (CUTENOX) A451002</t>
  </si>
  <si>
    <t>SEVELÂMER 800MG (GENÉRICO) 24040619</t>
  </si>
  <si>
    <t>PRECOL 5ML 90138</t>
  </si>
  <si>
    <t>INTOLERÂNCIA A LACTOSE</t>
  </si>
  <si>
    <t>COLECALCIFEROL 600UI (DPREV TODO DIA) 542451</t>
  </si>
  <si>
    <t>ZIRVIT PLUS 107670</t>
  </si>
  <si>
    <t>PRECOL 5ML 90886</t>
  </si>
  <si>
    <t>QUITLIS 2305074</t>
  </si>
  <si>
    <t>ANLODIPINO 5MG (BESILAPIN) B24F0040</t>
  </si>
  <si>
    <t>ENOXAPARINA 20MG/0,2ML (CUTENOX) AB0963B</t>
  </si>
  <si>
    <t>CYSTERA PLUS 2408010</t>
  </si>
  <si>
    <t>LEVANLODIPINO 5MG (PERSUR) B24F1012</t>
  </si>
  <si>
    <t>ATENOLOL 25MG (GENÉRICO) 2406121</t>
  </si>
  <si>
    <t>GLICOSAMINA 500MG/ CONDROITINA 400MG (ASTROLIVE) 2306766</t>
  </si>
  <si>
    <t>RETINOL 50.000 UI/ML / COLECALCIFEROL 10.000 UI/ML (AD-TIL) 556536</t>
  </si>
  <si>
    <t>FURP-SULFATO FERROSO 25MG 230769</t>
  </si>
  <si>
    <t>SUPLEMEDIC 0904/23</t>
  </si>
  <si>
    <t>OEMED</t>
  </si>
  <si>
    <t>GESTONENO 0,075MG/ ETINILESTRADIOL 0,02MG (FEMIANE) 2402013</t>
  </si>
  <si>
    <t>METFORMINA 500MG LIBERAÇÃO PROLONGADA  (GLIFAGE XR) BR166328</t>
  </si>
  <si>
    <t>REPOZINCO 4MG/ML 950008</t>
  </si>
  <si>
    <t>NTS</t>
  </si>
  <si>
    <t>DPREV TODO DIA 02ML 545999</t>
  </si>
  <si>
    <t>PINUS PINASTER AITON 50MG (FLEBON) 240304</t>
  </si>
  <si>
    <t>BECLOMETASONA 200MCG/DOSE (CLENIL HFA) 12230900A</t>
  </si>
  <si>
    <t>OTILÔNIO 40MG (LONIUM) 24040482</t>
  </si>
  <si>
    <t>ESPIRONOLACTONA 25MG (GENÉRICO) 4E7017</t>
  </si>
  <si>
    <t>ENDURANCE CAFFEINE GEL 2401010</t>
  </si>
  <si>
    <t>VITAFOR</t>
  </si>
  <si>
    <t>LANOLINA ANIDRA (MILLAR) 2318604</t>
  </si>
  <si>
    <t>BISGLICINATO FERROSO 250MG/ML (NEUTROFER) 304080</t>
  </si>
  <si>
    <t>ESTRADIOL 1MG (PRIMOGYNA) WEX45S</t>
  </si>
  <si>
    <t>LEVANLODIPINO 5MG (PERSUR) B24A089</t>
  </si>
  <si>
    <t>RIVAROXABANA 15MG (RIVAXA) 3L7017</t>
  </si>
  <si>
    <t>TIAMINA 300MG (BENERVA) 00044956</t>
  </si>
  <si>
    <t>SUPLEMENTO ALIMENTAR EM PÓ HIDROELÉTRICO (AQUALEV) 05249</t>
  </si>
  <si>
    <t>MAYBEN</t>
  </si>
  <si>
    <t>OLMESARTANA 40MG/ HIDROCLOROTIAZIDA 25MG (HOLMES H) 923491</t>
  </si>
  <si>
    <t>VARFARINA SÓDICA 5MG (GENÉRICO) 2310396</t>
  </si>
  <si>
    <t>CAPTOPRIL 25MG (GENÉRICO) 230500</t>
  </si>
  <si>
    <t>PROMETAZINA 25MG (PAMERGAN) 23060268</t>
  </si>
  <si>
    <t>UTROGESTAN 200MG 240823</t>
  </si>
  <si>
    <t>AAS 100MG (SOMALGIN CARDIO) 2419487</t>
  </si>
  <si>
    <t>ACICLOVIR 200MG (HERVIRAK) 2419487</t>
  </si>
  <si>
    <t>ONDANSETRONA 4MG (VONAU FLASH) 40406266</t>
  </si>
  <si>
    <t>LOPERAMIDA 2MG (MAGNOSTASE) 91-089</t>
  </si>
  <si>
    <t>ALOPURINOL 100MG (GENÉRICO) 24G16H</t>
  </si>
  <si>
    <t>SAIS PARA REIDRATAÇÃO 27,9G (HIDRAPLEX) 0026118</t>
  </si>
  <si>
    <t>PROMETAZINA 25MG (PAMERGAN) 231100515</t>
  </si>
  <si>
    <t>PROMETAZINA 25MG (PAMERGAN) 23080295</t>
  </si>
  <si>
    <t>AAS 81MG (ECASIL) 40402593</t>
  </si>
  <si>
    <t>SUPOSITÓRIO DE GLICERINA 240512</t>
  </si>
  <si>
    <t>SAIS PARA REIDRATAÇÃO 27,9G (HIDRALI) 24E0441</t>
  </si>
  <si>
    <t>BETAISTINA 48MG (BETADINE XR) 2313259</t>
  </si>
  <si>
    <t>GLICLAZIDA 30MG (GENÉRICO) 4D2893</t>
  </si>
  <si>
    <t>PROPRANOLOL 40MG (GENÉRICO) 233383</t>
  </si>
  <si>
    <t>TIAMINA 300MG (NERVAMIN) 23K0F4</t>
  </si>
  <si>
    <t>IRBESARTANA 300MG/ HIDROCLOROTIAZIDA 12,5MG (BART H) 909688</t>
  </si>
  <si>
    <t>CILOSTAZOL 100MG (VASOGRARD) 2304737</t>
  </si>
  <si>
    <t>VARFARINA 2,5MG (MAREVAN) 221488</t>
  </si>
  <si>
    <t>ENALAPRIL 10MG (GENÉRICO) 014216</t>
  </si>
  <si>
    <t>METROPOLOL 50MG (SELOZOK) 60786</t>
  </si>
  <si>
    <t>AAS 100MG (SOMALGIN CARDIO) 3Q6773</t>
  </si>
  <si>
    <t>CARBONATO DE CÁLCIO 500MG (CALCIPREV +D) 226539</t>
  </si>
  <si>
    <t>EDOXABANA 60MG (ROTEAS) 230956</t>
  </si>
  <si>
    <t>COLECALCIFEROL 2.000 DOSS 40108689 03/26</t>
  </si>
  <si>
    <t>DIOSMINA 450MG/ HESPERIDINA 50MG (WARYZ) 2322788</t>
  </si>
  <si>
    <t>DIOSMINA 450MG/ HESPERIDINA 50MG (FLAVONID) 24H001</t>
  </si>
  <si>
    <t>METFORMINA 500MG LIBERAÇÃO PROLONGADA (GENÉRICO) BR158901</t>
  </si>
  <si>
    <t>METROPOLOL 25MG (GENÉRICO) M2405343</t>
  </si>
  <si>
    <t>DOZAXOZINA 4MG (DOXAPROST) 2405484 01/26</t>
  </si>
  <si>
    <t>AAS 100MG (SOMALGIN CARDIO) 3N3911 05/26</t>
  </si>
  <si>
    <t>DIPIRONA</t>
  </si>
  <si>
    <t>COLECALCIFEROL 7.000 (ALTA D CAPS) 899261 08/25</t>
  </si>
  <si>
    <t>IBUPROFENO 300MG 73827</t>
  </si>
  <si>
    <t>2308074 ANLODIPINO 2,5 05/25</t>
  </si>
  <si>
    <t>23030597 QUETIAPINA 25MG 03/25</t>
  </si>
  <si>
    <t>350800 CILOSTAZOL 100MG 07/25</t>
  </si>
  <si>
    <t>APIXABANA 5MG (ELIQUIS) HC7198</t>
  </si>
  <si>
    <t>CLONIDINA 0,1MG (ATENSINA) 236139</t>
  </si>
  <si>
    <t>METFORMINA 500MG (GLIFAGE XR) BR144515</t>
  </si>
  <si>
    <t>BISACODIL 5MG (BISALAX) 2412720</t>
  </si>
  <si>
    <t>CLOPIDOGREL 75MG (GENÉRICO) M2307959</t>
  </si>
  <si>
    <t>ÁCIDO FÓLICO 5MG (HIPOFOL) 0215/24M</t>
  </si>
  <si>
    <t>ALOPURINOL 100MG (GENÉRICO) L23C66H</t>
  </si>
  <si>
    <t>ALOPURINOL 300MG (GENÉRICO) L24G16H</t>
  </si>
  <si>
    <t>AAS 100MG (SALICETIL) 15948</t>
  </si>
  <si>
    <t>AAS 100MG (SALICETIL) 15705</t>
  </si>
  <si>
    <t>MOTILIUM</t>
  </si>
  <si>
    <t>DOMPERIDONA 10MG (MOTILIUM) AT6246</t>
  </si>
  <si>
    <t>ACICLOVIR 200MG (HERVIRAK) DF00824A</t>
  </si>
  <si>
    <t>ALOPURINOL 100MG (GENÉRICO) 24G990</t>
  </si>
  <si>
    <t>OLMESARTANA 40MG/ HIDROCLOROTIAZIDA 25MG (HOLMES H) 891799</t>
  </si>
  <si>
    <t>ÁCIDO FÓLICO 5MG (HIPOFOL) 0531/24M</t>
  </si>
  <si>
    <t>ÁCIDO FÓLICO 5MG (HIPOFOL) 1080/23M</t>
  </si>
  <si>
    <t>ACICLOVIR 400MG (GENÉRICO) 403714</t>
  </si>
  <si>
    <t>DOMPERIDONA 10MG (GENÉRICO) 2419467</t>
  </si>
  <si>
    <t>METOPROLOL 50MG (SELOZOK) 60470</t>
  </si>
  <si>
    <t>NEBIVOLOL 5MG (NEBILET) CJT6K023</t>
  </si>
  <si>
    <t>METFORMINA 500MG (GLIFAGE XR) BR159679</t>
  </si>
  <si>
    <t>METFORMINA 500MG (GLIFAGE XR) BR152676</t>
  </si>
  <si>
    <t>METFORMINA 500MG (GLIFAGE XR) BR145728</t>
  </si>
  <si>
    <t>SACUBITRIL VALSARTANA 200MG (ENTRESTO) TWV76</t>
  </si>
  <si>
    <t>MEDILDOPA 250MG (FURP-METILDOPA) 240217</t>
  </si>
  <si>
    <t>COLECALCIFEROL 2.000UI (DPREV) 547838</t>
  </si>
  <si>
    <t>FLUIMICINA 600MG 05</t>
  </si>
  <si>
    <t>QUALYNUTRI</t>
  </si>
  <si>
    <t>ALOPURINOL 100MG (GENÉRICO) DKP12726</t>
  </si>
  <si>
    <t>GLICLAZIDA 30MG (AZUKON MR) CBZ7K090</t>
  </si>
  <si>
    <t>IVERMECTINA 6MG (GENÉRICO) 3N2213</t>
  </si>
  <si>
    <t>LOSARTANA 50MG (GENÉRICO) 3S1062</t>
  </si>
  <si>
    <t>ROSUVASTATINA 10MG (RUNNER) 23060081</t>
  </si>
  <si>
    <t>DIOSMINA 450MG/ HESPERIDINA 50MG (WARYZ) 2301127</t>
  </si>
  <si>
    <t>PROVANCE SABOR LIMA-LIMÃO 23TSA044</t>
  </si>
  <si>
    <t>ROSUVASTATINA 10MG (GENÉRICO) 2300414</t>
  </si>
  <si>
    <t>AAS 100MG (SOMALGIN CARDIO) 3Z4175</t>
  </si>
  <si>
    <t>DOXAZOSINA 2MG (GENÉRICO) B24B2094</t>
  </si>
  <si>
    <t>FERRO ELEMENTAR 40MG (SULFERBEL) 094522</t>
  </si>
  <si>
    <t>VITAMINA C 500MG (FONTIMUNO) 240623</t>
  </si>
  <si>
    <t>CAPTOPRIL 50MG (GENÉRICO) A04600223</t>
  </si>
  <si>
    <t>FERRIPOLIMALTOSE 400MG (DEXFER) 548142</t>
  </si>
  <si>
    <t>AAS 81MG (SOMALGIN CARDIO) 3W6238</t>
  </si>
  <si>
    <t>MEOCLOPRAMIDA MONIDRATO 7MG // DIMETICONA 40MG // PEPSINA 50MG (DIGEPLUS) 2318132</t>
  </si>
  <si>
    <t>ENALAPRIL 10MG (GENÉRICO) 40502493</t>
  </si>
  <si>
    <t>PREDNISONA 20MG (GENÉRICO) B23M0597</t>
  </si>
  <si>
    <t>VARFARINA 5MG (MAREVAN) 231615</t>
  </si>
  <si>
    <t>BROMOPRIDA 10MG (GENÉRICO) 09040</t>
  </si>
  <si>
    <t>PREDNISONA 20MG (GENÉRICO) B23H0181</t>
  </si>
  <si>
    <t>TIAMINA 300MG (NERVAMIN) 013/23M</t>
  </si>
  <si>
    <t>IPRATRÓPIO 0,25 MG/ ML (GENÉRICO) 23F167</t>
  </si>
  <si>
    <t>IBANDRONATO DE SÓDIO 150MG (OSTEOBAN) 23100069</t>
  </si>
  <si>
    <t>TELMISARTANA 80MG/ HIDROCLOROTIAZIDA 12,5MG (BRAMICAR HCT) 3X2164</t>
  </si>
  <si>
    <t>ÁCIDO URSODESOXICÓLICO 150MG (URSACOL) 1178891</t>
  </si>
  <si>
    <t>BENAZEPRIL 10MG (BHENA) 40604947</t>
  </si>
  <si>
    <t>OLMESARTANA 20MG/HIDROCLOROTIAZIDA 12,5MG (OLSAR H) 842358</t>
  </si>
  <si>
    <t xml:space="preserve">TELMISARTANA 40MG (BRAMICAR) 4E2306 </t>
  </si>
  <si>
    <t>MIRABEGRONA 50MG (MICPURE) 24070436</t>
  </si>
  <si>
    <t>DESOGESTREL 150MCG/ ETINILESTRADIOL 20MCG (FEMINA) 880123</t>
  </si>
  <si>
    <t>SOLIFENACINA 10MG (SOLLY) 40704236</t>
  </si>
  <si>
    <t>CLORMADINONA 2MG/ ETINILESTRADIOL 0,03MG (CHERRY) F30310B</t>
  </si>
  <si>
    <t>SINVASTATINA 20MG (GENÉRICO) 2306176</t>
  </si>
  <si>
    <t>LEVODOPA 200MG/ BENSERAZIDA 50MG (PROLOPA) B8179B01</t>
  </si>
  <si>
    <t>LINAGLIPTINA 2,5MG/METFORMINA 850MG (LINADIB DUO) 4J7376</t>
  </si>
  <si>
    <t>FORMETEROL 12MCG/ FLUTICASONA 250MG (LUGANO) 901432</t>
  </si>
  <si>
    <t>METFORMINA 500MG  (GENÉRICO) 24F818</t>
  </si>
  <si>
    <t>SITAGLIPTINA 100MG (SITGLU) 4G3850</t>
  </si>
  <si>
    <t>LINAGLIPTINA 2,5MG/METFORMINA 850MG (GLUNAC DUO) 4J1320</t>
  </si>
  <si>
    <t>SITAGLIPTINA 50MG // METFORMINA 850MG (SITGLU MET) 4H8513</t>
  </si>
  <si>
    <t>SITAGLIPTINA 100MG (SITGLU) 4G3831</t>
  </si>
  <si>
    <t>0215/24M ACIDO FOLICO 5MG 02/26</t>
  </si>
  <si>
    <t>DILTIAZEM 60MG (GENÉRICO) 3X4565 01/26</t>
  </si>
  <si>
    <t>2419467 DOMPERIDONA 10MG 07/26</t>
  </si>
  <si>
    <t>241378 ACICLOVIR 200MG 03/26</t>
  </si>
  <si>
    <t>0026024 IBUPROTRAT IBUPROFENO 50MG/ML 05/26</t>
  </si>
  <si>
    <t>DS24D153 DIPIRONA 500MG/ML 03/26</t>
  </si>
  <si>
    <t>NT30654 07/26 CALCIO 500MG</t>
  </si>
  <si>
    <t>NT40221 03/27 CALCIO 500MG</t>
  </si>
  <si>
    <t>METFORMINA 850MG  (GENÉRICO) 23H1E6</t>
  </si>
  <si>
    <t>FERRIPOLIMALTOSE 100MG (MYRAFER) 548751</t>
  </si>
  <si>
    <t>03360 PARACETAMOL 750 10/25</t>
  </si>
  <si>
    <t xml:space="preserve">3T3228 DOMPERIDONA 10 05/25 </t>
  </si>
  <si>
    <t>1213822  3/25</t>
  </si>
  <si>
    <t>94217  9/26</t>
  </si>
  <si>
    <t>U827 MAGNEN 07/26</t>
  </si>
  <si>
    <t>248007 CICLOBENZAPRINA 5 07/26</t>
  </si>
  <si>
    <t>60199  3/25</t>
  </si>
  <si>
    <t>LEVANLODIPINO 2,5MG (PERSUR) B24A804</t>
  </si>
  <si>
    <t xml:space="preserve">GLIFAGE XR 500MG BR162376 </t>
  </si>
  <si>
    <t>TE8058 QTERN</t>
  </si>
  <si>
    <t xml:space="preserve">902771 02/26 TRIMETAZIDINA 35MG </t>
  </si>
  <si>
    <t>30205990 IVABRADINA 5MG PROCOLORAN 09/25</t>
  </si>
  <si>
    <t>303620 SINVASTATINA 40MG 06/25</t>
  </si>
  <si>
    <t xml:space="preserve">1190348 PROPAFENONA 300MG 09/25 </t>
  </si>
  <si>
    <t>940588 HOLMES 40 08/26</t>
  </si>
  <si>
    <t>877208 ROSUVASTATINA 10 09/26</t>
  </si>
  <si>
    <t>24C990 06/26 ALOPURINOL 100MG</t>
  </si>
  <si>
    <t xml:space="preserve">P2300414 01/26 ROSUVASTATINA 10 </t>
  </si>
  <si>
    <t>23060081 05/25 ROSUVASTATINA 10</t>
  </si>
  <si>
    <t>3P8097 LINADIB DUO 2,5/1000</t>
  </si>
  <si>
    <t>849544 HOLMES 40 03/25</t>
  </si>
  <si>
    <t>40302844 BIVOLET 5MG 06/27</t>
  </si>
  <si>
    <t>BECAN LF 90361 03/25</t>
  </si>
  <si>
    <t>4B2036 ATORVASTATINA 80MG 03/26</t>
  </si>
  <si>
    <t>BR167656 GLIFAGE XR 500MG 02/27</t>
  </si>
  <si>
    <t>3T761 ATORVASTATINA 80 10/25</t>
  </si>
  <si>
    <t>545445 04/26 DPREV 7.000 UI</t>
  </si>
  <si>
    <t>543346 11/25 DPREV 14.000 UI</t>
  </si>
  <si>
    <t xml:space="preserve">Q23D0072 ADDERA MAX </t>
  </si>
  <si>
    <t>Q23H0112 ADDERA MAX 02/25</t>
  </si>
  <si>
    <t xml:space="preserve">LINAGLIPTINA 5MG (LINADIB) 3T7773 10/25 </t>
  </si>
  <si>
    <t>3T3230 DOMPERIDONA 10MG 05/25</t>
  </si>
  <si>
    <t>B23C1984 LOSARTANA 50MG 03/25</t>
  </si>
  <si>
    <t>230768 CLIFEMIN 160MG 05/05</t>
  </si>
  <si>
    <t>B24D2030 ANLODIPINO 5MG</t>
  </si>
  <si>
    <t>2421001 04/26 DESOGESTREL 75MG</t>
  </si>
  <si>
    <t>B24E2509 ANLODIPINO 5  12/25</t>
  </si>
  <si>
    <t>892451 LOSARTANA 12/25</t>
  </si>
  <si>
    <t xml:space="preserve">ACICLOVIR 200/400 4E1695 </t>
  </si>
  <si>
    <t>RESIST LISINA 500MG 2304434</t>
  </si>
  <si>
    <t xml:space="preserve">FLAVONID 450/50 B2452307 </t>
  </si>
  <si>
    <t>23I7A3 09/25 METFORMINA 500</t>
  </si>
  <si>
    <t>B24D0906 04/26 LOSARTANA 50</t>
  </si>
  <si>
    <t>3T3238 05/25 DOMPERIDONA 10</t>
  </si>
  <si>
    <t>2318527 MONTELAIR 5MG 02/26</t>
  </si>
  <si>
    <t xml:space="preserve">TIORFAN 10MG </t>
  </si>
  <si>
    <t>0961/23M OMEPRAZOL 20</t>
  </si>
  <si>
    <t>B160182 09/26 GLIFAGE XR 500</t>
  </si>
  <si>
    <t>BR152676 GLIFAGE XR 500 02/26</t>
  </si>
  <si>
    <t>BR163749 GLIFAGE XR 500 06/26</t>
  </si>
  <si>
    <t>BR167545 LEVOTIROXINA 125MG 03/26</t>
  </si>
  <si>
    <t>B23C1312 ATENOLOL 50 03/25</t>
  </si>
  <si>
    <t>871813 07/25 PIETRA ED DIENOGESTE 2MG</t>
  </si>
  <si>
    <t>856468 07/25 PIETRA ED DIENOGESTE 2MG</t>
  </si>
  <si>
    <t>922471 07/25 PIETRA ED DIENOGESTE 2MG</t>
  </si>
  <si>
    <t>40405016 04/26 DOSS 2.000 UI CAPS</t>
  </si>
  <si>
    <t>3W6238 SOMALGIN 81 12/26</t>
  </si>
  <si>
    <t>3Y9357 SOMALGIN 81 02/27</t>
  </si>
  <si>
    <t>CKE2J003 INDAPAMIDA 1,5MG 04/25</t>
  </si>
  <si>
    <t>0026053 HIDRAPLEX SACHÊ</t>
  </si>
  <si>
    <t xml:space="preserve">0224.013 02/26 TRANSAMIN </t>
  </si>
  <si>
    <t>23H71J LOSARTANA 50 08/25</t>
  </si>
  <si>
    <t xml:space="preserve">24A63C 12/25 </t>
  </si>
  <si>
    <t>B24B0819 02/26 FUROSEMIDA 40</t>
  </si>
  <si>
    <t>B0401686 ECASIL 81 04/25</t>
  </si>
  <si>
    <t>240866 04/26 ULTRAFER 100</t>
  </si>
  <si>
    <t>240791  ULTRAFER 100</t>
  </si>
  <si>
    <t>240043  ULTRAFER 100 01/26</t>
  </si>
  <si>
    <t>547838 DPREV 2000 UI 08/26</t>
  </si>
  <si>
    <t>3X7427 FINASTERIDA 5MG 11/25</t>
  </si>
  <si>
    <t>2306850 DUNIA 35 08/25</t>
  </si>
  <si>
    <t>3J7386 03/25 ATORVASTATINA 20</t>
  </si>
  <si>
    <t xml:space="preserve">L89410 IBUPROFENO 300 04/26 </t>
  </si>
  <si>
    <t>NAPRIX 2,5MG</t>
  </si>
  <si>
    <t>FLAVONID 450/50</t>
  </si>
  <si>
    <t>BUSCOPAN</t>
  </si>
  <si>
    <t>B23E2112 05/25 FLAVONID 450/50</t>
  </si>
  <si>
    <t>B24C2777 03/26 FLAVONID 450/50</t>
  </si>
  <si>
    <t>0026053 05/26 HIDRAPLEX</t>
  </si>
  <si>
    <t>0030371 HIDROXIDO DE ALUMINIO 02/26</t>
  </si>
  <si>
    <t>0030359  HIDROXIDO DE ALUMINIO 01/26</t>
  </si>
  <si>
    <t>89410 04/26 IBUPROFENO 300</t>
  </si>
  <si>
    <t>3X8259 ENALAPRIL 5MG 12/25</t>
  </si>
  <si>
    <t>BR169647 05/26 LEVOTIROXINA EUTHYROX 25MG</t>
  </si>
  <si>
    <t>BR159427 06/25 LEVOTIROXINA EUTHYROX 25MG</t>
  </si>
  <si>
    <t>240512 SUPOSITORIO DE GLICERINA 02/26</t>
  </si>
  <si>
    <t>INTOLIV 109200 05/26</t>
  </si>
  <si>
    <t>872238 08/25 BART H 150/12,5</t>
  </si>
  <si>
    <t xml:space="preserve">4E1695 ACICLOVIR 400MG 05/06 </t>
  </si>
  <si>
    <t xml:space="preserve">0026112 HIDRAPLEX 05/26 </t>
  </si>
  <si>
    <t>0026053 HIDRAPLEX 05/26</t>
  </si>
  <si>
    <t>0026118 HIDRAPLEX 05/26</t>
  </si>
  <si>
    <t>2422277 06/26 ONDANSETRONA 4MG</t>
  </si>
  <si>
    <t xml:space="preserve">882838 BETAISTINA 24MG </t>
  </si>
  <si>
    <t>40107586 VONAU 4MG 03/26</t>
  </si>
  <si>
    <t>2316514 TOTTI SL 10MG 11/25</t>
  </si>
  <si>
    <t>2307588 TOTTI SL 10MG 06/25</t>
  </si>
  <si>
    <t>882838 10/25 BETAISTINA 24MG</t>
  </si>
  <si>
    <t xml:space="preserve">89106 15.000UI 08/25 COLECALCIFEROL </t>
  </si>
  <si>
    <t>M2405343 04/26 METOPROLOL 25MG</t>
  </si>
  <si>
    <t xml:space="preserve">B24D0906 LOSARTANA 50MG </t>
  </si>
  <si>
    <t>3U9045 ESPIROLACTONA 25MG 10/25</t>
  </si>
  <si>
    <t>DFE2195B AMIODARONA 200MG 03/25</t>
  </si>
  <si>
    <t xml:space="preserve">231739 BENICAR TRIPLO 20/12,5/5 </t>
  </si>
  <si>
    <t>L.O.NT30654 CALCIO 07/26</t>
  </si>
  <si>
    <t xml:space="preserve">EUTHYROX 100MG </t>
  </si>
  <si>
    <t>RISEDRONATO 150MG INDOSSO 02/26 24030200</t>
  </si>
  <si>
    <t>LEFOR 5MG 3R1853 08/25</t>
  </si>
  <si>
    <t>LEFOR 5MG 356089 09/25</t>
  </si>
  <si>
    <t>R2034R01 PROLOPA 200/50 07/25</t>
  </si>
  <si>
    <t xml:space="preserve">1474234 07/25 FEMINIS </t>
  </si>
  <si>
    <t>1457506 03/25 FEMINIS</t>
  </si>
  <si>
    <t>1463866 04/25 FEMINIS</t>
  </si>
  <si>
    <t>2326112 06/25 RIVAROXABANA 15MG</t>
  </si>
  <si>
    <t>LDKP12725 10/25 ALOPURINOL 100MG</t>
  </si>
  <si>
    <t>LDKP12726 10/25 ALOPURINOL 100MG</t>
  </si>
  <si>
    <t xml:space="preserve">LDKP10161 ALOPURINOL 100MG 08/25 </t>
  </si>
  <si>
    <t>M2307956 05/25 CLOPIDOGREL 75MG</t>
  </si>
  <si>
    <t>2306376 05/25 CILOSTAZOL 100MG 05/25</t>
  </si>
  <si>
    <t>3Y4076 ATENOLOL 50MG 01/26</t>
  </si>
  <si>
    <t xml:space="preserve">B24C1070 LOSARTANA 50MG 03/26 </t>
  </si>
  <si>
    <t>L30501436 PRESSAT 5MG 06/26</t>
  </si>
  <si>
    <t>L30611896 PRESSAT 5MG 09/25</t>
  </si>
  <si>
    <t>848946 04/25 ESPIRONOLACTONA 25MG</t>
  </si>
  <si>
    <t xml:space="preserve">3L9000 04/25 DOMPERIDONA 10MG </t>
  </si>
  <si>
    <t>B23M0597 PREDNISONA 20MG 12/26</t>
  </si>
  <si>
    <t>B23H0180 PREDNISONA 20MG 08/26</t>
  </si>
  <si>
    <t>0961/23M OMEPRAZOL 20MG 05/25</t>
  </si>
  <si>
    <t>EMAMA 03/25 849610</t>
  </si>
  <si>
    <t>915436 05/26 BUONA 150MG</t>
  </si>
  <si>
    <t>40406266 VONAU 4MG 06/26</t>
  </si>
  <si>
    <t>3M1209 CARVEDILOL 6,25MG 04/25</t>
  </si>
  <si>
    <t>BR164628 EUTHYROX LEVOTIROXINA 100MG 01/26</t>
  </si>
  <si>
    <t>4E9647 VYNAXA RIVAROXABANA 15MG 05/26</t>
  </si>
  <si>
    <t xml:space="preserve">ECASIL 81 30404606 04/25 </t>
  </si>
  <si>
    <t xml:space="preserve">2344706 PROPANOLOL 40MG 10/25 </t>
  </si>
  <si>
    <t xml:space="preserve">880536 300/12,5 BART H </t>
  </si>
  <si>
    <t>240629 05/26 VITAMINA C 500MG</t>
  </si>
  <si>
    <t>102396 ZIRVIT KIDS 12/25</t>
  </si>
  <si>
    <t>B24C1070 LOSARTANA 50MG 03/26</t>
  </si>
  <si>
    <t>B24D1797 LOSARTANA 50MG 05/26</t>
  </si>
  <si>
    <t xml:space="preserve">98452 TRAUMEEL 04/25 </t>
  </si>
  <si>
    <t>METFORMINA  500XR 24H12I 08/26</t>
  </si>
  <si>
    <t>BETAISTINA 24MG BETINA EUROFARMA 900045 02/26</t>
  </si>
  <si>
    <t>231000290 RETEMIC 5MG 10/25</t>
  </si>
  <si>
    <t>ECASIL 81MG AAS 30401686 04/25</t>
  </si>
  <si>
    <t>2308176 SINVASTATINA 20MG 03/25 CIMED</t>
  </si>
  <si>
    <t xml:space="preserve">ALOPURINOL 100MG MEDLEY LDKP12526 09/25 </t>
  </si>
  <si>
    <t>851389 AMORA 04/25</t>
  </si>
  <si>
    <t xml:space="preserve">B24G0959 DIOSMINA 450/50 07/26 </t>
  </si>
  <si>
    <t>B24E1075 HIDROCLOROTIAZIDA 25MG 05/26</t>
  </si>
  <si>
    <t>SIMETICONA 75ML/ML 3N1800</t>
  </si>
  <si>
    <t>SINVASTATINA 40MG BP9604 07/25 GERMED</t>
  </si>
  <si>
    <t>DFE2195B AMIODARONA 200MG 03/25 RANBAXY</t>
  </si>
  <si>
    <t>30401686 ECASIL 81MG 04/25</t>
  </si>
  <si>
    <t xml:space="preserve">23C0953 03/25 PROPAFENONA 300MG </t>
  </si>
  <si>
    <t>3L9000 DOMPERIDONA 10MG 04/25 EMS</t>
  </si>
  <si>
    <t xml:space="preserve">PROPANOLOL 40MG UNIAO Q. 05/25 </t>
  </si>
  <si>
    <t>PROLOPA 100/25 ORODISPERSIVEL 10/25</t>
  </si>
  <si>
    <t>230454 CLIFEMIN 160MG 03/25</t>
  </si>
  <si>
    <t>CAPSULA</t>
  </si>
  <si>
    <t>SUPOSITORIO</t>
  </si>
  <si>
    <t>SEM</t>
  </si>
  <si>
    <t xml:space="preserve">TADALAFILA 5MG EMS </t>
  </si>
  <si>
    <t>PROSSO KM</t>
  </si>
  <si>
    <t>CALDE MAX</t>
  </si>
  <si>
    <t>ADDERA MAX</t>
  </si>
  <si>
    <t>3V3272 FINASTERIDA 5MG EMS 10/25</t>
  </si>
  <si>
    <t>FUROSEMIDA B24B0819 02/26</t>
  </si>
  <si>
    <t>2308176 SINVASTATINA 20MG 03/25</t>
  </si>
  <si>
    <t>B23E2112 05/25 FLAVONID DIOSMINA 450/50</t>
  </si>
  <si>
    <t>B23L1980 11/25 FLAVONID DIOSMINA 450/50</t>
  </si>
  <si>
    <t>B24G0959 DIOSMINA 450/50 FLAVONID 07/25</t>
  </si>
  <si>
    <t>B23L1981 12/25 FLAVONID DIOSMINA 450/50</t>
  </si>
  <si>
    <t>B24C2307 06/26 FLAVONID DIOSMINA 450/50</t>
  </si>
  <si>
    <t>B24C2779 03/26 FLAVONID DIOSMINA 450/50</t>
  </si>
  <si>
    <t>B24H0117 08/26 FLAVONID DIOSMINA 450/50</t>
  </si>
  <si>
    <t>CMC376 05/26 DESOGESTREL 75MG ONUA</t>
  </si>
  <si>
    <t xml:space="preserve">3T3238 05/25 DOMPERIDONA 10MG </t>
  </si>
  <si>
    <t>LEVOTIROXINA 100MG BR164056 12/25</t>
  </si>
  <si>
    <t>OMEPRAZOL 20MG 0951/23M 05/25</t>
  </si>
  <si>
    <t xml:space="preserve">14184899 07/25 LOSARTANA 50MG </t>
  </si>
  <si>
    <t>HIDROCLOROTIAZIDA 25MG 04/25</t>
  </si>
  <si>
    <t>AAS 14695 06/25</t>
  </si>
  <si>
    <t xml:space="preserve">ATENOLOL 25MG 2407819 05/26 </t>
  </si>
  <si>
    <t>ANLODIPINO 5MG B24D2031 11/25</t>
  </si>
  <si>
    <t>METFORMINA 500 XR 24E081 04/26</t>
  </si>
  <si>
    <t>METFORMINA 500 XR 23EZ44 04/25</t>
  </si>
  <si>
    <t>SINVASTATINA 40MG 3Q4719 07/25</t>
  </si>
  <si>
    <t>LEVOTIROXINA 25MCG BR161954 09/25</t>
  </si>
  <si>
    <t>GLICLAZIDA 30MG LPTF2487A 04/26</t>
  </si>
  <si>
    <t>DOMPERIDONA 10MG 3Z0570 10/25</t>
  </si>
  <si>
    <t>ENALAPRIL 10MG 40708703 07/26</t>
  </si>
  <si>
    <t>CLOPIDOGREL 75MG M2307956 05/25</t>
  </si>
  <si>
    <t xml:space="preserve">0963/23M 05/25 OMEPRAZOL 20MG </t>
  </si>
  <si>
    <t>SINVASTATINA 20MG LA060-034/23 05/25</t>
  </si>
  <si>
    <t>SINVASTATINA 20MG LA060-074/23</t>
  </si>
  <si>
    <t>23100239 10/25 RISEDRONATO 150MG</t>
  </si>
  <si>
    <t xml:space="preserve">230602229 05/25 RISEDRONATO 150MG </t>
  </si>
  <si>
    <t>DKP13141 10/25 ROSUVASTATINA 10MG</t>
  </si>
  <si>
    <t>3Z4175 SOMALGIN 100MG 03/27</t>
  </si>
  <si>
    <t xml:space="preserve">4E6488 LINADIB DUO 2,5/1000 </t>
  </si>
  <si>
    <t>4A2631 LINADIB DUO 2,5/1000 03/26</t>
  </si>
  <si>
    <t>23F0663 VENZER HCT 8/12,5</t>
  </si>
  <si>
    <t>EMBO 2,5 APIXABANA 411625 09/26</t>
  </si>
  <si>
    <t>EKP04320 02/28 BISOPROLOL 10MG</t>
  </si>
  <si>
    <t>DKP07169 BISOPROLOL 5MG</t>
  </si>
  <si>
    <t xml:space="preserve">B110097 03/26 PREDNISONA 5MG </t>
  </si>
  <si>
    <t>4E3456 RISEDRONATO 150MG RISEDROSS  06/26</t>
  </si>
  <si>
    <t>B24CV070 LOSARTANA 50MG 03/26</t>
  </si>
  <si>
    <t xml:space="preserve">METFORMINA 500XR 24F636 05/26 </t>
  </si>
  <si>
    <t>ATENOLOL 25MG 2309003 06/25</t>
  </si>
  <si>
    <t>BROMOPRIDA 10MG C23F43X 06/25</t>
  </si>
  <si>
    <t>30701083 09/25 LEVEL</t>
  </si>
  <si>
    <t>M2307956 CLOPIDOGREL 75MG 05/26</t>
  </si>
  <si>
    <t xml:space="preserve">2322789 09/25 DIOSMINA 450/50 WARYZ 09/25 </t>
  </si>
  <si>
    <t>2401618 02/26 AMIODARONA AMIORON 200MG</t>
  </si>
  <si>
    <t>DESOGESTREL 75MCG (ONUA) CMC035</t>
  </si>
  <si>
    <t>DIENOGESTE 2MG (PIETRA ED) 856468</t>
  </si>
  <si>
    <t>DUOMO HP 859370 2MG/5MG 05/25</t>
  </si>
  <si>
    <t>PRESSAT 5MG 30401136 04/25</t>
  </si>
  <si>
    <t>ENALAPRIL 5MG 3X8259 12/25</t>
  </si>
  <si>
    <t>C2315031 METOPROLOL 25MG 09/25</t>
  </si>
  <si>
    <t>ACTAE 160MG CLIFEMIN</t>
  </si>
  <si>
    <t xml:space="preserve">APLAUSE ACTAE 20MG </t>
  </si>
  <si>
    <t xml:space="preserve">3Z9610.1 DORZOLAMIDA 2% </t>
  </si>
  <si>
    <t>CJT6K023 NEBIVOLOL 5MG 04/26</t>
  </si>
  <si>
    <t>14696 AAS 100MG SACETIL 06/25</t>
  </si>
  <si>
    <t>40708703 ENALAPRIL 10MG 07/26</t>
  </si>
  <si>
    <t xml:space="preserve">2322789 DIOSMINA 450/50 </t>
  </si>
  <si>
    <t>61712 12/26 SELOZOK 25MG</t>
  </si>
  <si>
    <t>61487 12/26 SELOZOK 25MG</t>
  </si>
  <si>
    <t>VONAU 4MG</t>
  </si>
  <si>
    <t>0531/24M 03/26 ACIDO FOLICO 5MG</t>
  </si>
  <si>
    <t>3Q5469 SINVASTATINA 40MG 07/25</t>
  </si>
  <si>
    <t>DKP10876 ACIDO MEFENAMICO 500MG 11/25</t>
  </si>
  <si>
    <t>GESTAMAX GOLD Q23M0169 02/26</t>
  </si>
  <si>
    <t>GESTAMAX GOLD Q22H0514 08/25</t>
  </si>
  <si>
    <t>MYRAFER 400MG 542487 11/25</t>
  </si>
  <si>
    <t xml:space="preserve">2328254 12/25 DIOSMINA 450/50 </t>
  </si>
  <si>
    <t xml:space="preserve">4E8634 06/26 DOXAZOSINA 2MG </t>
  </si>
  <si>
    <t>4H0294 06/26 DOXAZOSINA 2MG</t>
  </si>
  <si>
    <t>2413250 03/26 FINASTERIDA 5MG</t>
  </si>
  <si>
    <t>2420627 08/26 FINASTERIDA 5MG</t>
  </si>
  <si>
    <t>3S6493 HIDROCLOROTIAZIDA 25MG 05/25</t>
  </si>
  <si>
    <t>3L4664 HIDROCLOROTIAZIDA 25MG 04/25</t>
  </si>
  <si>
    <t xml:space="preserve">NO.NT40159 01/27 CALCIO 500MG </t>
  </si>
  <si>
    <t xml:space="preserve">4A6063 01/26 BRAMICAR 80MG </t>
  </si>
  <si>
    <t>043114 04/25 DICLOFENACO 50MG</t>
  </si>
  <si>
    <t xml:space="preserve">CICLOBENZAPRINA 5MG A24B00724 07/26 </t>
  </si>
  <si>
    <t xml:space="preserve">ALOPURINOL 300MG 24G16H 06/26 </t>
  </si>
  <si>
    <t>B24E2507 12/25 ANLODIPINO 5MG</t>
  </si>
  <si>
    <t>15486 AAS 01/26 100MG</t>
  </si>
  <si>
    <t>PTE3810A GLICLAZIDA 60MG</t>
  </si>
  <si>
    <t>M2405343 METOPROLOL 25MG 04/26</t>
  </si>
  <si>
    <t xml:space="preserve">3Y2368 DESOGESTREL 75MG 02/26 </t>
  </si>
  <si>
    <t>B24D2031 11/25 ANLODIPINO 5MG</t>
  </si>
  <si>
    <t xml:space="preserve">3S0800 CILOSTAZOL 100MG 07/25 </t>
  </si>
  <si>
    <t xml:space="preserve">2322789 09/25 DIOSMINA 450/50 </t>
  </si>
  <si>
    <t xml:space="preserve">2322792 09/25 DIOSMINA 450/50 </t>
  </si>
  <si>
    <t xml:space="preserve">240895A 04/27 DIOSMINA 900/100 </t>
  </si>
  <si>
    <t>411834 02/27 XAKILIS 2,5</t>
  </si>
  <si>
    <t>411518 07/26 XAKILIS 2,5</t>
  </si>
  <si>
    <t xml:space="preserve">DUCOLAX BISACODIL 5MG 2418085 05/26 </t>
  </si>
  <si>
    <t>SINVASTATINA 20MG 2412099 05/26</t>
  </si>
  <si>
    <t xml:space="preserve">HIDRALAZINA 25MG APRESOLINA 2345057 09/25 </t>
  </si>
  <si>
    <t xml:space="preserve">ISOSSORBIDA 20MG 30905163 </t>
  </si>
  <si>
    <t>02923 12/26 COLIPAN 10MG</t>
  </si>
  <si>
    <t xml:space="preserve">30303444 05/25 ENDOFER 50MG/ML </t>
  </si>
  <si>
    <t>40502516 ENALAPRIL 10MG 06/26</t>
  </si>
  <si>
    <t>24F81F METFORMINA 500MG 05/26</t>
  </si>
  <si>
    <t>24C224 02/26 METFORMINA 500MG 02/26</t>
  </si>
  <si>
    <t>24A0B1 01/26 METFORMINA 500MG</t>
  </si>
  <si>
    <t xml:space="preserve">24G0B3 07/26 METFORMINA 500MG </t>
  </si>
  <si>
    <t>411524 07/26 XAKILIS APIXABANA 5MG</t>
  </si>
  <si>
    <t>2316386 AMIORON 200MG AMIODARONA 11/25</t>
  </si>
  <si>
    <t>3U6802 ESPIROLACTONA 25MG 10/25</t>
  </si>
  <si>
    <t xml:space="preserve">2307588 TROMETAMOL CETOROLACO 10MG 06/25 SL </t>
  </si>
  <si>
    <t>2325465 PROPANOLOL 40MG 05/25</t>
  </si>
  <si>
    <t xml:space="preserve">2322789 09/26 DIOSMINA 450/50 </t>
  </si>
  <si>
    <t>DOMPERIDONA 10MG 2419467 07/26</t>
  </si>
  <si>
    <t xml:space="preserve">DIOSMINA 450/50 </t>
  </si>
  <si>
    <t>2322789 DIOSMINA 450/50 09/25</t>
  </si>
  <si>
    <t>23H50Q ALBENDAZOL 400MG</t>
  </si>
  <si>
    <t>231199 11/25 DROSPERINONA 3/ETINILESTRADIOL 3</t>
  </si>
  <si>
    <t>BTC23028A BETAISTINA 24MG 09/26</t>
  </si>
  <si>
    <t>3U6802 10/25 ESPIRONOLACTONA 25MG</t>
  </si>
  <si>
    <t>3S0367  08/25 ESPIRONOLACTONA 25MG</t>
  </si>
  <si>
    <t>3U6799 09/25 ESPIRONOLACTONA 25MG</t>
  </si>
  <si>
    <t xml:space="preserve">923491 05/26 40/12,5 OLMESARTANA/HIDRO </t>
  </si>
  <si>
    <t xml:space="preserve">2419467 DOMPERIDONA 10MG 07/26 </t>
  </si>
  <si>
    <t>VITA E CICLOS</t>
  </si>
  <si>
    <t xml:space="preserve">3Z4175 03/27 SOMALGIN 100MG </t>
  </si>
  <si>
    <t>3Q6773 08/26</t>
  </si>
  <si>
    <t>LA24D01224 09/26 CICLOBENZAPRINA 5MG</t>
  </si>
  <si>
    <t xml:space="preserve">3P4013.1 07/25 VIOFTA </t>
  </si>
  <si>
    <t>C2315031 09/25 METOPROLOL 25MG</t>
  </si>
  <si>
    <t>2411412 DOXAZOSINA 4MG 03/26</t>
  </si>
  <si>
    <t>23050544 05/25 FLANCOX 600MG</t>
  </si>
  <si>
    <t>4D3600 05/26 GLICLAZIDA 30MG</t>
  </si>
  <si>
    <t>2419273 DOMPERIDONA 10MG 07/26</t>
  </si>
  <si>
    <t xml:space="preserve">2407388 09/26 CETOPROFENO 320MG </t>
  </si>
  <si>
    <t>3P4013.1 07/25 VIOFTA</t>
  </si>
  <si>
    <t>124126.3 02/04/2026 OPTIVE</t>
  </si>
  <si>
    <t>2322792 09/25 DIOSMINA 450/50</t>
  </si>
  <si>
    <t>2315891 DUNIA 35 10/25</t>
  </si>
  <si>
    <t>3x7427 FINASTERIDA 5MG 11/25</t>
  </si>
  <si>
    <t>2307586 TROMETAMOL 10MG TOTTI SL</t>
  </si>
  <si>
    <t>2322792 DIOSMINA 450/50 HESPERIDINA 09/25</t>
  </si>
  <si>
    <t>0961/23M 05/25 OMEPRAZOL 20MG</t>
  </si>
  <si>
    <t xml:space="preserve">2402223 02/26 ANTUX </t>
  </si>
  <si>
    <t xml:space="preserve">L014005 OMEPRAZOL 20MG 01/26 </t>
  </si>
  <si>
    <t>L064007 OMEPRAZOL 20MG OMEPREL 06/26</t>
  </si>
  <si>
    <t>232646 10/25 ROSUVASTATINA 10MG</t>
  </si>
  <si>
    <t>1221666 22/11/26 PROPAFENONA 300MG</t>
  </si>
  <si>
    <t>23060046 05/25 PROPAFENONA 300MG TUNTÁ</t>
  </si>
  <si>
    <t>METFORMINA 850MG 24D89X 04/26 E 23E07A 05/25</t>
  </si>
  <si>
    <t xml:space="preserve">ESCOPOLAMINA 10MG </t>
  </si>
  <si>
    <t xml:space="preserve">2412720 BISALAX 01/26 </t>
  </si>
  <si>
    <t xml:space="preserve">COLCHICINA 0,5MG </t>
  </si>
  <si>
    <t>4B5846 MIGRALIV</t>
  </si>
  <si>
    <t>HS521C ENOXAPARINA 40MG/ML</t>
  </si>
  <si>
    <t>TADALAFILA 5MG 3S9202</t>
  </si>
  <si>
    <t>RIVAROXABANA 10MG 07/25 866374</t>
  </si>
  <si>
    <t>LEVOTIROXINA EUTHYROX 50MG BR169764</t>
  </si>
  <si>
    <t>60786 SELOZOK 50MG 03/26</t>
  </si>
  <si>
    <t>60470 SELOZOK 50MG 03/26</t>
  </si>
  <si>
    <t>240694 02/26 LOXOPROFENO 60MG</t>
  </si>
  <si>
    <t>113098 10/26 OSSONE</t>
  </si>
  <si>
    <t>9HGP DUTASTERIDA 0,5MG 11/27</t>
  </si>
  <si>
    <t>2405484 DOXAZOSINA 4MG 01/26</t>
  </si>
  <si>
    <t xml:space="preserve">919156 05/26 ATORVASTATINA 10MG </t>
  </si>
  <si>
    <t>872455 08/25 DOMPERIDONA 1MG</t>
  </si>
  <si>
    <t xml:space="preserve">91309 04/25 DEXADOR </t>
  </si>
  <si>
    <t>99996 DEXADOR 08/25</t>
  </si>
  <si>
    <t>CLORTALIDONA 0,25MG 3N7199 05/25</t>
  </si>
  <si>
    <t>NOVANLO 5MG H221599 10/25</t>
  </si>
  <si>
    <t>BROMOPRIDA 10MG 24C17V 02/26</t>
  </si>
  <si>
    <t xml:space="preserve">24H0117 08/26 DIOSMINA 450/50 </t>
  </si>
  <si>
    <t>BR164092 01/27 GLIFAGE XR 500MG</t>
  </si>
  <si>
    <t>BR164134 01/27 GLIFAGE XR 500MG</t>
  </si>
  <si>
    <t>414953 MULTIVITAMINICOS 08/26</t>
  </si>
  <si>
    <t>940204 MULTIVITAMINICOS 09/26</t>
  </si>
  <si>
    <t>LOSARTANA 50MG B24D1797 05/26</t>
  </si>
  <si>
    <t>LOSARTANA 50MG B24C1070 03/26</t>
  </si>
  <si>
    <t>23120949 ENOXAPARINA 40MG/0,4ML 08/25</t>
  </si>
  <si>
    <t>230227 MAREVAN 5MG</t>
  </si>
  <si>
    <t>DK12526 ALOPURINOL 100MG 09/25</t>
  </si>
  <si>
    <t>PTE3810A GLICLAZIDA 60MG 08/25</t>
  </si>
  <si>
    <t xml:space="preserve">CETOPROFENO 320MG </t>
  </si>
  <si>
    <t>23120912 08/25 ENOXAPARINA 40MG/0,4ML</t>
  </si>
  <si>
    <t>3Q5469 07/25 SINVASTATINA 40MG</t>
  </si>
  <si>
    <t>LIXIANA 30MG 221915 07/26</t>
  </si>
  <si>
    <t xml:space="preserve">BENICAR 40MG/5 ANLODIPINO </t>
  </si>
  <si>
    <t>HIDROCLOROTIAZIDA 25MG</t>
  </si>
  <si>
    <t>PÉROLA 872865 DESOGESTREL 75MG</t>
  </si>
  <si>
    <t>ENOXAPARINA 40MG</t>
  </si>
  <si>
    <t>C2410019 METOPROLOL 25MG 05/27</t>
  </si>
  <si>
    <t>BR167056 04/27 GLIFAGE XR 500MG</t>
  </si>
  <si>
    <t>BR157265R 06/26 GLIFAGE XR 500MG</t>
  </si>
  <si>
    <t>BR24E2511 ANLODIPINO 5MG 12/25</t>
  </si>
  <si>
    <t>BR24F0040 ANLODIPINO 5MG 12/25</t>
  </si>
  <si>
    <t>896147 CLORTALIDONA 25/AMILODORIDA 5MG</t>
  </si>
  <si>
    <t>HIALURONATO DE SÓDIO (PROVAGIN) 40704944</t>
  </si>
  <si>
    <t>231102 12/27 KALOBA</t>
  </si>
  <si>
    <t>2325465 05/25 PROPANOLOL 40MG</t>
  </si>
  <si>
    <t>230624 08/25 PERMETRINA</t>
  </si>
  <si>
    <t>881821 10 25</t>
  </si>
  <si>
    <t>842358 03   25 OLMESARTANA</t>
  </si>
  <si>
    <t xml:space="preserve">3P1311   06  25 </t>
  </si>
  <si>
    <t xml:space="preserve">BR167056 04   27 </t>
  </si>
  <si>
    <t>BORAGO OFFICINALIS 900MG (GAMALINE.V) 241092</t>
  </si>
  <si>
    <t>904944 02  26</t>
  </si>
  <si>
    <t>CÁLCIO 250MG/COLECALCIFEROL 2.000UI (ADDERA CAL) Q24H0018</t>
  </si>
  <si>
    <t>CÁLCIO 250MG/COLECALCIFEROL 2.000UI (ADDERA CAL) Q24GO116</t>
  </si>
  <si>
    <t xml:space="preserve">15311648 02   26 </t>
  </si>
  <si>
    <t>1525187 01  26</t>
  </si>
  <si>
    <t>4A6993 FIXARE PRO 04  26</t>
  </si>
  <si>
    <t>V344 10  26</t>
  </si>
  <si>
    <t>2432807   08  26</t>
  </si>
  <si>
    <t>241246 06  26 FERRIPOLIMALTOSE 100MG</t>
  </si>
  <si>
    <t xml:space="preserve">920230 04  25 </t>
  </si>
  <si>
    <t>BELANNY</t>
  </si>
  <si>
    <t xml:space="preserve">2411043 KRONEL </t>
  </si>
  <si>
    <t xml:space="preserve">103202 10  25 </t>
  </si>
  <si>
    <t>2428455 07  26</t>
  </si>
  <si>
    <t xml:space="preserve">23C02  03  26 </t>
  </si>
  <si>
    <t>241037 06  26</t>
  </si>
  <si>
    <t xml:space="preserve">91-089/24 </t>
  </si>
  <si>
    <t>A24B01224 CICLOBENZAPRINA 5MG 09/26</t>
  </si>
  <si>
    <t>2404985 02/26 MEGAMATER</t>
  </si>
  <si>
    <t>2426348 MEGAMATER 07/26</t>
  </si>
  <si>
    <t>0963/23M 05/25 OMEPRAZOL 20MG</t>
  </si>
  <si>
    <t>40305834 06/25 PROVAGIN</t>
  </si>
  <si>
    <t>23F13N METFORMINA 850MG 06/25</t>
  </si>
  <si>
    <t>23H1E6 08/25 METFORMINA 850MG</t>
  </si>
  <si>
    <t>BJY2K007 ICCOR BISOPROLOL 5MG 06/25</t>
  </si>
  <si>
    <t xml:space="preserve">L9TF2487A 04/26 GLICLAZIDA 30MG </t>
  </si>
  <si>
    <t>40108316 05/27 EZETIMIBA 10MG</t>
  </si>
  <si>
    <t>40511757 08/27 EZETIMIBA 10MG POSICOR</t>
  </si>
  <si>
    <t xml:space="preserve">2419487 07/26 DOMPERIDONA 10MG </t>
  </si>
  <si>
    <t>2309191 07/25 CAPTOPRIL 25MG</t>
  </si>
  <si>
    <t>2309284 07/25 CAPTOPRIL 25MG</t>
  </si>
  <si>
    <t>2419467 07/26 DOMPERIDONA 10MG</t>
  </si>
  <si>
    <t>3S0367 ESPIRONOLACTONA 25MG 08/25</t>
  </si>
  <si>
    <t xml:space="preserve">B24C2190 04/26 HIDROCLOROTIAZIDA 25MG </t>
  </si>
  <si>
    <t>M2408027 06/26 METOPROLOL 25MG</t>
  </si>
  <si>
    <t xml:space="preserve">M2307681 04/25 METOPROLOL 25MG </t>
  </si>
  <si>
    <t>231531 06/25 OXOTRON 60MG</t>
  </si>
  <si>
    <t>940296 09/26 ANTROFI 10MG PROMESTRIENO</t>
  </si>
  <si>
    <t>306228 06/25 SINVASTATINA 40MG</t>
  </si>
  <si>
    <t xml:space="preserve">548419 08/26 MECOBE </t>
  </si>
  <si>
    <t>541291 10/25 MECOBE</t>
  </si>
  <si>
    <t xml:space="preserve">30803216 08/25 ATIVB </t>
  </si>
  <si>
    <t>30201896 04/25 ATIVB</t>
  </si>
  <si>
    <t>40511586 07/25 ATIVB</t>
  </si>
  <si>
    <t>V297 10/26 DOZEMAST</t>
  </si>
  <si>
    <t>B24A1277 FUROSEMIDA 40MG 01/26</t>
  </si>
  <si>
    <t>M2307956 CLOPIDOGREL 75MG 05/25</t>
  </si>
  <si>
    <t xml:space="preserve">SPASMEX 84751 02/26 </t>
  </si>
  <si>
    <t>SPASMEX 85517 06/26</t>
  </si>
  <si>
    <t>SIGMATRIOL 0,25MCG 3W0989 02/26</t>
  </si>
  <si>
    <t xml:space="preserve">84754 SPASMEX </t>
  </si>
  <si>
    <t>ANLODIPINO 5MG B24E2509 12/25</t>
  </si>
  <si>
    <t>B23K0218 08/25 FUROSEMIDA 40MG</t>
  </si>
  <si>
    <t>B24B0819 02/26 FUROSEMIDA 40MG</t>
  </si>
  <si>
    <t xml:space="preserve">911878 04/26 PROSSO </t>
  </si>
  <si>
    <t>CLIFEMIN 160MG 241197</t>
  </si>
  <si>
    <t>CECI 24B0445</t>
  </si>
  <si>
    <t>B24C2200 03/26 VITA D 10.000UI</t>
  </si>
  <si>
    <t>1488281 MATERPLENA DHA 10/25</t>
  </si>
  <si>
    <t>1479242 08/25 MATERPLENA DHA 08/25</t>
  </si>
  <si>
    <t>B24E2509 ANLODIPINO 5MG 12/25</t>
  </si>
  <si>
    <t>0215/24M 02/26 ACIDO FOLICO 5MG</t>
  </si>
  <si>
    <t>2422457 ONDANSETRONA 8MG 05/26</t>
  </si>
  <si>
    <t>2400242 01.26 RESIST LISINA 500MG</t>
  </si>
  <si>
    <t>2316876 11.25 RESIST LISINA 500MG</t>
  </si>
  <si>
    <t>2432873 07/26 APRESOLINA HIDRALAZINA 25MG</t>
  </si>
  <si>
    <t>234405057 09/25 APRESOLINA HIDRALAZINA 25MG</t>
  </si>
  <si>
    <t>E140 MONOCORDIL 20MG ISSOSORBIDA 01/26</t>
  </si>
  <si>
    <t>31005993 ISSOSORBIDA 20MG 01/26</t>
  </si>
  <si>
    <t xml:space="preserve">40401978 06/26 12,5 CARVEDILOL </t>
  </si>
  <si>
    <t>4E9647 VYNAXA RIVAXORABANA 15MG 05/26</t>
  </si>
  <si>
    <t xml:space="preserve">40402593 ECASIL 81 AAS </t>
  </si>
  <si>
    <t>PROGESTERONA 200MG UTROGESTAN 223500 08/25</t>
  </si>
  <si>
    <t>15486 01/26 AAS SACETIL 100MG</t>
  </si>
  <si>
    <t>NO.NT40159 CÁLCIO 500MG 01/27</t>
  </si>
  <si>
    <t>OMEPRAZOL 20MG 0961/23M 05  25</t>
  </si>
  <si>
    <t>ESOMEPRAZOL 40MG PTF0014A 10  25</t>
  </si>
  <si>
    <t>04891525 08/26 FERRONIL SULFATO FERROSO 40MG</t>
  </si>
  <si>
    <t>40406266 VONAU 4MG 06/26 ONDANSETRONA</t>
  </si>
  <si>
    <t>SIMPLI-D 2000UI</t>
  </si>
  <si>
    <t>230475 03/26 VALACICLOVIR 500MG</t>
  </si>
  <si>
    <t>232939 11 25 VALACICLOVIR 500MG</t>
  </si>
  <si>
    <t>230735 VALACICLOVIR 500MG</t>
  </si>
  <si>
    <t>231680 VALACICLOVIR 500MG 07  26</t>
  </si>
  <si>
    <t>231709 VALACICLOVIR 500MG 07  26</t>
  </si>
  <si>
    <t>891799 11/25 OLMESARTANA 40/HIDRO 25</t>
  </si>
  <si>
    <t>4E7017 ESPIRONOLACTONA 25MG  06 26</t>
  </si>
  <si>
    <t>4C1249 GLICLAZIDA 30MG 04  26</t>
  </si>
  <si>
    <t>B24E2507 ANLODIPINO 5MG 12  25</t>
  </si>
  <si>
    <t>24G16H ALOPURINOL 300MG 06  26</t>
  </si>
  <si>
    <t>CARVEDILOL 25MG 06/26 4E8750</t>
  </si>
  <si>
    <t xml:space="preserve">BR167056 04/27 GLIFAGE XR 500MG </t>
  </si>
  <si>
    <t xml:space="preserve">BR164092 01/27 GLIFAGE XR 500MG </t>
  </si>
  <si>
    <t xml:space="preserve">123140 ENALAPRIL 10MG 12/25 </t>
  </si>
  <si>
    <t xml:space="preserve">2309057 ALBENDAZOL 07 25 </t>
  </si>
  <si>
    <t>22100162 10 25 IBAN IBANDRONATO 150MG</t>
  </si>
  <si>
    <t>0961/23M 05  25 OMEPRAZOL 20MG</t>
  </si>
  <si>
    <t>0963/23M 05 25 OMEPRAZOL 20MG</t>
  </si>
  <si>
    <t>3Z0570 DOMPERIDONA 10MG 10 25</t>
  </si>
  <si>
    <t>2431228 08/26 MEGAMATER</t>
  </si>
  <si>
    <t xml:space="preserve">4B7798 NEUTROFER FOLATO D 03/26 </t>
  </si>
  <si>
    <t>4F2328 NEUTROFER FOLATO D 03/26</t>
  </si>
  <si>
    <t xml:space="preserve">TRIPLIXAM 10/5/2,5 724674 05 26 </t>
  </si>
  <si>
    <t xml:space="preserve">TRIPLIXAM 10/5/2,5 718264 03/26 </t>
  </si>
  <si>
    <t xml:space="preserve">2319919 09 25 LACTULINEA LACTULOSE </t>
  </si>
  <si>
    <t>LDKP12726 ALOPURINOL 100MG</t>
  </si>
  <si>
    <t>M230795 05/25 CLOPIDOGREL 75</t>
  </si>
  <si>
    <t>26471438 01/26 METFORMINA 500</t>
  </si>
  <si>
    <t xml:space="preserve">CÁLCIO 500MG NO.NT40159 01/  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</si>
</sst>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m/yyyy"/>
    <numFmt numFmtId="166" formatCode="d/m/yyyy"/>
  </numFmts>
  <fonts count="43" x14ac:knownFonts="1">
    <font>
      <sz val="11"/>
      <color rgb="FF000000"/>
      <name val="Arial"/>
      <scheme val="minor"/>
    </font>
    <font>
      <sz val="11"/>
      <color theme="1"/>
      <name val="Calibri"/>
      <family val="2"/>
    </font>
    <font>
      <sz val="11"/>
      <color rgb="FF999999"/>
      <name val="Calibri"/>
      <family val="2"/>
    </font>
    <font>
      <b/>
      <sz val="11"/>
      <color rgb="FF00FFFF"/>
      <name val="Calibri"/>
      <family val="2"/>
    </font>
    <font>
      <b/>
      <sz val="11"/>
      <color rgb="FF262626"/>
      <name val="Calibri"/>
      <family val="2"/>
    </font>
    <font>
      <sz val="11"/>
      <color rgb="FF262626"/>
      <name val="Calibri"/>
      <family val="2"/>
    </font>
    <font>
      <b/>
      <i/>
      <sz val="11"/>
      <color theme="1"/>
      <name val="Calibri"/>
      <family val="2"/>
    </font>
    <font>
      <sz val="11"/>
      <color rgb="FF383838"/>
      <name val="Calibri"/>
      <family val="2"/>
    </font>
    <font>
      <b/>
      <i/>
      <sz val="11"/>
      <color rgb="FF262626"/>
      <name val="Calibri"/>
      <family val="2"/>
    </font>
    <font>
      <sz val="11"/>
      <color theme="1"/>
      <name val="Arial"/>
      <family val="2"/>
      <scheme val="minor"/>
    </font>
    <font>
      <sz val="11"/>
      <color rgb="FF383838"/>
      <name val="Calibri"/>
      <family val="2"/>
    </font>
    <font>
      <sz val="11"/>
      <color rgb="FF262626"/>
      <name val="Calibri"/>
      <family val="2"/>
    </font>
    <font>
      <b/>
      <sz val="11"/>
      <color rgb="FF00FFFF"/>
      <name val="Calibri"/>
      <family val="2"/>
    </font>
    <font>
      <b/>
      <sz val="11"/>
      <color rgb="FF262626"/>
      <name val="Calibri"/>
      <family val="2"/>
    </font>
    <font>
      <b/>
      <sz val="8"/>
      <color rgb="FFFFFFFF"/>
      <name val="Calibri"/>
      <family val="2"/>
    </font>
    <font>
      <b/>
      <sz val="8"/>
      <color rgb="FF00FF00"/>
      <name val="Calibri"/>
      <family val="2"/>
    </font>
    <font>
      <b/>
      <sz val="8"/>
      <color rgb="FFFFFF00"/>
      <name val="Calibri"/>
      <family val="2"/>
    </font>
    <font>
      <b/>
      <sz val="8"/>
      <color rgb="FFFF0000"/>
      <name val="Calibri"/>
      <family val="2"/>
    </font>
    <font>
      <sz val="11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"/>
      <family val="2"/>
      <scheme val="minor"/>
    </font>
    <font>
      <sz val="8"/>
      <color rgb="FF262626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color rgb="FF000000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name val="Calibri"/>
      <family val="2"/>
    </font>
    <font>
      <sz val="10"/>
      <color rgb="FF262626"/>
      <name val="Calibri"/>
      <family val="2"/>
    </font>
    <font>
      <b/>
      <sz val="11"/>
      <color rgb="FF000000"/>
      <name val="Calibri"/>
      <family val="2"/>
    </font>
    <font>
      <sz val="8"/>
      <color rgb="FF383838"/>
      <name val="Open Sans"/>
      <family val="2"/>
    </font>
    <font>
      <b/>
      <sz val="11"/>
      <color theme="2"/>
      <name val="Calibri"/>
      <family val="2"/>
    </font>
    <font>
      <sz val="11"/>
      <name val="Arial"/>
      <family val="2"/>
      <scheme val="minor"/>
    </font>
    <font>
      <sz val="11"/>
      <color rgb="FF000000"/>
      <name val="Calibri"/>
      <family val="2"/>
    </font>
    <font>
      <sz val="11"/>
      <name val="Arial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1" tint="0.499984740745262"/>
        <bgColor rgb="FFD8D8D8"/>
      </patternFill>
    </fill>
    <fill>
      <patternFill patternType="solid">
        <fgColor theme="1" tint="0.499984740745262"/>
        <bgColor rgb="FFCCCC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rgb="FF2626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rgb="FFCCCCCC"/>
      </patternFill>
    </fill>
    <fill>
      <patternFill patternType="solid">
        <fgColor rgb="FF00B050"/>
        <bgColor rgb="FF43434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C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2F2F2"/>
      </patternFill>
    </fill>
    <fill>
      <patternFill patternType="solid">
        <fgColor rgb="FFFF0000"/>
        <bgColor rgb="FFD8D8D8"/>
      </patternFill>
    </fill>
    <fill>
      <patternFill patternType="solid">
        <fgColor rgb="FFFF0000"/>
        <bgColor rgb="FFCCCCCC"/>
      </patternFill>
    </fill>
    <fill>
      <patternFill patternType="solid">
        <fgColor rgb="FF92D050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indexed="64"/>
      </bottom>
      <diagonal/>
    </border>
  </borders>
  <cellStyleXfs count="2">
    <xf numFmtId="0" fontId="0" fillId="0" borderId="0"/>
    <xf numFmtId="9" fontId="29" fillId="0" borderId="0" applyFont="0" applyFill="0" applyBorder="0" applyAlignment="0" applyProtection="0"/>
  </cellStyleXfs>
  <cellXfs count="29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9" fillId="2" borderId="1" xfId="0" applyFont="1" applyFill="1" applyBorder="1"/>
    <xf numFmtId="0" fontId="19" fillId="2" borderId="1" xfId="0" applyFont="1" applyFill="1" applyBorder="1" applyAlignment="1">
      <alignment vertical="center"/>
    </xf>
    <xf numFmtId="0" fontId="12" fillId="3" borderId="1" xfId="0" applyFont="1" applyFill="1" applyBorder="1" applyAlignment="1"/>
    <xf numFmtId="0" fontId="13" fillId="0" borderId="0" xfId="0" applyFont="1" applyAlignment="1"/>
    <xf numFmtId="0" fontId="19" fillId="0" borderId="0" xfId="0" applyFont="1" applyAlignment="1"/>
    <xf numFmtId="0" fontId="13" fillId="0" borderId="0" xfId="0" applyFont="1"/>
    <xf numFmtId="0" fontId="20" fillId="0" borderId="0" xfId="0" applyFont="1" applyAlignment="1"/>
    <xf numFmtId="14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8" borderId="0" xfId="0" applyFont="1" applyFill="1" applyAlignment="1"/>
    <xf numFmtId="0" fontId="1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16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19" fillId="0" borderId="0" xfId="0" applyFont="1" applyBorder="1" applyAlignment="1"/>
    <xf numFmtId="0" fontId="19" fillId="10" borderId="0" xfId="0" applyFont="1" applyFill="1" applyAlignment="1"/>
    <xf numFmtId="0" fontId="5" fillId="10" borderId="0" xfId="0" applyFont="1" applyFill="1" applyAlignment="1">
      <alignment horizontal="center"/>
    </xf>
    <xf numFmtId="0" fontId="5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9" fillId="12" borderId="0" xfId="0" applyFont="1" applyFill="1" applyAlignment="1"/>
    <xf numFmtId="0" fontId="5" fillId="12" borderId="0" xfId="0" applyFont="1" applyFill="1" applyAlignment="1">
      <alignment horizont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/>
    </xf>
    <xf numFmtId="14" fontId="5" fillId="12" borderId="0" xfId="0" applyNumberFormat="1" applyFont="1" applyFill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0" fillId="12" borderId="0" xfId="0" applyFont="1" applyFill="1" applyAlignment="1"/>
    <xf numFmtId="0" fontId="13" fillId="10" borderId="0" xfId="0" applyFont="1" applyFill="1" applyAlignment="1"/>
    <xf numFmtId="165" fontId="5" fillId="10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 vertical="center" wrapText="1"/>
    </xf>
    <xf numFmtId="14" fontId="11" fillId="10" borderId="0" xfId="0" applyNumberFormat="1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14" fontId="5" fillId="10" borderId="0" xfId="0" applyNumberFormat="1" applyFont="1" applyFill="1" applyAlignment="1">
      <alignment horizontal="center"/>
    </xf>
    <xf numFmtId="0" fontId="8" fillId="15" borderId="0" xfId="0" applyFont="1" applyFill="1" applyAlignment="1">
      <alignment horizontal="center" vertical="center"/>
    </xf>
    <xf numFmtId="0" fontId="22" fillId="2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9" fillId="12" borderId="0" xfId="0" applyFont="1" applyFill="1" applyBorder="1" applyAlignment="1"/>
    <xf numFmtId="0" fontId="5" fillId="16" borderId="0" xfId="0" applyFont="1" applyFill="1" applyAlignment="1">
      <alignment horizontal="center" vertical="center" wrapText="1"/>
    </xf>
    <xf numFmtId="164" fontId="5" fillId="10" borderId="0" xfId="0" applyNumberFormat="1" applyFont="1" applyFill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26" fillId="10" borderId="0" xfId="0" applyFont="1" applyFill="1"/>
    <xf numFmtId="0" fontId="22" fillId="10" borderId="0" xfId="0" applyFont="1" applyFill="1" applyAlignment="1">
      <alignment horizontal="center"/>
    </xf>
    <xf numFmtId="0" fontId="22" fillId="10" borderId="2" xfId="0" applyFont="1" applyFill="1" applyBorder="1" applyAlignment="1">
      <alignment horizontal="center" vertical="center"/>
    </xf>
    <xf numFmtId="0" fontId="22" fillId="10" borderId="2" xfId="0" applyFont="1" applyFill="1" applyBorder="1" applyAlignment="1">
      <alignment horizontal="center"/>
    </xf>
    <xf numFmtId="14" fontId="22" fillId="10" borderId="0" xfId="0" applyNumberFormat="1" applyFont="1" applyFill="1" applyAlignment="1">
      <alignment horizontal="center"/>
    </xf>
    <xf numFmtId="0" fontId="27" fillId="11" borderId="2" xfId="0" applyFont="1" applyFill="1" applyBorder="1" applyAlignment="1">
      <alignment horizontal="center" vertical="center"/>
    </xf>
    <xf numFmtId="0" fontId="22" fillId="15" borderId="0" xfId="0" applyFont="1" applyFill="1" applyAlignment="1">
      <alignment horizontal="center" vertical="center"/>
    </xf>
    <xf numFmtId="0" fontId="24" fillId="10" borderId="0" xfId="0" applyFont="1" applyFill="1" applyAlignment="1"/>
    <xf numFmtId="0" fontId="6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13" fillId="10" borderId="0" xfId="0" applyFont="1" applyFill="1"/>
    <xf numFmtId="0" fontId="5" fillId="15" borderId="0" xfId="0" applyFont="1" applyFill="1" applyAlignment="1">
      <alignment horizontal="center" vertical="center"/>
    </xf>
    <xf numFmtId="0" fontId="26" fillId="10" borderId="0" xfId="0" applyFont="1" applyFill="1" applyAlignment="1"/>
    <xf numFmtId="0" fontId="28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/>
    </xf>
    <xf numFmtId="0" fontId="19" fillId="10" borderId="0" xfId="0" applyFont="1" applyFill="1" applyBorder="1" applyAlignment="1"/>
    <xf numFmtId="0" fontId="5" fillId="10" borderId="0" xfId="0" applyFont="1" applyFill="1" applyBorder="1" applyAlignment="1">
      <alignment horizontal="center"/>
    </xf>
    <xf numFmtId="0" fontId="5" fillId="16" borderId="0" xfId="0" applyFont="1" applyFill="1" applyBorder="1" applyAlignment="1">
      <alignment horizontal="center" vertical="center" wrapText="1"/>
    </xf>
    <xf numFmtId="14" fontId="5" fillId="10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17" fontId="5" fillId="10" borderId="0" xfId="0" applyNumberFormat="1" applyFont="1" applyFill="1" applyAlignment="1">
      <alignment horizontal="center"/>
    </xf>
    <xf numFmtId="9" fontId="19" fillId="0" borderId="0" xfId="1" applyFont="1" applyAlignment="1"/>
    <xf numFmtId="0" fontId="13" fillId="12" borderId="0" xfId="0" applyFont="1" applyFill="1" applyAlignment="1"/>
    <xf numFmtId="0" fontId="13" fillId="12" borderId="0" xfId="0" applyFont="1" applyFill="1"/>
    <xf numFmtId="0" fontId="5" fillId="18" borderId="0" xfId="0" applyFont="1" applyFill="1" applyAlignment="1">
      <alignment horizontal="center" vertical="center"/>
    </xf>
    <xf numFmtId="0" fontId="26" fillId="12" borderId="0" xfId="0" applyFont="1" applyFill="1"/>
    <xf numFmtId="0" fontId="22" fillId="12" borderId="0" xfId="0" applyFont="1" applyFill="1" applyAlignment="1">
      <alignment horizontal="center"/>
    </xf>
    <xf numFmtId="0" fontId="22" fillId="12" borderId="2" xfId="0" applyFont="1" applyFill="1" applyBorder="1" applyAlignment="1">
      <alignment horizontal="center"/>
    </xf>
    <xf numFmtId="14" fontId="22" fillId="12" borderId="0" xfId="0" applyNumberFormat="1" applyFont="1" applyFill="1" applyAlignment="1">
      <alignment horizontal="center"/>
    </xf>
    <xf numFmtId="0" fontId="24" fillId="12" borderId="0" xfId="0" applyFont="1" applyFill="1" applyAlignment="1"/>
    <xf numFmtId="0" fontId="26" fillId="12" borderId="0" xfId="0" applyFont="1" applyFill="1" applyAlignment="1"/>
    <xf numFmtId="0" fontId="21" fillId="10" borderId="0" xfId="0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165" fontId="5" fillId="10" borderId="0" xfId="0" applyNumberFormat="1" applyFont="1" applyFill="1" applyBorder="1" applyAlignment="1">
      <alignment horizontal="center"/>
    </xf>
    <xf numFmtId="17" fontId="11" fillId="10" borderId="0" xfId="0" applyNumberFormat="1" applyFont="1" applyFill="1" applyAlignment="1">
      <alignment horizontal="center"/>
    </xf>
    <xf numFmtId="0" fontId="13" fillId="10" borderId="0" xfId="0" applyFont="1" applyFill="1" applyBorder="1" applyAlignment="1"/>
    <xf numFmtId="0" fontId="13" fillId="12" borderId="0" xfId="0" applyFont="1" applyFill="1" applyBorder="1" applyAlignment="1"/>
    <xf numFmtId="9" fontId="19" fillId="10" borderId="0" xfId="1" applyFont="1" applyFill="1" applyAlignment="1"/>
    <xf numFmtId="0" fontId="11" fillId="0" borderId="3" xfId="0" applyFont="1" applyFill="1" applyBorder="1" applyAlignment="1">
      <alignment horizontal="center"/>
    </xf>
    <xf numFmtId="9" fontId="19" fillId="12" borderId="0" xfId="1" applyFont="1" applyFill="1" applyAlignment="1"/>
    <xf numFmtId="0" fontId="4" fillId="10" borderId="2" xfId="0" applyFont="1" applyFill="1" applyBorder="1" applyAlignment="1">
      <alignment horizontal="center" vertical="center"/>
    </xf>
    <xf numFmtId="0" fontId="13" fillId="0" borderId="0" xfId="0" applyFont="1" applyFill="1"/>
    <xf numFmtId="0" fontId="27" fillId="10" borderId="2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  <xf numFmtId="165" fontId="5" fillId="12" borderId="0" xfId="0" applyNumberFormat="1" applyFont="1" applyFill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9" fillId="10" borderId="0" xfId="0" applyFont="1" applyFill="1"/>
    <xf numFmtId="0" fontId="0" fillId="10" borderId="0" xfId="0" applyFill="1"/>
    <xf numFmtId="0" fontId="19" fillId="12" borderId="0" xfId="0" applyFont="1" applyFill="1"/>
    <xf numFmtId="0" fontId="0" fillId="12" borderId="0" xfId="0" applyFill="1"/>
    <xf numFmtId="0" fontId="11" fillId="5" borderId="2" xfId="0" applyFont="1" applyFill="1" applyBorder="1" applyAlignment="1">
      <alignment horizontal="center"/>
    </xf>
    <xf numFmtId="0" fontId="21" fillId="12" borderId="0" xfId="0" applyFont="1" applyFill="1" applyAlignment="1">
      <alignment horizontal="center"/>
    </xf>
    <xf numFmtId="0" fontId="34" fillId="0" borderId="4" xfId="0" applyFont="1" applyBorder="1" applyAlignment="1">
      <alignment vertical="center" wrapText="1"/>
    </xf>
    <xf numFmtId="0" fontId="34" fillId="0" borderId="5" xfId="0" applyFont="1" applyBorder="1" applyAlignment="1">
      <alignment vertical="center" wrapText="1"/>
    </xf>
    <xf numFmtId="0" fontId="33" fillId="10" borderId="0" xfId="0" applyFont="1" applyFill="1" applyAlignment="1">
      <alignment horizontal="center"/>
    </xf>
    <xf numFmtId="0" fontId="28" fillId="17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/>
    </xf>
    <xf numFmtId="0" fontId="5" fillId="19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/>
    </xf>
    <xf numFmtId="14" fontId="5" fillId="19" borderId="0" xfId="0" applyNumberFormat="1" applyFont="1" applyFill="1" applyAlignment="1">
      <alignment horizontal="center"/>
    </xf>
    <xf numFmtId="0" fontId="4" fillId="20" borderId="2" xfId="0" applyFont="1" applyFill="1" applyBorder="1" applyAlignment="1">
      <alignment horizontal="center" vertical="center"/>
    </xf>
    <xf numFmtId="0" fontId="0" fillId="19" borderId="0" xfId="0" applyFont="1" applyFill="1" applyAlignment="1"/>
    <xf numFmtId="0" fontId="19" fillId="19" borderId="0" xfId="0" applyFont="1" applyFill="1" applyAlignment="1"/>
    <xf numFmtId="0" fontId="6" fillId="21" borderId="0" xfId="0" applyFont="1" applyFill="1" applyAlignment="1">
      <alignment horizontal="center" vertical="center"/>
    </xf>
    <xf numFmtId="0" fontId="35" fillId="0" borderId="0" xfId="0" applyFont="1" applyAlignment="1">
      <alignment horizontal="left" vertical="center" wrapText="1" indent="1"/>
    </xf>
    <xf numFmtId="14" fontId="1" fillId="0" borderId="0" xfId="0" applyNumberFormat="1" applyFont="1" applyAlignment="1">
      <alignment horizontal="center"/>
    </xf>
    <xf numFmtId="0" fontId="4" fillId="12" borderId="0" xfId="0" applyFont="1" applyFill="1"/>
    <xf numFmtId="0" fontId="4" fillId="0" borderId="0" xfId="0" applyFont="1"/>
    <xf numFmtId="0" fontId="4" fillId="10" borderId="0" xfId="0" applyFont="1" applyFill="1"/>
    <xf numFmtId="0" fontId="4" fillId="12" borderId="0" xfId="0" applyFont="1" applyFill="1" applyAlignment="1"/>
    <xf numFmtId="0" fontId="33" fillId="12" borderId="0" xfId="0" applyFont="1" applyFill="1" applyAlignment="1">
      <alignment horizontal="center"/>
    </xf>
    <xf numFmtId="0" fontId="4" fillId="0" borderId="0" xfId="0" applyFont="1" applyAlignment="1"/>
    <xf numFmtId="0" fontId="8" fillId="10" borderId="0" xfId="0" applyFont="1" applyFill="1" applyAlignment="1">
      <alignment horizontal="center" vertical="center"/>
    </xf>
    <xf numFmtId="0" fontId="4" fillId="10" borderId="0" xfId="0" applyFont="1" applyFill="1" applyAlignment="1"/>
    <xf numFmtId="0" fontId="7" fillId="16" borderId="0" xfId="0" applyFont="1" applyFill="1" applyAlignment="1">
      <alignment horizontal="center"/>
    </xf>
    <xf numFmtId="0" fontId="26" fillId="11" borderId="2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 wrapText="1"/>
    </xf>
    <xf numFmtId="166" fontId="5" fillId="10" borderId="0" xfId="0" applyNumberFormat="1" applyFont="1" applyFill="1" applyAlignment="1">
      <alignment horizontal="center"/>
    </xf>
    <xf numFmtId="0" fontId="23" fillId="10" borderId="0" xfId="0" applyFont="1" applyFill="1" applyAlignment="1">
      <alignment horizontal="center"/>
    </xf>
    <xf numFmtId="0" fontId="23" fillId="10" borderId="2" xfId="0" applyFont="1" applyFill="1" applyBorder="1" applyAlignment="1">
      <alignment horizontal="center"/>
    </xf>
    <xf numFmtId="14" fontId="23" fillId="10" borderId="0" xfId="0" applyNumberFormat="1" applyFont="1" applyFill="1" applyAlignment="1">
      <alignment horizontal="center"/>
    </xf>
    <xf numFmtId="0" fontId="32" fillId="15" borderId="0" xfId="0" applyFont="1" applyFill="1" applyAlignment="1">
      <alignment horizontal="center" vertical="center"/>
    </xf>
    <xf numFmtId="0" fontId="25" fillId="10" borderId="0" xfId="0" applyFont="1" applyFill="1"/>
    <xf numFmtId="0" fontId="22" fillId="11" borderId="2" xfId="0" applyFont="1" applyFill="1" applyBorder="1" applyAlignment="1">
      <alignment horizontal="center"/>
    </xf>
    <xf numFmtId="0" fontId="4" fillId="19" borderId="0" xfId="0" applyFont="1" applyFill="1"/>
    <xf numFmtId="0" fontId="5" fillId="23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/>
    </xf>
    <xf numFmtId="0" fontId="8" fillId="23" borderId="0" xfId="0" applyFont="1" applyFill="1" applyAlignment="1">
      <alignment horizontal="center" vertical="center"/>
    </xf>
    <xf numFmtId="0" fontId="13" fillId="19" borderId="0" xfId="0" applyFont="1" applyFill="1"/>
    <xf numFmtId="0" fontId="22" fillId="12" borderId="2" xfId="0" applyFont="1" applyFill="1" applyBorder="1" applyAlignment="1">
      <alignment horizontal="center" vertical="center"/>
    </xf>
    <xf numFmtId="0" fontId="36" fillId="24" borderId="1" xfId="0" applyFont="1" applyFill="1" applyBorder="1" applyAlignment="1">
      <alignment horizontal="center"/>
    </xf>
    <xf numFmtId="0" fontId="36" fillId="24" borderId="1" xfId="0" applyFont="1" applyFill="1" applyBorder="1" applyAlignment="1">
      <alignment horizontal="center" vertical="center"/>
    </xf>
    <xf numFmtId="0" fontId="22" fillId="18" borderId="0" xfId="0" applyFont="1" applyFill="1" applyAlignment="1">
      <alignment horizontal="center" vertical="center"/>
    </xf>
    <xf numFmtId="0" fontId="11" fillId="19" borderId="0" xfId="0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14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5" fillId="1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0" fontId="26" fillId="13" borderId="2" xfId="0" applyFont="1" applyFill="1" applyBorder="1" applyAlignment="1">
      <alignment horizontal="center" vertical="center"/>
    </xf>
    <xf numFmtId="0" fontId="37" fillId="12" borderId="0" xfId="0" applyFont="1" applyFill="1" applyAlignment="1"/>
    <xf numFmtId="0" fontId="4" fillId="5" borderId="3" xfId="0" applyFont="1" applyFill="1" applyBorder="1" applyAlignment="1">
      <alignment horizontal="center" vertical="center"/>
    </xf>
    <xf numFmtId="0" fontId="13" fillId="25" borderId="0" xfId="0" applyFont="1" applyFill="1"/>
    <xf numFmtId="0" fontId="5" fillId="25" borderId="0" xfId="0" applyFont="1" applyFill="1" applyAlignment="1">
      <alignment horizontal="center"/>
    </xf>
    <xf numFmtId="0" fontId="5" fillId="25" borderId="2" xfId="0" applyFont="1" applyFill="1" applyBorder="1" applyAlignment="1">
      <alignment horizontal="center" vertical="center"/>
    </xf>
    <xf numFmtId="0" fontId="5" fillId="25" borderId="2" xfId="0" applyFont="1" applyFill="1" applyBorder="1" applyAlignment="1">
      <alignment horizontal="center"/>
    </xf>
    <xf numFmtId="14" fontId="5" fillId="25" borderId="0" xfId="0" applyNumberFormat="1" applyFont="1" applyFill="1" applyAlignment="1">
      <alignment horizontal="center"/>
    </xf>
    <xf numFmtId="0" fontId="4" fillId="26" borderId="2" xfId="0" applyFont="1" applyFill="1" applyBorder="1" applyAlignment="1">
      <alignment horizontal="center" vertical="center"/>
    </xf>
    <xf numFmtId="0" fontId="5" fillId="27" borderId="0" xfId="0" applyFont="1" applyFill="1" applyAlignment="1">
      <alignment horizontal="center" vertical="center"/>
    </xf>
    <xf numFmtId="0" fontId="0" fillId="25" borderId="0" xfId="0" applyFont="1" applyFill="1" applyAlignment="1"/>
    <xf numFmtId="0" fontId="34" fillId="10" borderId="0" xfId="0" applyFont="1" applyFill="1" applyAlignment="1">
      <alignment vertical="center"/>
    </xf>
    <xf numFmtId="0" fontId="4" fillId="13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19" fillId="28" borderId="0" xfId="0" applyFont="1" applyFill="1" applyAlignment="1"/>
    <xf numFmtId="0" fontId="5" fillId="28" borderId="0" xfId="0" applyFont="1" applyFill="1" applyAlignment="1">
      <alignment horizontal="center"/>
    </xf>
    <xf numFmtId="0" fontId="5" fillId="28" borderId="2" xfId="0" applyFont="1" applyFill="1" applyBorder="1" applyAlignment="1">
      <alignment horizontal="center" vertical="center"/>
    </xf>
    <xf numFmtId="0" fontId="5" fillId="28" borderId="2" xfId="0" applyFont="1" applyFill="1" applyBorder="1" applyAlignment="1">
      <alignment horizontal="center"/>
    </xf>
    <xf numFmtId="14" fontId="5" fillId="28" borderId="0" xfId="0" applyNumberFormat="1" applyFont="1" applyFill="1" applyAlignment="1">
      <alignment horizontal="center"/>
    </xf>
    <xf numFmtId="0" fontId="4" fillId="29" borderId="2" xfId="0" applyFont="1" applyFill="1" applyBorder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0" fillId="28" borderId="0" xfId="0" applyFont="1" applyFill="1" applyAlignment="1"/>
    <xf numFmtId="0" fontId="8" fillId="31" borderId="0" xfId="0" applyFont="1" applyFill="1" applyAlignment="1">
      <alignment horizontal="center" vertical="center"/>
    </xf>
    <xf numFmtId="0" fontId="13" fillId="28" borderId="0" xfId="0" applyFont="1" applyFill="1"/>
    <xf numFmtId="0" fontId="5" fillId="31" borderId="0" xfId="0" applyFont="1" applyFill="1" applyAlignment="1">
      <alignment horizontal="center" vertical="center"/>
    </xf>
    <xf numFmtId="0" fontId="13" fillId="28" borderId="0" xfId="0" applyFont="1" applyFill="1" applyAlignment="1"/>
    <xf numFmtId="0" fontId="11" fillId="28" borderId="0" xfId="0" applyFont="1" applyFill="1" applyAlignment="1">
      <alignment horizontal="center"/>
    </xf>
    <xf numFmtId="0" fontId="4" fillId="28" borderId="0" xfId="0" applyFont="1" applyFill="1" applyAlignment="1"/>
    <xf numFmtId="0" fontId="19" fillId="10" borderId="1" xfId="0" applyFont="1" applyFill="1" applyBorder="1" applyAlignment="1"/>
    <xf numFmtId="0" fontId="5" fillId="10" borderId="1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/>
    <xf numFmtId="0" fontId="5" fillId="12" borderId="0" xfId="0" quotePrefix="1" applyFont="1" applyFill="1" applyAlignment="1">
      <alignment horizontal="center"/>
    </xf>
    <xf numFmtId="14" fontId="5" fillId="12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3" fillId="12" borderId="0" xfId="0" applyFont="1" applyFill="1" applyAlignment="1">
      <alignment horizontal="center"/>
    </xf>
    <xf numFmtId="0" fontId="23" fillId="12" borderId="2" xfId="0" applyFont="1" applyFill="1" applyBorder="1" applyAlignment="1">
      <alignment horizontal="center"/>
    </xf>
    <xf numFmtId="14" fontId="23" fillId="12" borderId="0" xfId="0" applyNumberFormat="1" applyFont="1" applyFill="1" applyAlignment="1">
      <alignment horizontal="center"/>
    </xf>
    <xf numFmtId="0" fontId="32" fillId="18" borderId="0" xfId="0" applyFont="1" applyFill="1" applyAlignment="1">
      <alignment horizontal="center" vertical="center"/>
    </xf>
    <xf numFmtId="0" fontId="25" fillId="12" borderId="0" xfId="0" applyFont="1" applyFill="1"/>
    <xf numFmtId="0" fontId="19" fillId="10" borderId="6" xfId="0" applyFont="1" applyFill="1" applyBorder="1" applyAlignment="1"/>
    <xf numFmtId="0" fontId="5" fillId="10" borderId="6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/>
    </xf>
    <xf numFmtId="14" fontId="5" fillId="10" borderId="6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/>
    <xf numFmtId="0" fontId="4" fillId="11" borderId="3" xfId="0" applyFont="1" applyFill="1" applyBorder="1" applyAlignment="1">
      <alignment horizontal="center" vertical="center"/>
    </xf>
    <xf numFmtId="0" fontId="5" fillId="10" borderId="0" xfId="0" quotePrefix="1" applyFont="1" applyFill="1" applyAlignment="1">
      <alignment horizontal="center"/>
    </xf>
    <xf numFmtId="0" fontId="13" fillId="19" borderId="0" xfId="0" applyFont="1" applyFill="1" applyAlignment="1"/>
    <xf numFmtId="0" fontId="10" fillId="19" borderId="0" xfId="0" applyFont="1" applyFill="1" applyAlignment="1">
      <alignment horizontal="center" vertical="center" wrapText="1"/>
    </xf>
    <xf numFmtId="0" fontId="4" fillId="19" borderId="0" xfId="0" applyFont="1" applyFill="1" applyAlignment="1"/>
    <xf numFmtId="0" fontId="5" fillId="32" borderId="0" xfId="0" applyFont="1" applyFill="1" applyAlignment="1">
      <alignment horizontal="center" vertical="center" wrapText="1"/>
    </xf>
    <xf numFmtId="0" fontId="33" fillId="19" borderId="0" xfId="0" applyFont="1" applyFill="1" applyAlignment="1">
      <alignment horizontal="center"/>
    </xf>
    <xf numFmtId="9" fontId="19" fillId="19" borderId="0" xfId="1" applyFont="1" applyFill="1" applyAlignment="1"/>
    <xf numFmtId="14" fontId="11" fillId="19" borderId="0" xfId="0" applyNumberFormat="1" applyFont="1" applyFill="1" applyAlignment="1">
      <alignment horizontal="center"/>
    </xf>
    <xf numFmtId="0" fontId="26" fillId="19" borderId="0" xfId="0" applyFont="1" applyFill="1" applyAlignment="1"/>
    <xf numFmtId="0" fontId="22" fillId="19" borderId="0" xfId="0" applyFont="1" applyFill="1" applyAlignment="1">
      <alignment horizontal="center"/>
    </xf>
    <xf numFmtId="0" fontId="22" fillId="19" borderId="2" xfId="0" applyFont="1" applyFill="1" applyBorder="1" applyAlignment="1">
      <alignment horizontal="center"/>
    </xf>
    <xf numFmtId="14" fontId="22" fillId="19" borderId="0" xfId="0" applyNumberFormat="1" applyFont="1" applyFill="1" applyAlignment="1">
      <alignment horizontal="center"/>
    </xf>
    <xf numFmtId="0" fontId="27" fillId="20" borderId="2" xfId="0" applyFont="1" applyFill="1" applyBorder="1" applyAlignment="1">
      <alignment horizontal="center" vertical="center"/>
    </xf>
    <xf numFmtId="0" fontId="28" fillId="21" borderId="0" xfId="0" applyFont="1" applyFill="1" applyAlignment="1">
      <alignment horizontal="center" vertical="center"/>
    </xf>
    <xf numFmtId="0" fontId="24" fillId="19" borderId="0" xfId="0" applyFont="1" applyFill="1" applyAlignment="1"/>
    <xf numFmtId="0" fontId="5" fillId="12" borderId="0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0" fillId="10" borderId="0" xfId="0" applyFont="1" applyFill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31" fillId="11" borderId="2" xfId="0" applyFont="1" applyFill="1" applyBorder="1" applyAlignment="1">
      <alignment horizontal="center" vertical="center"/>
    </xf>
    <xf numFmtId="0" fontId="9" fillId="10" borderId="0" xfId="0" applyFont="1" applyFill="1" applyAlignment="1"/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4" fillId="0" borderId="0" xfId="0" applyFont="1" applyAlignment="1"/>
    <xf numFmtId="11" fontId="19" fillId="0" borderId="0" xfId="0" applyNumberFormat="1" applyFont="1" applyAlignment="1"/>
    <xf numFmtId="0" fontId="6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19" fillId="0" borderId="0" xfId="0" applyFont="1"/>
    <xf numFmtId="0" fontId="26" fillId="19" borderId="0" xfId="0" applyFont="1" applyFill="1"/>
    <xf numFmtId="0" fontId="22" fillId="19" borderId="2" xfId="0" applyFont="1" applyFill="1" applyBorder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0" fontId="4" fillId="28" borderId="0" xfId="0" applyFont="1" applyFill="1"/>
    <xf numFmtId="0" fontId="28" fillId="15" borderId="0" xfId="0" applyFont="1" applyFill="1" applyAlignment="1">
      <alignment horizontal="center" vertical="center"/>
    </xf>
    <xf numFmtId="0" fontId="39" fillId="10" borderId="0" xfId="0" applyFont="1" applyFill="1" applyAlignment="1"/>
    <xf numFmtId="0" fontId="18" fillId="0" borderId="0" xfId="0" applyFont="1" applyAlignment="1"/>
    <xf numFmtId="0" fontId="40" fillId="12" borderId="0" xfId="0" applyFont="1" applyFill="1"/>
    <xf numFmtId="0" fontId="41" fillId="12" borderId="0" xfId="0" applyFont="1" applyFill="1" applyAlignment="1">
      <alignment horizontal="center"/>
    </xf>
    <xf numFmtId="0" fontId="41" fillId="12" borderId="2" xfId="0" applyFont="1" applyFill="1" applyBorder="1" applyAlignment="1">
      <alignment horizontal="center" vertical="center"/>
    </xf>
    <xf numFmtId="0" fontId="41" fillId="12" borderId="2" xfId="0" applyFont="1" applyFill="1" applyBorder="1" applyAlignment="1">
      <alignment horizontal="center"/>
    </xf>
    <xf numFmtId="14" fontId="41" fillId="12" borderId="0" xfId="0" applyNumberFormat="1" applyFont="1" applyFill="1" applyAlignment="1">
      <alignment horizontal="center"/>
    </xf>
    <xf numFmtId="0" fontId="40" fillId="13" borderId="2" xfId="0" applyFont="1" applyFill="1" applyBorder="1" applyAlignment="1">
      <alignment horizontal="center" vertical="center"/>
    </xf>
    <xf numFmtId="0" fontId="41" fillId="18" borderId="0" xfId="0" applyFont="1" applyFill="1" applyAlignment="1">
      <alignment horizontal="center" vertical="center"/>
    </xf>
    <xf numFmtId="0" fontId="42" fillId="12" borderId="0" xfId="0" applyFont="1" applyFill="1" applyAlignment="1"/>
    <xf numFmtId="0" fontId="5" fillId="19" borderId="0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0" fontId="18" fillId="10" borderId="0" xfId="0" applyFont="1" applyFill="1" applyAlignment="1"/>
    <xf numFmtId="17" fontId="11" fillId="19" borderId="0" xfId="0" applyNumberFormat="1" applyFont="1" applyFill="1" applyAlignment="1">
      <alignment horizontal="center"/>
    </xf>
    <xf numFmtId="0" fontId="4" fillId="19" borderId="2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0" fillId="19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0</xdr:row>
      <xdr:rowOff>33131</xdr:rowOff>
    </xdr:from>
    <xdr:to>
      <xdr:col>1</xdr:col>
      <xdr:colOff>993913</xdr:colOff>
      <xdr:row>3</xdr:row>
      <xdr:rowOff>89905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33131"/>
          <a:ext cx="2057400" cy="599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52"/>
  <sheetViews>
    <sheetView tabSelected="1" zoomScaleNormal="100" workbookViewId="0">
      <pane ySplit="5" topLeftCell="A6" activePane="bottomLeft" state="frozen"/>
      <selection activeCell="A1295" activeCellId="8" sqref="A1313 A1311 A1308 A1306 A1304 A1302 A1299 A1297 A1295"/>
      <selection pane="bottomLeft" activeCell="A50" sqref="A50"/>
    </sheetView>
  </sheetViews>
  <sheetFormatPr defaultColWidth="12.625" defaultRowHeight="15" customHeight="1" x14ac:dyDescent="0.25"/>
  <cols>
    <col min="1" max="1" width="44.875" style="33" customWidth="1"/>
    <col min="2" max="2" width="18" customWidth="1"/>
    <col min="3" max="3" width="19" customWidth="1"/>
    <col min="4" max="4" width="31.625" style="35" customWidth="1"/>
    <col min="5" max="5" width="12.375" customWidth="1"/>
    <col min="6" max="6" width="10.375" customWidth="1"/>
    <col min="7" max="7" width="8.375" customWidth="1"/>
    <col min="8" max="8" width="9.375" customWidth="1"/>
    <col min="9" max="9" width="12.125" customWidth="1"/>
    <col min="10" max="10" width="5.625" customWidth="1"/>
    <col min="11" max="11" width="17.75" style="39" customWidth="1"/>
  </cols>
  <sheetData>
    <row r="1" spans="1:11" ht="14.25" customHeight="1" x14ac:dyDescent="0.25">
      <c r="A1" s="27"/>
      <c r="B1" s="1"/>
      <c r="C1" s="1"/>
      <c r="D1" s="1"/>
      <c r="E1" s="1"/>
      <c r="F1" s="1"/>
      <c r="G1" s="1"/>
      <c r="H1" s="1"/>
      <c r="I1" s="1"/>
      <c r="J1" s="40"/>
      <c r="K1" s="41" t="s">
        <v>0</v>
      </c>
    </row>
    <row r="2" spans="1:11" ht="18" customHeight="1" x14ac:dyDescent="0.25">
      <c r="A2" s="27"/>
      <c r="B2" s="1"/>
      <c r="C2" s="1"/>
      <c r="D2" s="1"/>
      <c r="E2" s="1"/>
      <c r="F2" s="1"/>
      <c r="G2" s="1"/>
      <c r="H2" s="1"/>
      <c r="I2" s="1"/>
      <c r="J2" s="40"/>
      <c r="K2" s="42" t="s">
        <v>274</v>
      </c>
    </row>
    <row r="3" spans="1:11" ht="12" customHeight="1" x14ac:dyDescent="0.25">
      <c r="A3" s="27"/>
      <c r="B3" s="1"/>
      <c r="C3" s="1"/>
      <c r="D3" s="1"/>
      <c r="E3" s="1"/>
      <c r="F3" s="1"/>
      <c r="G3" s="1"/>
      <c r="H3" s="1"/>
      <c r="I3" s="1"/>
      <c r="J3" s="40"/>
      <c r="K3" s="43" t="s">
        <v>273</v>
      </c>
    </row>
    <row r="4" spans="1:11" ht="22.15" customHeight="1" x14ac:dyDescent="0.2">
      <c r="A4" s="28"/>
      <c r="B4" s="2"/>
      <c r="C4" s="2"/>
      <c r="D4" s="3" t="s">
        <v>1</v>
      </c>
      <c r="E4" s="2"/>
      <c r="F4" s="2"/>
      <c r="G4" s="2"/>
      <c r="H4" s="2"/>
      <c r="I4" s="2"/>
      <c r="J4" s="44"/>
      <c r="K4" s="45" t="s">
        <v>2</v>
      </c>
    </row>
    <row r="5" spans="1:11" ht="14.25" customHeight="1" x14ac:dyDescent="0.25">
      <c r="A5" s="177" t="s">
        <v>812</v>
      </c>
      <c r="B5" s="177" t="s">
        <v>3</v>
      </c>
      <c r="C5" s="177" t="s">
        <v>4</v>
      </c>
      <c r="D5" s="177" t="s">
        <v>5</v>
      </c>
      <c r="E5" s="177" t="s">
        <v>6</v>
      </c>
      <c r="F5" s="177" t="s">
        <v>7</v>
      </c>
      <c r="G5" s="177" t="s">
        <v>270</v>
      </c>
      <c r="H5" s="177" t="s">
        <v>8</v>
      </c>
      <c r="I5" s="177" t="s">
        <v>9</v>
      </c>
      <c r="J5" s="177" t="s">
        <v>10</v>
      </c>
      <c r="K5" s="178" t="s">
        <v>11</v>
      </c>
    </row>
    <row r="6" spans="1:11" s="53" customFormat="1" ht="14.25" hidden="1" customHeight="1" x14ac:dyDescent="0.25">
      <c r="A6" s="120" t="s">
        <v>12</v>
      </c>
      <c r="B6" s="93" t="s">
        <v>13</v>
      </c>
      <c r="C6" s="93" t="s">
        <v>14</v>
      </c>
      <c r="D6" s="94" t="s">
        <v>15</v>
      </c>
      <c r="E6" s="93" t="s">
        <v>16</v>
      </c>
      <c r="F6" s="93">
        <v>20</v>
      </c>
      <c r="G6" s="50">
        <f>SUMIFS(DISPENSAÇÃO!D:D,DISPENSAÇÃO!C:C,ENTRADA!A6)</f>
        <v>0</v>
      </c>
      <c r="H6" s="51">
        <f t="shared" ref="H6:H37" si="0">IF(F6="","",F6-G6)</f>
        <v>20</v>
      </c>
      <c r="I6" s="95">
        <v>45444</v>
      </c>
      <c r="J6" s="52">
        <f t="shared" ref="J6:J69" ca="1" si="1">IF(I6="","",I6-TODAY())</f>
        <v>-475</v>
      </c>
      <c r="K6" s="96">
        <f t="shared" ref="K6:K69" ca="1" si="2">IF(J6="","",IF(J6&lt;=0,3,IF(AND(J6&gt;0,J6&lt;=20),2,IF(J6&gt;=21,1))))</f>
        <v>3</v>
      </c>
    </row>
    <row r="7" spans="1:11" s="53" customFormat="1" ht="14.25" hidden="1" customHeight="1" x14ac:dyDescent="0.25">
      <c r="A7" s="92" t="s">
        <v>17</v>
      </c>
      <c r="B7" s="93" t="s">
        <v>18</v>
      </c>
      <c r="C7" s="93" t="s">
        <v>19</v>
      </c>
      <c r="D7" s="94" t="s">
        <v>20</v>
      </c>
      <c r="E7" s="93" t="s">
        <v>21</v>
      </c>
      <c r="F7" s="93">
        <v>20</v>
      </c>
      <c r="G7" s="50">
        <f>SUMIFS(DISPENSAÇÃO!D:D,DISPENSAÇÃO!C:C,ENTRADA!A7)</f>
        <v>20</v>
      </c>
      <c r="H7" s="51">
        <f t="shared" si="0"/>
        <v>0</v>
      </c>
      <c r="I7" s="95">
        <v>45778</v>
      </c>
      <c r="J7" s="52">
        <f t="shared" ca="1" si="1"/>
        <v>-141</v>
      </c>
      <c r="K7" s="96">
        <f t="shared" ca="1" si="2"/>
        <v>3</v>
      </c>
    </row>
    <row r="8" spans="1:11" s="53" customFormat="1" ht="14.25" hidden="1" customHeight="1" x14ac:dyDescent="0.25">
      <c r="A8" s="92" t="s">
        <v>22</v>
      </c>
      <c r="B8" s="93" t="s">
        <v>23</v>
      </c>
      <c r="C8" s="93" t="s">
        <v>14</v>
      </c>
      <c r="D8" s="94" t="s">
        <v>15</v>
      </c>
      <c r="E8" s="93" t="s">
        <v>21</v>
      </c>
      <c r="F8" s="93">
        <v>10</v>
      </c>
      <c r="G8" s="50">
        <f>SUMIFS(DISPENSAÇÃO!D:D,DISPENSAÇÃO!C:C,ENTRADA!A8)</f>
        <v>10</v>
      </c>
      <c r="H8" s="51">
        <f t="shared" si="0"/>
        <v>0</v>
      </c>
      <c r="I8" s="118">
        <v>45627</v>
      </c>
      <c r="J8" s="52">
        <f t="shared" ca="1" si="1"/>
        <v>-292</v>
      </c>
      <c r="K8" s="96">
        <f t="shared" ca="1" si="2"/>
        <v>3</v>
      </c>
    </row>
    <row r="9" spans="1:11" s="53" customFormat="1" ht="14.25" hidden="1" customHeight="1" x14ac:dyDescent="0.25">
      <c r="A9" s="92" t="s">
        <v>24</v>
      </c>
      <c r="B9" s="93" t="s">
        <v>25</v>
      </c>
      <c r="C9" s="93" t="s">
        <v>14</v>
      </c>
      <c r="D9" s="94" t="s">
        <v>15</v>
      </c>
      <c r="E9" s="93" t="s">
        <v>21</v>
      </c>
      <c r="F9" s="93">
        <v>50</v>
      </c>
      <c r="G9" s="50">
        <f>SUMIFS(DISPENSAÇÃO!D:D,DISPENSAÇÃO!C:C,ENTRADA!A9)</f>
        <v>0</v>
      </c>
      <c r="H9" s="51">
        <f t="shared" si="0"/>
        <v>50</v>
      </c>
      <c r="I9" s="95">
        <v>45505</v>
      </c>
      <c r="J9" s="52">
        <f t="shared" ca="1" si="1"/>
        <v>-414</v>
      </c>
      <c r="K9" s="96">
        <f t="shared" ca="1" si="2"/>
        <v>3</v>
      </c>
    </row>
    <row r="10" spans="1:11" s="53" customFormat="1" ht="14.25" hidden="1" customHeight="1" x14ac:dyDescent="0.25">
      <c r="A10" s="48" t="s">
        <v>1874</v>
      </c>
      <c r="B10" s="49" t="s">
        <v>25</v>
      </c>
      <c r="C10" s="49" t="s">
        <v>14</v>
      </c>
      <c r="D10" s="74" t="s">
        <v>15</v>
      </c>
      <c r="E10" s="49" t="s">
        <v>21</v>
      </c>
      <c r="F10" s="49">
        <v>30</v>
      </c>
      <c r="G10" s="50">
        <f>SUMIFS(DISPENSAÇÃO!D:D,DISPENSAÇÃO!C:C,ENTRADA!A10)</f>
        <v>0</v>
      </c>
      <c r="H10" s="51">
        <f t="shared" si="0"/>
        <v>30</v>
      </c>
      <c r="I10" s="68">
        <v>45536</v>
      </c>
      <c r="J10" s="52">
        <f t="shared" ca="1" si="1"/>
        <v>-383</v>
      </c>
      <c r="K10" s="63">
        <f t="shared" ca="1" si="2"/>
        <v>3</v>
      </c>
    </row>
    <row r="11" spans="1:11" s="53" customFormat="1" ht="14.25" hidden="1" customHeight="1" x14ac:dyDescent="0.25">
      <c r="A11" s="48" t="s">
        <v>27</v>
      </c>
      <c r="B11" s="49" t="s">
        <v>28</v>
      </c>
      <c r="C11" s="49" t="s">
        <v>14</v>
      </c>
      <c r="D11" s="74" t="s">
        <v>15</v>
      </c>
      <c r="E11" s="49" t="s">
        <v>21</v>
      </c>
      <c r="F11" s="49">
        <v>10</v>
      </c>
      <c r="G11" s="50">
        <f>SUMIFS(DISPENSAÇÃO!D:D,DISPENSAÇÃO!C:C,ENTRADA!A11)</f>
        <v>0</v>
      </c>
      <c r="H11" s="51">
        <f t="shared" si="0"/>
        <v>10</v>
      </c>
      <c r="I11" s="68">
        <v>45597</v>
      </c>
      <c r="J11" s="52">
        <f t="shared" ca="1" si="1"/>
        <v>-322</v>
      </c>
      <c r="K11" s="63">
        <f t="shared" ca="1" si="2"/>
        <v>3</v>
      </c>
    </row>
    <row r="12" spans="1:11" s="53" customFormat="1" ht="14.25" hidden="1" customHeight="1" x14ac:dyDescent="0.25">
      <c r="A12" s="48" t="s">
        <v>29</v>
      </c>
      <c r="B12" s="49" t="s">
        <v>28</v>
      </c>
      <c r="C12" s="49" t="s">
        <v>14</v>
      </c>
      <c r="D12" s="74" t="s">
        <v>15</v>
      </c>
      <c r="E12" s="49" t="s">
        <v>21</v>
      </c>
      <c r="F12" s="49">
        <v>30</v>
      </c>
      <c r="G12" s="50">
        <f>SUMIFS(DISPENSAÇÃO!D:D,DISPENSAÇÃO!C:C,ENTRADA!A12)</f>
        <v>30</v>
      </c>
      <c r="H12" s="51">
        <f t="shared" si="0"/>
        <v>0</v>
      </c>
      <c r="I12" s="75">
        <v>45505</v>
      </c>
      <c r="J12" s="52">
        <f t="shared" ca="1" si="1"/>
        <v>-414</v>
      </c>
      <c r="K12" s="63">
        <f t="shared" ca="1" si="2"/>
        <v>3</v>
      </c>
    </row>
    <row r="13" spans="1:11" s="53" customFormat="1" ht="14.25" hidden="1" customHeight="1" x14ac:dyDescent="0.25">
      <c r="A13" s="61" t="s">
        <v>904</v>
      </c>
      <c r="B13" s="49" t="s">
        <v>30</v>
      </c>
      <c r="C13" s="49" t="s">
        <v>14</v>
      </c>
      <c r="D13" s="74" t="s">
        <v>15</v>
      </c>
      <c r="E13" s="49" t="s">
        <v>21</v>
      </c>
      <c r="F13" s="49">
        <v>540</v>
      </c>
      <c r="G13" s="50">
        <f>SUMIFS(DISPENSAÇÃO!D:D,DISPENSAÇÃO!C:C,ENTRADA!A13)</f>
        <v>280</v>
      </c>
      <c r="H13" s="51">
        <f t="shared" si="0"/>
        <v>260</v>
      </c>
      <c r="I13" s="68">
        <v>45809</v>
      </c>
      <c r="J13" s="52">
        <f t="shared" ca="1" si="1"/>
        <v>-110</v>
      </c>
      <c r="K13" s="63">
        <f t="shared" ca="1" si="2"/>
        <v>3</v>
      </c>
    </row>
    <row r="14" spans="1:11" s="53" customFormat="1" hidden="1" x14ac:dyDescent="0.25">
      <c r="A14" s="48" t="s">
        <v>31</v>
      </c>
      <c r="B14" s="49" t="s">
        <v>28</v>
      </c>
      <c r="C14" s="49" t="s">
        <v>19</v>
      </c>
      <c r="D14" s="74" t="s">
        <v>20</v>
      </c>
      <c r="E14" s="49" t="s">
        <v>21</v>
      </c>
      <c r="F14" s="49">
        <v>15</v>
      </c>
      <c r="G14" s="50">
        <f>SUMIFS(DISPENSAÇÃO!D:D,DISPENSAÇÃO!C:C,ENTRADA!A14)</f>
        <v>0</v>
      </c>
      <c r="H14" s="51">
        <f t="shared" si="0"/>
        <v>15</v>
      </c>
      <c r="I14" s="75">
        <v>45413</v>
      </c>
      <c r="J14" s="52">
        <f t="shared" ca="1" si="1"/>
        <v>-506</v>
      </c>
      <c r="K14" s="63">
        <f t="shared" ca="1" si="2"/>
        <v>3</v>
      </c>
    </row>
    <row r="15" spans="1:11" s="53" customFormat="1" hidden="1" x14ac:dyDescent="0.25">
      <c r="A15" s="48" t="s">
        <v>32</v>
      </c>
      <c r="B15" s="49" t="s">
        <v>33</v>
      </c>
      <c r="C15" s="49" t="s">
        <v>19</v>
      </c>
      <c r="D15" s="74" t="s">
        <v>20</v>
      </c>
      <c r="E15" s="49" t="s">
        <v>21</v>
      </c>
      <c r="F15" s="49">
        <v>20</v>
      </c>
      <c r="G15" s="50">
        <f>SUMIFS(DISPENSAÇÃO!D:D,DISPENSAÇÃO!C:C,ENTRADA!A15)</f>
        <v>80</v>
      </c>
      <c r="H15" s="51">
        <f t="shared" si="0"/>
        <v>-60</v>
      </c>
      <c r="I15" s="68">
        <v>45748</v>
      </c>
      <c r="J15" s="52">
        <f t="shared" ca="1" si="1"/>
        <v>-171</v>
      </c>
      <c r="K15" s="63">
        <f t="shared" ca="1" si="2"/>
        <v>3</v>
      </c>
    </row>
    <row r="16" spans="1:11" s="53" customFormat="1" hidden="1" x14ac:dyDescent="0.25">
      <c r="A16" s="48" t="s">
        <v>1408</v>
      </c>
      <c r="B16" s="49" t="s">
        <v>28</v>
      </c>
      <c r="C16" s="49" t="s">
        <v>19</v>
      </c>
      <c r="D16" s="74" t="s">
        <v>20</v>
      </c>
      <c r="E16" s="49" t="s">
        <v>21</v>
      </c>
      <c r="F16" s="49">
        <v>40</v>
      </c>
      <c r="G16" s="50">
        <f>SUMIFS(DISPENSAÇÃO!D:D,DISPENSAÇÃO!C:C,ENTRADA!A16)</f>
        <v>40</v>
      </c>
      <c r="H16" s="51">
        <f t="shared" si="0"/>
        <v>0</v>
      </c>
      <c r="I16" s="68">
        <v>46266</v>
      </c>
      <c r="J16" s="52">
        <f t="shared" ca="1" si="1"/>
        <v>347</v>
      </c>
      <c r="K16" s="63">
        <f t="shared" ca="1" si="2"/>
        <v>1</v>
      </c>
    </row>
    <row r="17" spans="1:11" s="53" customFormat="1" hidden="1" x14ac:dyDescent="0.25">
      <c r="A17" s="61" t="s">
        <v>34</v>
      </c>
      <c r="B17" s="49" t="s">
        <v>35</v>
      </c>
      <c r="C17" s="49" t="s">
        <v>36</v>
      </c>
      <c r="D17" s="49" t="s">
        <v>421</v>
      </c>
      <c r="E17" s="49" t="s">
        <v>21</v>
      </c>
      <c r="F17" s="49">
        <v>120</v>
      </c>
      <c r="G17" s="50">
        <f>SUMIFS(DISPENSAÇÃO!D:D,DISPENSAÇÃO!C:C,ENTRADA!A17)</f>
        <v>0</v>
      </c>
      <c r="H17" s="51">
        <f t="shared" si="0"/>
        <v>120</v>
      </c>
      <c r="I17" s="68">
        <v>45504</v>
      </c>
      <c r="J17" s="52">
        <f t="shared" ca="1" si="1"/>
        <v>-415</v>
      </c>
      <c r="K17" s="63">
        <f t="shared" ca="1" si="2"/>
        <v>3</v>
      </c>
    </row>
    <row r="18" spans="1:11" s="53" customFormat="1" hidden="1" x14ac:dyDescent="0.25">
      <c r="A18" s="61" t="s">
        <v>37</v>
      </c>
      <c r="B18" s="49" t="s">
        <v>35</v>
      </c>
      <c r="C18" s="49" t="s">
        <v>19</v>
      </c>
      <c r="D18" s="49" t="s">
        <v>421</v>
      </c>
      <c r="E18" s="49" t="s">
        <v>21</v>
      </c>
      <c r="F18" s="49">
        <v>120</v>
      </c>
      <c r="G18" s="50">
        <f>SUMIFS(DISPENSAÇÃO!D:D,DISPENSAÇÃO!C:C,ENTRADA!A18)</f>
        <v>0</v>
      </c>
      <c r="H18" s="51">
        <f t="shared" si="0"/>
        <v>120</v>
      </c>
      <c r="I18" s="164">
        <v>45596</v>
      </c>
      <c r="J18" s="52">
        <f t="shared" ca="1" si="1"/>
        <v>-323</v>
      </c>
      <c r="K18" s="63">
        <f t="shared" ca="1" si="2"/>
        <v>3</v>
      </c>
    </row>
    <row r="19" spans="1:11" s="53" customFormat="1" hidden="1" x14ac:dyDescent="0.25">
      <c r="A19" s="61" t="s">
        <v>38</v>
      </c>
      <c r="B19" s="49" t="s">
        <v>39</v>
      </c>
      <c r="C19" s="49" t="s">
        <v>19</v>
      </c>
      <c r="D19" s="49" t="s">
        <v>15</v>
      </c>
      <c r="E19" s="49" t="s">
        <v>21</v>
      </c>
      <c r="F19" s="49">
        <v>6</v>
      </c>
      <c r="G19" s="50">
        <f>SUMIFS(DISPENSAÇÃO!D:D,DISPENSAÇÃO!C:C,ENTRADA!A19)</f>
        <v>0</v>
      </c>
      <c r="H19" s="51">
        <f t="shared" si="0"/>
        <v>6</v>
      </c>
      <c r="I19" s="68">
        <v>45658</v>
      </c>
      <c r="J19" s="52">
        <f t="shared" ca="1" si="1"/>
        <v>-261</v>
      </c>
      <c r="K19" s="63">
        <f t="shared" ca="1" si="2"/>
        <v>3</v>
      </c>
    </row>
    <row r="20" spans="1:11" s="53" customFormat="1" hidden="1" x14ac:dyDescent="0.25">
      <c r="A20" s="61" t="s">
        <v>40</v>
      </c>
      <c r="B20" s="49" t="s">
        <v>41</v>
      </c>
      <c r="C20" s="49" t="s">
        <v>19</v>
      </c>
      <c r="D20" s="49" t="s">
        <v>471</v>
      </c>
      <c r="E20" s="49" t="s">
        <v>21</v>
      </c>
      <c r="F20" s="49">
        <v>150</v>
      </c>
      <c r="G20" s="50">
        <f>SUMIFS(DISPENSAÇÃO!D:D,DISPENSAÇÃO!C:C,ENTRADA!A20)</f>
        <v>160</v>
      </c>
      <c r="H20" s="51">
        <f t="shared" si="0"/>
        <v>-10</v>
      </c>
      <c r="I20" s="68">
        <v>45717</v>
      </c>
      <c r="J20" s="52">
        <f t="shared" ca="1" si="1"/>
        <v>-202</v>
      </c>
      <c r="K20" s="63">
        <f t="shared" ca="1" si="2"/>
        <v>3</v>
      </c>
    </row>
    <row r="21" spans="1:11" s="53" customFormat="1" hidden="1" x14ac:dyDescent="0.25">
      <c r="A21" s="61" t="s">
        <v>1560</v>
      </c>
      <c r="B21" s="49" t="s">
        <v>41</v>
      </c>
      <c r="C21" s="49" t="s">
        <v>19</v>
      </c>
      <c r="D21" s="49" t="s">
        <v>471</v>
      </c>
      <c r="E21" s="49" t="s">
        <v>21</v>
      </c>
      <c r="F21" s="49">
        <v>230</v>
      </c>
      <c r="G21" s="50">
        <f>SUMIFS(DISPENSAÇÃO!D:D,DISPENSAÇÃO!C:C,ENTRADA!A21)</f>
        <v>230</v>
      </c>
      <c r="H21" s="51">
        <f t="shared" si="0"/>
        <v>0</v>
      </c>
      <c r="I21" s="68">
        <v>45658</v>
      </c>
      <c r="J21" s="52">
        <f t="shared" ca="1" si="1"/>
        <v>-261</v>
      </c>
      <c r="K21" s="63">
        <f t="shared" ca="1" si="2"/>
        <v>3</v>
      </c>
    </row>
    <row r="22" spans="1:11" s="53" customFormat="1" hidden="1" x14ac:dyDescent="0.25">
      <c r="A22" s="48" t="s">
        <v>42</v>
      </c>
      <c r="B22" s="49" t="s">
        <v>33</v>
      </c>
      <c r="C22" s="49" t="s">
        <v>14</v>
      </c>
      <c r="D22" s="64" t="s">
        <v>846</v>
      </c>
      <c r="E22" s="49" t="s">
        <v>44</v>
      </c>
      <c r="F22" s="49">
        <v>210</v>
      </c>
      <c r="G22" s="50">
        <f>SUMIFS(DISPENSAÇÃO!D:D,DISPENSAÇÃO!C:C,ENTRADA!A22)</f>
        <v>0</v>
      </c>
      <c r="H22" s="51">
        <f t="shared" si="0"/>
        <v>210</v>
      </c>
      <c r="I22" s="68">
        <v>45658</v>
      </c>
      <c r="J22" s="52">
        <f t="shared" ca="1" si="1"/>
        <v>-261</v>
      </c>
      <c r="K22" s="63">
        <f t="shared" ca="1" si="2"/>
        <v>3</v>
      </c>
    </row>
    <row r="23" spans="1:11" s="53" customFormat="1" hidden="1" x14ac:dyDescent="0.25">
      <c r="A23" s="61" t="s">
        <v>45</v>
      </c>
      <c r="B23" s="49" t="s">
        <v>46</v>
      </c>
      <c r="C23" s="49" t="s">
        <v>14</v>
      </c>
      <c r="D23" s="51" t="s">
        <v>43</v>
      </c>
      <c r="E23" s="49" t="s">
        <v>21</v>
      </c>
      <c r="F23" s="49">
        <v>300</v>
      </c>
      <c r="G23" s="50">
        <f>SUMIFS(DISPENSAÇÃO!D:D,DISPENSAÇÃO!C:C,ENTRADA!A23)</f>
        <v>140</v>
      </c>
      <c r="H23" s="51">
        <f t="shared" si="0"/>
        <v>160</v>
      </c>
      <c r="I23" s="95">
        <v>45444</v>
      </c>
      <c r="J23" s="52">
        <f t="shared" ca="1" si="1"/>
        <v>-475</v>
      </c>
      <c r="K23" s="63">
        <f t="shared" ca="1" si="2"/>
        <v>3</v>
      </c>
    </row>
    <row r="24" spans="1:11" s="53" customFormat="1" hidden="1" x14ac:dyDescent="0.25">
      <c r="A24" s="160" t="s">
        <v>444</v>
      </c>
      <c r="B24" s="49" t="s">
        <v>28</v>
      </c>
      <c r="C24" s="49" t="s">
        <v>19</v>
      </c>
      <c r="D24" s="51" t="s">
        <v>47</v>
      </c>
      <c r="E24" s="49" t="s">
        <v>21</v>
      </c>
      <c r="F24" s="49">
        <v>15</v>
      </c>
      <c r="G24" s="50">
        <f>SUMIFS(DISPENSAÇÃO!D:D,DISPENSAÇÃO!C:C,ENTRADA!A24)</f>
        <v>0</v>
      </c>
      <c r="H24" s="51">
        <f t="shared" si="0"/>
        <v>15</v>
      </c>
      <c r="I24" s="68">
        <v>45536</v>
      </c>
      <c r="J24" s="52">
        <f t="shared" ca="1" si="1"/>
        <v>-383</v>
      </c>
      <c r="K24" s="63">
        <f t="shared" ca="1" si="2"/>
        <v>3</v>
      </c>
    </row>
    <row r="25" spans="1:11" s="53" customFormat="1" hidden="1" x14ac:dyDescent="0.25">
      <c r="A25" s="61" t="s">
        <v>48</v>
      </c>
      <c r="B25" s="49" t="s">
        <v>49</v>
      </c>
      <c r="C25" s="49" t="s">
        <v>19</v>
      </c>
      <c r="D25" s="51" t="s">
        <v>50</v>
      </c>
      <c r="E25" s="49" t="s">
        <v>21</v>
      </c>
      <c r="F25" s="49">
        <v>48</v>
      </c>
      <c r="G25" s="50">
        <f>SUMIFS(DISPENSAÇÃO!D:D,DISPENSAÇÃO!C:C,ENTRADA!A25)</f>
        <v>48</v>
      </c>
      <c r="H25" s="51">
        <f t="shared" si="0"/>
        <v>0</v>
      </c>
      <c r="I25" s="68">
        <v>45778</v>
      </c>
      <c r="J25" s="52">
        <f t="shared" ca="1" si="1"/>
        <v>-141</v>
      </c>
      <c r="K25" s="63">
        <f t="shared" ca="1" si="2"/>
        <v>3</v>
      </c>
    </row>
    <row r="26" spans="1:11" s="53" customFormat="1" hidden="1" x14ac:dyDescent="0.25">
      <c r="A26" s="61" t="s">
        <v>51</v>
      </c>
      <c r="B26" s="49" t="s">
        <v>52</v>
      </c>
      <c r="C26" s="49" t="s">
        <v>19</v>
      </c>
      <c r="D26" s="51" t="s">
        <v>50</v>
      </c>
      <c r="E26" s="49" t="s">
        <v>21</v>
      </c>
      <c r="F26" s="49">
        <v>8</v>
      </c>
      <c r="G26" s="50">
        <f>SUMIFS(DISPENSAÇÃO!D:D,DISPENSAÇÃO!C:C,ENTRADA!A26)</f>
        <v>8</v>
      </c>
      <c r="H26" s="51">
        <f t="shared" si="0"/>
        <v>0</v>
      </c>
      <c r="I26" s="68">
        <v>45778</v>
      </c>
      <c r="J26" s="52">
        <f t="shared" ca="1" si="1"/>
        <v>-141</v>
      </c>
      <c r="K26" s="63">
        <f t="shared" ca="1" si="2"/>
        <v>3</v>
      </c>
    </row>
    <row r="27" spans="1:11" s="53" customFormat="1" ht="14.25" hidden="1" customHeight="1" x14ac:dyDescent="0.25">
      <c r="A27" s="61" t="s">
        <v>53</v>
      </c>
      <c r="B27" s="49" t="s">
        <v>54</v>
      </c>
      <c r="C27" s="49" t="s">
        <v>19</v>
      </c>
      <c r="D27" s="51" t="s">
        <v>55</v>
      </c>
      <c r="E27" s="49" t="s">
        <v>56</v>
      </c>
      <c r="F27" s="49">
        <v>8</v>
      </c>
      <c r="G27" s="50">
        <f>SUMIFS(DISPENSAÇÃO!D:D,DISPENSAÇÃO!C:C,ENTRADA!A27)</f>
        <v>2</v>
      </c>
      <c r="H27" s="51">
        <f t="shared" si="0"/>
        <v>6</v>
      </c>
      <c r="I27" s="68">
        <v>45839</v>
      </c>
      <c r="J27" s="52">
        <f t="shared" ca="1" si="1"/>
        <v>-80</v>
      </c>
      <c r="K27" s="63">
        <f t="shared" ca="1" si="2"/>
        <v>3</v>
      </c>
    </row>
    <row r="28" spans="1:11" s="53" customFormat="1" ht="14.25" hidden="1" customHeight="1" x14ac:dyDescent="0.25">
      <c r="A28" s="160" t="s">
        <v>2365</v>
      </c>
      <c r="B28" s="49" t="s">
        <v>28</v>
      </c>
      <c r="C28" s="49" t="s">
        <v>57</v>
      </c>
      <c r="D28" s="51" t="s">
        <v>58</v>
      </c>
      <c r="E28" s="49" t="s">
        <v>21</v>
      </c>
      <c r="F28" s="49">
        <v>132</v>
      </c>
      <c r="G28" s="50">
        <f>SUMIFS(DISPENSAÇÃO!D:D,DISPENSAÇÃO!C:C,ENTRADA!A28)</f>
        <v>108</v>
      </c>
      <c r="H28" s="51">
        <f t="shared" si="0"/>
        <v>24</v>
      </c>
      <c r="I28" s="68">
        <v>45597</v>
      </c>
      <c r="J28" s="52">
        <f t="shared" ca="1" si="1"/>
        <v>-322</v>
      </c>
      <c r="K28" s="63">
        <f t="shared" ca="1" si="2"/>
        <v>3</v>
      </c>
    </row>
    <row r="29" spans="1:11" s="53" customFormat="1" ht="14.25" hidden="1" customHeight="1" x14ac:dyDescent="0.25">
      <c r="A29" s="61" t="s">
        <v>59</v>
      </c>
      <c r="B29" s="49" t="s">
        <v>60</v>
      </c>
      <c r="C29" s="49" t="s">
        <v>57</v>
      </c>
      <c r="D29" s="51" t="s">
        <v>61</v>
      </c>
      <c r="E29" s="49" t="s">
        <v>62</v>
      </c>
      <c r="F29" s="49">
        <v>1</v>
      </c>
      <c r="G29" s="50">
        <f>SUMIFS(DISPENSAÇÃO!D:D,DISPENSAÇÃO!C:C,ENTRADA!A29)</f>
        <v>0</v>
      </c>
      <c r="H29" s="51">
        <f t="shared" si="0"/>
        <v>1</v>
      </c>
      <c r="I29" s="68">
        <v>45566</v>
      </c>
      <c r="J29" s="52">
        <f t="shared" ca="1" si="1"/>
        <v>-353</v>
      </c>
      <c r="K29" s="63">
        <f t="shared" ca="1" si="2"/>
        <v>3</v>
      </c>
    </row>
    <row r="30" spans="1:11" s="53" customFormat="1" ht="14.25" hidden="1" customHeight="1" x14ac:dyDescent="0.25">
      <c r="A30" s="61" t="s">
        <v>63</v>
      </c>
      <c r="B30" s="49" t="s">
        <v>60</v>
      </c>
      <c r="C30" s="49" t="s">
        <v>57</v>
      </c>
      <c r="D30" s="51" t="s">
        <v>61</v>
      </c>
      <c r="E30" s="49" t="s">
        <v>62</v>
      </c>
      <c r="F30" s="49">
        <v>2</v>
      </c>
      <c r="G30" s="50">
        <f>SUMIFS(DISPENSAÇÃO!D:D,DISPENSAÇÃO!C:C,ENTRADA!A30)</f>
        <v>0</v>
      </c>
      <c r="H30" s="51">
        <f t="shared" si="0"/>
        <v>2</v>
      </c>
      <c r="I30" s="68">
        <v>45717</v>
      </c>
      <c r="J30" s="52">
        <f t="shared" ca="1" si="1"/>
        <v>-202</v>
      </c>
      <c r="K30" s="63">
        <f t="shared" ca="1" si="2"/>
        <v>3</v>
      </c>
    </row>
    <row r="31" spans="1:11" s="84" customFormat="1" ht="14.25" hidden="1" customHeight="1" x14ac:dyDescent="0.25">
      <c r="A31" s="89" t="s">
        <v>64</v>
      </c>
      <c r="B31" s="78" t="s">
        <v>65</v>
      </c>
      <c r="C31" s="78" t="s">
        <v>19</v>
      </c>
      <c r="D31" s="80" t="s">
        <v>66</v>
      </c>
      <c r="E31" s="78" t="s">
        <v>21</v>
      </c>
      <c r="F31" s="78">
        <v>10</v>
      </c>
      <c r="G31" s="79">
        <f>SUMIFS(DISPENSAÇÃO!D:D,DISPENSAÇÃO!C:C,ENTRADA!A31)</f>
        <v>0</v>
      </c>
      <c r="H31" s="80">
        <f t="shared" si="0"/>
        <v>10</v>
      </c>
      <c r="I31" s="81">
        <v>45383</v>
      </c>
      <c r="J31" s="82">
        <f t="shared" ca="1" si="1"/>
        <v>-536</v>
      </c>
      <c r="K31" s="90">
        <f t="shared" ca="1" si="2"/>
        <v>3</v>
      </c>
    </row>
    <row r="32" spans="1:11" s="53" customFormat="1" ht="14.25" hidden="1" customHeight="1" x14ac:dyDescent="0.25">
      <c r="A32" s="48" t="s">
        <v>67</v>
      </c>
      <c r="B32" s="49" t="s">
        <v>65</v>
      </c>
      <c r="C32" s="49" t="s">
        <v>19</v>
      </c>
      <c r="D32" s="51" t="s">
        <v>68</v>
      </c>
      <c r="E32" s="49" t="s">
        <v>21</v>
      </c>
      <c r="F32" s="49">
        <v>30</v>
      </c>
      <c r="G32" s="50">
        <f>SUMIFS(DISPENSAÇÃO!D:D,DISPENSAÇÃO!C:C,ENTRADA!A32)</f>
        <v>0</v>
      </c>
      <c r="H32" s="51">
        <f t="shared" si="0"/>
        <v>30</v>
      </c>
      <c r="I32" s="68">
        <v>45413</v>
      </c>
      <c r="J32" s="52">
        <f t="shared" ca="1" si="1"/>
        <v>-506</v>
      </c>
      <c r="K32" s="63">
        <f t="shared" ca="1" si="2"/>
        <v>3</v>
      </c>
    </row>
    <row r="33" spans="1:11" s="53" customFormat="1" ht="14.45" hidden="1" customHeight="1" x14ac:dyDescent="0.25">
      <c r="A33" s="48" t="s">
        <v>69</v>
      </c>
      <c r="B33" s="49" t="s">
        <v>65</v>
      </c>
      <c r="C33" s="49" t="s">
        <v>19</v>
      </c>
      <c r="D33" s="51" t="s">
        <v>68</v>
      </c>
      <c r="E33" s="49" t="s">
        <v>21</v>
      </c>
      <c r="F33" s="49">
        <v>20</v>
      </c>
      <c r="G33" s="50">
        <f>SUMIFS(DISPENSAÇÃO!D:D,DISPENSAÇÃO!C:C,ENTRADA!A33)</f>
        <v>0</v>
      </c>
      <c r="H33" s="51">
        <f t="shared" si="0"/>
        <v>20</v>
      </c>
      <c r="I33" s="68">
        <v>45474</v>
      </c>
      <c r="J33" s="52">
        <f t="shared" ca="1" si="1"/>
        <v>-445</v>
      </c>
      <c r="K33" s="63">
        <f t="shared" ca="1" si="2"/>
        <v>3</v>
      </c>
    </row>
    <row r="34" spans="1:11" s="53" customFormat="1" ht="14.25" hidden="1" customHeight="1" x14ac:dyDescent="0.25">
      <c r="A34" s="48" t="s">
        <v>70</v>
      </c>
      <c r="B34" s="49" t="s">
        <v>65</v>
      </c>
      <c r="C34" s="49" t="s">
        <v>19</v>
      </c>
      <c r="D34" s="51" t="s">
        <v>71</v>
      </c>
      <c r="E34" s="49" t="s">
        <v>21</v>
      </c>
      <c r="F34" s="49">
        <v>15</v>
      </c>
      <c r="G34" s="50">
        <f>SUMIFS(DISPENSAÇÃO!D:D,DISPENSAÇÃO!C:C,ENTRADA!A34)</f>
        <v>0</v>
      </c>
      <c r="H34" s="51">
        <f t="shared" si="0"/>
        <v>15</v>
      </c>
      <c r="I34" s="68">
        <v>45444</v>
      </c>
      <c r="J34" s="52">
        <f t="shared" ca="1" si="1"/>
        <v>-475</v>
      </c>
      <c r="K34" s="63">
        <f t="shared" ca="1" si="2"/>
        <v>3</v>
      </c>
    </row>
    <row r="35" spans="1:11" s="53" customFormat="1" ht="14.25" hidden="1" customHeight="1" x14ac:dyDescent="0.25">
      <c r="A35" s="48" t="s">
        <v>72</v>
      </c>
      <c r="B35" s="49" t="s">
        <v>65</v>
      </c>
      <c r="C35" s="49" t="s">
        <v>19</v>
      </c>
      <c r="D35" s="51" t="s">
        <v>71</v>
      </c>
      <c r="E35" s="49" t="s">
        <v>21</v>
      </c>
      <c r="F35" s="49">
        <v>170</v>
      </c>
      <c r="G35" s="50">
        <f>SUMIFS(DISPENSAÇÃO!D:D,DISPENSAÇÃO!C:C,ENTRADA!A35)</f>
        <v>0</v>
      </c>
      <c r="H35" s="51">
        <f t="shared" si="0"/>
        <v>170</v>
      </c>
      <c r="I35" s="68">
        <v>45689</v>
      </c>
      <c r="J35" s="52">
        <f t="shared" ca="1" si="1"/>
        <v>-230</v>
      </c>
      <c r="K35" s="63">
        <f t="shared" ca="1" si="2"/>
        <v>3</v>
      </c>
    </row>
    <row r="36" spans="1:11" s="53" customFormat="1" hidden="1" x14ac:dyDescent="0.25">
      <c r="A36" s="48" t="s">
        <v>73</v>
      </c>
      <c r="B36" s="49" t="s">
        <v>74</v>
      </c>
      <c r="C36" s="49" t="s">
        <v>19</v>
      </c>
      <c r="D36" s="51" t="s">
        <v>75</v>
      </c>
      <c r="E36" s="49" t="s">
        <v>21</v>
      </c>
      <c r="F36" s="49">
        <v>570</v>
      </c>
      <c r="G36" s="50">
        <f>SUMIFS(DISPENSAÇÃO!D:D,DISPENSAÇÃO!C:C,ENTRADA!A36)</f>
        <v>30</v>
      </c>
      <c r="H36" s="51">
        <f t="shared" si="0"/>
        <v>540</v>
      </c>
      <c r="I36" s="68">
        <v>45689</v>
      </c>
      <c r="J36" s="52">
        <f t="shared" ca="1" si="1"/>
        <v>-230</v>
      </c>
      <c r="K36" s="63">
        <f t="shared" ca="1" si="2"/>
        <v>3</v>
      </c>
    </row>
    <row r="37" spans="1:11" s="53" customFormat="1" hidden="1" x14ac:dyDescent="0.25">
      <c r="A37" s="48" t="s">
        <v>76</v>
      </c>
      <c r="B37" s="49" t="s">
        <v>77</v>
      </c>
      <c r="C37" s="49" t="s">
        <v>19</v>
      </c>
      <c r="D37" s="51" t="s">
        <v>75</v>
      </c>
      <c r="E37" s="49" t="s">
        <v>21</v>
      </c>
      <c r="F37" s="49">
        <v>10</v>
      </c>
      <c r="G37" s="50">
        <f>SUMIFS(DISPENSAÇÃO!D:D,DISPENSAÇÃO!C:C,ENTRADA!A37)</f>
        <v>0</v>
      </c>
      <c r="H37" s="51">
        <f t="shared" si="0"/>
        <v>10</v>
      </c>
      <c r="I37" s="68">
        <v>45474</v>
      </c>
      <c r="J37" s="52">
        <f t="shared" ca="1" si="1"/>
        <v>-445</v>
      </c>
      <c r="K37" s="63">
        <f t="shared" ca="1" si="2"/>
        <v>3</v>
      </c>
    </row>
    <row r="38" spans="1:11" s="53" customFormat="1" hidden="1" x14ac:dyDescent="0.25">
      <c r="A38" s="48" t="s">
        <v>78</v>
      </c>
      <c r="B38" s="49" t="s">
        <v>79</v>
      </c>
      <c r="C38" s="49" t="s">
        <v>19</v>
      </c>
      <c r="D38" s="51" t="s">
        <v>80</v>
      </c>
      <c r="E38" s="49" t="s">
        <v>21</v>
      </c>
      <c r="F38" s="49">
        <v>10</v>
      </c>
      <c r="G38" s="50">
        <f>SUMIFS(DISPENSAÇÃO!D:D,DISPENSAÇÃO!C:C,ENTRADA!A38)</f>
        <v>10</v>
      </c>
      <c r="H38" s="51">
        <f t="shared" ref="H38:H69" si="3">IF(F38="","",F38-G38)</f>
        <v>0</v>
      </c>
      <c r="I38" s="68">
        <v>45566</v>
      </c>
      <c r="J38" s="52">
        <f t="shared" ca="1" si="1"/>
        <v>-353</v>
      </c>
      <c r="K38" s="63">
        <f t="shared" ca="1" si="2"/>
        <v>3</v>
      </c>
    </row>
    <row r="39" spans="1:11" s="53" customFormat="1" ht="13.5" hidden="1" customHeight="1" x14ac:dyDescent="0.25">
      <c r="A39" s="48" t="s">
        <v>81</v>
      </c>
      <c r="B39" s="49" t="s">
        <v>82</v>
      </c>
      <c r="C39" s="49" t="s">
        <v>19</v>
      </c>
      <c r="D39" s="51" t="s">
        <v>80</v>
      </c>
      <c r="E39" s="49" t="s">
        <v>21</v>
      </c>
      <c r="F39" s="49">
        <v>140</v>
      </c>
      <c r="G39" s="50">
        <f>SUMIFS(DISPENSAÇÃO!D:D,DISPENSAÇÃO!C:C,ENTRADA!A39)</f>
        <v>0</v>
      </c>
      <c r="H39" s="51">
        <f t="shared" si="3"/>
        <v>140</v>
      </c>
      <c r="I39" s="68">
        <v>45413</v>
      </c>
      <c r="J39" s="52">
        <f t="shared" ca="1" si="1"/>
        <v>-506</v>
      </c>
      <c r="K39" s="63">
        <f t="shared" ca="1" si="2"/>
        <v>3</v>
      </c>
    </row>
    <row r="40" spans="1:11" s="53" customFormat="1" hidden="1" x14ac:dyDescent="0.25">
      <c r="A40" s="48" t="s">
        <v>83</v>
      </c>
      <c r="B40" s="49" t="s">
        <v>84</v>
      </c>
      <c r="C40" s="49" t="s">
        <v>19</v>
      </c>
      <c r="D40" s="51" t="s">
        <v>85</v>
      </c>
      <c r="E40" s="49" t="s">
        <v>21</v>
      </c>
      <c r="F40" s="49">
        <v>100</v>
      </c>
      <c r="G40" s="50">
        <f>SUMIFS(DISPENSAÇÃO!D:D,DISPENSAÇÃO!C:C,ENTRADA!A40)</f>
        <v>0</v>
      </c>
      <c r="H40" s="51">
        <f t="shared" si="3"/>
        <v>100</v>
      </c>
      <c r="I40" s="68">
        <v>45689</v>
      </c>
      <c r="J40" s="52">
        <f t="shared" ca="1" si="1"/>
        <v>-230</v>
      </c>
      <c r="K40" s="63">
        <f t="shared" ca="1" si="2"/>
        <v>3</v>
      </c>
    </row>
    <row r="41" spans="1:11" s="53" customFormat="1" hidden="1" x14ac:dyDescent="0.25">
      <c r="A41" s="61" t="s">
        <v>86</v>
      </c>
      <c r="B41" s="49" t="s">
        <v>35</v>
      </c>
      <c r="C41" s="49" t="s">
        <v>57</v>
      </c>
      <c r="D41" s="51" t="s">
        <v>87</v>
      </c>
      <c r="E41" s="49" t="s">
        <v>21</v>
      </c>
      <c r="F41" s="49">
        <v>30</v>
      </c>
      <c r="G41" s="50">
        <f>SUMIFS(DISPENSAÇÃO!D:D,DISPENSAÇÃO!C:C,ENTRADA!A41)</f>
        <v>30</v>
      </c>
      <c r="H41" s="51">
        <f t="shared" si="3"/>
        <v>0</v>
      </c>
      <c r="I41" s="68">
        <v>45597</v>
      </c>
      <c r="J41" s="52">
        <f t="shared" ca="1" si="1"/>
        <v>-322</v>
      </c>
      <c r="K41" s="63">
        <f t="shared" ca="1" si="2"/>
        <v>3</v>
      </c>
    </row>
    <row r="42" spans="1:11" s="53" customFormat="1" hidden="1" x14ac:dyDescent="0.25">
      <c r="A42" s="160" t="s">
        <v>88</v>
      </c>
      <c r="B42" s="49" t="s">
        <v>33</v>
      </c>
      <c r="C42" s="49" t="s">
        <v>57</v>
      </c>
      <c r="D42" s="51" t="s">
        <v>89</v>
      </c>
      <c r="E42" s="49" t="s">
        <v>21</v>
      </c>
      <c r="F42" s="49">
        <v>190</v>
      </c>
      <c r="G42" s="50">
        <f>SUMIFS(DISPENSAÇÃO!D:D,DISPENSAÇÃO!C:C,ENTRADA!A42)</f>
        <v>110</v>
      </c>
      <c r="H42" s="51">
        <f t="shared" si="3"/>
        <v>80</v>
      </c>
      <c r="I42" s="68">
        <v>45689</v>
      </c>
      <c r="J42" s="52">
        <f t="shared" ca="1" si="1"/>
        <v>-230</v>
      </c>
      <c r="K42" s="63">
        <f t="shared" ca="1" si="2"/>
        <v>3</v>
      </c>
    </row>
    <row r="43" spans="1:11" s="53" customFormat="1" ht="14.25" hidden="1" customHeight="1" x14ac:dyDescent="0.25">
      <c r="A43" s="61" t="s">
        <v>90</v>
      </c>
      <c r="B43" s="49" t="s">
        <v>33</v>
      </c>
      <c r="C43" s="49" t="s">
        <v>57</v>
      </c>
      <c r="D43" s="51" t="s">
        <v>89</v>
      </c>
      <c r="E43" s="49" t="s">
        <v>21</v>
      </c>
      <c r="F43" s="49">
        <v>10</v>
      </c>
      <c r="G43" s="50">
        <f>SUMIFS(DISPENSAÇÃO!D:D,DISPENSAÇÃO!C:C,ENTRADA!A43)</f>
        <v>0</v>
      </c>
      <c r="H43" s="51">
        <f t="shared" si="3"/>
        <v>10</v>
      </c>
      <c r="I43" s="68">
        <v>45748</v>
      </c>
      <c r="J43" s="52">
        <f t="shared" ca="1" si="1"/>
        <v>-171</v>
      </c>
      <c r="K43" s="63">
        <f t="shared" ca="1" si="2"/>
        <v>3</v>
      </c>
    </row>
    <row r="44" spans="1:11" s="60" customFormat="1" ht="14.25" hidden="1" customHeight="1" x14ac:dyDescent="0.25">
      <c r="A44" s="107"/>
      <c r="B44" s="55"/>
      <c r="C44" s="55"/>
      <c r="D44" s="57"/>
      <c r="E44" s="55"/>
      <c r="F44" s="55"/>
      <c r="G44" s="56">
        <f>SUMIFS(DISPENSAÇÃO!D:D,DISPENSAÇÃO!C:C,ENTRADA!A44)</f>
        <v>0</v>
      </c>
      <c r="H44" s="57" t="str">
        <f t="shared" si="3"/>
        <v/>
      </c>
      <c r="I44" s="130"/>
      <c r="J44" s="59" t="str">
        <f t="shared" ca="1" si="1"/>
        <v/>
      </c>
      <c r="K44" s="85" t="str">
        <f t="shared" ca="1" si="2"/>
        <v/>
      </c>
    </row>
    <row r="45" spans="1:11" s="53" customFormat="1" ht="14.25" hidden="1" customHeight="1" x14ac:dyDescent="0.25">
      <c r="A45" s="61" t="s">
        <v>94</v>
      </c>
      <c r="B45" s="49" t="s">
        <v>60</v>
      </c>
      <c r="C45" s="49" t="s">
        <v>57</v>
      </c>
      <c r="D45" s="51" t="s">
        <v>89</v>
      </c>
      <c r="E45" s="49" t="s">
        <v>21</v>
      </c>
      <c r="F45" s="49">
        <v>60</v>
      </c>
      <c r="G45" s="50">
        <f>SUMIFS(DISPENSAÇÃO!D:D,DISPENSAÇÃO!C:C,ENTRADA!A45)</f>
        <v>0</v>
      </c>
      <c r="H45" s="51">
        <f t="shared" si="3"/>
        <v>60</v>
      </c>
      <c r="I45" s="75">
        <v>45413</v>
      </c>
      <c r="J45" s="52">
        <f t="shared" ca="1" si="1"/>
        <v>-506</v>
      </c>
      <c r="K45" s="63">
        <f t="shared" ca="1" si="2"/>
        <v>3</v>
      </c>
    </row>
    <row r="46" spans="1:11" s="53" customFormat="1" ht="14.25" hidden="1" customHeight="1" x14ac:dyDescent="0.25">
      <c r="A46" s="160" t="s">
        <v>95</v>
      </c>
      <c r="B46" s="49" t="s">
        <v>33</v>
      </c>
      <c r="C46" s="49" t="s">
        <v>57</v>
      </c>
      <c r="D46" s="51" t="s">
        <v>89</v>
      </c>
      <c r="E46" s="49" t="s">
        <v>21</v>
      </c>
      <c r="F46" s="49">
        <v>120</v>
      </c>
      <c r="G46" s="50">
        <f>SUMIFS(DISPENSAÇÃO!D:D,DISPENSAÇÃO!C:C,ENTRADA!A46)</f>
        <v>100</v>
      </c>
      <c r="H46" s="51">
        <f t="shared" si="3"/>
        <v>20</v>
      </c>
      <c r="I46" s="68">
        <v>45717</v>
      </c>
      <c r="J46" s="52">
        <f t="shared" ca="1" si="1"/>
        <v>-202</v>
      </c>
      <c r="K46" s="63">
        <f t="shared" ca="1" si="2"/>
        <v>3</v>
      </c>
    </row>
    <row r="47" spans="1:11" s="53" customFormat="1" ht="14.25" hidden="1" customHeight="1" x14ac:dyDescent="0.25">
      <c r="A47" s="61" t="s">
        <v>96</v>
      </c>
      <c r="B47" s="49" t="s">
        <v>60</v>
      </c>
      <c r="C47" s="49" t="s">
        <v>57</v>
      </c>
      <c r="D47" s="51" t="s">
        <v>89</v>
      </c>
      <c r="E47" s="49" t="s">
        <v>21</v>
      </c>
      <c r="F47" s="49">
        <v>8</v>
      </c>
      <c r="G47" s="50">
        <f>SUMIFS(DISPENSAÇÃO!D:D,DISPENSAÇÃO!C:C,ENTRADA!A47)</f>
        <v>0</v>
      </c>
      <c r="H47" s="51">
        <f t="shared" si="3"/>
        <v>8</v>
      </c>
      <c r="I47" s="68">
        <v>45536</v>
      </c>
      <c r="J47" s="52">
        <f t="shared" ca="1" si="1"/>
        <v>-383</v>
      </c>
      <c r="K47" s="63">
        <f t="shared" ca="1" si="2"/>
        <v>3</v>
      </c>
    </row>
    <row r="48" spans="1:11" s="53" customFormat="1" ht="14.25" hidden="1" customHeight="1" x14ac:dyDescent="0.25">
      <c r="A48" s="61" t="s">
        <v>97</v>
      </c>
      <c r="B48" s="49" t="s">
        <v>60</v>
      </c>
      <c r="C48" s="49" t="s">
        <v>57</v>
      </c>
      <c r="D48" s="51" t="s">
        <v>89</v>
      </c>
      <c r="E48" s="49" t="s">
        <v>21</v>
      </c>
      <c r="F48" s="49">
        <v>12</v>
      </c>
      <c r="G48" s="50">
        <f>SUMIFS(DISPENSAÇÃO!D:D,DISPENSAÇÃO!C:C,ENTRADA!A48)</f>
        <v>0</v>
      </c>
      <c r="H48" s="51">
        <f t="shared" si="3"/>
        <v>12</v>
      </c>
      <c r="I48" s="68">
        <v>45689</v>
      </c>
      <c r="J48" s="52">
        <f t="shared" ca="1" si="1"/>
        <v>-230</v>
      </c>
      <c r="K48" s="63">
        <f t="shared" ca="1" si="2"/>
        <v>3</v>
      </c>
    </row>
    <row r="49" spans="1:11" s="53" customFormat="1" ht="14.25" hidden="1" customHeight="1" x14ac:dyDescent="0.25">
      <c r="A49" s="61" t="s">
        <v>98</v>
      </c>
      <c r="B49" s="49" t="s">
        <v>33</v>
      </c>
      <c r="C49" s="49" t="s">
        <v>19</v>
      </c>
      <c r="D49" s="51" t="s">
        <v>99</v>
      </c>
      <c r="E49" s="49" t="s">
        <v>21</v>
      </c>
      <c r="F49" s="49">
        <v>50</v>
      </c>
      <c r="G49" s="50">
        <f>SUMIFS(DISPENSAÇÃO!D:D,DISPENSAÇÃO!C:C,ENTRADA!A49)</f>
        <v>50</v>
      </c>
      <c r="H49" s="51">
        <f t="shared" si="3"/>
        <v>0</v>
      </c>
      <c r="I49" s="68">
        <v>46113</v>
      </c>
      <c r="J49" s="52">
        <f t="shared" ca="1" si="1"/>
        <v>194</v>
      </c>
      <c r="K49" s="63">
        <f t="shared" ca="1" si="2"/>
        <v>1</v>
      </c>
    </row>
    <row r="50" spans="1:11" s="60" customFormat="1" ht="14.25" customHeight="1" x14ac:dyDescent="0.25">
      <c r="A50" s="107" t="s">
        <v>100</v>
      </c>
      <c r="B50" s="55" t="s">
        <v>33</v>
      </c>
      <c r="C50" s="55" t="s">
        <v>19</v>
      </c>
      <c r="D50" s="57" t="s">
        <v>99</v>
      </c>
      <c r="E50" s="55" t="s">
        <v>21</v>
      </c>
      <c r="F50" s="55">
        <v>130</v>
      </c>
      <c r="G50" s="56">
        <f>SUMIFS(DISPENSAÇÃO!D:D,DISPENSAÇÃO!C:C,ENTRADA!A50)</f>
        <v>100</v>
      </c>
      <c r="H50" s="57">
        <f t="shared" si="3"/>
        <v>30</v>
      </c>
      <c r="I50" s="58">
        <v>46266</v>
      </c>
      <c r="J50" s="59">
        <f t="shared" ca="1" si="1"/>
        <v>347</v>
      </c>
      <c r="K50" s="85">
        <f t="shared" ca="1" si="2"/>
        <v>1</v>
      </c>
    </row>
    <row r="51" spans="1:11" ht="14.25" customHeight="1" x14ac:dyDescent="0.25">
      <c r="A51" s="158" t="s">
        <v>1699</v>
      </c>
      <c r="B51" s="6" t="s">
        <v>28</v>
      </c>
      <c r="C51" s="6" t="s">
        <v>19</v>
      </c>
      <c r="D51" s="12" t="s">
        <v>99</v>
      </c>
      <c r="E51" s="6" t="s">
        <v>21</v>
      </c>
      <c r="F51" s="6">
        <v>90</v>
      </c>
      <c r="G51" s="8">
        <f>SUMIFS(DISPENSAÇÃO!D:D,DISPENSAÇÃO!C:C,ENTRADA!A51)</f>
        <v>0</v>
      </c>
      <c r="H51" s="9">
        <f t="shared" si="3"/>
        <v>90</v>
      </c>
      <c r="I51" s="19">
        <v>46419</v>
      </c>
      <c r="J51" s="10">
        <f t="shared" ca="1" si="1"/>
        <v>500</v>
      </c>
      <c r="K51" s="36">
        <f t="shared" ca="1" si="2"/>
        <v>1</v>
      </c>
    </row>
    <row r="52" spans="1:11" ht="14.25" customHeight="1" x14ac:dyDescent="0.25">
      <c r="A52" s="30" t="s">
        <v>101</v>
      </c>
      <c r="B52" s="6" t="s">
        <v>28</v>
      </c>
      <c r="C52" s="6" t="s">
        <v>19</v>
      </c>
      <c r="D52" s="46" t="s">
        <v>99</v>
      </c>
      <c r="E52" s="6" t="s">
        <v>21</v>
      </c>
      <c r="F52" s="6">
        <v>250</v>
      </c>
      <c r="G52" s="8">
        <f>SUMIFS(DISPENSAÇÃO!D:D,DISPENSAÇÃO!C:C,ENTRADA!A52)</f>
        <v>30</v>
      </c>
      <c r="H52" s="9">
        <f t="shared" si="3"/>
        <v>220</v>
      </c>
      <c r="I52" s="19">
        <v>46204</v>
      </c>
      <c r="J52" s="10">
        <f t="shared" ca="1" si="1"/>
        <v>285</v>
      </c>
      <c r="K52" s="36">
        <f t="shared" ca="1" si="2"/>
        <v>1</v>
      </c>
    </row>
    <row r="53" spans="1:11" s="53" customFormat="1" ht="14.25" hidden="1" customHeight="1" x14ac:dyDescent="0.25">
      <c r="A53" s="61" t="s">
        <v>102</v>
      </c>
      <c r="B53" s="49" t="s">
        <v>33</v>
      </c>
      <c r="C53" s="49" t="s">
        <v>19</v>
      </c>
      <c r="D53" s="93" t="s">
        <v>99</v>
      </c>
      <c r="E53" s="49" t="s">
        <v>21</v>
      </c>
      <c r="F53" s="49">
        <v>110</v>
      </c>
      <c r="G53" s="50">
        <f>SUMIFS(DISPENSAÇÃO!D:D,DISPENSAÇÃO!C:C,ENTRADA!A53)</f>
        <v>110</v>
      </c>
      <c r="H53" s="51">
        <f t="shared" si="3"/>
        <v>0</v>
      </c>
      <c r="I53" s="68">
        <v>46204</v>
      </c>
      <c r="J53" s="52">
        <f t="shared" ca="1" si="1"/>
        <v>285</v>
      </c>
      <c r="K53" s="63">
        <f t="shared" ca="1" si="2"/>
        <v>1</v>
      </c>
    </row>
    <row r="54" spans="1:11" s="53" customFormat="1" ht="14.25" hidden="1" customHeight="1" x14ac:dyDescent="0.25">
      <c r="A54" s="61" t="s">
        <v>103</v>
      </c>
      <c r="B54" s="49" t="s">
        <v>104</v>
      </c>
      <c r="C54" s="49" t="s">
        <v>19</v>
      </c>
      <c r="D54" s="93" t="s">
        <v>99</v>
      </c>
      <c r="E54" s="49" t="s">
        <v>21</v>
      </c>
      <c r="F54" s="49">
        <v>40</v>
      </c>
      <c r="G54" s="50">
        <f>SUMIFS(DISPENSAÇÃO!D:D,DISPENSAÇÃO!C:C,ENTRADA!A54)</f>
        <v>0</v>
      </c>
      <c r="H54" s="51">
        <f t="shared" si="3"/>
        <v>40</v>
      </c>
      <c r="I54" s="68">
        <v>46113</v>
      </c>
      <c r="J54" s="52">
        <f t="shared" ca="1" si="1"/>
        <v>194</v>
      </c>
      <c r="K54" s="63">
        <f t="shared" ca="1" si="2"/>
        <v>1</v>
      </c>
    </row>
    <row r="55" spans="1:11" ht="14.25" customHeight="1" x14ac:dyDescent="0.25">
      <c r="A55" s="30" t="s">
        <v>105</v>
      </c>
      <c r="B55" s="6" t="s">
        <v>28</v>
      </c>
      <c r="C55" s="6" t="s">
        <v>19</v>
      </c>
      <c r="D55" s="16" t="s">
        <v>99</v>
      </c>
      <c r="E55" s="6" t="s">
        <v>21</v>
      </c>
      <c r="F55" s="6">
        <v>240</v>
      </c>
      <c r="G55" s="8">
        <f>SUMIFS(DISPENSAÇÃO!D:D,DISPENSAÇÃO!C:C,ENTRADA!A55)</f>
        <v>30</v>
      </c>
      <c r="H55" s="9">
        <f t="shared" si="3"/>
        <v>210</v>
      </c>
      <c r="I55" s="19">
        <v>46204</v>
      </c>
      <c r="J55" s="10">
        <f t="shared" ca="1" si="1"/>
        <v>285</v>
      </c>
      <c r="K55" s="36">
        <f t="shared" ca="1" si="2"/>
        <v>1</v>
      </c>
    </row>
    <row r="56" spans="1:11" ht="14.25" customHeight="1" x14ac:dyDescent="0.25">
      <c r="A56" s="30" t="s">
        <v>106</v>
      </c>
      <c r="B56" s="6" t="s">
        <v>28</v>
      </c>
      <c r="C56" s="6" t="s">
        <v>19</v>
      </c>
      <c r="D56" s="16" t="s">
        <v>99</v>
      </c>
      <c r="E56" s="6" t="s">
        <v>21</v>
      </c>
      <c r="F56" s="6">
        <v>60</v>
      </c>
      <c r="G56" s="8">
        <f>SUMIFS(DISPENSAÇÃO!D:D,DISPENSAÇÃO!C:C,ENTRADA!A56)</f>
        <v>0</v>
      </c>
      <c r="H56" s="9">
        <f t="shared" si="3"/>
        <v>60</v>
      </c>
      <c r="I56" s="19">
        <v>46419</v>
      </c>
      <c r="J56" s="10">
        <f t="shared" ca="1" si="1"/>
        <v>500</v>
      </c>
      <c r="K56" s="36">
        <f t="shared" ca="1" si="2"/>
        <v>1</v>
      </c>
    </row>
    <row r="57" spans="1:11" s="53" customFormat="1" ht="14.25" customHeight="1" x14ac:dyDescent="0.25">
      <c r="A57" s="48" t="s">
        <v>107</v>
      </c>
      <c r="B57" s="49" t="s">
        <v>108</v>
      </c>
      <c r="C57" s="49" t="s">
        <v>19</v>
      </c>
      <c r="D57" s="49" t="s">
        <v>85</v>
      </c>
      <c r="E57" s="49" t="s">
        <v>56</v>
      </c>
      <c r="F57" s="49">
        <v>3</v>
      </c>
      <c r="G57" s="50">
        <f>SUMIFS(DISPENSAÇÃO!D:D,DISPENSAÇÃO!C:C,ENTRADA!A57)</f>
        <v>0</v>
      </c>
      <c r="H57" s="51">
        <f t="shared" si="3"/>
        <v>3</v>
      </c>
      <c r="I57" s="68">
        <v>45901</v>
      </c>
      <c r="J57" s="52">
        <f t="shared" ca="1" si="1"/>
        <v>-18</v>
      </c>
      <c r="K57" s="63">
        <f t="shared" ca="1" si="2"/>
        <v>3</v>
      </c>
    </row>
    <row r="58" spans="1:11" s="53" customFormat="1" hidden="1" x14ac:dyDescent="0.25">
      <c r="A58" s="48" t="s">
        <v>109</v>
      </c>
      <c r="B58" s="49" t="s">
        <v>108</v>
      </c>
      <c r="C58" s="49" t="s">
        <v>19</v>
      </c>
      <c r="D58" s="49" t="s">
        <v>85</v>
      </c>
      <c r="E58" s="49" t="s">
        <v>56</v>
      </c>
      <c r="F58" s="49">
        <v>7</v>
      </c>
      <c r="G58" s="50">
        <f>SUMIFS(DISPENSAÇÃO!D:D,DISPENSAÇÃO!C:C,ENTRADA!A58)</f>
        <v>0</v>
      </c>
      <c r="H58" s="51">
        <f t="shared" si="3"/>
        <v>7</v>
      </c>
      <c r="I58" s="68">
        <v>45658</v>
      </c>
      <c r="J58" s="52">
        <f t="shared" ca="1" si="1"/>
        <v>-261</v>
      </c>
      <c r="K58" s="63">
        <f t="shared" ca="1" si="2"/>
        <v>3</v>
      </c>
    </row>
    <row r="59" spans="1:11" s="53" customFormat="1" ht="15" hidden="1" customHeight="1" x14ac:dyDescent="0.25">
      <c r="A59" s="48" t="s">
        <v>110</v>
      </c>
      <c r="B59" s="49" t="s">
        <v>108</v>
      </c>
      <c r="C59" s="49" t="s">
        <v>19</v>
      </c>
      <c r="D59" s="49" t="s">
        <v>85</v>
      </c>
      <c r="E59" s="49" t="s">
        <v>21</v>
      </c>
      <c r="F59" s="49">
        <v>275</v>
      </c>
      <c r="G59" s="50">
        <f>SUMIFS(DISPENSAÇÃO!D:D,DISPENSAÇÃO!C:C,ENTRADA!A59)</f>
        <v>0</v>
      </c>
      <c r="H59" s="51">
        <f t="shared" si="3"/>
        <v>275</v>
      </c>
      <c r="I59" s="68">
        <v>45748</v>
      </c>
      <c r="J59" s="52">
        <f t="shared" ca="1" si="1"/>
        <v>-171</v>
      </c>
      <c r="K59" s="63">
        <f t="shared" ca="1" si="2"/>
        <v>3</v>
      </c>
    </row>
    <row r="60" spans="1:11" s="53" customFormat="1" ht="14.25" hidden="1" customHeight="1" x14ac:dyDescent="0.25">
      <c r="A60" s="48" t="s">
        <v>111</v>
      </c>
      <c r="B60" s="49" t="s">
        <v>108</v>
      </c>
      <c r="C60" s="49" t="s">
        <v>19</v>
      </c>
      <c r="D60" s="49" t="s">
        <v>85</v>
      </c>
      <c r="E60" s="49" t="s">
        <v>21</v>
      </c>
      <c r="F60" s="49">
        <v>50</v>
      </c>
      <c r="G60" s="50">
        <f>SUMIFS(DISPENSAÇÃO!D:D,DISPENSAÇÃO!C:C,ENTRADA!A60)</f>
        <v>0</v>
      </c>
      <c r="H60" s="51">
        <f t="shared" si="3"/>
        <v>50</v>
      </c>
      <c r="I60" s="68">
        <v>45839</v>
      </c>
      <c r="J60" s="52">
        <f t="shared" ca="1" si="1"/>
        <v>-80</v>
      </c>
      <c r="K60" s="63">
        <f t="shared" ca="1" si="2"/>
        <v>3</v>
      </c>
    </row>
    <row r="61" spans="1:11" s="53" customFormat="1" ht="14.25" hidden="1" customHeight="1" x14ac:dyDescent="0.25">
      <c r="A61" s="160" t="s">
        <v>2365</v>
      </c>
      <c r="B61" s="49" t="s">
        <v>28</v>
      </c>
      <c r="C61" s="49" t="s">
        <v>57</v>
      </c>
      <c r="D61" s="51" t="s">
        <v>58</v>
      </c>
      <c r="E61" s="49" t="s">
        <v>21</v>
      </c>
      <c r="F61" s="49">
        <v>132</v>
      </c>
      <c r="G61" s="50">
        <f>SUMIFS(DISPENSAÇÃO!D:D,DISPENSAÇÃO!C:C,ENTRADA!A61)</f>
        <v>108</v>
      </c>
      <c r="H61" s="51">
        <f t="shared" si="3"/>
        <v>24</v>
      </c>
      <c r="I61" s="68">
        <v>45597</v>
      </c>
      <c r="J61" s="52">
        <f t="shared" ca="1" si="1"/>
        <v>-322</v>
      </c>
      <c r="K61" s="63">
        <f t="shared" ca="1" si="2"/>
        <v>3</v>
      </c>
    </row>
    <row r="62" spans="1:11" s="53" customFormat="1" ht="14.25" hidden="1" customHeight="1" x14ac:dyDescent="0.25">
      <c r="A62" s="48" t="s">
        <v>112</v>
      </c>
      <c r="B62" s="49" t="s">
        <v>84</v>
      </c>
      <c r="C62" s="49" t="s">
        <v>19</v>
      </c>
      <c r="D62" s="49" t="s">
        <v>85</v>
      </c>
      <c r="E62" s="49" t="s">
        <v>21</v>
      </c>
      <c r="F62" s="49">
        <v>425</v>
      </c>
      <c r="G62" s="50">
        <f>SUMIFS(DISPENSAÇÃO!D:D,DISPENSAÇÃO!C:C,ENTRADA!A62)</f>
        <v>0</v>
      </c>
      <c r="H62" s="51">
        <f t="shared" si="3"/>
        <v>425</v>
      </c>
      <c r="I62" s="68">
        <v>45627</v>
      </c>
      <c r="J62" s="52">
        <f t="shared" ca="1" si="1"/>
        <v>-292</v>
      </c>
      <c r="K62" s="63">
        <f t="shared" ca="1" si="2"/>
        <v>3</v>
      </c>
    </row>
    <row r="63" spans="1:11" s="53" customFormat="1" ht="14.25" hidden="1" customHeight="1" x14ac:dyDescent="0.25">
      <c r="A63" s="48" t="s">
        <v>113</v>
      </c>
      <c r="B63" s="49" t="s">
        <v>84</v>
      </c>
      <c r="C63" s="49" t="s">
        <v>19</v>
      </c>
      <c r="D63" s="49" t="s">
        <v>85</v>
      </c>
      <c r="E63" s="49" t="s">
        <v>21</v>
      </c>
      <c r="F63" s="49">
        <v>100</v>
      </c>
      <c r="G63" s="50">
        <f>SUMIFS(DISPENSAÇÃO!D:D,DISPENSAÇÃO!C:C,ENTRADA!A63)</f>
        <v>0</v>
      </c>
      <c r="H63" s="51">
        <f t="shared" si="3"/>
        <v>100</v>
      </c>
      <c r="I63" s="68">
        <v>45748</v>
      </c>
      <c r="J63" s="52">
        <f t="shared" ca="1" si="1"/>
        <v>-171</v>
      </c>
      <c r="K63" s="63">
        <f t="shared" ca="1" si="2"/>
        <v>3</v>
      </c>
    </row>
    <row r="64" spans="1:11" s="53" customFormat="1" ht="14.25" hidden="1" customHeight="1" x14ac:dyDescent="0.25">
      <c r="A64" s="48" t="s">
        <v>114</v>
      </c>
      <c r="B64" s="49" t="s">
        <v>33</v>
      </c>
      <c r="C64" s="49" t="s">
        <v>19</v>
      </c>
      <c r="D64" s="49" t="s">
        <v>115</v>
      </c>
      <c r="E64" s="49" t="s">
        <v>21</v>
      </c>
      <c r="F64" s="49">
        <v>90</v>
      </c>
      <c r="G64" s="50">
        <f>SUMIFS(DISPENSAÇÃO!D:D,DISPENSAÇÃO!C:C,ENTRADA!A64)</f>
        <v>90</v>
      </c>
      <c r="H64" s="51">
        <f t="shared" si="3"/>
        <v>0</v>
      </c>
      <c r="I64" s="68">
        <v>45505</v>
      </c>
      <c r="J64" s="52">
        <f t="shared" ca="1" si="1"/>
        <v>-414</v>
      </c>
      <c r="K64" s="63">
        <f t="shared" ca="1" si="2"/>
        <v>3</v>
      </c>
    </row>
    <row r="65" spans="1:11" s="53" customFormat="1" ht="14.25" hidden="1" customHeight="1" x14ac:dyDescent="0.25">
      <c r="A65" s="48" t="s">
        <v>116</v>
      </c>
      <c r="B65" s="49" t="s">
        <v>33</v>
      </c>
      <c r="C65" s="49" t="s">
        <v>19</v>
      </c>
      <c r="D65" s="49" t="s">
        <v>115</v>
      </c>
      <c r="E65" s="49" t="s">
        <v>21</v>
      </c>
      <c r="F65" s="49">
        <v>30</v>
      </c>
      <c r="G65" s="50">
        <f>SUMIFS(DISPENSAÇÃO!D:D,DISPENSAÇÃO!C:C,ENTRADA!A65)</f>
        <v>0</v>
      </c>
      <c r="H65" s="51">
        <f t="shared" si="3"/>
        <v>30</v>
      </c>
      <c r="I65" s="68">
        <v>45536</v>
      </c>
      <c r="J65" s="52">
        <f t="shared" ca="1" si="1"/>
        <v>-383</v>
      </c>
      <c r="K65" s="63">
        <f t="shared" ca="1" si="2"/>
        <v>3</v>
      </c>
    </row>
    <row r="66" spans="1:11" s="53" customFormat="1" ht="14.25" hidden="1" customHeight="1" x14ac:dyDescent="0.25">
      <c r="A66" s="48" t="s">
        <v>117</v>
      </c>
      <c r="B66" s="49" t="s">
        <v>445</v>
      </c>
      <c r="C66" s="49" t="s">
        <v>19</v>
      </c>
      <c r="D66" s="49" t="s">
        <v>115</v>
      </c>
      <c r="E66" s="49" t="s">
        <v>21</v>
      </c>
      <c r="F66" s="49">
        <v>90</v>
      </c>
      <c r="G66" s="50">
        <f>SUMIFS(DISPENSAÇÃO!D:D,DISPENSAÇÃO!C:C,ENTRADA!A66)</f>
        <v>90</v>
      </c>
      <c r="H66" s="51">
        <f t="shared" si="3"/>
        <v>0</v>
      </c>
      <c r="I66" s="68">
        <v>45536</v>
      </c>
      <c r="J66" s="52">
        <f t="shared" ca="1" si="1"/>
        <v>-383</v>
      </c>
      <c r="K66" s="63">
        <f t="shared" ca="1" si="2"/>
        <v>3</v>
      </c>
    </row>
    <row r="67" spans="1:11" s="53" customFormat="1" ht="14.25" hidden="1" customHeight="1" x14ac:dyDescent="0.25">
      <c r="A67" s="48" t="s">
        <v>118</v>
      </c>
      <c r="B67" s="49" t="s">
        <v>445</v>
      </c>
      <c r="C67" s="49" t="s">
        <v>19</v>
      </c>
      <c r="D67" s="49" t="s">
        <v>115</v>
      </c>
      <c r="E67" s="49" t="s">
        <v>21</v>
      </c>
      <c r="F67" s="49">
        <v>120</v>
      </c>
      <c r="G67" s="50">
        <f>SUMIFS(DISPENSAÇÃO!D:D,DISPENSAÇÃO!C:C,ENTRADA!A67)</f>
        <v>0</v>
      </c>
      <c r="H67" s="51">
        <f t="shared" si="3"/>
        <v>120</v>
      </c>
      <c r="I67" s="68">
        <v>45597</v>
      </c>
      <c r="J67" s="52">
        <f t="shared" ca="1" si="1"/>
        <v>-322</v>
      </c>
      <c r="K67" s="63">
        <f t="shared" ca="1" si="2"/>
        <v>3</v>
      </c>
    </row>
    <row r="68" spans="1:11" s="53" customFormat="1" ht="14.25" hidden="1" customHeight="1" x14ac:dyDescent="0.25">
      <c r="A68" s="48" t="s">
        <v>119</v>
      </c>
      <c r="B68" s="49" t="s">
        <v>77</v>
      </c>
      <c r="C68" s="49" t="s">
        <v>19</v>
      </c>
      <c r="D68" s="49" t="s">
        <v>115</v>
      </c>
      <c r="E68" s="49" t="s">
        <v>21</v>
      </c>
      <c r="F68" s="49">
        <v>30</v>
      </c>
      <c r="G68" s="50">
        <f>SUMIFS(DISPENSAÇÃO!D:D,DISPENSAÇÃO!C:C,ENTRADA!A68)</f>
        <v>30</v>
      </c>
      <c r="H68" s="51">
        <f t="shared" si="3"/>
        <v>0</v>
      </c>
      <c r="I68" s="68">
        <v>45505</v>
      </c>
      <c r="J68" s="52">
        <f t="shared" ca="1" si="1"/>
        <v>-414</v>
      </c>
      <c r="K68" s="63">
        <f t="shared" ca="1" si="2"/>
        <v>3</v>
      </c>
    </row>
    <row r="69" spans="1:11" s="53" customFormat="1" ht="14.25" hidden="1" customHeight="1" x14ac:dyDescent="0.25">
      <c r="A69" s="48" t="s">
        <v>120</v>
      </c>
      <c r="B69" s="49" t="s">
        <v>77</v>
      </c>
      <c r="C69" s="49" t="s">
        <v>19</v>
      </c>
      <c r="D69" s="49" t="s">
        <v>115</v>
      </c>
      <c r="E69" s="49" t="s">
        <v>21</v>
      </c>
      <c r="F69" s="49">
        <v>30</v>
      </c>
      <c r="G69" s="50">
        <f>SUMIFS(DISPENSAÇÃO!D:D,DISPENSAÇÃO!C:C,ENTRADA!A69)</f>
        <v>30</v>
      </c>
      <c r="H69" s="51">
        <f t="shared" si="3"/>
        <v>0</v>
      </c>
      <c r="I69" s="68">
        <v>45566</v>
      </c>
      <c r="J69" s="52">
        <f t="shared" ca="1" si="1"/>
        <v>-353</v>
      </c>
      <c r="K69" s="63">
        <f t="shared" ca="1" si="2"/>
        <v>3</v>
      </c>
    </row>
    <row r="70" spans="1:11" s="53" customFormat="1" ht="14.25" hidden="1" customHeight="1" x14ac:dyDescent="0.25">
      <c r="A70" s="48" t="s">
        <v>121</v>
      </c>
      <c r="B70" s="49" t="s">
        <v>77</v>
      </c>
      <c r="C70" s="49" t="s">
        <v>19</v>
      </c>
      <c r="D70" s="49" t="s">
        <v>115</v>
      </c>
      <c r="E70" s="49" t="s">
        <v>21</v>
      </c>
      <c r="F70" s="49">
        <v>30</v>
      </c>
      <c r="G70" s="50">
        <f>SUMIFS(DISPENSAÇÃO!D:D,DISPENSAÇÃO!C:C,ENTRADA!A70)</f>
        <v>0</v>
      </c>
      <c r="H70" s="51">
        <f t="shared" ref="H70:H101" si="4">IF(F70="","",F70-G70)</f>
        <v>30</v>
      </c>
      <c r="I70" s="68">
        <v>45689</v>
      </c>
      <c r="J70" s="52">
        <f t="shared" ref="J70:J133" ca="1" si="5">IF(I70="","",I70-TODAY())</f>
        <v>-230</v>
      </c>
      <c r="K70" s="63">
        <f t="shared" ref="K70:K133" ca="1" si="6">IF(J70="","",IF(J70&lt;=0,3,IF(AND(J70&gt;0,J70&lt;=20),2,IF(J70&gt;=21,1))))</f>
        <v>3</v>
      </c>
    </row>
    <row r="71" spans="1:11" s="53" customFormat="1" ht="14.25" hidden="1" customHeight="1" x14ac:dyDescent="0.25">
      <c r="A71" s="48" t="s">
        <v>122</v>
      </c>
      <c r="B71" s="49" t="s">
        <v>77</v>
      </c>
      <c r="C71" s="49" t="s">
        <v>19</v>
      </c>
      <c r="D71" s="49" t="s">
        <v>115</v>
      </c>
      <c r="E71" s="49" t="s">
        <v>21</v>
      </c>
      <c r="F71" s="49">
        <v>30</v>
      </c>
      <c r="G71" s="50">
        <f>SUMIFS(DISPENSAÇÃO!D:D,DISPENSAÇÃO!C:C,ENTRADA!A71)</f>
        <v>0</v>
      </c>
      <c r="H71" s="51">
        <f t="shared" si="4"/>
        <v>30</v>
      </c>
      <c r="I71" s="68">
        <v>45717</v>
      </c>
      <c r="J71" s="52">
        <f t="shared" ca="1" si="5"/>
        <v>-202</v>
      </c>
      <c r="K71" s="63">
        <f t="shared" ca="1" si="6"/>
        <v>3</v>
      </c>
    </row>
    <row r="72" spans="1:11" s="53" customFormat="1" ht="14.25" hidden="1" customHeight="1" x14ac:dyDescent="0.25">
      <c r="A72" s="48" t="s">
        <v>123</v>
      </c>
      <c r="B72" s="49" t="s">
        <v>445</v>
      </c>
      <c r="C72" s="49" t="s">
        <v>19</v>
      </c>
      <c r="D72" s="49" t="s">
        <v>115</v>
      </c>
      <c r="E72" s="49" t="s">
        <v>21</v>
      </c>
      <c r="F72" s="49">
        <v>885</v>
      </c>
      <c r="G72" s="50">
        <f>SUMIFS(DISPENSAÇÃO!D:D,DISPENSAÇÃO!C:C,ENTRADA!A72)</f>
        <v>540</v>
      </c>
      <c r="H72" s="51">
        <f t="shared" si="4"/>
        <v>345</v>
      </c>
      <c r="I72" s="68">
        <v>45536</v>
      </c>
      <c r="J72" s="52">
        <f t="shared" ca="1" si="5"/>
        <v>-383</v>
      </c>
      <c r="K72" s="63">
        <f t="shared" ca="1" si="6"/>
        <v>3</v>
      </c>
    </row>
    <row r="73" spans="1:11" s="53" customFormat="1" ht="14.25" hidden="1" customHeight="1" x14ac:dyDescent="0.25">
      <c r="A73" s="48" t="s">
        <v>124</v>
      </c>
      <c r="B73" s="49" t="s">
        <v>13</v>
      </c>
      <c r="C73" s="49" t="s">
        <v>19</v>
      </c>
      <c r="D73" s="49" t="s">
        <v>115</v>
      </c>
      <c r="E73" s="49" t="s">
        <v>21</v>
      </c>
      <c r="F73" s="49">
        <v>30</v>
      </c>
      <c r="G73" s="50">
        <f>SUMIFS(DISPENSAÇÃO!D:D,DISPENSAÇÃO!C:C,ENTRADA!A73)</f>
        <v>30</v>
      </c>
      <c r="H73" s="51">
        <f t="shared" si="4"/>
        <v>0</v>
      </c>
      <c r="I73" s="68">
        <v>45717</v>
      </c>
      <c r="J73" s="52">
        <f t="shared" ca="1" si="5"/>
        <v>-202</v>
      </c>
      <c r="K73" s="63">
        <f t="shared" ca="1" si="6"/>
        <v>3</v>
      </c>
    </row>
    <row r="74" spans="1:11" s="53" customFormat="1" ht="14.25" hidden="1" customHeight="1" x14ac:dyDescent="0.25">
      <c r="A74" s="61" t="s">
        <v>125</v>
      </c>
      <c r="B74" s="49" t="s">
        <v>28</v>
      </c>
      <c r="C74" s="49" t="s">
        <v>57</v>
      </c>
      <c r="D74" s="49" t="s">
        <v>126</v>
      </c>
      <c r="E74" s="49" t="s">
        <v>21</v>
      </c>
      <c r="F74" s="49">
        <v>30</v>
      </c>
      <c r="G74" s="50">
        <f>SUMIFS(DISPENSAÇÃO!D:D,DISPENSAÇÃO!C:C,ENTRADA!A74)</f>
        <v>30</v>
      </c>
      <c r="H74" s="51">
        <f t="shared" si="4"/>
        <v>0</v>
      </c>
      <c r="I74" s="75">
        <v>45444</v>
      </c>
      <c r="J74" s="52">
        <f t="shared" ca="1" si="5"/>
        <v>-475</v>
      </c>
      <c r="K74" s="63">
        <f t="shared" ca="1" si="6"/>
        <v>3</v>
      </c>
    </row>
    <row r="75" spans="1:11" s="53" customFormat="1" ht="14.25" hidden="1" customHeight="1" x14ac:dyDescent="0.25">
      <c r="A75" s="61" t="s">
        <v>127</v>
      </c>
      <c r="B75" s="49" t="s">
        <v>28</v>
      </c>
      <c r="C75" s="49" t="s">
        <v>128</v>
      </c>
      <c r="D75" s="49" t="s">
        <v>126</v>
      </c>
      <c r="E75" s="49" t="s">
        <v>21</v>
      </c>
      <c r="F75" s="49">
        <v>30</v>
      </c>
      <c r="G75" s="50">
        <f>SUMIFS(DISPENSAÇÃO!D:D,DISPENSAÇÃO!C:C,ENTRADA!A75)</f>
        <v>30</v>
      </c>
      <c r="H75" s="51">
        <f t="shared" si="4"/>
        <v>0</v>
      </c>
      <c r="I75" s="75">
        <v>45444</v>
      </c>
      <c r="J75" s="52">
        <f t="shared" ca="1" si="5"/>
        <v>-475</v>
      </c>
      <c r="K75" s="63">
        <f t="shared" ca="1" si="6"/>
        <v>3</v>
      </c>
    </row>
    <row r="76" spans="1:11" s="53" customFormat="1" ht="14.25" hidden="1" customHeight="1" x14ac:dyDescent="0.25">
      <c r="A76" s="61" t="s">
        <v>129</v>
      </c>
      <c r="B76" s="49" t="s">
        <v>28</v>
      </c>
      <c r="C76" s="49" t="s">
        <v>19</v>
      </c>
      <c r="D76" s="74" t="s">
        <v>126</v>
      </c>
      <c r="E76" s="49" t="s">
        <v>21</v>
      </c>
      <c r="F76" s="49">
        <v>30</v>
      </c>
      <c r="G76" s="50">
        <f>SUMIFS(DISPENSAÇÃO!D:D,DISPENSAÇÃO!C:C,ENTRADA!A76)</f>
        <v>30</v>
      </c>
      <c r="H76" s="51">
        <f t="shared" si="4"/>
        <v>0</v>
      </c>
      <c r="I76" s="75">
        <v>45505</v>
      </c>
      <c r="J76" s="52">
        <f t="shared" ca="1" si="5"/>
        <v>-414</v>
      </c>
      <c r="K76" s="63">
        <f t="shared" ca="1" si="6"/>
        <v>3</v>
      </c>
    </row>
    <row r="77" spans="1:11" s="53" customFormat="1" hidden="1" x14ac:dyDescent="0.25">
      <c r="A77" s="61" t="s">
        <v>130</v>
      </c>
      <c r="B77" s="49" t="s">
        <v>28</v>
      </c>
      <c r="C77" s="49" t="s">
        <v>19</v>
      </c>
      <c r="D77" s="74" t="s">
        <v>126</v>
      </c>
      <c r="E77" s="49" t="s">
        <v>21</v>
      </c>
      <c r="F77" s="49">
        <v>60</v>
      </c>
      <c r="G77" s="50">
        <f>SUMIFS(DISPENSAÇÃO!D:D,DISPENSAÇÃO!C:C,ENTRADA!A77)</f>
        <v>60</v>
      </c>
      <c r="H77" s="51">
        <f t="shared" si="4"/>
        <v>0</v>
      </c>
      <c r="I77" s="62">
        <v>45566</v>
      </c>
      <c r="J77" s="52">
        <f t="shared" ca="1" si="5"/>
        <v>-353</v>
      </c>
      <c r="K77" s="63">
        <f t="shared" ca="1" si="6"/>
        <v>3</v>
      </c>
    </row>
    <row r="78" spans="1:11" s="53" customFormat="1" hidden="1" x14ac:dyDescent="0.25">
      <c r="A78" s="61" t="s">
        <v>131</v>
      </c>
      <c r="B78" s="49" t="s">
        <v>28</v>
      </c>
      <c r="C78" s="49" t="s">
        <v>19</v>
      </c>
      <c r="D78" s="74" t="s">
        <v>126</v>
      </c>
      <c r="E78" s="49" t="s">
        <v>21</v>
      </c>
      <c r="F78" s="49">
        <v>50</v>
      </c>
      <c r="G78" s="50">
        <f>SUMIFS(DISPENSAÇÃO!D:D,DISPENSAÇÃO!C:C,ENTRADA!A78)</f>
        <v>30</v>
      </c>
      <c r="H78" s="51">
        <f t="shared" si="4"/>
        <v>20</v>
      </c>
      <c r="I78" s="75">
        <v>45717</v>
      </c>
      <c r="J78" s="52">
        <f t="shared" ca="1" si="5"/>
        <v>-202</v>
      </c>
      <c r="K78" s="63">
        <f t="shared" ca="1" si="6"/>
        <v>3</v>
      </c>
    </row>
    <row r="79" spans="1:11" s="53" customFormat="1" hidden="1" x14ac:dyDescent="0.25">
      <c r="A79" s="61" t="s">
        <v>132</v>
      </c>
      <c r="B79" s="49" t="s">
        <v>28</v>
      </c>
      <c r="C79" s="49" t="s">
        <v>19</v>
      </c>
      <c r="D79" s="74" t="s">
        <v>126</v>
      </c>
      <c r="E79" s="49" t="s">
        <v>21</v>
      </c>
      <c r="F79" s="49">
        <v>40</v>
      </c>
      <c r="G79" s="50">
        <f>SUMIFS(DISPENSAÇÃO!D:D,DISPENSAÇÃO!C:C,ENTRADA!A79)</f>
        <v>0</v>
      </c>
      <c r="H79" s="51">
        <f t="shared" si="4"/>
        <v>40</v>
      </c>
      <c r="I79" s="75">
        <v>45383</v>
      </c>
      <c r="J79" s="52">
        <f t="shared" ca="1" si="5"/>
        <v>-536</v>
      </c>
      <c r="K79" s="63">
        <f t="shared" ca="1" si="6"/>
        <v>3</v>
      </c>
    </row>
    <row r="80" spans="1:11" s="53" customFormat="1" hidden="1" x14ac:dyDescent="0.25">
      <c r="A80" s="61" t="s">
        <v>133</v>
      </c>
      <c r="B80" s="49" t="s">
        <v>28</v>
      </c>
      <c r="C80" s="49" t="s">
        <v>19</v>
      </c>
      <c r="D80" s="74" t="s">
        <v>126</v>
      </c>
      <c r="E80" s="49" t="s">
        <v>21</v>
      </c>
      <c r="F80" s="49">
        <v>30</v>
      </c>
      <c r="G80" s="50">
        <f>SUMIFS(DISPENSAÇÃO!D:D,DISPENSAÇÃO!C:C,ENTRADA!A80)</f>
        <v>30</v>
      </c>
      <c r="H80" s="51">
        <f t="shared" si="4"/>
        <v>0</v>
      </c>
      <c r="I80" s="75">
        <v>45444</v>
      </c>
      <c r="J80" s="52">
        <f t="shared" ca="1" si="5"/>
        <v>-475</v>
      </c>
      <c r="K80" s="63">
        <f t="shared" ca="1" si="6"/>
        <v>3</v>
      </c>
    </row>
    <row r="81" spans="1:11" s="53" customFormat="1" hidden="1" x14ac:dyDescent="0.25">
      <c r="A81" s="61" t="s">
        <v>134</v>
      </c>
      <c r="B81" s="49" t="s">
        <v>28</v>
      </c>
      <c r="C81" s="49" t="s">
        <v>19</v>
      </c>
      <c r="D81" s="49" t="s">
        <v>126</v>
      </c>
      <c r="E81" s="49" t="s">
        <v>21</v>
      </c>
      <c r="F81" s="49">
        <v>12</v>
      </c>
      <c r="G81" s="50">
        <f>SUMIFS(DISPENSAÇÃO!D:D,DISPENSAÇÃO!C:C,ENTRADA!A81)</f>
        <v>12</v>
      </c>
      <c r="H81" s="51">
        <f t="shared" si="4"/>
        <v>0</v>
      </c>
      <c r="I81" s="75">
        <v>45536</v>
      </c>
      <c r="J81" s="52">
        <f t="shared" ca="1" si="5"/>
        <v>-383</v>
      </c>
      <c r="K81" s="63">
        <f t="shared" ca="1" si="6"/>
        <v>3</v>
      </c>
    </row>
    <row r="82" spans="1:11" s="53" customFormat="1" hidden="1" x14ac:dyDescent="0.25">
      <c r="A82" s="61" t="s">
        <v>135</v>
      </c>
      <c r="B82" s="49" t="s">
        <v>136</v>
      </c>
      <c r="C82" s="49" t="s">
        <v>19</v>
      </c>
      <c r="D82" s="49" t="s">
        <v>137</v>
      </c>
      <c r="E82" s="49" t="s">
        <v>21</v>
      </c>
      <c r="F82" s="49">
        <v>120</v>
      </c>
      <c r="G82" s="50">
        <f>SUMIFS(DISPENSAÇÃO!D:D,DISPENSAÇÃO!C:C,ENTRADA!A82)</f>
        <v>0</v>
      </c>
      <c r="H82" s="51">
        <f t="shared" si="4"/>
        <v>120</v>
      </c>
      <c r="I82" s="68">
        <v>45566</v>
      </c>
      <c r="J82" s="52">
        <f t="shared" ca="1" si="5"/>
        <v>-353</v>
      </c>
      <c r="K82" s="63">
        <f t="shared" ca="1" si="6"/>
        <v>3</v>
      </c>
    </row>
    <row r="83" spans="1:11" s="53" customFormat="1" hidden="1" x14ac:dyDescent="0.25">
      <c r="A83" s="61" t="s">
        <v>1871</v>
      </c>
      <c r="B83" s="49" t="s">
        <v>136</v>
      </c>
      <c r="C83" s="49" t="s">
        <v>19</v>
      </c>
      <c r="D83" s="49" t="s">
        <v>137</v>
      </c>
      <c r="E83" s="49" t="s">
        <v>21</v>
      </c>
      <c r="F83" s="49">
        <v>260</v>
      </c>
      <c r="G83" s="50">
        <f>SUMIFS(DISPENSAÇÃO!D:D,DISPENSAÇÃO!C:C,ENTRADA!A83)</f>
        <v>0</v>
      </c>
      <c r="H83" s="51">
        <f t="shared" si="4"/>
        <v>260</v>
      </c>
      <c r="I83" s="68">
        <v>45597</v>
      </c>
      <c r="J83" s="52">
        <f t="shared" ca="1" si="5"/>
        <v>-322</v>
      </c>
      <c r="K83" s="63">
        <f t="shared" ca="1" si="6"/>
        <v>3</v>
      </c>
    </row>
    <row r="84" spans="1:11" s="53" customFormat="1" ht="14.25" hidden="1" customHeight="1" x14ac:dyDescent="0.25">
      <c r="A84" s="48" t="s">
        <v>138</v>
      </c>
      <c r="B84" s="49" t="s">
        <v>139</v>
      </c>
      <c r="C84" s="49" t="s">
        <v>19</v>
      </c>
      <c r="D84" s="49" t="s">
        <v>140</v>
      </c>
      <c r="E84" s="49" t="s">
        <v>21</v>
      </c>
      <c r="F84" s="49">
        <v>100</v>
      </c>
      <c r="G84" s="50">
        <f>SUMIFS(DISPENSAÇÃO!D:D,DISPENSAÇÃO!C:C,ENTRADA!A84)</f>
        <v>40</v>
      </c>
      <c r="H84" s="51">
        <f t="shared" si="4"/>
        <v>60</v>
      </c>
      <c r="I84" s="68">
        <v>45778</v>
      </c>
      <c r="J84" s="52">
        <f t="shared" ca="1" si="5"/>
        <v>-141</v>
      </c>
      <c r="K84" s="63">
        <f t="shared" ca="1" si="6"/>
        <v>3</v>
      </c>
    </row>
    <row r="85" spans="1:11" s="148" customFormat="1" ht="14.25" hidden="1" customHeight="1" x14ac:dyDescent="0.25">
      <c r="A85" s="149" t="s">
        <v>141</v>
      </c>
      <c r="B85" s="143" t="s">
        <v>139</v>
      </c>
      <c r="C85" s="143" t="s">
        <v>19</v>
      </c>
      <c r="D85" s="143" t="s">
        <v>140</v>
      </c>
      <c r="E85" s="143" t="s">
        <v>21</v>
      </c>
      <c r="F85" s="143">
        <v>60</v>
      </c>
      <c r="G85" s="144">
        <f>SUMIFS(DISPENSAÇÃO!D:D,DISPENSAÇÃO!C:C,ENTRADA!A85)</f>
        <v>20</v>
      </c>
      <c r="H85" s="145">
        <f t="shared" si="4"/>
        <v>40</v>
      </c>
      <c r="I85" s="146">
        <v>45870</v>
      </c>
      <c r="J85" s="147">
        <f t="shared" ca="1" si="5"/>
        <v>-49</v>
      </c>
      <c r="K85" s="150">
        <f t="shared" ca="1" si="6"/>
        <v>3</v>
      </c>
    </row>
    <row r="86" spans="1:11" s="53" customFormat="1" ht="14.25" hidden="1" customHeight="1" x14ac:dyDescent="0.25">
      <c r="A86" s="48" t="s">
        <v>142</v>
      </c>
      <c r="B86" s="49" t="s">
        <v>49</v>
      </c>
      <c r="C86" s="49" t="s">
        <v>19</v>
      </c>
      <c r="D86" s="49" t="s">
        <v>143</v>
      </c>
      <c r="E86" s="49" t="s">
        <v>21</v>
      </c>
      <c r="F86" s="49">
        <v>30</v>
      </c>
      <c r="G86" s="50">
        <f>SUMIFS(DISPENSAÇÃO!D:D,DISPENSAÇÃO!C:C,ENTRADA!A86)</f>
        <v>0</v>
      </c>
      <c r="H86" s="51">
        <f t="shared" si="4"/>
        <v>30</v>
      </c>
      <c r="I86" s="68">
        <v>45444</v>
      </c>
      <c r="J86" s="52">
        <f t="shared" ca="1" si="5"/>
        <v>-475</v>
      </c>
      <c r="K86" s="63">
        <f t="shared" ca="1" si="6"/>
        <v>3</v>
      </c>
    </row>
    <row r="87" spans="1:11" s="53" customFormat="1" ht="14.25" hidden="1" customHeight="1" x14ac:dyDescent="0.25">
      <c r="A87" s="48" t="s">
        <v>144</v>
      </c>
      <c r="B87" s="49" t="s">
        <v>145</v>
      </c>
      <c r="C87" s="49" t="s">
        <v>19</v>
      </c>
      <c r="D87" s="49" t="s">
        <v>146</v>
      </c>
      <c r="E87" s="49" t="s">
        <v>147</v>
      </c>
      <c r="F87" s="49">
        <v>1</v>
      </c>
      <c r="G87" s="50">
        <f>SUMIFS(DISPENSAÇÃO!D:D,DISPENSAÇÃO!C:C,ENTRADA!A87)</f>
        <v>0</v>
      </c>
      <c r="H87" s="51">
        <f t="shared" si="4"/>
        <v>1</v>
      </c>
      <c r="I87" s="68">
        <v>45778</v>
      </c>
      <c r="J87" s="52">
        <f t="shared" ca="1" si="5"/>
        <v>-141</v>
      </c>
      <c r="K87" s="63">
        <f t="shared" ca="1" si="6"/>
        <v>3</v>
      </c>
    </row>
    <row r="88" spans="1:11" s="53" customFormat="1" ht="14.25" hidden="1" customHeight="1" x14ac:dyDescent="0.25">
      <c r="A88" s="48" t="s">
        <v>148</v>
      </c>
      <c r="B88" s="49" t="s">
        <v>145</v>
      </c>
      <c r="C88" s="49" t="s">
        <v>19</v>
      </c>
      <c r="D88" s="49" t="s">
        <v>146</v>
      </c>
      <c r="E88" s="49" t="s">
        <v>147</v>
      </c>
      <c r="F88" s="49">
        <v>1</v>
      </c>
      <c r="G88" s="50">
        <f>SUMIFS(DISPENSAÇÃO!D:D,DISPENSAÇÃO!C:C,ENTRADA!A88)</f>
        <v>0</v>
      </c>
      <c r="H88" s="51">
        <f t="shared" si="4"/>
        <v>1</v>
      </c>
      <c r="I88" s="68">
        <v>45809</v>
      </c>
      <c r="J88" s="52">
        <f t="shared" ca="1" si="5"/>
        <v>-110</v>
      </c>
      <c r="K88" s="63">
        <f t="shared" ca="1" si="6"/>
        <v>3</v>
      </c>
    </row>
    <row r="89" spans="1:11" s="53" customFormat="1" ht="14.25" hidden="1" customHeight="1" x14ac:dyDescent="0.25">
      <c r="A89" s="48" t="s">
        <v>149</v>
      </c>
      <c r="B89" s="49" t="s">
        <v>145</v>
      </c>
      <c r="C89" s="49" t="s">
        <v>19</v>
      </c>
      <c r="D89" s="49" t="s">
        <v>146</v>
      </c>
      <c r="E89" s="49" t="s">
        <v>147</v>
      </c>
      <c r="F89" s="49">
        <v>5</v>
      </c>
      <c r="G89" s="50">
        <f>SUMIFS(DISPENSAÇÃO!D:D,DISPENSAÇÃO!C:C,ENTRADA!A89)</f>
        <v>0</v>
      </c>
      <c r="H89" s="51">
        <f t="shared" si="4"/>
        <v>5</v>
      </c>
      <c r="I89" s="68">
        <v>45627</v>
      </c>
      <c r="J89" s="52">
        <f t="shared" ca="1" si="5"/>
        <v>-292</v>
      </c>
      <c r="K89" s="63">
        <f t="shared" ca="1" si="6"/>
        <v>3</v>
      </c>
    </row>
    <row r="90" spans="1:11" s="53" customFormat="1" ht="14.25" hidden="1" customHeight="1" x14ac:dyDescent="0.25">
      <c r="A90" s="48" t="s">
        <v>150</v>
      </c>
      <c r="B90" s="49" t="s">
        <v>145</v>
      </c>
      <c r="C90" s="49" t="s">
        <v>19</v>
      </c>
      <c r="D90" s="49" t="s">
        <v>146</v>
      </c>
      <c r="E90" s="49" t="s">
        <v>147</v>
      </c>
      <c r="F90" s="49">
        <v>1</v>
      </c>
      <c r="G90" s="50">
        <f>SUMIFS(DISPENSAÇÃO!D:D,DISPENSAÇÃO!C:C,ENTRADA!A90)</f>
        <v>0</v>
      </c>
      <c r="H90" s="51">
        <f t="shared" si="4"/>
        <v>1</v>
      </c>
      <c r="I90" s="68">
        <v>45689</v>
      </c>
      <c r="J90" s="52">
        <f t="shared" ca="1" si="5"/>
        <v>-230</v>
      </c>
      <c r="K90" s="63">
        <f t="shared" ca="1" si="6"/>
        <v>3</v>
      </c>
    </row>
    <row r="91" spans="1:11" s="53" customFormat="1" ht="14.25" hidden="1" customHeight="1" x14ac:dyDescent="0.25">
      <c r="A91" s="48" t="s">
        <v>151</v>
      </c>
      <c r="B91" s="49" t="s">
        <v>152</v>
      </c>
      <c r="C91" s="49" t="s">
        <v>19</v>
      </c>
      <c r="D91" s="49" t="s">
        <v>146</v>
      </c>
      <c r="E91" s="49" t="s">
        <v>147</v>
      </c>
      <c r="F91" s="49">
        <v>4</v>
      </c>
      <c r="G91" s="50">
        <f>SUMIFS(DISPENSAÇÃO!D:D,DISPENSAÇÃO!C:C,ENTRADA!A91)</f>
        <v>0</v>
      </c>
      <c r="H91" s="51">
        <f t="shared" si="4"/>
        <v>4</v>
      </c>
      <c r="I91" s="68">
        <v>45748</v>
      </c>
      <c r="J91" s="52">
        <f t="shared" ca="1" si="5"/>
        <v>-171</v>
      </c>
      <c r="K91" s="63">
        <f t="shared" ca="1" si="6"/>
        <v>3</v>
      </c>
    </row>
    <row r="92" spans="1:11" s="53" customFormat="1" ht="14.25" hidden="1" customHeight="1" x14ac:dyDescent="0.25">
      <c r="A92" s="48" t="s">
        <v>153</v>
      </c>
      <c r="B92" s="49" t="s">
        <v>33</v>
      </c>
      <c r="C92" s="49" t="s">
        <v>19</v>
      </c>
      <c r="D92" s="49" t="s">
        <v>89</v>
      </c>
      <c r="E92" s="49" t="s">
        <v>21</v>
      </c>
      <c r="F92" s="49">
        <v>20</v>
      </c>
      <c r="G92" s="50">
        <f>SUMIFS(DISPENSAÇÃO!D:D,DISPENSAÇÃO!C:C,ENTRADA!A92)</f>
        <v>0</v>
      </c>
      <c r="H92" s="51">
        <f t="shared" si="4"/>
        <v>20</v>
      </c>
      <c r="I92" s="68">
        <v>45474</v>
      </c>
      <c r="J92" s="52">
        <f t="shared" ca="1" si="5"/>
        <v>-445</v>
      </c>
      <c r="K92" s="63">
        <f t="shared" ca="1" si="6"/>
        <v>3</v>
      </c>
    </row>
    <row r="93" spans="1:11" s="53" customFormat="1" ht="14.25" hidden="1" customHeight="1" x14ac:dyDescent="0.25">
      <c r="A93" s="48" t="s">
        <v>154</v>
      </c>
      <c r="B93" s="49" t="s">
        <v>33</v>
      </c>
      <c r="C93" s="49" t="s">
        <v>19</v>
      </c>
      <c r="D93" s="49" t="s">
        <v>89</v>
      </c>
      <c r="E93" s="49" t="s">
        <v>21</v>
      </c>
      <c r="F93" s="49">
        <v>30</v>
      </c>
      <c r="G93" s="50">
        <f>SUMIFS(DISPENSAÇÃO!D:D,DISPENSAÇÃO!C:C,ENTRADA!A93)</f>
        <v>0</v>
      </c>
      <c r="H93" s="51">
        <f t="shared" si="4"/>
        <v>30</v>
      </c>
      <c r="I93" s="68">
        <v>45536</v>
      </c>
      <c r="J93" s="52">
        <f t="shared" ca="1" si="5"/>
        <v>-383</v>
      </c>
      <c r="K93" s="63">
        <f t="shared" ca="1" si="6"/>
        <v>3</v>
      </c>
    </row>
    <row r="94" spans="1:11" ht="14.25" customHeight="1" x14ac:dyDescent="0.25">
      <c r="A94" s="31" t="s">
        <v>155</v>
      </c>
      <c r="B94" s="6" t="s">
        <v>33</v>
      </c>
      <c r="C94" s="6" t="s">
        <v>19</v>
      </c>
      <c r="D94" s="16" t="s">
        <v>89</v>
      </c>
      <c r="E94" s="6" t="s">
        <v>21</v>
      </c>
      <c r="F94" s="6">
        <v>290</v>
      </c>
      <c r="G94" s="8">
        <f>SUMIFS(DISPENSAÇÃO!D:D,DISPENSAÇÃO!C:C,ENTRADA!A94)</f>
        <v>90</v>
      </c>
      <c r="H94" s="9">
        <f t="shared" si="4"/>
        <v>200</v>
      </c>
      <c r="I94" s="11">
        <v>46054</v>
      </c>
      <c r="J94" s="10">
        <f t="shared" ca="1" si="5"/>
        <v>135</v>
      </c>
      <c r="K94" s="36">
        <f t="shared" ca="1" si="6"/>
        <v>1</v>
      </c>
    </row>
    <row r="95" spans="1:11" ht="14.25" customHeight="1" x14ac:dyDescent="0.25">
      <c r="A95" s="31" t="s">
        <v>156</v>
      </c>
      <c r="B95" s="6" t="s">
        <v>33</v>
      </c>
      <c r="C95" s="6" t="s">
        <v>19</v>
      </c>
      <c r="D95" s="16" t="s">
        <v>89</v>
      </c>
      <c r="E95" s="6" t="s">
        <v>21</v>
      </c>
      <c r="F95" s="6">
        <v>170</v>
      </c>
      <c r="G95" s="8">
        <f>SUMIFS(DISPENSAÇÃO!D:D,DISPENSAÇÃO!C:C,ENTRADA!A95)</f>
        <v>0</v>
      </c>
      <c r="H95" s="9">
        <f t="shared" si="4"/>
        <v>170</v>
      </c>
      <c r="I95" s="11">
        <v>46082</v>
      </c>
      <c r="J95" s="10">
        <f t="shared" ca="1" si="5"/>
        <v>163</v>
      </c>
      <c r="K95" s="36">
        <f t="shared" ca="1" si="6"/>
        <v>1</v>
      </c>
    </row>
    <row r="96" spans="1:11" ht="14.25" customHeight="1" x14ac:dyDescent="0.25">
      <c r="A96" s="31" t="s">
        <v>157</v>
      </c>
      <c r="B96" s="6" t="s">
        <v>33</v>
      </c>
      <c r="C96" s="6" t="s">
        <v>19</v>
      </c>
      <c r="D96" s="16" t="s">
        <v>89</v>
      </c>
      <c r="E96" s="6" t="s">
        <v>21</v>
      </c>
      <c r="F96" s="6">
        <v>590</v>
      </c>
      <c r="G96" s="8">
        <f>SUMIFS(DISPENSAÇÃO!D:D,DISPENSAÇÃO!C:C,ENTRADA!A96)</f>
        <v>90</v>
      </c>
      <c r="H96" s="12">
        <f t="shared" si="4"/>
        <v>500</v>
      </c>
      <c r="I96" s="11">
        <v>46113</v>
      </c>
      <c r="J96" s="10">
        <f t="shared" ca="1" si="5"/>
        <v>194</v>
      </c>
      <c r="K96" s="36">
        <f t="shared" ca="1" si="6"/>
        <v>1</v>
      </c>
    </row>
    <row r="97" spans="1:11" ht="14.25" customHeight="1" x14ac:dyDescent="0.25">
      <c r="A97" s="31" t="s">
        <v>158</v>
      </c>
      <c r="B97" s="6" t="s">
        <v>33</v>
      </c>
      <c r="C97" s="6" t="s">
        <v>19</v>
      </c>
      <c r="D97" s="16" t="s">
        <v>89</v>
      </c>
      <c r="E97" s="6" t="s">
        <v>21</v>
      </c>
      <c r="F97" s="6">
        <v>210</v>
      </c>
      <c r="G97" s="8">
        <f>SUMIFS(DISPENSAÇÃO!D:D,DISPENSAÇÃO!C:C,ENTRADA!A97)</f>
        <v>90</v>
      </c>
      <c r="H97" s="9">
        <f t="shared" si="4"/>
        <v>120</v>
      </c>
      <c r="I97" s="11">
        <v>46204</v>
      </c>
      <c r="J97" s="10">
        <f t="shared" ca="1" si="5"/>
        <v>285</v>
      </c>
      <c r="K97" s="36">
        <f t="shared" ca="1" si="6"/>
        <v>1</v>
      </c>
    </row>
    <row r="98" spans="1:11" ht="14.25" customHeight="1" x14ac:dyDescent="0.25">
      <c r="A98" s="31" t="s">
        <v>159</v>
      </c>
      <c r="B98" s="6" t="s">
        <v>33</v>
      </c>
      <c r="C98" s="6" t="s">
        <v>19</v>
      </c>
      <c r="D98" s="16" t="s">
        <v>89</v>
      </c>
      <c r="E98" s="6" t="s">
        <v>21</v>
      </c>
      <c r="F98" s="6">
        <v>60</v>
      </c>
      <c r="G98" s="8">
        <f>SUMIFS(DISPENSAÇÃO!D:D,DISPENSAÇÃO!C:C,ENTRADA!A98)</f>
        <v>0</v>
      </c>
      <c r="H98" s="9">
        <f t="shared" si="4"/>
        <v>60</v>
      </c>
      <c r="I98" s="11">
        <v>46235</v>
      </c>
      <c r="J98" s="10">
        <f t="shared" ca="1" si="5"/>
        <v>316</v>
      </c>
      <c r="K98" s="36">
        <f t="shared" ca="1" si="6"/>
        <v>1</v>
      </c>
    </row>
    <row r="99" spans="1:11" s="53" customFormat="1" ht="14.25" hidden="1" customHeight="1" x14ac:dyDescent="0.25">
      <c r="A99" s="48" t="s">
        <v>160</v>
      </c>
      <c r="B99" s="49" t="s">
        <v>33</v>
      </c>
      <c r="C99" s="49" t="s">
        <v>19</v>
      </c>
      <c r="D99" s="49" t="s">
        <v>89</v>
      </c>
      <c r="E99" s="49" t="s">
        <v>21</v>
      </c>
      <c r="F99" s="49">
        <v>90</v>
      </c>
      <c r="G99" s="50">
        <f>SUMIFS(DISPENSAÇÃO!D:D,DISPENSAÇÃO!C:C,ENTRADA!A99)</f>
        <v>110</v>
      </c>
      <c r="H99" s="51">
        <f t="shared" si="4"/>
        <v>-20</v>
      </c>
      <c r="I99" s="68">
        <v>46082</v>
      </c>
      <c r="J99" s="52">
        <f t="shared" ca="1" si="5"/>
        <v>163</v>
      </c>
      <c r="K99" s="63">
        <f t="shared" ca="1" si="6"/>
        <v>1</v>
      </c>
    </row>
    <row r="100" spans="1:11" s="53" customFormat="1" hidden="1" x14ac:dyDescent="0.25">
      <c r="A100" s="48" t="s">
        <v>161</v>
      </c>
      <c r="B100" s="49" t="s">
        <v>33</v>
      </c>
      <c r="C100" s="49" t="s">
        <v>19</v>
      </c>
      <c r="D100" s="49" t="s">
        <v>89</v>
      </c>
      <c r="E100" s="49" t="s">
        <v>21</v>
      </c>
      <c r="F100" s="49">
        <v>70</v>
      </c>
      <c r="G100" s="50">
        <f>SUMIFS(DISPENSAÇÃO!D:D,DISPENSAÇÃO!C:C,ENTRADA!A100)</f>
        <v>70</v>
      </c>
      <c r="H100" s="51">
        <f t="shared" si="4"/>
        <v>0</v>
      </c>
      <c r="I100" s="68">
        <v>46143</v>
      </c>
      <c r="J100" s="52">
        <f t="shared" ca="1" si="5"/>
        <v>224</v>
      </c>
      <c r="K100" s="63">
        <f t="shared" ca="1" si="6"/>
        <v>1</v>
      </c>
    </row>
    <row r="101" spans="1:11" s="53" customFormat="1" hidden="1" x14ac:dyDescent="0.25">
      <c r="A101" s="48" t="s">
        <v>162</v>
      </c>
      <c r="B101" s="49" t="s">
        <v>39</v>
      </c>
      <c r="C101" s="49" t="s">
        <v>19</v>
      </c>
      <c r="D101" s="49" t="s">
        <v>163</v>
      </c>
      <c r="E101" s="49" t="s">
        <v>21</v>
      </c>
      <c r="F101" s="49">
        <v>10</v>
      </c>
      <c r="G101" s="50">
        <f>SUMIFS(DISPENSAÇÃO!D:D,DISPENSAÇÃO!C:C,ENTRADA!A101)</f>
        <v>10</v>
      </c>
      <c r="H101" s="51">
        <f t="shared" si="4"/>
        <v>0</v>
      </c>
      <c r="I101" s="68">
        <v>45778</v>
      </c>
      <c r="J101" s="52">
        <f t="shared" ca="1" si="5"/>
        <v>-141</v>
      </c>
      <c r="K101" s="63">
        <f t="shared" ca="1" si="6"/>
        <v>3</v>
      </c>
    </row>
    <row r="102" spans="1:11" s="53" customFormat="1" ht="14.25" hidden="1" customHeight="1" x14ac:dyDescent="0.25">
      <c r="A102" s="48" t="s">
        <v>164</v>
      </c>
      <c r="B102" s="49" t="s">
        <v>39</v>
      </c>
      <c r="C102" s="49" t="s">
        <v>19</v>
      </c>
      <c r="D102" s="49" t="s">
        <v>163</v>
      </c>
      <c r="E102" s="49" t="s">
        <v>21</v>
      </c>
      <c r="F102" s="49">
        <v>400</v>
      </c>
      <c r="G102" s="50">
        <f>SUMIFS(DISPENSAÇÃO!D:D,DISPENSAÇÃO!C:C,ENTRADA!A102)</f>
        <v>250</v>
      </c>
      <c r="H102" s="51">
        <f>IF(F102="","",F102-G102)</f>
        <v>150</v>
      </c>
      <c r="I102" s="68">
        <v>45717</v>
      </c>
      <c r="J102" s="52">
        <f t="shared" ca="1" si="5"/>
        <v>-202</v>
      </c>
      <c r="K102" s="63">
        <f t="shared" ca="1" si="6"/>
        <v>3</v>
      </c>
    </row>
    <row r="103" spans="1:11" s="53" customFormat="1" ht="14.25" hidden="1" customHeight="1" x14ac:dyDescent="0.25">
      <c r="A103" s="48" t="s">
        <v>165</v>
      </c>
      <c r="B103" s="49" t="s">
        <v>39</v>
      </c>
      <c r="C103" s="49" t="s">
        <v>19</v>
      </c>
      <c r="D103" s="49" t="s">
        <v>163</v>
      </c>
      <c r="E103" s="49" t="s">
        <v>21</v>
      </c>
      <c r="F103" s="49">
        <v>110</v>
      </c>
      <c r="G103" s="50">
        <f>SUMIFS(DISPENSAÇÃO!D:D,DISPENSAÇÃO!C:C,ENTRADA!A103)</f>
        <v>110</v>
      </c>
      <c r="H103" s="51">
        <f t="shared" ref="H103:H133" si="7">IF(F103="","",F103-G103)</f>
        <v>0</v>
      </c>
      <c r="I103" s="68">
        <v>45870</v>
      </c>
      <c r="J103" s="52">
        <f t="shared" ca="1" si="5"/>
        <v>-49</v>
      </c>
      <c r="K103" s="63">
        <f t="shared" ca="1" si="6"/>
        <v>3</v>
      </c>
    </row>
    <row r="104" spans="1:11" s="53" customFormat="1" ht="14.25" hidden="1" customHeight="1" x14ac:dyDescent="0.25">
      <c r="A104" s="48" t="s">
        <v>165</v>
      </c>
      <c r="B104" s="49" t="s">
        <v>60</v>
      </c>
      <c r="C104" s="49" t="s">
        <v>19</v>
      </c>
      <c r="D104" s="49" t="s">
        <v>163</v>
      </c>
      <c r="E104" s="49" t="s">
        <v>21</v>
      </c>
      <c r="F104" s="49">
        <v>110</v>
      </c>
      <c r="G104" s="50">
        <f>SUMIFS(DISPENSAÇÃO!D:D,DISPENSAÇÃO!C:C,ENTRADA!A104)</f>
        <v>110</v>
      </c>
      <c r="H104" s="51">
        <f t="shared" si="7"/>
        <v>0</v>
      </c>
      <c r="I104" s="68">
        <v>45717</v>
      </c>
      <c r="J104" s="52">
        <f t="shared" ca="1" si="5"/>
        <v>-202</v>
      </c>
      <c r="K104" s="63">
        <f t="shared" ca="1" si="6"/>
        <v>3</v>
      </c>
    </row>
    <row r="105" spans="1:11" s="53" customFormat="1" hidden="1" x14ac:dyDescent="0.25">
      <c r="A105" s="48" t="s">
        <v>166</v>
      </c>
      <c r="B105" s="49" t="s">
        <v>60</v>
      </c>
      <c r="C105" s="49" t="s">
        <v>19</v>
      </c>
      <c r="D105" s="49" t="s">
        <v>163</v>
      </c>
      <c r="E105" s="49" t="s">
        <v>21</v>
      </c>
      <c r="F105" s="49">
        <v>15</v>
      </c>
      <c r="G105" s="50">
        <f>SUMIFS(DISPENSAÇÃO!D:D,DISPENSAÇÃO!C:C,ENTRADA!A105)</f>
        <v>15</v>
      </c>
      <c r="H105" s="51">
        <f t="shared" si="7"/>
        <v>0</v>
      </c>
      <c r="I105" s="68">
        <v>45689</v>
      </c>
      <c r="J105" s="52">
        <f t="shared" ca="1" si="5"/>
        <v>-230</v>
      </c>
      <c r="K105" s="63">
        <f t="shared" ca="1" si="6"/>
        <v>3</v>
      </c>
    </row>
    <row r="106" spans="1:11" s="53" customFormat="1" hidden="1" x14ac:dyDescent="0.25">
      <c r="A106" s="48" t="s">
        <v>167</v>
      </c>
      <c r="B106" s="49" t="s">
        <v>168</v>
      </c>
      <c r="C106" s="49" t="s">
        <v>19</v>
      </c>
      <c r="D106" s="49" t="s">
        <v>169</v>
      </c>
      <c r="E106" s="49" t="s">
        <v>21</v>
      </c>
      <c r="F106" s="49">
        <v>4</v>
      </c>
      <c r="G106" s="50">
        <f>SUMIFS(DISPENSAÇÃO!D:D,DISPENSAÇÃO!C:C,ENTRADA!A106)</f>
        <v>4</v>
      </c>
      <c r="H106" s="51">
        <f t="shared" si="7"/>
        <v>0</v>
      </c>
      <c r="I106" s="68">
        <v>45566</v>
      </c>
      <c r="J106" s="52">
        <f t="shared" ca="1" si="5"/>
        <v>-353</v>
      </c>
      <c r="K106" s="63">
        <f t="shared" ca="1" si="6"/>
        <v>3</v>
      </c>
    </row>
    <row r="107" spans="1:11" s="53" customFormat="1" hidden="1" x14ac:dyDescent="0.25">
      <c r="A107" s="48" t="s">
        <v>170</v>
      </c>
      <c r="B107" s="49" t="s">
        <v>168</v>
      </c>
      <c r="C107" s="49" t="s">
        <v>19</v>
      </c>
      <c r="D107" s="49" t="s">
        <v>169</v>
      </c>
      <c r="E107" s="49" t="s">
        <v>21</v>
      </c>
      <c r="F107" s="49">
        <v>8</v>
      </c>
      <c r="G107" s="50">
        <f>SUMIFS(DISPENSAÇÃO!D:D,DISPENSAÇÃO!C:C,ENTRADA!A107)</f>
        <v>8</v>
      </c>
      <c r="H107" s="51">
        <f t="shared" si="7"/>
        <v>0</v>
      </c>
      <c r="I107" s="68">
        <v>45748</v>
      </c>
      <c r="J107" s="52">
        <f t="shared" ca="1" si="5"/>
        <v>-171</v>
      </c>
      <c r="K107" s="63">
        <f t="shared" ca="1" si="6"/>
        <v>3</v>
      </c>
    </row>
    <row r="108" spans="1:11" s="53" customFormat="1" hidden="1" x14ac:dyDescent="0.25">
      <c r="A108" s="48" t="s">
        <v>171</v>
      </c>
      <c r="B108" s="49" t="s">
        <v>39</v>
      </c>
      <c r="C108" s="49" t="s">
        <v>19</v>
      </c>
      <c r="D108" s="49" t="s">
        <v>169</v>
      </c>
      <c r="E108" s="49" t="s">
        <v>21</v>
      </c>
      <c r="F108" s="49">
        <v>4</v>
      </c>
      <c r="G108" s="50">
        <f>SUMIFS(DISPENSAÇÃO!D:D,DISPENSAÇÃO!C:C,ENTRADA!A108)</f>
        <v>4</v>
      </c>
      <c r="H108" s="51">
        <f t="shared" si="7"/>
        <v>0</v>
      </c>
      <c r="I108" s="68">
        <v>45566</v>
      </c>
      <c r="J108" s="52">
        <f t="shared" ca="1" si="5"/>
        <v>-353</v>
      </c>
      <c r="K108" s="63">
        <f t="shared" ca="1" si="6"/>
        <v>3</v>
      </c>
    </row>
    <row r="109" spans="1:11" s="53" customFormat="1" hidden="1" x14ac:dyDescent="0.25">
      <c r="A109" s="48" t="s">
        <v>172</v>
      </c>
      <c r="B109" s="49" t="s">
        <v>39</v>
      </c>
      <c r="C109" s="49" t="s">
        <v>19</v>
      </c>
      <c r="D109" s="49" t="s">
        <v>169</v>
      </c>
      <c r="E109" s="49" t="s">
        <v>21</v>
      </c>
      <c r="F109" s="49">
        <v>14</v>
      </c>
      <c r="G109" s="50">
        <f>SUMIFS(DISPENSAÇÃO!D:D,DISPENSAÇÃO!C:C,ENTRADA!A109)</f>
        <v>14</v>
      </c>
      <c r="H109" s="51">
        <f t="shared" si="7"/>
        <v>0</v>
      </c>
      <c r="I109" s="68">
        <v>45748</v>
      </c>
      <c r="J109" s="52">
        <f t="shared" ca="1" si="5"/>
        <v>-171</v>
      </c>
      <c r="K109" s="63">
        <f t="shared" ca="1" si="6"/>
        <v>3</v>
      </c>
    </row>
    <row r="110" spans="1:11" s="53" customFormat="1" hidden="1" x14ac:dyDescent="0.25">
      <c r="A110" s="48" t="s">
        <v>173</v>
      </c>
      <c r="B110" s="49" t="s">
        <v>39</v>
      </c>
      <c r="C110" s="49" t="s">
        <v>19</v>
      </c>
      <c r="D110" s="49" t="s">
        <v>169</v>
      </c>
      <c r="E110" s="49" t="s">
        <v>21</v>
      </c>
      <c r="F110" s="49">
        <v>8</v>
      </c>
      <c r="G110" s="50">
        <f>SUMIFS(DISPENSAÇÃO!D:D,DISPENSAÇÃO!C:C,ENTRADA!A110)</f>
        <v>8</v>
      </c>
      <c r="H110" s="51">
        <f t="shared" si="7"/>
        <v>0</v>
      </c>
      <c r="I110" s="68">
        <v>45839</v>
      </c>
      <c r="J110" s="52">
        <f t="shared" ca="1" si="5"/>
        <v>-80</v>
      </c>
      <c r="K110" s="63">
        <f t="shared" ca="1" si="6"/>
        <v>3</v>
      </c>
    </row>
    <row r="111" spans="1:11" s="53" customFormat="1" hidden="1" x14ac:dyDescent="0.25">
      <c r="A111" s="48" t="s">
        <v>174</v>
      </c>
      <c r="B111" s="49" t="s">
        <v>175</v>
      </c>
      <c r="C111" s="49" t="s">
        <v>19</v>
      </c>
      <c r="D111" s="49" t="s">
        <v>169</v>
      </c>
      <c r="E111" s="49" t="s">
        <v>21</v>
      </c>
      <c r="F111" s="49">
        <v>10</v>
      </c>
      <c r="G111" s="50">
        <f>SUMIFS(DISPENSAÇÃO!D:D,DISPENSAÇÃO!C:C,ENTRADA!A111)</f>
        <v>10</v>
      </c>
      <c r="H111" s="51">
        <f t="shared" si="7"/>
        <v>0</v>
      </c>
      <c r="I111" s="68">
        <v>45566</v>
      </c>
      <c r="J111" s="52">
        <f t="shared" ca="1" si="5"/>
        <v>-353</v>
      </c>
      <c r="K111" s="63">
        <f t="shared" ca="1" si="6"/>
        <v>3</v>
      </c>
    </row>
    <row r="112" spans="1:11" s="53" customFormat="1" hidden="1" x14ac:dyDescent="0.25">
      <c r="A112" s="48" t="s">
        <v>176</v>
      </c>
      <c r="B112" s="49" t="s">
        <v>175</v>
      </c>
      <c r="C112" s="49" t="s">
        <v>19</v>
      </c>
      <c r="D112" s="49" t="s">
        <v>169</v>
      </c>
      <c r="E112" s="49" t="s">
        <v>21</v>
      </c>
      <c r="F112" s="49">
        <v>20</v>
      </c>
      <c r="G112" s="50">
        <f>SUMIFS(DISPENSAÇÃO!D:D,DISPENSAÇÃO!C:C,ENTRADA!A112)</f>
        <v>20</v>
      </c>
      <c r="H112" s="51">
        <f t="shared" si="7"/>
        <v>0</v>
      </c>
      <c r="I112" s="68">
        <v>45839</v>
      </c>
      <c r="J112" s="52">
        <f t="shared" ca="1" si="5"/>
        <v>-80</v>
      </c>
      <c r="K112" s="63">
        <f t="shared" ca="1" si="6"/>
        <v>3</v>
      </c>
    </row>
    <row r="113" spans="1:11" s="53" customFormat="1" hidden="1" x14ac:dyDescent="0.25">
      <c r="A113" s="48" t="s">
        <v>177</v>
      </c>
      <c r="B113" s="49" t="s">
        <v>178</v>
      </c>
      <c r="C113" s="49" t="s">
        <v>19</v>
      </c>
      <c r="D113" s="49" t="s">
        <v>179</v>
      </c>
      <c r="E113" s="49" t="s">
        <v>56</v>
      </c>
      <c r="F113" s="49">
        <v>3</v>
      </c>
      <c r="G113" s="50">
        <f>SUMIFS(DISPENSAÇÃO!D:D,DISPENSAÇÃO!C:C,ENTRADA!A113)</f>
        <v>2</v>
      </c>
      <c r="H113" s="51">
        <f t="shared" si="7"/>
        <v>1</v>
      </c>
      <c r="I113" s="68">
        <v>45566</v>
      </c>
      <c r="J113" s="52">
        <f t="shared" ca="1" si="5"/>
        <v>-353</v>
      </c>
      <c r="K113" s="63">
        <f t="shared" ca="1" si="6"/>
        <v>3</v>
      </c>
    </row>
    <row r="114" spans="1:11" s="53" customFormat="1" hidden="1" x14ac:dyDescent="0.25">
      <c r="A114" s="48" t="s">
        <v>2214</v>
      </c>
      <c r="B114" s="49" t="s">
        <v>178</v>
      </c>
      <c r="C114" s="49" t="s">
        <v>19</v>
      </c>
      <c r="D114" s="49" t="s">
        <v>179</v>
      </c>
      <c r="E114" s="49" t="s">
        <v>56</v>
      </c>
      <c r="F114" s="49">
        <v>1</v>
      </c>
      <c r="G114" s="50">
        <f>SUMIFS(DISPENSAÇÃO!D:D,DISPENSAÇÃO!C:C,ENTRADA!A114)</f>
        <v>1</v>
      </c>
      <c r="H114" s="51">
        <f t="shared" si="7"/>
        <v>0</v>
      </c>
      <c r="I114" s="68">
        <v>45597</v>
      </c>
      <c r="J114" s="52">
        <f t="shared" ca="1" si="5"/>
        <v>-322</v>
      </c>
      <c r="K114" s="63">
        <f t="shared" ca="1" si="6"/>
        <v>3</v>
      </c>
    </row>
    <row r="115" spans="1:11" s="53" customFormat="1" hidden="1" x14ac:dyDescent="0.25">
      <c r="A115" s="48" t="s">
        <v>180</v>
      </c>
      <c r="B115" s="49" t="s">
        <v>178</v>
      </c>
      <c r="C115" s="49" t="s">
        <v>19</v>
      </c>
      <c r="D115" s="49" t="s">
        <v>179</v>
      </c>
      <c r="E115" s="49" t="s">
        <v>56</v>
      </c>
      <c r="F115" s="49">
        <v>1</v>
      </c>
      <c r="G115" s="50">
        <f>SUMIFS(DISPENSAÇÃO!D:D,DISPENSAÇÃO!C:C,ENTRADA!A115)</f>
        <v>0</v>
      </c>
      <c r="H115" s="51">
        <f t="shared" si="7"/>
        <v>1</v>
      </c>
      <c r="I115" s="68">
        <v>45536</v>
      </c>
      <c r="J115" s="52">
        <f t="shared" ca="1" si="5"/>
        <v>-383</v>
      </c>
      <c r="K115" s="63">
        <f t="shared" ca="1" si="6"/>
        <v>3</v>
      </c>
    </row>
    <row r="116" spans="1:11" s="53" customFormat="1" hidden="1" x14ac:dyDescent="0.25">
      <c r="A116" s="48" t="s">
        <v>181</v>
      </c>
      <c r="B116" s="49" t="s">
        <v>178</v>
      </c>
      <c r="C116" s="49" t="s">
        <v>19</v>
      </c>
      <c r="D116" s="49" t="s">
        <v>179</v>
      </c>
      <c r="E116" s="49" t="s">
        <v>56</v>
      </c>
      <c r="F116" s="49">
        <v>3</v>
      </c>
      <c r="G116" s="50">
        <f>SUMIFS(DISPENSAÇÃO!D:D,DISPENSAÇÃO!C:C,ENTRADA!A116)</f>
        <v>0</v>
      </c>
      <c r="H116" s="51">
        <f t="shared" si="7"/>
        <v>3</v>
      </c>
      <c r="I116" s="68">
        <v>45658</v>
      </c>
      <c r="J116" s="52">
        <f t="shared" ca="1" si="5"/>
        <v>-261</v>
      </c>
      <c r="K116" s="63">
        <f t="shared" ca="1" si="6"/>
        <v>3</v>
      </c>
    </row>
    <row r="117" spans="1:11" s="53" customFormat="1" hidden="1" x14ac:dyDescent="0.25">
      <c r="A117" s="48" t="s">
        <v>182</v>
      </c>
      <c r="B117" s="49" t="s">
        <v>183</v>
      </c>
      <c r="C117" s="49" t="s">
        <v>14</v>
      </c>
      <c r="D117" s="49" t="s">
        <v>184</v>
      </c>
      <c r="E117" s="49" t="s">
        <v>21</v>
      </c>
      <c r="F117" s="49">
        <v>20</v>
      </c>
      <c r="G117" s="50">
        <f>SUMIFS(DISPENSAÇÃO!D:D,DISPENSAÇÃO!C:C,ENTRADA!A117)</f>
        <v>0</v>
      </c>
      <c r="H117" s="51">
        <f t="shared" si="7"/>
        <v>20</v>
      </c>
      <c r="I117" s="68">
        <v>45413</v>
      </c>
      <c r="J117" s="52">
        <f t="shared" ca="1" si="5"/>
        <v>-506</v>
      </c>
      <c r="K117" s="63">
        <f t="shared" ca="1" si="6"/>
        <v>3</v>
      </c>
    </row>
    <row r="118" spans="1:11" s="53" customFormat="1" hidden="1" x14ac:dyDescent="0.25">
      <c r="A118" s="48" t="s">
        <v>185</v>
      </c>
      <c r="B118" s="49" t="s">
        <v>23</v>
      </c>
      <c r="C118" s="49" t="s">
        <v>14</v>
      </c>
      <c r="D118" s="49" t="s">
        <v>184</v>
      </c>
      <c r="E118" s="49" t="s">
        <v>21</v>
      </c>
      <c r="F118" s="49">
        <v>6</v>
      </c>
      <c r="G118" s="50">
        <f>SUMIFS(DISPENSAÇÃO!D:D,DISPENSAÇÃO!C:C,ENTRADA!A118)</f>
        <v>6</v>
      </c>
      <c r="H118" s="51">
        <f t="shared" si="7"/>
        <v>0</v>
      </c>
      <c r="I118" s="68">
        <v>45931</v>
      </c>
      <c r="J118" s="52">
        <f t="shared" ca="1" si="5"/>
        <v>12</v>
      </c>
      <c r="K118" s="63">
        <f t="shared" ca="1" si="6"/>
        <v>2</v>
      </c>
    </row>
    <row r="119" spans="1:11" s="53" customFormat="1" hidden="1" x14ac:dyDescent="0.25">
      <c r="A119" s="48" t="s">
        <v>186</v>
      </c>
      <c r="B119" s="49" t="s">
        <v>49</v>
      </c>
      <c r="C119" s="49" t="s">
        <v>19</v>
      </c>
      <c r="D119" s="49" t="s">
        <v>187</v>
      </c>
      <c r="E119" s="49" t="s">
        <v>44</v>
      </c>
      <c r="F119" s="49">
        <v>64</v>
      </c>
      <c r="G119" s="50">
        <f>SUMIFS(DISPENSAÇÃO!D:D,DISPENSAÇÃO!C:C,ENTRADA!A119)</f>
        <v>0</v>
      </c>
      <c r="H119" s="51">
        <f t="shared" si="7"/>
        <v>64</v>
      </c>
      <c r="I119" s="68">
        <v>45658</v>
      </c>
      <c r="J119" s="52">
        <f t="shared" ca="1" si="5"/>
        <v>-261</v>
      </c>
      <c r="K119" s="63">
        <f t="shared" ca="1" si="6"/>
        <v>3</v>
      </c>
    </row>
    <row r="120" spans="1:11" s="53" customFormat="1" ht="14.25" hidden="1" customHeight="1" x14ac:dyDescent="0.25">
      <c r="A120" s="48" t="s">
        <v>188</v>
      </c>
      <c r="B120" s="49" t="s">
        <v>49</v>
      </c>
      <c r="C120" s="49" t="s">
        <v>19</v>
      </c>
      <c r="D120" s="49" t="s">
        <v>187</v>
      </c>
      <c r="E120" s="49" t="s">
        <v>44</v>
      </c>
      <c r="F120" s="49">
        <v>88</v>
      </c>
      <c r="G120" s="50">
        <f>SUMIFS(DISPENSAÇÃO!D:D,DISPENSAÇÃO!C:C,ENTRADA!A120)</f>
        <v>0</v>
      </c>
      <c r="H120" s="51">
        <f t="shared" si="7"/>
        <v>88</v>
      </c>
      <c r="I120" s="68">
        <v>45717</v>
      </c>
      <c r="J120" s="52">
        <f t="shared" ca="1" si="5"/>
        <v>-202</v>
      </c>
      <c r="K120" s="63">
        <f t="shared" ca="1" si="6"/>
        <v>3</v>
      </c>
    </row>
    <row r="121" spans="1:11" s="53" customFormat="1" ht="14.25" hidden="1" customHeight="1" x14ac:dyDescent="0.25">
      <c r="A121" s="48" t="s">
        <v>189</v>
      </c>
      <c r="B121" s="49" t="s">
        <v>190</v>
      </c>
      <c r="C121" s="49" t="s">
        <v>19</v>
      </c>
      <c r="D121" s="49" t="s">
        <v>187</v>
      </c>
      <c r="E121" s="49" t="s">
        <v>44</v>
      </c>
      <c r="F121" s="49">
        <v>56</v>
      </c>
      <c r="G121" s="50">
        <f>SUMIFS(DISPENSAÇÃO!D:D,DISPENSAÇÃO!C:C,ENTRADA!A121)</f>
        <v>0</v>
      </c>
      <c r="H121" s="51">
        <f t="shared" si="7"/>
        <v>56</v>
      </c>
      <c r="I121" s="68">
        <v>45717</v>
      </c>
      <c r="J121" s="52">
        <f t="shared" ca="1" si="5"/>
        <v>-202</v>
      </c>
      <c r="K121" s="63">
        <f t="shared" ca="1" si="6"/>
        <v>3</v>
      </c>
    </row>
    <row r="122" spans="1:11" s="148" customFormat="1" ht="14.25" hidden="1" customHeight="1" x14ac:dyDescent="0.25">
      <c r="A122" s="149" t="s">
        <v>191</v>
      </c>
      <c r="B122" s="143" t="s">
        <v>190</v>
      </c>
      <c r="C122" s="143" t="s">
        <v>19</v>
      </c>
      <c r="D122" s="143" t="s">
        <v>187</v>
      </c>
      <c r="E122" s="143" t="s">
        <v>44</v>
      </c>
      <c r="F122" s="143">
        <v>56</v>
      </c>
      <c r="G122" s="144">
        <f>SUMIFS(DISPENSAÇÃO!D:D,DISPENSAÇÃO!C:C,ENTRADA!A122)</f>
        <v>0</v>
      </c>
      <c r="H122" s="145">
        <f t="shared" si="7"/>
        <v>56</v>
      </c>
      <c r="I122" s="146">
        <v>45870</v>
      </c>
      <c r="J122" s="147">
        <f t="shared" ca="1" si="5"/>
        <v>-49</v>
      </c>
      <c r="K122" s="150">
        <f t="shared" ca="1" si="6"/>
        <v>3</v>
      </c>
    </row>
    <row r="123" spans="1:11" s="53" customFormat="1" ht="14.25" customHeight="1" x14ac:dyDescent="0.25">
      <c r="A123" s="48" t="s">
        <v>192</v>
      </c>
      <c r="B123" s="49" t="s">
        <v>190</v>
      </c>
      <c r="C123" s="49" t="s">
        <v>19</v>
      </c>
      <c r="D123" s="49" t="s">
        <v>187</v>
      </c>
      <c r="E123" s="49" t="s">
        <v>44</v>
      </c>
      <c r="F123" s="49">
        <v>32</v>
      </c>
      <c r="G123" s="50">
        <f>SUMIFS(DISPENSAÇÃO!D:D,DISPENSAÇÃO!C:C,ENTRADA!A123)</f>
        <v>0</v>
      </c>
      <c r="H123" s="51">
        <f t="shared" si="7"/>
        <v>32</v>
      </c>
      <c r="I123" s="68">
        <v>45931</v>
      </c>
      <c r="J123" s="52">
        <f t="shared" ca="1" si="5"/>
        <v>12</v>
      </c>
      <c r="K123" s="63">
        <f t="shared" ca="1" si="6"/>
        <v>2</v>
      </c>
    </row>
    <row r="124" spans="1:11" s="53" customFormat="1" ht="14.25" hidden="1" customHeight="1" x14ac:dyDescent="0.25">
      <c r="A124" s="48" t="s">
        <v>193</v>
      </c>
      <c r="B124" s="49" t="s">
        <v>190</v>
      </c>
      <c r="C124" s="49" t="s">
        <v>19</v>
      </c>
      <c r="D124" s="49" t="s">
        <v>187</v>
      </c>
      <c r="E124" s="49" t="s">
        <v>44</v>
      </c>
      <c r="F124" s="49">
        <v>24</v>
      </c>
      <c r="G124" s="50">
        <f>SUMIFS(DISPENSAÇÃO!D:D,DISPENSAÇÃO!C:C,ENTRADA!A124)</f>
        <v>24</v>
      </c>
      <c r="H124" s="51">
        <f t="shared" si="7"/>
        <v>0</v>
      </c>
      <c r="I124" s="68">
        <v>46054</v>
      </c>
      <c r="J124" s="52">
        <f t="shared" ca="1" si="5"/>
        <v>135</v>
      </c>
      <c r="K124" s="63">
        <f t="shared" ca="1" si="6"/>
        <v>1</v>
      </c>
    </row>
    <row r="125" spans="1:11" s="53" customFormat="1" ht="14.25" hidden="1" customHeight="1" x14ac:dyDescent="0.25">
      <c r="A125" s="48" t="s">
        <v>194</v>
      </c>
      <c r="B125" s="49" t="s">
        <v>195</v>
      </c>
      <c r="C125" s="49" t="s">
        <v>19</v>
      </c>
      <c r="D125" s="49" t="s">
        <v>179</v>
      </c>
      <c r="E125" s="49" t="s">
        <v>56</v>
      </c>
      <c r="F125" s="49">
        <v>1</v>
      </c>
      <c r="G125" s="50">
        <f>SUMIFS(DISPENSAÇÃO!D:D,DISPENSAÇÃO!C:C,ENTRADA!A125)</f>
        <v>1</v>
      </c>
      <c r="H125" s="51">
        <f t="shared" si="7"/>
        <v>0</v>
      </c>
      <c r="I125" s="68">
        <v>45536</v>
      </c>
      <c r="J125" s="52">
        <f t="shared" ca="1" si="5"/>
        <v>-383</v>
      </c>
      <c r="K125" s="63">
        <f t="shared" ca="1" si="6"/>
        <v>3</v>
      </c>
    </row>
    <row r="126" spans="1:11" s="53" customFormat="1" ht="14.25" hidden="1" customHeight="1" x14ac:dyDescent="0.25">
      <c r="A126" s="48" t="s">
        <v>196</v>
      </c>
      <c r="B126" s="49" t="s">
        <v>195</v>
      </c>
      <c r="C126" s="49" t="s">
        <v>19</v>
      </c>
      <c r="D126" s="49" t="s">
        <v>179</v>
      </c>
      <c r="E126" s="49" t="s">
        <v>56</v>
      </c>
      <c r="F126" s="49">
        <v>1</v>
      </c>
      <c r="G126" s="50">
        <f>SUMIFS(DISPENSAÇÃO!D:D,DISPENSAÇÃO!C:C,ENTRADA!A126)</f>
        <v>0</v>
      </c>
      <c r="H126" s="51">
        <f t="shared" si="7"/>
        <v>1</v>
      </c>
      <c r="I126" s="68">
        <v>45689</v>
      </c>
      <c r="J126" s="52">
        <f t="shared" ca="1" si="5"/>
        <v>-230</v>
      </c>
      <c r="K126" s="63">
        <f t="shared" ca="1" si="6"/>
        <v>3</v>
      </c>
    </row>
    <row r="127" spans="1:11" s="53" customFormat="1" ht="14.25" hidden="1" customHeight="1" x14ac:dyDescent="0.25">
      <c r="A127" s="48" t="s">
        <v>197</v>
      </c>
      <c r="B127" s="49" t="s">
        <v>54</v>
      </c>
      <c r="C127" s="49" t="s">
        <v>19</v>
      </c>
      <c r="D127" s="49" t="s">
        <v>179</v>
      </c>
      <c r="E127" s="49" t="s">
        <v>56</v>
      </c>
      <c r="F127" s="49">
        <v>3</v>
      </c>
      <c r="G127" s="50">
        <f>SUMIFS(DISPENSAÇÃO!D:D,DISPENSAÇÃO!C:C,ENTRADA!A127)</f>
        <v>3</v>
      </c>
      <c r="H127" s="51">
        <f t="shared" si="7"/>
        <v>0</v>
      </c>
      <c r="I127" s="68">
        <v>45536</v>
      </c>
      <c r="J127" s="52">
        <f t="shared" ca="1" si="5"/>
        <v>-383</v>
      </c>
      <c r="K127" s="63">
        <f t="shared" ca="1" si="6"/>
        <v>3</v>
      </c>
    </row>
    <row r="128" spans="1:11" s="53" customFormat="1" ht="14.25" hidden="1" customHeight="1" x14ac:dyDescent="0.25">
      <c r="A128" s="48" t="s">
        <v>198</v>
      </c>
      <c r="B128" s="49" t="s">
        <v>199</v>
      </c>
      <c r="C128" s="49" t="s">
        <v>19</v>
      </c>
      <c r="D128" s="49" t="s">
        <v>179</v>
      </c>
      <c r="E128" s="49" t="s">
        <v>56</v>
      </c>
      <c r="F128" s="49">
        <v>6</v>
      </c>
      <c r="G128" s="50">
        <f>SUMIFS(DISPENSAÇÃO!D:D,DISPENSAÇÃO!C:C,ENTRADA!A128)</f>
        <v>6</v>
      </c>
      <c r="H128" s="51">
        <f t="shared" si="7"/>
        <v>0</v>
      </c>
      <c r="I128" s="68">
        <v>45579</v>
      </c>
      <c r="J128" s="52">
        <f t="shared" ca="1" si="5"/>
        <v>-340</v>
      </c>
      <c r="K128" s="63">
        <f t="shared" ca="1" si="6"/>
        <v>3</v>
      </c>
    </row>
    <row r="129" spans="1:11" s="53" customFormat="1" hidden="1" x14ac:dyDescent="0.25">
      <c r="A129" s="48" t="s">
        <v>200</v>
      </c>
      <c r="B129" s="49" t="s">
        <v>74</v>
      </c>
      <c r="C129" s="49" t="s">
        <v>19</v>
      </c>
      <c r="D129" s="49" t="s">
        <v>201</v>
      </c>
      <c r="E129" s="49" t="s">
        <v>21</v>
      </c>
      <c r="F129" s="49">
        <v>40</v>
      </c>
      <c r="G129" s="50">
        <f>SUMIFS(DISPENSAÇÃO!D:D,DISPENSAÇÃO!C:C,ENTRADA!A129)</f>
        <v>40</v>
      </c>
      <c r="H129" s="51">
        <f t="shared" si="7"/>
        <v>0</v>
      </c>
      <c r="I129" s="68">
        <v>45474</v>
      </c>
      <c r="J129" s="52">
        <f t="shared" ca="1" si="5"/>
        <v>-445</v>
      </c>
      <c r="K129" s="63">
        <f t="shared" ca="1" si="6"/>
        <v>3</v>
      </c>
    </row>
    <row r="130" spans="1:11" s="53" customFormat="1" hidden="1" x14ac:dyDescent="0.25">
      <c r="A130" s="48" t="s">
        <v>202</v>
      </c>
      <c r="B130" s="49" t="s">
        <v>74</v>
      </c>
      <c r="C130" s="49" t="s">
        <v>19</v>
      </c>
      <c r="D130" s="49" t="s">
        <v>201</v>
      </c>
      <c r="E130" s="49" t="s">
        <v>21</v>
      </c>
      <c r="F130" s="49">
        <v>290</v>
      </c>
      <c r="G130" s="50">
        <f>SUMIFS(DISPENSAÇÃO!D:D,DISPENSAÇÃO!C:C,ENTRADA!A130)</f>
        <v>70</v>
      </c>
      <c r="H130" s="51">
        <f t="shared" si="7"/>
        <v>220</v>
      </c>
      <c r="I130" s="68">
        <v>45505</v>
      </c>
      <c r="J130" s="52">
        <f t="shared" ca="1" si="5"/>
        <v>-414</v>
      </c>
      <c r="K130" s="63">
        <f t="shared" ca="1" si="6"/>
        <v>3</v>
      </c>
    </row>
    <row r="131" spans="1:11" s="53" customFormat="1" hidden="1" x14ac:dyDescent="0.25">
      <c r="A131" s="48" t="s">
        <v>203</v>
      </c>
      <c r="B131" s="49" t="s">
        <v>74</v>
      </c>
      <c r="C131" s="49" t="s">
        <v>19</v>
      </c>
      <c r="D131" s="49" t="s">
        <v>201</v>
      </c>
      <c r="E131" s="49" t="s">
        <v>21</v>
      </c>
      <c r="F131" s="49">
        <v>80</v>
      </c>
      <c r="G131" s="50">
        <f>SUMIFS(DISPENSAÇÃO!D:D,DISPENSAÇÃO!C:C,ENTRADA!A131)</f>
        <v>30</v>
      </c>
      <c r="H131" s="51">
        <f t="shared" si="7"/>
        <v>50</v>
      </c>
      <c r="I131" s="68">
        <v>45536</v>
      </c>
      <c r="J131" s="52">
        <f t="shared" ca="1" si="5"/>
        <v>-383</v>
      </c>
      <c r="K131" s="63">
        <f t="shared" ca="1" si="6"/>
        <v>3</v>
      </c>
    </row>
    <row r="132" spans="1:11" s="53" customFormat="1" hidden="1" x14ac:dyDescent="0.25">
      <c r="A132" s="48" t="s">
        <v>204</v>
      </c>
      <c r="B132" s="49" t="s">
        <v>205</v>
      </c>
      <c r="C132" s="49" t="s">
        <v>19</v>
      </c>
      <c r="D132" s="49" t="s">
        <v>206</v>
      </c>
      <c r="E132" s="49" t="s">
        <v>21</v>
      </c>
      <c r="F132" s="49">
        <v>15</v>
      </c>
      <c r="G132" s="50">
        <f>SUMIFS(DISPENSAÇÃO!D:D,DISPENSAÇÃO!C:C,ENTRADA!A132)</f>
        <v>15</v>
      </c>
      <c r="H132" s="51">
        <f t="shared" si="7"/>
        <v>0</v>
      </c>
      <c r="I132" s="68">
        <v>45444</v>
      </c>
      <c r="J132" s="52">
        <f t="shared" ca="1" si="5"/>
        <v>-475</v>
      </c>
      <c r="K132" s="63">
        <f t="shared" ca="1" si="6"/>
        <v>3</v>
      </c>
    </row>
    <row r="133" spans="1:11" s="53" customFormat="1" hidden="1" x14ac:dyDescent="0.25">
      <c r="A133" s="48" t="s">
        <v>207</v>
      </c>
      <c r="B133" s="49" t="s">
        <v>60</v>
      </c>
      <c r="C133" s="49" t="s">
        <v>19</v>
      </c>
      <c r="D133" s="49" t="s">
        <v>146</v>
      </c>
      <c r="E133" s="49" t="s">
        <v>44</v>
      </c>
      <c r="F133" s="49">
        <v>60</v>
      </c>
      <c r="G133" s="50">
        <f>SUMIFS(DISPENSAÇÃO!D:D,DISPENSAÇÃO!C:C,ENTRADA!A133)</f>
        <v>0</v>
      </c>
      <c r="H133" s="51">
        <f t="shared" si="7"/>
        <v>60</v>
      </c>
      <c r="I133" s="68">
        <v>45444</v>
      </c>
      <c r="J133" s="52">
        <f t="shared" ca="1" si="5"/>
        <v>-475</v>
      </c>
      <c r="K133" s="63">
        <f t="shared" ca="1" si="6"/>
        <v>3</v>
      </c>
    </row>
    <row r="134" spans="1:11" s="53" customFormat="1" hidden="1" x14ac:dyDescent="0.25">
      <c r="A134" s="48" t="s">
        <v>208</v>
      </c>
      <c r="B134" s="49" t="s">
        <v>60</v>
      </c>
      <c r="C134" s="49" t="s">
        <v>19</v>
      </c>
      <c r="D134" s="49" t="s">
        <v>146</v>
      </c>
      <c r="E134" s="49" t="s">
        <v>44</v>
      </c>
      <c r="F134" s="49">
        <v>60</v>
      </c>
      <c r="G134" s="50">
        <f>SUMIFS(DISPENSAÇÃO!D:D,DISPENSAÇÃO!C:C,ENTRADA!A134)</f>
        <v>0</v>
      </c>
      <c r="H134" s="51">
        <f t="shared" ref="H134:H142" si="8">IF(F134="","",F134-G134)</f>
        <v>60</v>
      </c>
      <c r="I134" s="68">
        <v>45505</v>
      </c>
      <c r="J134" s="52">
        <f t="shared" ref="J134:J197" ca="1" si="9">IF(I134="","",I134-TODAY())</f>
        <v>-414</v>
      </c>
      <c r="K134" s="63">
        <f t="shared" ref="K134:K197" ca="1" si="10">IF(J134="","",IF(J134&lt;=0,3,IF(AND(J134&gt;0,J134&lt;=20),2,IF(J134&gt;=21,1))))</f>
        <v>3</v>
      </c>
    </row>
    <row r="135" spans="1:11" s="53" customFormat="1" hidden="1" x14ac:dyDescent="0.25">
      <c r="A135" s="48" t="s">
        <v>209</v>
      </c>
      <c r="B135" s="49" t="s">
        <v>210</v>
      </c>
      <c r="C135" s="49" t="s">
        <v>19</v>
      </c>
      <c r="D135" s="49" t="s">
        <v>43</v>
      </c>
      <c r="E135" s="49" t="s">
        <v>21</v>
      </c>
      <c r="F135" s="49">
        <v>120</v>
      </c>
      <c r="G135" s="50">
        <f>SUMIFS(DISPENSAÇÃO!D:D,DISPENSAÇÃO!C:C,ENTRADA!A135)</f>
        <v>0</v>
      </c>
      <c r="H135" s="51">
        <f t="shared" si="8"/>
        <v>120</v>
      </c>
      <c r="I135" s="68">
        <v>45474</v>
      </c>
      <c r="J135" s="52">
        <f t="shared" ca="1" si="9"/>
        <v>-445</v>
      </c>
      <c r="K135" s="63">
        <f t="shared" ca="1" si="10"/>
        <v>3</v>
      </c>
    </row>
    <row r="136" spans="1:11" s="53" customFormat="1" hidden="1" x14ac:dyDescent="0.25">
      <c r="A136" s="48" t="s">
        <v>211</v>
      </c>
      <c r="B136" s="49" t="s">
        <v>210</v>
      </c>
      <c r="C136" s="49" t="s">
        <v>19</v>
      </c>
      <c r="D136" s="49" t="s">
        <v>820</v>
      </c>
      <c r="E136" s="49" t="s">
        <v>21</v>
      </c>
      <c r="F136" s="49">
        <v>50</v>
      </c>
      <c r="G136" s="50">
        <f>SUMIFS(DISPENSAÇÃO!D:D,DISPENSAÇÃO!C:C,ENTRADA!A136)</f>
        <v>0</v>
      </c>
      <c r="H136" s="51">
        <f t="shared" si="8"/>
        <v>50</v>
      </c>
      <c r="I136" s="68">
        <v>45597</v>
      </c>
      <c r="J136" s="52">
        <f t="shared" ca="1" si="9"/>
        <v>-322</v>
      </c>
      <c r="K136" s="63">
        <f t="shared" ca="1" si="10"/>
        <v>3</v>
      </c>
    </row>
    <row r="137" spans="1:11" s="53" customFormat="1" hidden="1" x14ac:dyDescent="0.25">
      <c r="A137" s="48" t="s">
        <v>212</v>
      </c>
      <c r="B137" s="49" t="s">
        <v>213</v>
      </c>
      <c r="C137" s="49" t="s">
        <v>19</v>
      </c>
      <c r="D137" s="49" t="s">
        <v>89</v>
      </c>
      <c r="E137" s="49" t="s">
        <v>21</v>
      </c>
      <c r="F137" s="49">
        <v>60</v>
      </c>
      <c r="G137" s="50">
        <f>SUMIFS(DISPENSAÇÃO!D:D,DISPENSAÇÃO!C:C,ENTRADA!A137)</f>
        <v>0</v>
      </c>
      <c r="H137" s="51">
        <f t="shared" si="8"/>
        <v>60</v>
      </c>
      <c r="I137" s="68">
        <v>45597</v>
      </c>
      <c r="J137" s="52">
        <f t="shared" ca="1" si="9"/>
        <v>-322</v>
      </c>
      <c r="K137" s="63">
        <f t="shared" ca="1" si="10"/>
        <v>3</v>
      </c>
    </row>
    <row r="138" spans="1:11" s="53" customFormat="1" hidden="1" x14ac:dyDescent="0.25">
      <c r="A138" s="48" t="s">
        <v>214</v>
      </c>
      <c r="B138" s="49" t="s">
        <v>28</v>
      </c>
      <c r="C138" s="49" t="s">
        <v>19</v>
      </c>
      <c r="D138" s="49" t="s">
        <v>215</v>
      </c>
      <c r="E138" s="49" t="s">
        <v>21</v>
      </c>
      <c r="F138" s="49">
        <v>120</v>
      </c>
      <c r="G138" s="50">
        <f>SUMIFS(DISPENSAÇÃO!D:D,DISPENSAÇÃO!C:C,ENTRADA!A138)</f>
        <v>120</v>
      </c>
      <c r="H138" s="51">
        <f t="shared" si="8"/>
        <v>0</v>
      </c>
      <c r="I138" s="68">
        <v>45870</v>
      </c>
      <c r="J138" s="52">
        <f t="shared" ca="1" si="9"/>
        <v>-49</v>
      </c>
      <c r="K138" s="63">
        <f t="shared" ca="1" si="10"/>
        <v>3</v>
      </c>
    </row>
    <row r="139" spans="1:11" s="53" customFormat="1" hidden="1" x14ac:dyDescent="0.25">
      <c r="A139" s="48" t="s">
        <v>216</v>
      </c>
      <c r="B139" s="49" t="s">
        <v>175</v>
      </c>
      <c r="C139" s="49" t="s">
        <v>19</v>
      </c>
      <c r="D139" s="49" t="s">
        <v>89</v>
      </c>
      <c r="E139" s="49" t="s">
        <v>21</v>
      </c>
      <c r="F139" s="49">
        <v>90</v>
      </c>
      <c r="G139" s="50">
        <f>SUMIFS(DISPENSAÇÃO!D:D,DISPENSAÇÃO!C:C,ENTRADA!A139)</f>
        <v>90</v>
      </c>
      <c r="H139" s="51">
        <f t="shared" si="8"/>
        <v>0</v>
      </c>
      <c r="I139" s="68">
        <v>45748</v>
      </c>
      <c r="J139" s="52">
        <f t="shared" ca="1" si="9"/>
        <v>-171</v>
      </c>
      <c r="K139" s="63">
        <f t="shared" ca="1" si="10"/>
        <v>3</v>
      </c>
    </row>
    <row r="140" spans="1:11" s="53" customFormat="1" hidden="1" x14ac:dyDescent="0.25">
      <c r="A140" s="48" t="s">
        <v>217</v>
      </c>
      <c r="B140" s="49" t="s">
        <v>218</v>
      </c>
      <c r="C140" s="49" t="s">
        <v>19</v>
      </c>
      <c r="D140" s="161" t="s">
        <v>219</v>
      </c>
      <c r="E140" s="49" t="s">
        <v>21</v>
      </c>
      <c r="F140" s="49">
        <v>120</v>
      </c>
      <c r="G140" s="50">
        <f>SUMIFS(DISPENSAÇÃO!D:D,DISPENSAÇÃO!C:C,ENTRADA!A140)</f>
        <v>0</v>
      </c>
      <c r="H140" s="51">
        <f t="shared" si="8"/>
        <v>120</v>
      </c>
      <c r="I140" s="68">
        <v>45536</v>
      </c>
      <c r="J140" s="52">
        <f t="shared" ca="1" si="9"/>
        <v>-383</v>
      </c>
      <c r="K140" s="63">
        <f t="shared" ca="1" si="10"/>
        <v>3</v>
      </c>
    </row>
    <row r="141" spans="1:11" s="53" customFormat="1" hidden="1" x14ac:dyDescent="0.25">
      <c r="A141" s="48" t="s">
        <v>220</v>
      </c>
      <c r="B141" s="49" t="s">
        <v>28</v>
      </c>
      <c r="C141" s="49" t="s">
        <v>19</v>
      </c>
      <c r="D141" s="161" t="s">
        <v>219</v>
      </c>
      <c r="E141" s="49" t="s">
        <v>21</v>
      </c>
      <c r="F141" s="49">
        <v>90</v>
      </c>
      <c r="G141" s="50">
        <f>SUMIFS(DISPENSAÇÃO!D:D,DISPENSAÇÃO!C:C,ENTRADA!A141)</f>
        <v>0</v>
      </c>
      <c r="H141" s="51">
        <f t="shared" si="8"/>
        <v>90</v>
      </c>
      <c r="I141" s="68">
        <v>45566</v>
      </c>
      <c r="J141" s="52">
        <f t="shared" ca="1" si="9"/>
        <v>-353</v>
      </c>
      <c r="K141" s="63">
        <f t="shared" ca="1" si="10"/>
        <v>3</v>
      </c>
    </row>
    <row r="142" spans="1:11" s="53" customFormat="1" hidden="1" x14ac:dyDescent="0.25">
      <c r="A142" s="48" t="s">
        <v>221</v>
      </c>
      <c r="B142" s="49" t="s">
        <v>60</v>
      </c>
      <c r="C142" s="49" t="s">
        <v>19</v>
      </c>
      <c r="D142" s="74" t="s">
        <v>20</v>
      </c>
      <c r="E142" s="49" t="s">
        <v>21</v>
      </c>
      <c r="F142" s="49">
        <v>36</v>
      </c>
      <c r="G142" s="50">
        <f>SUMIFS(DISPENSAÇÃO!D:D,DISPENSAÇÃO!C:C,ENTRADA!A142)</f>
        <v>36</v>
      </c>
      <c r="H142" s="51">
        <f t="shared" si="8"/>
        <v>0</v>
      </c>
      <c r="I142" s="68">
        <v>45778</v>
      </c>
      <c r="J142" s="52">
        <f t="shared" ca="1" si="9"/>
        <v>-141</v>
      </c>
      <c r="K142" s="63">
        <f t="shared" ca="1" si="10"/>
        <v>3</v>
      </c>
    </row>
    <row r="143" spans="1:11" s="53" customFormat="1" hidden="1" x14ac:dyDescent="0.25">
      <c r="A143" s="48" t="s">
        <v>222</v>
      </c>
      <c r="B143" s="49" t="s">
        <v>60</v>
      </c>
      <c r="C143" s="49" t="s">
        <v>19</v>
      </c>
      <c r="D143" s="74" t="s">
        <v>20</v>
      </c>
      <c r="E143" s="49" t="s">
        <v>21</v>
      </c>
      <c r="F143" s="49">
        <v>60</v>
      </c>
      <c r="G143" s="50">
        <f>SUMIFS(DISPENSAÇÃO!D:D,DISPENSAÇÃO!C:C,ENTRADA!A143)</f>
        <v>60</v>
      </c>
      <c r="H143" s="51">
        <v>60</v>
      </c>
      <c r="I143" s="68">
        <v>45778</v>
      </c>
      <c r="J143" s="52">
        <f t="shared" ca="1" si="9"/>
        <v>-141</v>
      </c>
      <c r="K143" s="63">
        <f t="shared" ca="1" si="10"/>
        <v>3</v>
      </c>
    </row>
    <row r="144" spans="1:11" s="53" customFormat="1" hidden="1" x14ac:dyDescent="0.25">
      <c r="A144" s="48" t="s">
        <v>223</v>
      </c>
      <c r="B144" s="49" t="s">
        <v>60</v>
      </c>
      <c r="C144" s="49" t="s">
        <v>19</v>
      </c>
      <c r="D144" s="74" t="s">
        <v>20</v>
      </c>
      <c r="E144" s="49" t="s">
        <v>21</v>
      </c>
      <c r="F144" s="49">
        <v>4</v>
      </c>
      <c r="G144" s="50">
        <f>SUMIFS(DISPENSAÇÃO!D:D,DISPENSAÇÃO!C:C,ENTRADA!A144)</f>
        <v>0</v>
      </c>
      <c r="H144" s="51">
        <f t="shared" ref="H144:H175" si="11">IF(F144="","",F144-G144)</f>
        <v>4</v>
      </c>
      <c r="I144" s="68">
        <v>45658</v>
      </c>
      <c r="J144" s="52">
        <f t="shared" ca="1" si="9"/>
        <v>-261</v>
      </c>
      <c r="K144" s="63">
        <f t="shared" ca="1" si="10"/>
        <v>3</v>
      </c>
    </row>
    <row r="145" spans="1:11" s="53" customFormat="1" hidden="1" x14ac:dyDescent="0.25">
      <c r="A145" s="48" t="s">
        <v>224</v>
      </c>
      <c r="B145" s="64" t="s">
        <v>538</v>
      </c>
      <c r="C145" s="49" t="s">
        <v>19</v>
      </c>
      <c r="D145" s="74" t="s">
        <v>20</v>
      </c>
      <c r="E145" s="49" t="s">
        <v>21</v>
      </c>
      <c r="F145" s="49">
        <v>60</v>
      </c>
      <c r="G145" s="50">
        <f>SUMIFS(DISPENSAÇÃO!D:D,DISPENSAÇÃO!C:C,ENTRADA!A145)</f>
        <v>60</v>
      </c>
      <c r="H145" s="51">
        <f t="shared" si="11"/>
        <v>0</v>
      </c>
      <c r="I145" s="68">
        <v>45597</v>
      </c>
      <c r="J145" s="52">
        <f t="shared" ca="1" si="9"/>
        <v>-322</v>
      </c>
      <c r="K145" s="63">
        <f t="shared" ca="1" si="10"/>
        <v>3</v>
      </c>
    </row>
    <row r="146" spans="1:11" s="53" customFormat="1" hidden="1" x14ac:dyDescent="0.25">
      <c r="A146" s="48" t="s">
        <v>225</v>
      </c>
      <c r="B146" s="49" t="s">
        <v>39</v>
      </c>
      <c r="C146" s="49" t="s">
        <v>19</v>
      </c>
      <c r="D146" s="74" t="s">
        <v>20</v>
      </c>
      <c r="E146" s="49" t="s">
        <v>21</v>
      </c>
      <c r="F146" s="49">
        <v>120</v>
      </c>
      <c r="G146" s="50">
        <f>SUMIFS(DISPENSAÇÃO!D:D,DISPENSAÇÃO!C:C,ENTRADA!A146)</f>
        <v>60</v>
      </c>
      <c r="H146" s="51">
        <f t="shared" si="11"/>
        <v>60</v>
      </c>
      <c r="I146" s="68">
        <v>45505</v>
      </c>
      <c r="J146" s="52">
        <f t="shared" ca="1" si="9"/>
        <v>-414</v>
      </c>
      <c r="K146" s="63">
        <f t="shared" ca="1" si="10"/>
        <v>3</v>
      </c>
    </row>
    <row r="147" spans="1:11" s="53" customFormat="1" hidden="1" x14ac:dyDescent="0.25">
      <c r="A147" s="48" t="s">
        <v>226</v>
      </c>
      <c r="B147" s="49" t="s">
        <v>33</v>
      </c>
      <c r="C147" s="49" t="s">
        <v>19</v>
      </c>
      <c r="D147" s="49" t="s">
        <v>227</v>
      </c>
      <c r="E147" s="49" t="s">
        <v>21</v>
      </c>
      <c r="F147" s="49">
        <v>725</v>
      </c>
      <c r="G147" s="50">
        <f>SUMIFS(DISPENSAÇÃO!D:D,DISPENSAÇÃO!C:C,ENTRADA!A147)</f>
        <v>270</v>
      </c>
      <c r="H147" s="51">
        <f t="shared" si="11"/>
        <v>455</v>
      </c>
      <c r="I147" s="68">
        <v>45689</v>
      </c>
      <c r="J147" s="52">
        <f t="shared" ca="1" si="9"/>
        <v>-230</v>
      </c>
      <c r="K147" s="63">
        <f t="shared" ca="1" si="10"/>
        <v>3</v>
      </c>
    </row>
    <row r="148" spans="1:11" s="210" customFormat="1" hidden="1" x14ac:dyDescent="0.25">
      <c r="A148" s="203" t="s">
        <v>228</v>
      </c>
      <c r="B148" s="204" t="s">
        <v>33</v>
      </c>
      <c r="C148" s="204" t="s">
        <v>19</v>
      </c>
      <c r="D148" s="204" t="s">
        <v>227</v>
      </c>
      <c r="E148" s="204" t="s">
        <v>21</v>
      </c>
      <c r="F148" s="204">
        <v>240</v>
      </c>
      <c r="G148" s="205">
        <f>SUMIFS(DISPENSAÇÃO!D:D,DISPENSAÇÃO!C:C,ENTRADA!A148)</f>
        <v>90</v>
      </c>
      <c r="H148" s="206">
        <f t="shared" si="11"/>
        <v>150</v>
      </c>
      <c r="I148" s="207">
        <v>45597</v>
      </c>
      <c r="J148" s="208">
        <f t="shared" ca="1" si="9"/>
        <v>-322</v>
      </c>
      <c r="K148" s="209">
        <f t="shared" ca="1" si="10"/>
        <v>3</v>
      </c>
    </row>
    <row r="149" spans="1:11" s="60" customFormat="1" hidden="1" x14ac:dyDescent="0.25">
      <c r="A149" s="54"/>
      <c r="B149" s="55"/>
      <c r="C149" s="55"/>
      <c r="D149" s="55"/>
      <c r="E149" s="55"/>
      <c r="F149" s="55"/>
      <c r="G149" s="56">
        <f>SUMIFS(DISPENSAÇÃO!D:D,DISPENSAÇÃO!C:C,ENTRADA!A149)</f>
        <v>0</v>
      </c>
      <c r="H149" s="57" t="str">
        <f t="shared" si="11"/>
        <v/>
      </c>
      <c r="I149" s="58"/>
      <c r="J149" s="59" t="str">
        <f t="shared" ca="1" si="9"/>
        <v/>
      </c>
      <c r="K149" s="85" t="str">
        <f t="shared" ca="1" si="10"/>
        <v/>
      </c>
    </row>
    <row r="150" spans="1:11" s="53" customFormat="1" hidden="1" x14ac:dyDescent="0.25">
      <c r="A150" s="48" t="s">
        <v>229</v>
      </c>
      <c r="B150" s="49" t="s">
        <v>33</v>
      </c>
      <c r="C150" s="49" t="s">
        <v>19</v>
      </c>
      <c r="D150" s="49" t="s">
        <v>227</v>
      </c>
      <c r="E150" s="49" t="s">
        <v>21</v>
      </c>
      <c r="F150" s="49">
        <v>20</v>
      </c>
      <c r="G150" s="50">
        <f>SUMIFS(DISPENSAÇÃO!D:D,DISPENSAÇÃO!C:C,ENTRADA!A150)</f>
        <v>20</v>
      </c>
      <c r="H150" s="51">
        <f t="shared" si="11"/>
        <v>0</v>
      </c>
      <c r="I150" s="68">
        <v>45809</v>
      </c>
      <c r="J150" s="52">
        <f t="shared" ca="1" si="9"/>
        <v>-110</v>
      </c>
      <c r="K150" s="63">
        <f t="shared" ca="1" si="10"/>
        <v>3</v>
      </c>
    </row>
    <row r="151" spans="1:11" s="53" customFormat="1" hidden="1" x14ac:dyDescent="0.25">
      <c r="A151" s="48" t="s">
        <v>1692</v>
      </c>
      <c r="B151" s="49" t="s">
        <v>13</v>
      </c>
      <c r="C151" s="49" t="s">
        <v>19</v>
      </c>
      <c r="D151" s="49" t="s">
        <v>230</v>
      </c>
      <c r="E151" s="49" t="s">
        <v>21</v>
      </c>
      <c r="F151" s="49">
        <v>30</v>
      </c>
      <c r="G151" s="50">
        <f>SUMIFS(DISPENSAÇÃO!D:D,DISPENSAÇÃO!C:C,ENTRADA!A151)</f>
        <v>0</v>
      </c>
      <c r="H151" s="51">
        <f t="shared" si="11"/>
        <v>30</v>
      </c>
      <c r="I151" s="68">
        <v>45536</v>
      </c>
      <c r="J151" s="52">
        <f t="shared" ca="1" si="9"/>
        <v>-383</v>
      </c>
      <c r="K151" s="63">
        <f t="shared" ca="1" si="10"/>
        <v>3</v>
      </c>
    </row>
    <row r="152" spans="1:11" s="53" customFormat="1" hidden="1" x14ac:dyDescent="0.25">
      <c r="A152" s="48" t="s">
        <v>262</v>
      </c>
      <c r="B152" s="49" t="s">
        <v>13</v>
      </c>
      <c r="C152" s="49" t="s">
        <v>19</v>
      </c>
      <c r="D152" s="49" t="s">
        <v>230</v>
      </c>
      <c r="E152" s="49" t="s">
        <v>21</v>
      </c>
      <c r="F152" s="49">
        <v>30</v>
      </c>
      <c r="G152" s="50">
        <f>SUMIFS(DISPENSAÇÃO!D:D,DISPENSAÇÃO!C:C,ENTRADA!A152)</f>
        <v>30</v>
      </c>
      <c r="H152" s="51">
        <f t="shared" si="11"/>
        <v>0</v>
      </c>
      <c r="I152" s="68">
        <v>45566</v>
      </c>
      <c r="J152" s="52">
        <f t="shared" ca="1" si="9"/>
        <v>-353</v>
      </c>
      <c r="K152" s="63">
        <f t="shared" ca="1" si="10"/>
        <v>3</v>
      </c>
    </row>
    <row r="153" spans="1:11" s="53" customFormat="1" hidden="1" x14ac:dyDescent="0.25">
      <c r="A153" s="48" t="s">
        <v>231</v>
      </c>
      <c r="B153" s="49" t="s">
        <v>60</v>
      </c>
      <c r="C153" s="49" t="s">
        <v>19</v>
      </c>
      <c r="D153" s="74" t="s">
        <v>20</v>
      </c>
      <c r="E153" s="49" t="s">
        <v>21</v>
      </c>
      <c r="F153" s="49">
        <v>15</v>
      </c>
      <c r="G153" s="50">
        <f>SUMIFS(DISPENSAÇÃO!D:D,DISPENSAÇÃO!C:C,ENTRADA!A153)</f>
        <v>0</v>
      </c>
      <c r="H153" s="51">
        <f t="shared" si="11"/>
        <v>15</v>
      </c>
      <c r="I153" s="68">
        <v>45505</v>
      </c>
      <c r="J153" s="52">
        <f t="shared" ca="1" si="9"/>
        <v>-414</v>
      </c>
      <c r="K153" s="63">
        <f t="shared" ca="1" si="10"/>
        <v>3</v>
      </c>
    </row>
    <row r="154" spans="1:11" s="53" customFormat="1" hidden="1" x14ac:dyDescent="0.25">
      <c r="A154" s="48" t="s">
        <v>232</v>
      </c>
      <c r="B154" s="49" t="s">
        <v>233</v>
      </c>
      <c r="C154" s="49" t="s">
        <v>19</v>
      </c>
      <c r="D154" s="74" t="s">
        <v>20</v>
      </c>
      <c r="E154" s="49" t="s">
        <v>21</v>
      </c>
      <c r="F154" s="49">
        <v>960</v>
      </c>
      <c r="G154" s="50">
        <f>SUMIFS(DISPENSAÇÃO!D:D,DISPENSAÇÃO!C:C,ENTRADA!A154)</f>
        <v>690</v>
      </c>
      <c r="H154" s="51">
        <f t="shared" si="11"/>
        <v>270</v>
      </c>
      <c r="I154" s="68">
        <v>45627</v>
      </c>
      <c r="J154" s="52">
        <f t="shared" ca="1" si="9"/>
        <v>-292</v>
      </c>
      <c r="K154" s="63">
        <f t="shared" ca="1" si="10"/>
        <v>3</v>
      </c>
    </row>
    <row r="155" spans="1:11" s="53" customFormat="1" hidden="1" x14ac:dyDescent="0.25">
      <c r="A155" s="48" t="s">
        <v>234</v>
      </c>
      <c r="B155" s="49" t="s">
        <v>54</v>
      </c>
      <c r="C155" s="49" t="s">
        <v>19</v>
      </c>
      <c r="D155" s="49" t="s">
        <v>235</v>
      </c>
      <c r="E155" s="49" t="s">
        <v>21</v>
      </c>
      <c r="F155" s="49">
        <v>60</v>
      </c>
      <c r="G155" s="50">
        <f>SUMIFS(DISPENSAÇÃO!D:D,DISPENSAÇÃO!C:C,ENTRADA!A155)</f>
        <v>0</v>
      </c>
      <c r="H155" s="51">
        <f t="shared" si="11"/>
        <v>60</v>
      </c>
      <c r="I155" s="68">
        <v>45658</v>
      </c>
      <c r="J155" s="52">
        <f t="shared" ca="1" si="9"/>
        <v>-261</v>
      </c>
      <c r="K155" s="63">
        <f t="shared" ca="1" si="10"/>
        <v>3</v>
      </c>
    </row>
    <row r="156" spans="1:11" s="53" customFormat="1" ht="14.25" hidden="1" customHeight="1" x14ac:dyDescent="0.25">
      <c r="A156" s="48" t="s">
        <v>236</v>
      </c>
      <c r="B156" s="49" t="s">
        <v>54</v>
      </c>
      <c r="C156" s="49" t="s">
        <v>19</v>
      </c>
      <c r="D156" s="49" t="s">
        <v>235</v>
      </c>
      <c r="E156" s="49" t="s">
        <v>21</v>
      </c>
      <c r="F156" s="49">
        <v>60</v>
      </c>
      <c r="G156" s="50">
        <f>SUMIFS(DISPENSAÇÃO!D:D,DISPENSAÇÃO!C:C,ENTRADA!A156)</f>
        <v>0</v>
      </c>
      <c r="H156" s="51">
        <f t="shared" si="11"/>
        <v>60</v>
      </c>
      <c r="I156" s="68">
        <v>45717</v>
      </c>
      <c r="J156" s="52">
        <f t="shared" ca="1" si="9"/>
        <v>-202</v>
      </c>
      <c r="K156" s="63">
        <f t="shared" ca="1" si="10"/>
        <v>3</v>
      </c>
    </row>
    <row r="157" spans="1:11" s="53" customFormat="1" ht="14.25" hidden="1" customHeight="1" x14ac:dyDescent="0.25">
      <c r="A157" s="48" t="s">
        <v>237</v>
      </c>
      <c r="B157" s="49" t="s">
        <v>54</v>
      </c>
      <c r="C157" s="49" t="s">
        <v>19</v>
      </c>
      <c r="D157" s="49" t="s">
        <v>235</v>
      </c>
      <c r="E157" s="49" t="s">
        <v>21</v>
      </c>
      <c r="F157" s="49">
        <v>30</v>
      </c>
      <c r="G157" s="50">
        <f>SUMIFS(DISPENSAÇÃO!D:D,DISPENSAÇÃO!C:C,ENTRADA!A157)</f>
        <v>30</v>
      </c>
      <c r="H157" s="51">
        <f t="shared" si="11"/>
        <v>0</v>
      </c>
      <c r="I157" s="68">
        <v>45627</v>
      </c>
      <c r="J157" s="52">
        <f t="shared" ca="1" si="9"/>
        <v>-292</v>
      </c>
      <c r="K157" s="63">
        <f t="shared" ca="1" si="10"/>
        <v>3</v>
      </c>
    </row>
    <row r="158" spans="1:11" s="53" customFormat="1" ht="14.25" hidden="1" customHeight="1" x14ac:dyDescent="0.25">
      <c r="A158" s="48" t="s">
        <v>1784</v>
      </c>
      <c r="B158" s="49" t="s">
        <v>238</v>
      </c>
      <c r="C158" s="49" t="s">
        <v>19</v>
      </c>
      <c r="D158" s="49" t="s">
        <v>235</v>
      </c>
      <c r="E158" s="49" t="s">
        <v>21</v>
      </c>
      <c r="F158" s="49">
        <v>40</v>
      </c>
      <c r="G158" s="50">
        <f>SUMIFS(DISPENSAÇÃO!D:D,DISPENSAÇÃO!C:C,ENTRADA!A158)</f>
        <v>20</v>
      </c>
      <c r="H158" s="51">
        <f t="shared" si="11"/>
        <v>20</v>
      </c>
      <c r="I158" s="68">
        <v>45474</v>
      </c>
      <c r="J158" s="52">
        <f t="shared" ca="1" si="9"/>
        <v>-445</v>
      </c>
      <c r="K158" s="63">
        <f t="shared" ca="1" si="10"/>
        <v>3</v>
      </c>
    </row>
    <row r="159" spans="1:11" s="53" customFormat="1" ht="14.25" hidden="1" customHeight="1" x14ac:dyDescent="0.25">
      <c r="A159" s="48" t="s">
        <v>239</v>
      </c>
      <c r="B159" s="49" t="s">
        <v>240</v>
      </c>
      <c r="C159" s="49" t="s">
        <v>19</v>
      </c>
      <c r="D159" s="49" t="s">
        <v>235</v>
      </c>
      <c r="E159" s="49" t="s">
        <v>21</v>
      </c>
      <c r="F159" s="49">
        <v>40</v>
      </c>
      <c r="G159" s="50">
        <f>SUMIFS(DISPENSAÇÃO!D:D,DISPENSAÇÃO!C:C,ENTRADA!A159)</f>
        <v>0</v>
      </c>
      <c r="H159" s="51">
        <f t="shared" si="11"/>
        <v>40</v>
      </c>
      <c r="I159" s="68">
        <v>45474</v>
      </c>
      <c r="J159" s="52">
        <f t="shared" ca="1" si="9"/>
        <v>-445</v>
      </c>
      <c r="K159" s="63">
        <f t="shared" ca="1" si="10"/>
        <v>3</v>
      </c>
    </row>
    <row r="160" spans="1:11" s="53" customFormat="1" ht="14.25" hidden="1" customHeight="1" x14ac:dyDescent="0.25">
      <c r="A160" s="48" t="s">
        <v>241</v>
      </c>
      <c r="B160" s="49" t="s">
        <v>242</v>
      </c>
      <c r="C160" s="49" t="s">
        <v>19</v>
      </c>
      <c r="D160" s="49" t="s">
        <v>243</v>
      </c>
      <c r="E160" s="49" t="s">
        <v>62</v>
      </c>
      <c r="F160" s="49">
        <v>2</v>
      </c>
      <c r="G160" s="50">
        <f>SUMIFS(DISPENSAÇÃO!D:D,DISPENSAÇÃO!C:C,ENTRADA!A160)</f>
        <v>0</v>
      </c>
      <c r="H160" s="51">
        <f t="shared" si="11"/>
        <v>2</v>
      </c>
      <c r="I160" s="68">
        <v>45536</v>
      </c>
      <c r="J160" s="52">
        <f t="shared" ca="1" si="9"/>
        <v>-383</v>
      </c>
      <c r="K160" s="63">
        <f t="shared" ca="1" si="10"/>
        <v>3</v>
      </c>
    </row>
    <row r="161" spans="1:11" s="53" customFormat="1" hidden="1" x14ac:dyDescent="0.25">
      <c r="A161" s="48" t="s">
        <v>244</v>
      </c>
      <c r="B161" s="49" t="s">
        <v>79</v>
      </c>
      <c r="C161" s="49" t="s">
        <v>19</v>
      </c>
      <c r="D161" s="49" t="s">
        <v>245</v>
      </c>
      <c r="E161" s="49" t="s">
        <v>21</v>
      </c>
      <c r="F161" s="49">
        <v>60</v>
      </c>
      <c r="G161" s="50">
        <f>SUMIFS(DISPENSAÇÃO!D:D,DISPENSAÇÃO!C:C,ENTRADA!A161)</f>
        <v>60</v>
      </c>
      <c r="H161" s="51">
        <f t="shared" si="11"/>
        <v>0</v>
      </c>
      <c r="I161" s="68">
        <v>45778</v>
      </c>
      <c r="J161" s="52">
        <f t="shared" ca="1" si="9"/>
        <v>-141</v>
      </c>
      <c r="K161" s="63">
        <f t="shared" ca="1" si="10"/>
        <v>3</v>
      </c>
    </row>
    <row r="162" spans="1:11" s="53" customFormat="1" ht="14.25" hidden="1" customHeight="1" x14ac:dyDescent="0.25">
      <c r="A162" s="48" t="s">
        <v>246</v>
      </c>
      <c r="B162" s="49" t="s">
        <v>79</v>
      </c>
      <c r="C162" s="49" t="s">
        <v>19</v>
      </c>
      <c r="D162" s="49" t="s">
        <v>89</v>
      </c>
      <c r="E162" s="49" t="s">
        <v>21</v>
      </c>
      <c r="F162" s="49">
        <v>30</v>
      </c>
      <c r="G162" s="50">
        <f>SUMIFS(DISPENSAÇÃO!D:D,DISPENSAÇÃO!C:C,ENTRADA!A162)</f>
        <v>30</v>
      </c>
      <c r="H162" s="51">
        <f t="shared" si="11"/>
        <v>0</v>
      </c>
      <c r="I162" s="68">
        <v>45748</v>
      </c>
      <c r="J162" s="52">
        <f t="shared" ca="1" si="9"/>
        <v>-171</v>
      </c>
      <c r="K162" s="63">
        <f t="shared" ca="1" si="10"/>
        <v>3</v>
      </c>
    </row>
    <row r="163" spans="1:11" s="53" customFormat="1" ht="14.25" hidden="1" customHeight="1" x14ac:dyDescent="0.25">
      <c r="A163" s="48" t="s">
        <v>247</v>
      </c>
      <c r="B163" s="49" t="s">
        <v>79</v>
      </c>
      <c r="C163" s="49" t="s">
        <v>19</v>
      </c>
      <c r="D163" s="49" t="s">
        <v>245</v>
      </c>
      <c r="E163" s="49" t="s">
        <v>21</v>
      </c>
      <c r="F163" s="49">
        <v>30</v>
      </c>
      <c r="G163" s="50">
        <f>SUMIFS(DISPENSAÇÃO!D:D,DISPENSAÇÃO!C:C,ENTRADA!A163)</f>
        <v>30</v>
      </c>
      <c r="H163" s="51">
        <f t="shared" si="11"/>
        <v>0</v>
      </c>
      <c r="I163" s="68">
        <v>45839</v>
      </c>
      <c r="J163" s="52">
        <f t="shared" ca="1" si="9"/>
        <v>-80</v>
      </c>
      <c r="K163" s="63">
        <f t="shared" ca="1" si="10"/>
        <v>3</v>
      </c>
    </row>
    <row r="164" spans="1:11" s="53" customFormat="1" ht="14.25" hidden="1" customHeight="1" x14ac:dyDescent="0.25">
      <c r="A164" s="48" t="s">
        <v>248</v>
      </c>
      <c r="B164" s="49" t="s">
        <v>79</v>
      </c>
      <c r="C164" s="49" t="s">
        <v>19</v>
      </c>
      <c r="D164" s="49" t="s">
        <v>245</v>
      </c>
      <c r="E164" s="49" t="s">
        <v>21</v>
      </c>
      <c r="F164" s="49">
        <v>60</v>
      </c>
      <c r="G164" s="50">
        <f>SUMIFS(DISPENSAÇÃO!D:D,DISPENSAÇÃO!C:C,ENTRADA!A164)</f>
        <v>0</v>
      </c>
      <c r="H164" s="51">
        <f t="shared" si="11"/>
        <v>60</v>
      </c>
      <c r="I164" s="68">
        <v>45627</v>
      </c>
      <c r="J164" s="52">
        <f t="shared" ca="1" si="9"/>
        <v>-292</v>
      </c>
      <c r="K164" s="63">
        <f t="shared" ca="1" si="10"/>
        <v>3</v>
      </c>
    </row>
    <row r="165" spans="1:11" s="53" customFormat="1" ht="14.25" hidden="1" customHeight="1" x14ac:dyDescent="0.25">
      <c r="A165" s="48" t="s">
        <v>249</v>
      </c>
      <c r="B165" s="49" t="s">
        <v>79</v>
      </c>
      <c r="C165" s="49" t="s">
        <v>19</v>
      </c>
      <c r="D165" s="49" t="s">
        <v>89</v>
      </c>
      <c r="E165" s="49" t="s">
        <v>21</v>
      </c>
      <c r="F165" s="49">
        <v>135</v>
      </c>
      <c r="G165" s="50">
        <f>SUMIFS(DISPENSAÇÃO!D:D,DISPENSAÇÃO!C:C,ENTRADA!A165)</f>
        <v>0</v>
      </c>
      <c r="H165" s="51">
        <f t="shared" si="11"/>
        <v>135</v>
      </c>
      <c r="I165" s="68">
        <v>45717</v>
      </c>
      <c r="J165" s="52">
        <f t="shared" ca="1" si="9"/>
        <v>-202</v>
      </c>
      <c r="K165" s="63">
        <f t="shared" ca="1" si="10"/>
        <v>3</v>
      </c>
    </row>
    <row r="166" spans="1:11" s="53" customFormat="1" ht="14.25" hidden="1" customHeight="1" x14ac:dyDescent="0.25">
      <c r="A166" s="48" t="s">
        <v>250</v>
      </c>
      <c r="B166" s="49" t="s">
        <v>79</v>
      </c>
      <c r="C166" s="49" t="s">
        <v>19</v>
      </c>
      <c r="D166" s="49" t="s">
        <v>89</v>
      </c>
      <c r="E166" s="49" t="s">
        <v>21</v>
      </c>
      <c r="F166" s="49">
        <v>45</v>
      </c>
      <c r="G166" s="50">
        <f>SUMIFS(DISPENSAÇÃO!D:D,DISPENSAÇÃO!C:C,ENTRADA!A166)</f>
        <v>0</v>
      </c>
      <c r="H166" s="51">
        <f t="shared" si="11"/>
        <v>45</v>
      </c>
      <c r="I166" s="68">
        <v>45778</v>
      </c>
      <c r="J166" s="52">
        <f t="shared" ca="1" si="9"/>
        <v>-141</v>
      </c>
      <c r="K166" s="63">
        <f t="shared" ca="1" si="10"/>
        <v>3</v>
      </c>
    </row>
    <row r="167" spans="1:11" s="53" customFormat="1" ht="14.25" hidden="1" customHeight="1" x14ac:dyDescent="0.25">
      <c r="A167" s="48" t="s">
        <v>251</v>
      </c>
      <c r="B167" s="49" t="s">
        <v>79</v>
      </c>
      <c r="C167" s="49" t="s">
        <v>19</v>
      </c>
      <c r="D167" s="49" t="s">
        <v>89</v>
      </c>
      <c r="E167" s="49" t="s">
        <v>21</v>
      </c>
      <c r="F167" s="49">
        <v>30</v>
      </c>
      <c r="G167" s="50">
        <f>SUMIFS(DISPENSAÇÃO!D:D,DISPENSAÇÃO!C:C,ENTRADA!A167)</f>
        <v>0</v>
      </c>
      <c r="H167" s="51">
        <f t="shared" si="11"/>
        <v>30</v>
      </c>
      <c r="I167" s="68">
        <v>45627</v>
      </c>
      <c r="J167" s="52">
        <f t="shared" ca="1" si="9"/>
        <v>-292</v>
      </c>
      <c r="K167" s="63">
        <f t="shared" ca="1" si="10"/>
        <v>3</v>
      </c>
    </row>
    <row r="168" spans="1:11" s="53" customFormat="1" ht="14.25" hidden="1" customHeight="1" x14ac:dyDescent="0.25">
      <c r="A168" s="48" t="s">
        <v>252</v>
      </c>
      <c r="B168" s="49" t="s">
        <v>242</v>
      </c>
      <c r="C168" s="49" t="s">
        <v>19</v>
      </c>
      <c r="D168" s="49" t="s">
        <v>243</v>
      </c>
      <c r="E168" s="49" t="s">
        <v>21</v>
      </c>
      <c r="F168" s="49">
        <v>4</v>
      </c>
      <c r="G168" s="50">
        <f>SUMIFS(DISPENSAÇÃO!D:D,DISPENSAÇÃO!C:C,ENTRADA!A168)</f>
        <v>0</v>
      </c>
      <c r="H168" s="51">
        <f t="shared" si="11"/>
        <v>4</v>
      </c>
      <c r="I168" s="68">
        <v>45444</v>
      </c>
      <c r="J168" s="52">
        <f t="shared" ca="1" si="9"/>
        <v>-475</v>
      </c>
      <c r="K168" s="63">
        <f t="shared" ca="1" si="10"/>
        <v>3</v>
      </c>
    </row>
    <row r="169" spans="1:11" s="53" customFormat="1" ht="14.25" hidden="1" customHeight="1" x14ac:dyDescent="0.25">
      <c r="A169" s="48" t="s">
        <v>253</v>
      </c>
      <c r="B169" s="49" t="s">
        <v>82</v>
      </c>
      <c r="C169" s="49" t="s">
        <v>19</v>
      </c>
      <c r="D169" s="74" t="s">
        <v>20</v>
      </c>
      <c r="E169" s="49" t="s">
        <v>21</v>
      </c>
      <c r="F169" s="49">
        <v>40</v>
      </c>
      <c r="G169" s="50">
        <f>SUMIFS(DISPENSAÇÃO!D:D,DISPENSAÇÃO!C:C,ENTRADA!A169)</f>
        <v>40</v>
      </c>
      <c r="H169" s="51">
        <f t="shared" si="11"/>
        <v>0</v>
      </c>
      <c r="I169" s="68">
        <v>45474</v>
      </c>
      <c r="J169" s="52">
        <f t="shared" ca="1" si="9"/>
        <v>-445</v>
      </c>
      <c r="K169" s="63">
        <f t="shared" ca="1" si="10"/>
        <v>3</v>
      </c>
    </row>
    <row r="170" spans="1:11" s="53" customFormat="1" ht="14.25" hidden="1" customHeight="1" x14ac:dyDescent="0.25">
      <c r="A170" s="48" t="s">
        <v>254</v>
      </c>
      <c r="B170" s="49" t="s">
        <v>139</v>
      </c>
      <c r="C170" s="49" t="s">
        <v>19</v>
      </c>
      <c r="D170" s="74" t="s">
        <v>20</v>
      </c>
      <c r="E170" s="49" t="s">
        <v>21</v>
      </c>
      <c r="F170" s="49">
        <v>10</v>
      </c>
      <c r="G170" s="50">
        <f>SUMIFS(DISPENSAÇÃO!D:D,DISPENSAÇÃO!C:C,ENTRADA!A170)</f>
        <v>0</v>
      </c>
      <c r="H170" s="51">
        <f t="shared" si="11"/>
        <v>10</v>
      </c>
      <c r="I170" s="68">
        <v>45689</v>
      </c>
      <c r="J170" s="52">
        <f t="shared" ca="1" si="9"/>
        <v>-230</v>
      </c>
      <c r="K170" s="63">
        <f t="shared" ca="1" si="10"/>
        <v>3</v>
      </c>
    </row>
    <row r="171" spans="1:11" s="53" customFormat="1" ht="14.25" hidden="1" customHeight="1" x14ac:dyDescent="0.25">
      <c r="A171" s="48" t="s">
        <v>255</v>
      </c>
      <c r="B171" s="49" t="s">
        <v>82</v>
      </c>
      <c r="C171" s="49" t="s">
        <v>19</v>
      </c>
      <c r="D171" s="74" t="s">
        <v>20</v>
      </c>
      <c r="E171" s="49" t="s">
        <v>21</v>
      </c>
      <c r="F171" s="49">
        <v>330</v>
      </c>
      <c r="G171" s="50">
        <f>SUMIFS(DISPENSAÇÃO!D:D,DISPENSAÇÃO!C:C,ENTRADA!A171)</f>
        <v>250</v>
      </c>
      <c r="H171" s="51">
        <f t="shared" si="11"/>
        <v>80</v>
      </c>
      <c r="I171" s="68">
        <v>45566</v>
      </c>
      <c r="J171" s="52">
        <f t="shared" ca="1" si="9"/>
        <v>-353</v>
      </c>
      <c r="K171" s="63">
        <f t="shared" ca="1" si="10"/>
        <v>3</v>
      </c>
    </row>
    <row r="172" spans="1:11" s="53" customFormat="1" ht="14.25" hidden="1" customHeight="1" x14ac:dyDescent="0.25">
      <c r="A172" s="48" t="s">
        <v>256</v>
      </c>
      <c r="B172" s="49" t="s">
        <v>33</v>
      </c>
      <c r="C172" s="49" t="s">
        <v>19</v>
      </c>
      <c r="D172" s="49" t="s">
        <v>227</v>
      </c>
      <c r="E172" s="49" t="s">
        <v>21</v>
      </c>
      <c r="F172" s="49">
        <v>150</v>
      </c>
      <c r="G172" s="50">
        <f>SUMIFS(DISPENSAÇÃO!D:D,DISPENSAÇÃO!C:C,ENTRADA!A172)</f>
        <v>90</v>
      </c>
      <c r="H172" s="51">
        <f t="shared" si="11"/>
        <v>60</v>
      </c>
      <c r="I172" s="68">
        <v>45689</v>
      </c>
      <c r="J172" s="52">
        <f t="shared" ca="1" si="9"/>
        <v>-230</v>
      </c>
      <c r="K172" s="63">
        <f t="shared" ca="1" si="10"/>
        <v>3</v>
      </c>
    </row>
    <row r="173" spans="1:11" s="53" customFormat="1" ht="14.25" hidden="1" customHeight="1" x14ac:dyDescent="0.25">
      <c r="A173" s="48" t="s">
        <v>257</v>
      </c>
      <c r="B173" s="49" t="s">
        <v>33</v>
      </c>
      <c r="C173" s="49" t="s">
        <v>19</v>
      </c>
      <c r="D173" s="49" t="s">
        <v>227</v>
      </c>
      <c r="E173" s="49" t="s">
        <v>21</v>
      </c>
      <c r="F173" s="49">
        <v>225</v>
      </c>
      <c r="G173" s="50">
        <f>SUMIFS(DISPENSAÇÃO!D:D,DISPENSAÇÃO!C:C,ENTRADA!A173)</f>
        <v>195</v>
      </c>
      <c r="H173" s="51">
        <f t="shared" si="11"/>
        <v>30</v>
      </c>
      <c r="I173" s="68">
        <v>45505</v>
      </c>
      <c r="J173" s="52">
        <f t="shared" ca="1" si="9"/>
        <v>-414</v>
      </c>
      <c r="K173" s="63">
        <f t="shared" ca="1" si="10"/>
        <v>3</v>
      </c>
    </row>
    <row r="174" spans="1:11" s="53" customFormat="1" ht="14.25" hidden="1" customHeight="1" x14ac:dyDescent="0.25">
      <c r="A174" s="48" t="s">
        <v>258</v>
      </c>
      <c r="B174" s="49" t="s">
        <v>60</v>
      </c>
      <c r="C174" s="49" t="s">
        <v>19</v>
      </c>
      <c r="D174" s="74" t="s">
        <v>20</v>
      </c>
      <c r="E174" s="49" t="s">
        <v>21</v>
      </c>
      <c r="F174" s="49">
        <v>20</v>
      </c>
      <c r="G174" s="50">
        <f>SUMIFS(DISPENSAÇÃO!D:D,DISPENSAÇÃO!C:C,ENTRADA!A174)</f>
        <v>0</v>
      </c>
      <c r="H174" s="51">
        <f t="shared" si="11"/>
        <v>20</v>
      </c>
      <c r="I174" s="68">
        <v>45717</v>
      </c>
      <c r="J174" s="52">
        <f t="shared" ca="1" si="9"/>
        <v>-202</v>
      </c>
      <c r="K174" s="63">
        <f t="shared" ca="1" si="10"/>
        <v>3</v>
      </c>
    </row>
    <row r="175" spans="1:11" s="53" customFormat="1" ht="14.25" hidden="1" customHeight="1" x14ac:dyDescent="0.25">
      <c r="A175" s="48" t="s">
        <v>259</v>
      </c>
      <c r="B175" s="49" t="s">
        <v>60</v>
      </c>
      <c r="C175" s="49" t="s">
        <v>19</v>
      </c>
      <c r="D175" s="74" t="s">
        <v>20</v>
      </c>
      <c r="E175" s="49" t="s">
        <v>21</v>
      </c>
      <c r="F175" s="49">
        <v>120</v>
      </c>
      <c r="G175" s="50">
        <f>SUMIFS(DISPENSAÇÃO!D:D,DISPENSAÇÃO!C:C,ENTRADA!A175)</f>
        <v>0</v>
      </c>
      <c r="H175" s="51">
        <f t="shared" si="11"/>
        <v>120</v>
      </c>
      <c r="I175" s="68">
        <v>45413</v>
      </c>
      <c r="J175" s="52">
        <f t="shared" ca="1" si="9"/>
        <v>-506</v>
      </c>
      <c r="K175" s="63">
        <f t="shared" ca="1" si="10"/>
        <v>3</v>
      </c>
    </row>
    <row r="176" spans="1:11" s="53" customFormat="1" hidden="1" x14ac:dyDescent="0.25">
      <c r="A176" s="48" t="s">
        <v>1430</v>
      </c>
      <c r="B176" s="49" t="s">
        <v>183</v>
      </c>
      <c r="C176" s="49" t="s">
        <v>19</v>
      </c>
      <c r="D176" s="74" t="s">
        <v>1431</v>
      </c>
      <c r="E176" s="49" t="s">
        <v>21</v>
      </c>
      <c r="F176" s="49">
        <v>30</v>
      </c>
      <c r="G176" s="50">
        <f>SUMIFS(DISPENSAÇÃO!D:D,DISPENSAÇÃO!C:C,ENTRADA!A176)</f>
        <v>30</v>
      </c>
      <c r="H176" s="51">
        <f t="shared" ref="H176:H207" si="12">IF(F176="","",F176-G176)</f>
        <v>0</v>
      </c>
      <c r="I176" s="68">
        <v>45627</v>
      </c>
      <c r="J176" s="52">
        <f t="shared" ca="1" si="9"/>
        <v>-292</v>
      </c>
      <c r="K176" s="63">
        <f t="shared" ca="1" si="10"/>
        <v>3</v>
      </c>
    </row>
    <row r="177" spans="1:11" s="53" customFormat="1" hidden="1" x14ac:dyDescent="0.25">
      <c r="A177" s="48" t="s">
        <v>260</v>
      </c>
      <c r="B177" s="49" t="s">
        <v>261</v>
      </c>
      <c r="C177" s="49" t="s">
        <v>14</v>
      </c>
      <c r="D177" s="49" t="s">
        <v>43</v>
      </c>
      <c r="E177" s="49" t="s">
        <v>21</v>
      </c>
      <c r="F177" s="49">
        <v>60</v>
      </c>
      <c r="G177" s="50">
        <f>SUMIFS(DISPENSAÇÃO!D:D,DISPENSAÇÃO!C:C,ENTRADA!A177)</f>
        <v>60</v>
      </c>
      <c r="H177" s="51">
        <f t="shared" si="12"/>
        <v>0</v>
      </c>
      <c r="I177" s="68">
        <v>45748</v>
      </c>
      <c r="J177" s="52">
        <f t="shared" ca="1" si="9"/>
        <v>-171</v>
      </c>
      <c r="K177" s="63">
        <f t="shared" ca="1" si="10"/>
        <v>3</v>
      </c>
    </row>
    <row r="178" spans="1:11" s="53" customFormat="1" hidden="1" x14ac:dyDescent="0.25">
      <c r="A178" s="48" t="s">
        <v>262</v>
      </c>
      <c r="B178" s="49" t="s">
        <v>13</v>
      </c>
      <c r="C178" s="49" t="s">
        <v>19</v>
      </c>
      <c r="D178" s="49" t="s">
        <v>230</v>
      </c>
      <c r="E178" s="49" t="s">
        <v>21</v>
      </c>
      <c r="F178" s="49">
        <v>60</v>
      </c>
      <c r="G178" s="50">
        <f>SUMIFS(DISPENSAÇÃO!D:D,DISPENSAÇÃO!C:C,ENTRADA!A178)</f>
        <v>30</v>
      </c>
      <c r="H178" s="51">
        <f t="shared" si="12"/>
        <v>30</v>
      </c>
      <c r="I178" s="68">
        <v>45566</v>
      </c>
      <c r="J178" s="52">
        <f t="shared" ca="1" si="9"/>
        <v>-353</v>
      </c>
      <c r="K178" s="63">
        <f t="shared" ca="1" si="10"/>
        <v>3</v>
      </c>
    </row>
    <row r="179" spans="1:11" s="53" customFormat="1" hidden="1" x14ac:dyDescent="0.25">
      <c r="A179" s="48" t="s">
        <v>263</v>
      </c>
      <c r="B179" s="49" t="s">
        <v>213</v>
      </c>
      <c r="C179" s="49" t="s">
        <v>19</v>
      </c>
      <c r="D179" s="49" t="s">
        <v>89</v>
      </c>
      <c r="E179" s="49" t="s">
        <v>21</v>
      </c>
      <c r="F179" s="49">
        <v>45</v>
      </c>
      <c r="G179" s="50">
        <f>SUMIFS(DISPENSAÇÃO!D:D,DISPENSAÇÃO!C:C,ENTRADA!A179)</f>
        <v>0</v>
      </c>
      <c r="H179" s="51">
        <f t="shared" si="12"/>
        <v>45</v>
      </c>
      <c r="I179" s="68">
        <v>45474</v>
      </c>
      <c r="J179" s="52">
        <f t="shared" ca="1" si="9"/>
        <v>-445</v>
      </c>
      <c r="K179" s="63">
        <f t="shared" ca="1" si="10"/>
        <v>3</v>
      </c>
    </row>
    <row r="180" spans="1:11" s="53" customFormat="1" hidden="1" x14ac:dyDescent="0.25">
      <c r="A180" s="48" t="s">
        <v>264</v>
      </c>
      <c r="B180" s="49" t="s">
        <v>13</v>
      </c>
      <c r="C180" s="49" t="s">
        <v>19</v>
      </c>
      <c r="D180" s="49" t="s">
        <v>89</v>
      </c>
      <c r="E180" s="49" t="s">
        <v>21</v>
      </c>
      <c r="F180" s="49">
        <v>10</v>
      </c>
      <c r="G180" s="50">
        <f>SUMIFS(DISPENSAÇÃO!D:D,DISPENSAÇÃO!C:C,ENTRADA!A180)</f>
        <v>0</v>
      </c>
      <c r="H180" s="51">
        <f t="shared" si="12"/>
        <v>10</v>
      </c>
      <c r="I180" s="68">
        <v>45474</v>
      </c>
      <c r="J180" s="52">
        <f t="shared" ca="1" si="9"/>
        <v>-445</v>
      </c>
      <c r="K180" s="63">
        <f t="shared" ca="1" si="10"/>
        <v>3</v>
      </c>
    </row>
    <row r="181" spans="1:11" s="53" customFormat="1" hidden="1" x14ac:dyDescent="0.25">
      <c r="A181" s="48" t="s">
        <v>1186</v>
      </c>
      <c r="B181" s="49" t="s">
        <v>265</v>
      </c>
      <c r="C181" s="49" t="s">
        <v>19</v>
      </c>
      <c r="D181" s="93" t="s">
        <v>266</v>
      </c>
      <c r="E181" s="49" t="s">
        <v>21</v>
      </c>
      <c r="F181" s="49">
        <v>15</v>
      </c>
      <c r="G181" s="50">
        <f>SUMIFS(DISPENSAÇÃO!D:D,DISPENSAÇÃO!C:C,ENTRADA!A181)</f>
        <v>0</v>
      </c>
      <c r="H181" s="51">
        <f t="shared" si="12"/>
        <v>15</v>
      </c>
      <c r="I181" s="68">
        <v>45597</v>
      </c>
      <c r="J181" s="52">
        <f t="shared" ca="1" si="9"/>
        <v>-322</v>
      </c>
      <c r="K181" s="63">
        <f t="shared" ca="1" si="10"/>
        <v>3</v>
      </c>
    </row>
    <row r="182" spans="1:11" s="148" customFormat="1" ht="14.25" hidden="1" customHeight="1" x14ac:dyDescent="0.25">
      <c r="A182" s="149" t="s">
        <v>271</v>
      </c>
      <c r="B182" s="143" t="s">
        <v>39</v>
      </c>
      <c r="C182" s="143" t="s">
        <v>19</v>
      </c>
      <c r="D182" s="244" t="s">
        <v>201</v>
      </c>
      <c r="E182" s="173" t="s">
        <v>56</v>
      </c>
      <c r="F182" s="143">
        <v>7</v>
      </c>
      <c r="G182" s="144">
        <f>SUMIFS(DISPENSAÇÃO!D:D,DISPENSAÇÃO!C:C,ENTRADA!A182)</f>
        <v>4</v>
      </c>
      <c r="H182" s="145">
        <f t="shared" si="12"/>
        <v>3</v>
      </c>
      <c r="I182" s="146">
        <v>45870</v>
      </c>
      <c r="J182" s="147">
        <f t="shared" ca="1" si="9"/>
        <v>-49</v>
      </c>
      <c r="K182" s="150">
        <f t="shared" ca="1" si="10"/>
        <v>3</v>
      </c>
    </row>
    <row r="183" spans="1:11" s="53" customFormat="1" ht="14.25" hidden="1" customHeight="1" x14ac:dyDescent="0.25">
      <c r="A183" s="48" t="s">
        <v>272</v>
      </c>
      <c r="B183" s="49" t="s">
        <v>39</v>
      </c>
      <c r="C183" s="49" t="s">
        <v>19</v>
      </c>
      <c r="D183" s="65" t="s">
        <v>201</v>
      </c>
      <c r="E183" s="64" t="s">
        <v>56</v>
      </c>
      <c r="F183" s="49">
        <v>3</v>
      </c>
      <c r="G183" s="50">
        <f>SUMIFS(DISPENSAÇÃO!D:D,DISPENSAÇÃO!C:C,ENTRADA!A183)</f>
        <v>2</v>
      </c>
      <c r="H183" s="51">
        <f t="shared" si="12"/>
        <v>1</v>
      </c>
      <c r="I183" s="68">
        <v>45689</v>
      </c>
      <c r="J183" s="52">
        <f t="shared" ca="1" si="9"/>
        <v>-230</v>
      </c>
      <c r="K183" s="63">
        <f t="shared" ca="1" si="10"/>
        <v>3</v>
      </c>
    </row>
    <row r="184" spans="1:11" s="53" customFormat="1" ht="14.25" hidden="1" customHeight="1" x14ac:dyDescent="0.25">
      <c r="A184" s="48" t="s">
        <v>275</v>
      </c>
      <c r="B184" s="64" t="s">
        <v>276</v>
      </c>
      <c r="C184" s="64" t="s">
        <v>19</v>
      </c>
      <c r="D184" s="65" t="s">
        <v>201</v>
      </c>
      <c r="E184" s="64" t="s">
        <v>56</v>
      </c>
      <c r="F184" s="49">
        <v>1</v>
      </c>
      <c r="G184" s="50">
        <f>SUMIFS(DISPENSAÇÃO!D:D,DISPENSAÇÃO!C:C,ENTRADA!A184)</f>
        <v>1</v>
      </c>
      <c r="H184" s="51">
        <f t="shared" si="12"/>
        <v>0</v>
      </c>
      <c r="I184" s="66">
        <v>45444</v>
      </c>
      <c r="J184" s="52">
        <f t="shared" ca="1" si="9"/>
        <v>-475</v>
      </c>
      <c r="K184" s="63">
        <f t="shared" ca="1" si="10"/>
        <v>3</v>
      </c>
    </row>
    <row r="185" spans="1:11" s="53" customFormat="1" ht="14.25" hidden="1" customHeight="1" x14ac:dyDescent="0.25">
      <c r="A185" s="48" t="s">
        <v>277</v>
      </c>
      <c r="B185" s="64" t="s">
        <v>276</v>
      </c>
      <c r="C185" s="64" t="s">
        <v>19</v>
      </c>
      <c r="D185" s="65" t="s">
        <v>201</v>
      </c>
      <c r="E185" s="64" t="s">
        <v>56</v>
      </c>
      <c r="F185" s="49">
        <v>1</v>
      </c>
      <c r="G185" s="50">
        <f>SUMIFS(DISPENSAÇÃO!D:D,DISPENSAÇÃO!C:C,ENTRADA!A185)</f>
        <v>1</v>
      </c>
      <c r="H185" s="51">
        <f t="shared" si="12"/>
        <v>0</v>
      </c>
      <c r="I185" s="66">
        <v>45505</v>
      </c>
      <c r="J185" s="52">
        <f t="shared" ca="1" si="9"/>
        <v>-414</v>
      </c>
      <c r="K185" s="63">
        <f t="shared" ca="1" si="10"/>
        <v>3</v>
      </c>
    </row>
    <row r="186" spans="1:11" s="53" customFormat="1" ht="14.25" hidden="1" customHeight="1" x14ac:dyDescent="0.25">
      <c r="A186" s="48" t="s">
        <v>278</v>
      </c>
      <c r="B186" s="64" t="s">
        <v>28</v>
      </c>
      <c r="C186" s="64" t="s">
        <v>19</v>
      </c>
      <c r="D186" s="65" t="s">
        <v>201</v>
      </c>
      <c r="E186" s="64" t="s">
        <v>21</v>
      </c>
      <c r="F186" s="49">
        <v>870</v>
      </c>
      <c r="G186" s="50">
        <f>SUMIFS(DISPENSAÇÃO!D:D,DISPENSAÇÃO!C:C,ENTRADA!A186)</f>
        <v>840</v>
      </c>
      <c r="H186" s="51">
        <f t="shared" si="12"/>
        <v>30</v>
      </c>
      <c r="I186" s="68">
        <v>45566</v>
      </c>
      <c r="J186" s="52">
        <f t="shared" ca="1" si="9"/>
        <v>-353</v>
      </c>
      <c r="K186" s="63">
        <f t="shared" ca="1" si="10"/>
        <v>3</v>
      </c>
    </row>
    <row r="187" spans="1:11" s="53" customFormat="1" ht="14.25" hidden="1" customHeight="1" x14ac:dyDescent="0.25">
      <c r="A187" s="48" t="s">
        <v>279</v>
      </c>
      <c r="B187" s="64" t="s">
        <v>28</v>
      </c>
      <c r="C187" s="64" t="s">
        <v>19</v>
      </c>
      <c r="D187" s="65" t="s">
        <v>201</v>
      </c>
      <c r="E187" s="64" t="s">
        <v>21</v>
      </c>
      <c r="F187" s="49">
        <v>1290</v>
      </c>
      <c r="G187" s="50">
        <f>SUMIFS(DISPENSAÇÃO!D:D,DISPENSAÇÃO!C:C,ENTRADA!A187)</f>
        <v>1290</v>
      </c>
      <c r="H187" s="51">
        <f t="shared" si="12"/>
        <v>0</v>
      </c>
      <c r="I187" s="68">
        <v>45689</v>
      </c>
      <c r="J187" s="52">
        <f t="shared" ca="1" si="9"/>
        <v>-230</v>
      </c>
      <c r="K187" s="63">
        <f t="shared" ca="1" si="10"/>
        <v>3</v>
      </c>
    </row>
    <row r="188" spans="1:11" s="53" customFormat="1" ht="14.25" hidden="1" customHeight="1" x14ac:dyDescent="0.25">
      <c r="A188" s="48" t="s">
        <v>280</v>
      </c>
      <c r="B188" s="64" t="s">
        <v>28</v>
      </c>
      <c r="C188" s="64" t="s">
        <v>19</v>
      </c>
      <c r="D188" s="65" t="s">
        <v>201</v>
      </c>
      <c r="E188" s="64" t="s">
        <v>21</v>
      </c>
      <c r="F188" s="49">
        <v>90</v>
      </c>
      <c r="G188" s="50">
        <f>SUMIFS(DISPENSAÇÃO!D:D,DISPENSAÇÃO!C:C,ENTRADA!A188)</f>
        <v>90</v>
      </c>
      <c r="H188" s="51">
        <f t="shared" si="12"/>
        <v>0</v>
      </c>
      <c r="I188" s="68">
        <v>45474</v>
      </c>
      <c r="J188" s="52">
        <f t="shared" ca="1" si="9"/>
        <v>-445</v>
      </c>
      <c r="K188" s="63">
        <f t="shared" ca="1" si="10"/>
        <v>3</v>
      </c>
    </row>
    <row r="189" spans="1:11" s="53" customFormat="1" ht="14.25" hidden="1" customHeight="1" x14ac:dyDescent="0.25">
      <c r="A189" s="48" t="s">
        <v>281</v>
      </c>
      <c r="B189" s="64" t="s">
        <v>74</v>
      </c>
      <c r="C189" s="64" t="s">
        <v>19</v>
      </c>
      <c r="D189" s="49" t="s">
        <v>89</v>
      </c>
      <c r="E189" s="64" t="s">
        <v>21</v>
      </c>
      <c r="F189" s="49">
        <v>660</v>
      </c>
      <c r="G189" s="50">
        <f>SUMIFS(DISPENSAÇÃO!D:D,DISPENSAÇÃO!C:C,ENTRADA!A189)</f>
        <v>180</v>
      </c>
      <c r="H189" s="51">
        <f t="shared" si="12"/>
        <v>480</v>
      </c>
      <c r="I189" s="68">
        <v>45658</v>
      </c>
      <c r="J189" s="52">
        <f t="shared" ca="1" si="9"/>
        <v>-261</v>
      </c>
      <c r="K189" s="63">
        <f t="shared" ca="1" si="10"/>
        <v>3</v>
      </c>
    </row>
    <row r="190" spans="1:11" s="53" customFormat="1" ht="14.25" hidden="1" customHeight="1" x14ac:dyDescent="0.25">
      <c r="A190" s="48" t="s">
        <v>282</v>
      </c>
      <c r="B190" s="64" t="s">
        <v>74</v>
      </c>
      <c r="C190" s="64" t="s">
        <v>19</v>
      </c>
      <c r="D190" s="49" t="s">
        <v>89</v>
      </c>
      <c r="E190" s="64" t="s">
        <v>21</v>
      </c>
      <c r="F190" s="49">
        <v>570</v>
      </c>
      <c r="G190" s="50">
        <f>SUMIFS(DISPENSAÇÃO!D:D,DISPENSAÇÃO!C:C,ENTRADA!A190)</f>
        <v>180</v>
      </c>
      <c r="H190" s="51">
        <f t="shared" si="12"/>
        <v>390</v>
      </c>
      <c r="I190" s="68">
        <v>45689</v>
      </c>
      <c r="J190" s="52">
        <f t="shared" ca="1" si="9"/>
        <v>-230</v>
      </c>
      <c r="K190" s="63">
        <f t="shared" ca="1" si="10"/>
        <v>3</v>
      </c>
    </row>
    <row r="191" spans="1:11" s="53" customFormat="1" ht="14.25" hidden="1" customHeight="1" x14ac:dyDescent="0.25">
      <c r="A191" s="48" t="s">
        <v>283</v>
      </c>
      <c r="B191" s="49" t="s">
        <v>284</v>
      </c>
      <c r="C191" s="64" t="s">
        <v>19</v>
      </c>
      <c r="D191" s="117" t="s">
        <v>294</v>
      </c>
      <c r="E191" s="64" t="s">
        <v>44</v>
      </c>
      <c r="F191" s="49">
        <v>10</v>
      </c>
      <c r="G191" s="50">
        <f>SUMIFS(DISPENSAÇÃO!D:D,DISPENSAÇÃO!C:C,ENTRADA!A191)</f>
        <v>10</v>
      </c>
      <c r="H191" s="51">
        <f t="shared" si="12"/>
        <v>0</v>
      </c>
      <c r="I191" s="68">
        <v>45748</v>
      </c>
      <c r="J191" s="52">
        <f t="shared" ca="1" si="9"/>
        <v>-171</v>
      </c>
      <c r="K191" s="63">
        <f t="shared" ca="1" si="10"/>
        <v>3</v>
      </c>
    </row>
    <row r="192" spans="1:11" s="53" customFormat="1" hidden="1" x14ac:dyDescent="0.25">
      <c r="A192" s="48" t="s">
        <v>285</v>
      </c>
      <c r="B192" s="49" t="s">
        <v>286</v>
      </c>
      <c r="C192" s="64" t="s">
        <v>19</v>
      </c>
      <c r="D192" s="65" t="s">
        <v>287</v>
      </c>
      <c r="E192" s="64" t="s">
        <v>21</v>
      </c>
      <c r="F192" s="49">
        <v>15</v>
      </c>
      <c r="G192" s="50">
        <f>SUMIFS(DISPENSAÇÃO!D:D,DISPENSAÇÃO!C:C,ENTRADA!A192)</f>
        <v>0</v>
      </c>
      <c r="H192" s="51">
        <f t="shared" si="12"/>
        <v>15</v>
      </c>
      <c r="I192" s="68">
        <v>45717</v>
      </c>
      <c r="J192" s="52">
        <f t="shared" ca="1" si="9"/>
        <v>-202</v>
      </c>
      <c r="K192" s="63">
        <f t="shared" ca="1" si="10"/>
        <v>3</v>
      </c>
    </row>
    <row r="193" spans="1:11" s="53" customFormat="1" ht="14.25" hidden="1" customHeight="1" x14ac:dyDescent="0.25">
      <c r="A193" s="48" t="s">
        <v>1183</v>
      </c>
      <c r="B193" s="64" t="s">
        <v>60</v>
      </c>
      <c r="C193" s="64" t="s">
        <v>19</v>
      </c>
      <c r="D193" s="131" t="s">
        <v>288</v>
      </c>
      <c r="E193" s="64" t="s">
        <v>21</v>
      </c>
      <c r="F193" s="49">
        <v>40</v>
      </c>
      <c r="G193" s="50">
        <f>SUMIFS(DISPENSAÇÃO!D:D,DISPENSAÇÃO!C:C,ENTRADA!A193)</f>
        <v>0</v>
      </c>
      <c r="H193" s="51">
        <f t="shared" si="12"/>
        <v>40</v>
      </c>
      <c r="I193" s="68">
        <v>45474</v>
      </c>
      <c r="J193" s="52">
        <f t="shared" ca="1" si="9"/>
        <v>-445</v>
      </c>
      <c r="K193" s="63">
        <f t="shared" ca="1" si="10"/>
        <v>3</v>
      </c>
    </row>
    <row r="194" spans="1:11" s="53" customFormat="1" ht="14.25" hidden="1" customHeight="1" x14ac:dyDescent="0.25">
      <c r="A194" s="48" t="s">
        <v>289</v>
      </c>
      <c r="B194" s="49" t="s">
        <v>213</v>
      </c>
      <c r="C194" s="64" t="s">
        <v>19</v>
      </c>
      <c r="D194" s="64" t="s">
        <v>291</v>
      </c>
      <c r="E194" s="64" t="s">
        <v>21</v>
      </c>
      <c r="F194" s="49">
        <v>50</v>
      </c>
      <c r="G194" s="50">
        <f>SUMIFS(DISPENSAÇÃO!D:D,DISPENSAÇÃO!C:C,ENTRADA!A194)</f>
        <v>0</v>
      </c>
      <c r="H194" s="51">
        <f t="shared" si="12"/>
        <v>50</v>
      </c>
      <c r="I194" s="68">
        <v>45597</v>
      </c>
      <c r="J194" s="52">
        <f t="shared" ca="1" si="9"/>
        <v>-322</v>
      </c>
      <c r="K194" s="63">
        <f t="shared" ca="1" si="10"/>
        <v>3</v>
      </c>
    </row>
    <row r="195" spans="1:11" s="53" customFormat="1" hidden="1" x14ac:dyDescent="0.25">
      <c r="A195" s="48" t="s">
        <v>290</v>
      </c>
      <c r="B195" s="49" t="s">
        <v>213</v>
      </c>
      <c r="C195" s="64" t="s">
        <v>19</v>
      </c>
      <c r="D195" s="64" t="s">
        <v>291</v>
      </c>
      <c r="E195" s="64" t="s">
        <v>21</v>
      </c>
      <c r="F195" s="49">
        <v>37</v>
      </c>
      <c r="G195" s="50">
        <f>SUMIFS(DISPENSAÇÃO!D:D,DISPENSAÇÃO!C:C,ENTRADA!A195)</f>
        <v>0</v>
      </c>
      <c r="H195" s="51">
        <f t="shared" si="12"/>
        <v>37</v>
      </c>
      <c r="I195" s="68">
        <v>45597</v>
      </c>
      <c r="J195" s="52">
        <f t="shared" ca="1" si="9"/>
        <v>-322</v>
      </c>
      <c r="K195" s="63">
        <f t="shared" ca="1" si="10"/>
        <v>3</v>
      </c>
    </row>
    <row r="196" spans="1:11" s="53" customFormat="1" hidden="1" x14ac:dyDescent="0.25">
      <c r="A196" s="48" t="s">
        <v>1561</v>
      </c>
      <c r="B196" s="64" t="s">
        <v>28</v>
      </c>
      <c r="C196" s="64" t="s">
        <v>19</v>
      </c>
      <c r="D196" s="64" t="s">
        <v>292</v>
      </c>
      <c r="E196" s="64" t="s">
        <v>44</v>
      </c>
      <c r="F196" s="49">
        <v>2</v>
      </c>
      <c r="G196" s="50">
        <f>SUMIFS(DISPENSAÇÃO!D:D,DISPENSAÇÃO!C:C,ENTRADA!A196)</f>
        <v>2</v>
      </c>
      <c r="H196" s="51">
        <f t="shared" si="12"/>
        <v>0</v>
      </c>
      <c r="I196" s="68">
        <v>45901</v>
      </c>
      <c r="J196" s="52">
        <f t="shared" ca="1" si="9"/>
        <v>-18</v>
      </c>
      <c r="K196" s="63">
        <f t="shared" ca="1" si="10"/>
        <v>3</v>
      </c>
    </row>
    <row r="197" spans="1:11" s="53" customFormat="1" hidden="1" x14ac:dyDescent="0.25">
      <c r="A197" s="48" t="s">
        <v>302</v>
      </c>
      <c r="B197" s="64" t="s">
        <v>139</v>
      </c>
      <c r="C197" s="64" t="s">
        <v>19</v>
      </c>
      <c r="D197" s="64" t="s">
        <v>293</v>
      </c>
      <c r="E197" s="64" t="s">
        <v>21</v>
      </c>
      <c r="F197" s="49">
        <v>10</v>
      </c>
      <c r="G197" s="50">
        <f>SUMIFS(DISPENSAÇÃO!D:D,DISPENSAÇÃO!C:C,ENTRADA!A197)</f>
        <v>10</v>
      </c>
      <c r="H197" s="51">
        <f t="shared" si="12"/>
        <v>0</v>
      </c>
      <c r="I197" s="68">
        <v>45870</v>
      </c>
      <c r="J197" s="52">
        <f t="shared" ca="1" si="9"/>
        <v>-49</v>
      </c>
      <c r="K197" s="63">
        <f t="shared" ca="1" si="10"/>
        <v>3</v>
      </c>
    </row>
    <row r="198" spans="1:11" s="53" customFormat="1" hidden="1" x14ac:dyDescent="0.25">
      <c r="A198" s="48" t="s">
        <v>295</v>
      </c>
      <c r="B198" s="64" t="s">
        <v>284</v>
      </c>
      <c r="C198" s="64" t="s">
        <v>19</v>
      </c>
      <c r="D198" s="64" t="s">
        <v>298</v>
      </c>
      <c r="E198" s="64" t="s">
        <v>21</v>
      </c>
      <c r="F198" s="49">
        <v>28</v>
      </c>
      <c r="G198" s="50">
        <f>SUMIFS(DISPENSAÇÃO!D:D,DISPENSAÇÃO!C:C,ENTRADA!A198)</f>
        <v>28</v>
      </c>
      <c r="H198" s="51">
        <f t="shared" si="12"/>
        <v>0</v>
      </c>
      <c r="I198" s="68">
        <v>45689</v>
      </c>
      <c r="J198" s="52">
        <f t="shared" ref="J198:J261" ca="1" si="13">IF(I198="","",I198-TODAY())</f>
        <v>-230</v>
      </c>
      <c r="K198" s="63">
        <f t="shared" ref="K198:K261" ca="1" si="14">IF(J198="","",IF(J198&lt;=0,3,IF(AND(J198&gt;0,J198&lt;=20),2,IF(J198&gt;=21,1))))</f>
        <v>3</v>
      </c>
    </row>
    <row r="199" spans="1:11" s="53" customFormat="1" hidden="1" x14ac:dyDescent="0.25">
      <c r="A199" s="48" t="s">
        <v>296</v>
      </c>
      <c r="B199" s="64" t="s">
        <v>60</v>
      </c>
      <c r="C199" s="64" t="s">
        <v>19</v>
      </c>
      <c r="D199" s="64" t="s">
        <v>297</v>
      </c>
      <c r="E199" s="64" t="s">
        <v>21</v>
      </c>
      <c r="F199" s="49">
        <v>20</v>
      </c>
      <c r="G199" s="50">
        <f>SUMIFS(DISPENSAÇÃO!D:D,DISPENSAÇÃO!C:C,ENTRADA!A199)</f>
        <v>20</v>
      </c>
      <c r="H199" s="51">
        <f t="shared" si="12"/>
        <v>0</v>
      </c>
      <c r="I199" s="68">
        <v>45748</v>
      </c>
      <c r="J199" s="52">
        <f t="shared" ca="1" si="13"/>
        <v>-171</v>
      </c>
      <c r="K199" s="63">
        <f t="shared" ca="1" si="14"/>
        <v>3</v>
      </c>
    </row>
    <row r="200" spans="1:11" s="53" customFormat="1" hidden="1" x14ac:dyDescent="0.25">
      <c r="A200" s="48" t="s">
        <v>1711</v>
      </c>
      <c r="B200" s="64" t="s">
        <v>175</v>
      </c>
      <c r="C200" s="64" t="s">
        <v>19</v>
      </c>
      <c r="D200" s="64" t="s">
        <v>299</v>
      </c>
      <c r="E200" s="64" t="s">
        <v>21</v>
      </c>
      <c r="F200" s="49">
        <v>15</v>
      </c>
      <c r="G200" s="50">
        <f>SUMIFS(DISPENSAÇÃO!D:D,DISPENSAÇÃO!C:C,ENTRADA!A200)</f>
        <v>15</v>
      </c>
      <c r="H200" s="51">
        <f t="shared" si="12"/>
        <v>0</v>
      </c>
      <c r="I200" s="68">
        <v>45901</v>
      </c>
      <c r="J200" s="52">
        <f t="shared" ca="1" si="13"/>
        <v>-18</v>
      </c>
      <c r="K200" s="63">
        <f t="shared" ca="1" si="14"/>
        <v>3</v>
      </c>
    </row>
    <row r="201" spans="1:11" s="53" customFormat="1" ht="14.25" hidden="1" customHeight="1" x14ac:dyDescent="0.25">
      <c r="A201" s="48" t="s">
        <v>300</v>
      </c>
      <c r="B201" s="49" t="s">
        <v>301</v>
      </c>
      <c r="C201" s="64" t="s">
        <v>19</v>
      </c>
      <c r="D201" s="64" t="s">
        <v>299</v>
      </c>
      <c r="E201" s="64" t="s">
        <v>21</v>
      </c>
      <c r="F201" s="49">
        <v>4</v>
      </c>
      <c r="G201" s="50">
        <f>SUMIFS(DISPENSAÇÃO!D:D,DISPENSAÇÃO!C:C,ENTRADA!A201)</f>
        <v>0</v>
      </c>
      <c r="H201" s="51">
        <f t="shared" si="12"/>
        <v>4</v>
      </c>
      <c r="I201" s="68">
        <v>45778</v>
      </c>
      <c r="J201" s="52">
        <f t="shared" ca="1" si="13"/>
        <v>-141</v>
      </c>
      <c r="K201" s="63">
        <f t="shared" ca="1" si="14"/>
        <v>3</v>
      </c>
    </row>
    <row r="202" spans="1:11" s="53" customFormat="1" hidden="1" x14ac:dyDescent="0.25">
      <c r="A202" s="48" t="s">
        <v>303</v>
      </c>
      <c r="B202" s="64" t="s">
        <v>304</v>
      </c>
      <c r="C202" s="64" t="s">
        <v>19</v>
      </c>
      <c r="D202" s="64" t="s">
        <v>305</v>
      </c>
      <c r="E202" s="64" t="s">
        <v>56</v>
      </c>
      <c r="F202" s="49">
        <v>2</v>
      </c>
      <c r="G202" s="50">
        <f>SUMIFS(DISPENSAÇÃO!D:D,DISPENSAÇÃO!C:C,ENTRADA!A202)</f>
        <v>0</v>
      </c>
      <c r="H202" s="51">
        <f t="shared" si="12"/>
        <v>2</v>
      </c>
      <c r="I202" s="68">
        <v>45474</v>
      </c>
      <c r="J202" s="52">
        <f t="shared" ca="1" si="13"/>
        <v>-445</v>
      </c>
      <c r="K202" s="63">
        <f t="shared" ca="1" si="14"/>
        <v>3</v>
      </c>
    </row>
    <row r="203" spans="1:11" s="53" customFormat="1" ht="14.25" hidden="1" customHeight="1" x14ac:dyDescent="0.25">
      <c r="A203" s="48" t="s">
        <v>306</v>
      </c>
      <c r="B203" s="64" t="s">
        <v>307</v>
      </c>
      <c r="C203" s="64" t="s">
        <v>19</v>
      </c>
      <c r="D203" s="49" t="s">
        <v>179</v>
      </c>
      <c r="E203" s="64" t="s">
        <v>56</v>
      </c>
      <c r="F203" s="49">
        <v>2</v>
      </c>
      <c r="G203" s="50">
        <f>SUMIFS(DISPENSAÇÃO!D:D,DISPENSAÇÃO!C:C,ENTRADA!A203)</f>
        <v>2</v>
      </c>
      <c r="H203" s="51">
        <f t="shared" si="12"/>
        <v>0</v>
      </c>
      <c r="I203" s="68">
        <v>45505</v>
      </c>
      <c r="J203" s="52">
        <f t="shared" ca="1" si="13"/>
        <v>-414</v>
      </c>
      <c r="K203" s="63">
        <f t="shared" ca="1" si="14"/>
        <v>3</v>
      </c>
    </row>
    <row r="204" spans="1:11" s="53" customFormat="1" ht="14.25" hidden="1" customHeight="1" x14ac:dyDescent="0.25">
      <c r="A204" s="48" t="s">
        <v>308</v>
      </c>
      <c r="B204" s="64" t="s">
        <v>309</v>
      </c>
      <c r="C204" s="64" t="s">
        <v>19</v>
      </c>
      <c r="D204" s="64" t="s">
        <v>299</v>
      </c>
      <c r="E204" s="64" t="s">
        <v>21</v>
      </c>
      <c r="F204" s="49">
        <v>30</v>
      </c>
      <c r="G204" s="50">
        <f>SUMIFS(DISPENSAÇÃO!D:D,DISPENSAÇÃO!C:C,ENTRADA!A204)</f>
        <v>0</v>
      </c>
      <c r="H204" s="51">
        <f t="shared" si="12"/>
        <v>30</v>
      </c>
      <c r="I204" s="68">
        <v>45566</v>
      </c>
      <c r="J204" s="52">
        <f t="shared" ca="1" si="13"/>
        <v>-353</v>
      </c>
      <c r="K204" s="63">
        <f t="shared" ca="1" si="14"/>
        <v>3</v>
      </c>
    </row>
    <row r="205" spans="1:11" s="53" customFormat="1" ht="14.25" hidden="1" customHeight="1" x14ac:dyDescent="0.25">
      <c r="A205" s="48" t="s">
        <v>310</v>
      </c>
      <c r="B205" s="64" t="s">
        <v>74</v>
      </c>
      <c r="C205" s="64" t="s">
        <v>19</v>
      </c>
      <c r="D205" s="49" t="s">
        <v>89</v>
      </c>
      <c r="E205" s="64" t="s">
        <v>21</v>
      </c>
      <c r="F205" s="49">
        <v>90</v>
      </c>
      <c r="G205" s="50">
        <f>SUMIFS(DISPENSAÇÃO!D:D,DISPENSAÇÃO!C:C,ENTRADA!A205)</f>
        <v>90</v>
      </c>
      <c r="H205" s="51">
        <f t="shared" si="12"/>
        <v>0</v>
      </c>
      <c r="I205" s="68">
        <v>45566</v>
      </c>
      <c r="J205" s="52">
        <f t="shared" ca="1" si="13"/>
        <v>-353</v>
      </c>
      <c r="K205" s="63">
        <f t="shared" ca="1" si="14"/>
        <v>3</v>
      </c>
    </row>
    <row r="206" spans="1:11" s="53" customFormat="1" ht="14.25" hidden="1" customHeight="1" x14ac:dyDescent="0.25">
      <c r="A206" s="48" t="s">
        <v>311</v>
      </c>
      <c r="B206" s="64" t="s">
        <v>286</v>
      </c>
      <c r="C206" s="64" t="s">
        <v>19</v>
      </c>
      <c r="D206" s="65" t="s">
        <v>287</v>
      </c>
      <c r="E206" s="64" t="s">
        <v>21</v>
      </c>
      <c r="F206" s="49">
        <v>90</v>
      </c>
      <c r="G206" s="50">
        <f>SUMIFS(DISPENSAÇÃO!D:D,DISPENSAÇÃO!C:C,ENTRADA!A206)</f>
        <v>30</v>
      </c>
      <c r="H206" s="51">
        <f t="shared" si="12"/>
        <v>60</v>
      </c>
      <c r="I206" s="68">
        <v>45658</v>
      </c>
      <c r="J206" s="52">
        <f t="shared" ca="1" si="13"/>
        <v>-261</v>
      </c>
      <c r="K206" s="63">
        <f t="shared" ca="1" si="14"/>
        <v>3</v>
      </c>
    </row>
    <row r="207" spans="1:11" s="53" customFormat="1" ht="14.25" hidden="1" customHeight="1" x14ac:dyDescent="0.25">
      <c r="A207" s="48" t="s">
        <v>312</v>
      </c>
      <c r="B207" s="64" t="s">
        <v>28</v>
      </c>
      <c r="C207" s="64" t="s">
        <v>19</v>
      </c>
      <c r="D207" s="64" t="s">
        <v>313</v>
      </c>
      <c r="E207" s="64" t="s">
        <v>21</v>
      </c>
      <c r="F207" s="49">
        <v>30</v>
      </c>
      <c r="G207" s="50">
        <f>SUMIFS(DISPENSAÇÃO!D:D,DISPENSAÇÃO!C:C,ENTRADA!A207)</f>
        <v>0</v>
      </c>
      <c r="H207" s="51">
        <f t="shared" si="12"/>
        <v>30</v>
      </c>
      <c r="I207" s="68">
        <v>45444</v>
      </c>
      <c r="J207" s="52">
        <f t="shared" ca="1" si="13"/>
        <v>-475</v>
      </c>
      <c r="K207" s="63">
        <f t="shared" ca="1" si="14"/>
        <v>3</v>
      </c>
    </row>
    <row r="208" spans="1:11" ht="14.25" customHeight="1" x14ac:dyDescent="0.25">
      <c r="A208" s="31" t="s">
        <v>314</v>
      </c>
      <c r="B208" s="25" t="s">
        <v>1665</v>
      </c>
      <c r="C208" s="25" t="s">
        <v>19</v>
      </c>
      <c r="D208" s="25" t="s">
        <v>266</v>
      </c>
      <c r="E208" s="25" t="s">
        <v>44</v>
      </c>
      <c r="F208" s="6">
        <v>208</v>
      </c>
      <c r="G208" s="8">
        <f>SUMIFS(DISPENSAÇÃO!D:D,DISPENSAÇÃO!C:C,ENTRADA!A208)</f>
        <v>0</v>
      </c>
      <c r="H208" s="9">
        <f t="shared" ref="H208:H218" si="15">IF(F208="","",F208-G208)</f>
        <v>208</v>
      </c>
      <c r="I208" s="11">
        <v>46143</v>
      </c>
      <c r="J208" s="10">
        <f t="shared" ca="1" si="13"/>
        <v>224</v>
      </c>
      <c r="K208" s="36">
        <f t="shared" ca="1" si="14"/>
        <v>1</v>
      </c>
    </row>
    <row r="209" spans="1:11" s="53" customFormat="1" ht="14.25" hidden="1" customHeight="1" x14ac:dyDescent="0.25">
      <c r="A209" s="48" t="s">
        <v>315</v>
      </c>
      <c r="B209" s="64" t="s">
        <v>168</v>
      </c>
      <c r="C209" s="64" t="s">
        <v>19</v>
      </c>
      <c r="D209" s="64" t="s">
        <v>294</v>
      </c>
      <c r="E209" s="64" t="s">
        <v>44</v>
      </c>
      <c r="F209" s="49">
        <v>30</v>
      </c>
      <c r="G209" s="50">
        <f>SUMIFS(DISPENSAÇÃO!D:D,DISPENSAÇÃO!C:C,ENTRADA!A209)</f>
        <v>0</v>
      </c>
      <c r="H209" s="51">
        <f t="shared" si="15"/>
        <v>30</v>
      </c>
      <c r="I209" s="68">
        <v>45444</v>
      </c>
      <c r="J209" s="52">
        <f t="shared" ca="1" si="13"/>
        <v>-475</v>
      </c>
      <c r="K209" s="63">
        <f t="shared" ca="1" si="14"/>
        <v>3</v>
      </c>
    </row>
    <row r="210" spans="1:11" s="53" customFormat="1" ht="14.25" hidden="1" customHeight="1" x14ac:dyDescent="0.25">
      <c r="A210" s="48" t="s">
        <v>2366</v>
      </c>
      <c r="B210" s="64" t="s">
        <v>39</v>
      </c>
      <c r="C210" s="64" t="s">
        <v>19</v>
      </c>
      <c r="D210" s="64" t="s">
        <v>294</v>
      </c>
      <c r="E210" s="64" t="s">
        <v>44</v>
      </c>
      <c r="F210" s="49">
        <v>25</v>
      </c>
      <c r="G210" s="50">
        <f>SUMIFS(DISPENSAÇÃO!D:D,DISPENSAÇÃO!C:C,ENTRADA!A210)</f>
        <v>25</v>
      </c>
      <c r="H210" s="51">
        <f t="shared" si="15"/>
        <v>0</v>
      </c>
      <c r="I210" s="68">
        <v>45597</v>
      </c>
      <c r="J210" s="52">
        <f t="shared" ca="1" si="13"/>
        <v>-322</v>
      </c>
      <c r="K210" s="63">
        <f t="shared" ca="1" si="14"/>
        <v>3</v>
      </c>
    </row>
    <row r="211" spans="1:11" s="53" customFormat="1" ht="14.25" hidden="1" customHeight="1" x14ac:dyDescent="0.25">
      <c r="A211" s="48" t="s">
        <v>1184</v>
      </c>
      <c r="B211" s="64" t="s">
        <v>39</v>
      </c>
      <c r="C211" s="64" t="s">
        <v>19</v>
      </c>
      <c r="D211" s="64" t="s">
        <v>294</v>
      </c>
      <c r="E211" s="64" t="s">
        <v>44</v>
      </c>
      <c r="F211" s="49">
        <v>10</v>
      </c>
      <c r="G211" s="50">
        <f>SUMIFS(DISPENSAÇÃO!D:D,DISPENSAÇÃO!C:C,ENTRADA!A211)</f>
        <v>0</v>
      </c>
      <c r="H211" s="51">
        <f t="shared" si="15"/>
        <v>10</v>
      </c>
      <c r="I211" s="68">
        <v>45444</v>
      </c>
      <c r="J211" s="52">
        <f t="shared" ca="1" si="13"/>
        <v>-475</v>
      </c>
      <c r="K211" s="63">
        <f t="shared" ca="1" si="14"/>
        <v>3</v>
      </c>
    </row>
    <row r="212" spans="1:11" s="53" customFormat="1" ht="14.25" hidden="1" customHeight="1" x14ac:dyDescent="0.25">
      <c r="A212" s="48" t="s">
        <v>1185</v>
      </c>
      <c r="B212" s="49" t="s">
        <v>39</v>
      </c>
      <c r="C212" s="49" t="s">
        <v>19</v>
      </c>
      <c r="D212" s="49" t="s">
        <v>294</v>
      </c>
      <c r="E212" s="49" t="s">
        <v>44</v>
      </c>
      <c r="F212" s="49">
        <v>25</v>
      </c>
      <c r="G212" s="50">
        <f>SUMIFS(DISPENSAÇÃO!D:D,DISPENSAÇÃO!C:C,ENTRADA!A212)</f>
        <v>25</v>
      </c>
      <c r="H212" s="51">
        <f t="shared" si="15"/>
        <v>0</v>
      </c>
      <c r="I212" s="68">
        <v>45717</v>
      </c>
      <c r="J212" s="52">
        <f t="shared" ca="1" si="13"/>
        <v>-202</v>
      </c>
      <c r="K212" s="63">
        <f t="shared" ca="1" si="14"/>
        <v>3</v>
      </c>
    </row>
    <row r="213" spans="1:11" s="53" customFormat="1" hidden="1" x14ac:dyDescent="0.25">
      <c r="A213" s="48" t="s">
        <v>316</v>
      </c>
      <c r="B213" s="64" t="s">
        <v>46</v>
      </c>
      <c r="C213" s="64" t="s">
        <v>19</v>
      </c>
      <c r="D213" s="49" t="s">
        <v>317</v>
      </c>
      <c r="E213" s="64" t="s">
        <v>21</v>
      </c>
      <c r="F213" s="49">
        <v>420</v>
      </c>
      <c r="G213" s="50">
        <f>SUMIFS(DISPENSAÇÃO!D:D,DISPENSAÇÃO!C:C,ENTRADA!A213)</f>
        <v>0</v>
      </c>
      <c r="H213" s="51">
        <f t="shared" si="15"/>
        <v>420</v>
      </c>
      <c r="I213" s="68">
        <v>45689</v>
      </c>
      <c r="J213" s="52">
        <f t="shared" ca="1" si="13"/>
        <v>-230</v>
      </c>
      <c r="K213" s="63">
        <f t="shared" ca="1" si="14"/>
        <v>3</v>
      </c>
    </row>
    <row r="214" spans="1:11" s="53" customFormat="1" hidden="1" x14ac:dyDescent="0.25">
      <c r="A214" s="48" t="s">
        <v>318</v>
      </c>
      <c r="B214" s="49" t="s">
        <v>319</v>
      </c>
      <c r="C214" s="64" t="s">
        <v>19</v>
      </c>
      <c r="D214" s="49" t="s">
        <v>317</v>
      </c>
      <c r="E214" s="64" t="s">
        <v>21</v>
      </c>
      <c r="F214" s="49">
        <v>140</v>
      </c>
      <c r="G214" s="50">
        <f>SUMIFS(DISPENSAÇÃO!D:D,DISPENSAÇÃO!C:C,ENTRADA!A214)</f>
        <v>0</v>
      </c>
      <c r="H214" s="51">
        <f t="shared" si="15"/>
        <v>140</v>
      </c>
      <c r="I214" s="68">
        <v>45566</v>
      </c>
      <c r="J214" s="52">
        <f t="shared" ca="1" si="13"/>
        <v>-353</v>
      </c>
      <c r="K214" s="63">
        <f t="shared" ca="1" si="14"/>
        <v>3</v>
      </c>
    </row>
    <row r="215" spans="1:11" s="53" customFormat="1" hidden="1" x14ac:dyDescent="0.25">
      <c r="A215" s="48" t="s">
        <v>320</v>
      </c>
      <c r="B215" s="49" t="s">
        <v>319</v>
      </c>
      <c r="C215" s="64" t="s">
        <v>19</v>
      </c>
      <c r="D215" s="49" t="s">
        <v>317</v>
      </c>
      <c r="E215" s="64" t="s">
        <v>21</v>
      </c>
      <c r="F215" s="49">
        <v>120</v>
      </c>
      <c r="G215" s="50">
        <f>SUMIFS(DISPENSAÇÃO!D:D,DISPENSAÇÃO!C:C,ENTRADA!A215)</f>
        <v>0</v>
      </c>
      <c r="H215" s="51">
        <f t="shared" si="15"/>
        <v>120</v>
      </c>
      <c r="I215" s="68">
        <v>45658</v>
      </c>
      <c r="J215" s="52">
        <f t="shared" ca="1" si="13"/>
        <v>-261</v>
      </c>
      <c r="K215" s="63">
        <f t="shared" ca="1" si="14"/>
        <v>3</v>
      </c>
    </row>
    <row r="216" spans="1:11" s="53" customFormat="1" hidden="1" x14ac:dyDescent="0.25">
      <c r="A216" s="48" t="s">
        <v>321</v>
      </c>
      <c r="B216" s="49" t="s">
        <v>319</v>
      </c>
      <c r="C216" s="64" t="s">
        <v>19</v>
      </c>
      <c r="D216" s="49" t="s">
        <v>317</v>
      </c>
      <c r="E216" s="64" t="s">
        <v>21</v>
      </c>
      <c r="F216" s="49">
        <v>20</v>
      </c>
      <c r="G216" s="50">
        <f>SUMIFS(DISPENSAÇÃO!D:D,DISPENSAÇÃO!C:C,ENTRADA!A216)</f>
        <v>0</v>
      </c>
      <c r="H216" s="51">
        <f t="shared" si="15"/>
        <v>20</v>
      </c>
      <c r="I216" s="68">
        <v>45658</v>
      </c>
      <c r="J216" s="52">
        <f t="shared" ca="1" si="13"/>
        <v>-261</v>
      </c>
      <c r="K216" s="63">
        <f t="shared" ca="1" si="14"/>
        <v>3</v>
      </c>
    </row>
    <row r="217" spans="1:11" s="53" customFormat="1" ht="14.25" hidden="1" customHeight="1" x14ac:dyDescent="0.25">
      <c r="A217" s="48" t="s">
        <v>322</v>
      </c>
      <c r="B217" s="49" t="s">
        <v>286</v>
      </c>
      <c r="C217" s="64" t="s">
        <v>19</v>
      </c>
      <c r="D217" s="49" t="s">
        <v>317</v>
      </c>
      <c r="E217" s="64" t="s">
        <v>21</v>
      </c>
      <c r="F217" s="49">
        <v>40</v>
      </c>
      <c r="G217" s="50">
        <f>SUMIFS(DISPENSAÇÃO!D:D,DISPENSAÇÃO!C:C,ENTRADA!A217)</f>
        <v>0</v>
      </c>
      <c r="H217" s="51">
        <f t="shared" si="15"/>
        <v>40</v>
      </c>
      <c r="I217" s="68">
        <v>45809</v>
      </c>
      <c r="J217" s="52">
        <f t="shared" ca="1" si="13"/>
        <v>-110</v>
      </c>
      <c r="K217" s="63">
        <f t="shared" ca="1" si="14"/>
        <v>3</v>
      </c>
    </row>
    <row r="218" spans="1:11" s="53" customFormat="1" ht="14.25" hidden="1" customHeight="1" x14ac:dyDescent="0.25">
      <c r="A218" s="48" t="s">
        <v>323</v>
      </c>
      <c r="B218" s="49" t="s">
        <v>28</v>
      </c>
      <c r="C218" s="64" t="s">
        <v>19</v>
      </c>
      <c r="D218" s="49" t="s">
        <v>317</v>
      </c>
      <c r="E218" s="64" t="s">
        <v>21</v>
      </c>
      <c r="F218" s="49">
        <v>60</v>
      </c>
      <c r="G218" s="50">
        <f>SUMIFS(DISPENSAÇÃO!D:D,DISPENSAÇÃO!C:C,ENTRADA!A218)</f>
        <v>90</v>
      </c>
      <c r="H218" s="51">
        <f t="shared" si="15"/>
        <v>-30</v>
      </c>
      <c r="I218" s="68">
        <v>45778</v>
      </c>
      <c r="J218" s="52">
        <f t="shared" ca="1" si="13"/>
        <v>-141</v>
      </c>
      <c r="K218" s="63">
        <f t="shared" ca="1" si="14"/>
        <v>3</v>
      </c>
    </row>
    <row r="219" spans="1:11" s="53" customFormat="1" ht="15" hidden="1" customHeight="1" x14ac:dyDescent="0.25">
      <c r="A219" s="48" t="s">
        <v>324</v>
      </c>
      <c r="B219" s="49" t="s">
        <v>28</v>
      </c>
      <c r="C219" s="64" t="s">
        <v>19</v>
      </c>
      <c r="D219" s="49" t="s">
        <v>317</v>
      </c>
      <c r="E219" s="64" t="s">
        <v>21</v>
      </c>
      <c r="F219" s="49">
        <v>40</v>
      </c>
      <c r="G219" s="50">
        <f>SUMIFS(DISPENSAÇÃO!D:D,DISPENSAÇÃO!C:C,ENTRADA!A219)</f>
        <v>0</v>
      </c>
      <c r="H219" s="51">
        <v>40</v>
      </c>
      <c r="I219" s="68">
        <v>45444</v>
      </c>
      <c r="J219" s="52">
        <f t="shared" ca="1" si="13"/>
        <v>-475</v>
      </c>
      <c r="K219" s="63">
        <f t="shared" ca="1" si="14"/>
        <v>3</v>
      </c>
    </row>
    <row r="220" spans="1:11" s="53" customFormat="1" ht="14.25" hidden="1" customHeight="1" x14ac:dyDescent="0.25">
      <c r="A220" s="48" t="s">
        <v>1423</v>
      </c>
      <c r="B220" s="49" t="s">
        <v>325</v>
      </c>
      <c r="C220" s="64" t="s">
        <v>19</v>
      </c>
      <c r="D220" s="49" t="s">
        <v>317</v>
      </c>
      <c r="E220" s="64" t="s">
        <v>21</v>
      </c>
      <c r="F220" s="49">
        <v>420</v>
      </c>
      <c r="G220" s="50">
        <f>SUMIFS(DISPENSAÇÃO!D:D,DISPENSAÇÃO!C:C,ENTRADA!A220)</f>
        <v>300</v>
      </c>
      <c r="H220" s="51">
        <f t="shared" ref="H220:H232" si="16">IF(F220="","",F220-G220)</f>
        <v>120</v>
      </c>
      <c r="I220" s="68">
        <v>45658</v>
      </c>
      <c r="J220" s="52">
        <f t="shared" ca="1" si="13"/>
        <v>-261</v>
      </c>
      <c r="K220" s="63">
        <f t="shared" ca="1" si="14"/>
        <v>3</v>
      </c>
    </row>
    <row r="221" spans="1:11" s="53" customFormat="1" ht="14.25" hidden="1" customHeight="1" x14ac:dyDescent="0.25">
      <c r="A221" s="48" t="s">
        <v>326</v>
      </c>
      <c r="B221" s="49" t="s">
        <v>325</v>
      </c>
      <c r="C221" s="64" t="s">
        <v>19</v>
      </c>
      <c r="D221" s="49" t="s">
        <v>317</v>
      </c>
      <c r="E221" s="64" t="s">
        <v>21</v>
      </c>
      <c r="F221" s="49">
        <v>20</v>
      </c>
      <c r="G221" s="50">
        <f>SUMIFS(DISPENSAÇÃO!D:D,DISPENSAÇÃO!C:C,ENTRADA!A221)</f>
        <v>0</v>
      </c>
      <c r="H221" s="51">
        <f t="shared" si="16"/>
        <v>20</v>
      </c>
      <c r="I221" s="68">
        <v>45717</v>
      </c>
      <c r="J221" s="52">
        <f t="shared" ca="1" si="13"/>
        <v>-202</v>
      </c>
      <c r="K221" s="63">
        <f t="shared" ca="1" si="14"/>
        <v>3</v>
      </c>
    </row>
    <row r="222" spans="1:11" s="53" customFormat="1" ht="14.25" hidden="1" customHeight="1" x14ac:dyDescent="0.25">
      <c r="A222" s="48" t="s">
        <v>1422</v>
      </c>
      <c r="B222" s="49" t="s">
        <v>325</v>
      </c>
      <c r="C222" s="64" t="s">
        <v>19</v>
      </c>
      <c r="D222" s="49" t="s">
        <v>317</v>
      </c>
      <c r="E222" s="64" t="s">
        <v>21</v>
      </c>
      <c r="F222" s="49">
        <v>10</v>
      </c>
      <c r="G222" s="50">
        <f>SUMIFS(DISPENSAÇÃO!D:D,DISPENSAÇÃO!C:C,ENTRADA!A222)</f>
        <v>0</v>
      </c>
      <c r="H222" s="51">
        <f t="shared" si="16"/>
        <v>10</v>
      </c>
      <c r="I222" s="68">
        <v>45566</v>
      </c>
      <c r="J222" s="52">
        <f t="shared" ca="1" si="13"/>
        <v>-353</v>
      </c>
      <c r="K222" s="63">
        <f t="shared" ca="1" si="14"/>
        <v>3</v>
      </c>
    </row>
    <row r="223" spans="1:11" s="53" customFormat="1" ht="14.25" hidden="1" customHeight="1" x14ac:dyDescent="0.25">
      <c r="A223" s="48" t="s">
        <v>327</v>
      </c>
      <c r="B223" s="49" t="s">
        <v>33</v>
      </c>
      <c r="C223" s="64" t="s">
        <v>19</v>
      </c>
      <c r="D223" s="49" t="s">
        <v>317</v>
      </c>
      <c r="E223" s="64" t="s">
        <v>21</v>
      </c>
      <c r="F223" s="49">
        <v>20</v>
      </c>
      <c r="G223" s="50">
        <f>SUMIFS(DISPENSAÇÃO!D:D,DISPENSAÇÃO!C:C,ENTRADA!A223)</f>
        <v>0</v>
      </c>
      <c r="H223" s="51">
        <f t="shared" si="16"/>
        <v>20</v>
      </c>
      <c r="I223" s="68">
        <v>45444</v>
      </c>
      <c r="J223" s="52">
        <f t="shared" ca="1" si="13"/>
        <v>-475</v>
      </c>
      <c r="K223" s="63">
        <f t="shared" ca="1" si="14"/>
        <v>3</v>
      </c>
    </row>
    <row r="224" spans="1:11" s="53" customFormat="1" ht="14.25" hidden="1" customHeight="1" x14ac:dyDescent="0.25">
      <c r="A224" s="48" t="s">
        <v>328</v>
      </c>
      <c r="B224" s="49" t="s">
        <v>329</v>
      </c>
      <c r="C224" s="64" t="s">
        <v>19</v>
      </c>
      <c r="D224" s="49" t="s">
        <v>317</v>
      </c>
      <c r="E224" s="64" t="s">
        <v>21</v>
      </c>
      <c r="F224" s="49">
        <v>80</v>
      </c>
      <c r="G224" s="50">
        <f>SUMIFS(DISPENSAÇÃO!D:D,DISPENSAÇÃO!C:C,ENTRADA!A224)</f>
        <v>0</v>
      </c>
      <c r="H224" s="51">
        <f t="shared" si="16"/>
        <v>80</v>
      </c>
      <c r="I224" s="68">
        <v>45627</v>
      </c>
      <c r="J224" s="52">
        <f t="shared" ca="1" si="13"/>
        <v>-292</v>
      </c>
      <c r="K224" s="63">
        <f t="shared" ca="1" si="14"/>
        <v>3</v>
      </c>
    </row>
    <row r="225" spans="1:11" s="53" customFormat="1" hidden="1" x14ac:dyDescent="0.25">
      <c r="A225" s="48" t="s">
        <v>330</v>
      </c>
      <c r="B225" s="49" t="s">
        <v>329</v>
      </c>
      <c r="C225" s="64" t="s">
        <v>19</v>
      </c>
      <c r="D225" s="49" t="s">
        <v>317</v>
      </c>
      <c r="E225" s="64" t="s">
        <v>21</v>
      </c>
      <c r="F225" s="49">
        <v>20</v>
      </c>
      <c r="G225" s="50">
        <f>SUMIFS(DISPENSAÇÃO!D:D,DISPENSAÇÃO!C:C,ENTRADA!A225)</f>
        <v>0</v>
      </c>
      <c r="H225" s="51">
        <f t="shared" si="16"/>
        <v>20</v>
      </c>
      <c r="I225" s="68">
        <v>45566</v>
      </c>
      <c r="J225" s="52">
        <f t="shared" ca="1" si="13"/>
        <v>-353</v>
      </c>
      <c r="K225" s="63">
        <f t="shared" ca="1" si="14"/>
        <v>3</v>
      </c>
    </row>
    <row r="226" spans="1:11" s="53" customFormat="1" ht="14.25" hidden="1" customHeight="1" x14ac:dyDescent="0.25">
      <c r="A226" s="48" t="s">
        <v>331</v>
      </c>
      <c r="B226" s="49" t="s">
        <v>332</v>
      </c>
      <c r="C226" s="64" t="s">
        <v>19</v>
      </c>
      <c r="D226" s="49" t="s">
        <v>317</v>
      </c>
      <c r="E226" s="64" t="s">
        <v>21</v>
      </c>
      <c r="F226" s="49">
        <v>90</v>
      </c>
      <c r="G226" s="50">
        <f>SUMIFS(DISPENSAÇÃO!D:D,DISPENSAÇÃO!C:C,ENTRADA!A226)</f>
        <v>90</v>
      </c>
      <c r="H226" s="51">
        <f t="shared" si="16"/>
        <v>0</v>
      </c>
      <c r="I226" s="68">
        <v>45597</v>
      </c>
      <c r="J226" s="52">
        <f t="shared" ca="1" si="13"/>
        <v>-322</v>
      </c>
      <c r="K226" s="63">
        <f t="shared" ca="1" si="14"/>
        <v>3</v>
      </c>
    </row>
    <row r="227" spans="1:11" s="53" customFormat="1" ht="14.25" hidden="1" customHeight="1" x14ac:dyDescent="0.25">
      <c r="A227" s="48" t="s">
        <v>333</v>
      </c>
      <c r="B227" s="49" t="s">
        <v>445</v>
      </c>
      <c r="C227" s="64" t="s">
        <v>19</v>
      </c>
      <c r="D227" s="49" t="s">
        <v>317</v>
      </c>
      <c r="E227" s="64" t="s">
        <v>21</v>
      </c>
      <c r="F227" s="49">
        <v>90</v>
      </c>
      <c r="G227" s="50">
        <f>SUMIFS(DISPENSAÇÃO!D:D,DISPENSAÇÃO!C:C,ENTRADA!A227)</f>
        <v>30</v>
      </c>
      <c r="H227" s="51">
        <f t="shared" si="16"/>
        <v>60</v>
      </c>
      <c r="I227" s="68">
        <v>45839</v>
      </c>
      <c r="J227" s="52">
        <f t="shared" ca="1" si="13"/>
        <v>-80</v>
      </c>
      <c r="K227" s="63">
        <f t="shared" ca="1" si="14"/>
        <v>3</v>
      </c>
    </row>
    <row r="228" spans="1:11" s="53" customFormat="1" ht="14.25" hidden="1" customHeight="1" x14ac:dyDescent="0.25">
      <c r="A228" s="48" t="s">
        <v>334</v>
      </c>
      <c r="B228" s="49" t="s">
        <v>445</v>
      </c>
      <c r="C228" s="64" t="s">
        <v>19</v>
      </c>
      <c r="D228" s="49" t="s">
        <v>317</v>
      </c>
      <c r="E228" s="64" t="s">
        <v>21</v>
      </c>
      <c r="F228" s="49">
        <v>30</v>
      </c>
      <c r="G228" s="50">
        <f>SUMIFS(DISPENSAÇÃO!D:D,DISPENSAÇÃO!C:C,ENTRADA!A228)</f>
        <v>30</v>
      </c>
      <c r="H228" s="51">
        <f t="shared" si="16"/>
        <v>0</v>
      </c>
      <c r="I228" s="68">
        <v>45717</v>
      </c>
      <c r="J228" s="52">
        <f t="shared" ca="1" si="13"/>
        <v>-202</v>
      </c>
      <c r="K228" s="63">
        <f t="shared" ca="1" si="14"/>
        <v>3</v>
      </c>
    </row>
    <row r="229" spans="1:11" s="53" customFormat="1" ht="14.25" hidden="1" customHeight="1" x14ac:dyDescent="0.25">
      <c r="A229" s="48" t="s">
        <v>335</v>
      </c>
      <c r="B229" s="49" t="s">
        <v>445</v>
      </c>
      <c r="C229" s="64" t="s">
        <v>19</v>
      </c>
      <c r="D229" s="49" t="s">
        <v>317</v>
      </c>
      <c r="E229" s="64" t="s">
        <v>21</v>
      </c>
      <c r="F229" s="49">
        <v>60</v>
      </c>
      <c r="G229" s="50">
        <f>SUMIFS(DISPENSAÇÃO!D:D,DISPENSAÇÃO!C:C,ENTRADA!A229)</f>
        <v>60</v>
      </c>
      <c r="H229" s="51">
        <f t="shared" si="16"/>
        <v>0</v>
      </c>
      <c r="I229" s="68">
        <v>45627</v>
      </c>
      <c r="J229" s="52">
        <f t="shared" ca="1" si="13"/>
        <v>-292</v>
      </c>
      <c r="K229" s="63">
        <f t="shared" ca="1" si="14"/>
        <v>3</v>
      </c>
    </row>
    <row r="230" spans="1:11" s="53" customFormat="1" hidden="1" x14ac:dyDescent="0.25">
      <c r="A230" s="48" t="s">
        <v>336</v>
      </c>
      <c r="B230" s="49" t="s">
        <v>445</v>
      </c>
      <c r="C230" s="64" t="s">
        <v>19</v>
      </c>
      <c r="D230" s="49" t="s">
        <v>317</v>
      </c>
      <c r="E230" s="64" t="s">
        <v>21</v>
      </c>
      <c r="F230" s="49">
        <v>150</v>
      </c>
      <c r="G230" s="50">
        <f>SUMIFS(DISPENSAÇÃO!D:D,DISPENSAÇÃO!C:C,ENTRADA!A230)</f>
        <v>60</v>
      </c>
      <c r="H230" s="51">
        <f t="shared" si="16"/>
        <v>90</v>
      </c>
      <c r="I230" s="68">
        <v>45689</v>
      </c>
      <c r="J230" s="52">
        <f t="shared" ca="1" si="13"/>
        <v>-230</v>
      </c>
      <c r="K230" s="63">
        <f t="shared" ca="1" si="14"/>
        <v>3</v>
      </c>
    </row>
    <row r="231" spans="1:11" s="53" customFormat="1" ht="14.25" hidden="1" customHeight="1" x14ac:dyDescent="0.25">
      <c r="A231" s="48" t="s">
        <v>337</v>
      </c>
      <c r="B231" s="49" t="s">
        <v>338</v>
      </c>
      <c r="C231" s="64" t="s">
        <v>19</v>
      </c>
      <c r="D231" s="49" t="s">
        <v>317</v>
      </c>
      <c r="E231" s="64" t="s">
        <v>21</v>
      </c>
      <c r="F231" s="49">
        <v>30</v>
      </c>
      <c r="G231" s="50">
        <f>SUMIFS(DISPENSAÇÃO!D:D,DISPENSAÇÃO!C:C,ENTRADA!A231)</f>
        <v>30</v>
      </c>
      <c r="H231" s="51">
        <f t="shared" si="16"/>
        <v>0</v>
      </c>
      <c r="I231" s="68">
        <v>45597</v>
      </c>
      <c r="J231" s="52">
        <f t="shared" ca="1" si="13"/>
        <v>-322</v>
      </c>
      <c r="K231" s="63">
        <f t="shared" ca="1" si="14"/>
        <v>3</v>
      </c>
    </row>
    <row r="232" spans="1:11" s="53" customFormat="1" ht="14.25" hidden="1" customHeight="1" x14ac:dyDescent="0.25">
      <c r="A232" s="48" t="s">
        <v>339</v>
      </c>
      <c r="B232" s="49" t="s">
        <v>445</v>
      </c>
      <c r="C232" s="64" t="s">
        <v>19</v>
      </c>
      <c r="D232" s="49" t="s">
        <v>317</v>
      </c>
      <c r="E232" s="64" t="s">
        <v>21</v>
      </c>
      <c r="F232" s="49">
        <v>6</v>
      </c>
      <c r="G232" s="50">
        <f>SUMIFS(DISPENSAÇÃO!D:D,DISPENSAÇÃO!C:C,ENTRADA!A232)</f>
        <v>0</v>
      </c>
      <c r="H232" s="51">
        <f t="shared" si="16"/>
        <v>6</v>
      </c>
      <c r="I232" s="68">
        <v>45839</v>
      </c>
      <c r="J232" s="52">
        <f t="shared" ca="1" si="13"/>
        <v>-80</v>
      </c>
      <c r="K232" s="63">
        <f t="shared" ca="1" si="14"/>
        <v>3</v>
      </c>
    </row>
    <row r="233" spans="1:11" s="53" customFormat="1" ht="14.25" hidden="1" customHeight="1" x14ac:dyDescent="0.25">
      <c r="A233" s="48" t="s">
        <v>340</v>
      </c>
      <c r="B233" s="49" t="s">
        <v>33</v>
      </c>
      <c r="C233" s="49" t="s">
        <v>19</v>
      </c>
      <c r="D233" s="49" t="s">
        <v>89</v>
      </c>
      <c r="E233" s="49" t="s">
        <v>21</v>
      </c>
      <c r="F233" s="49">
        <v>128</v>
      </c>
      <c r="G233" s="50">
        <f>SUMIFS(DISPENSAÇÃO!D:D,DISPENSAÇÃO!C:C,ENTRADA!A233)</f>
        <v>0</v>
      </c>
      <c r="H233" s="51">
        <f>IF(F23="","",F233-G233)</f>
        <v>128</v>
      </c>
      <c r="I233" s="68">
        <v>45536</v>
      </c>
      <c r="J233" s="52">
        <f t="shared" ca="1" si="13"/>
        <v>-383</v>
      </c>
      <c r="K233" s="63">
        <f t="shared" ca="1" si="14"/>
        <v>3</v>
      </c>
    </row>
    <row r="234" spans="1:11" s="53" customFormat="1" ht="14.25" hidden="1" customHeight="1" x14ac:dyDescent="0.25">
      <c r="A234" s="48" t="s">
        <v>341</v>
      </c>
      <c r="B234" s="49" t="s">
        <v>33</v>
      </c>
      <c r="C234" s="49" t="s">
        <v>19</v>
      </c>
      <c r="D234" s="49" t="s">
        <v>89</v>
      </c>
      <c r="E234" s="49" t="s">
        <v>21</v>
      </c>
      <c r="F234" s="49">
        <v>112</v>
      </c>
      <c r="G234" s="50">
        <f>SUMIFS(DISPENSAÇÃO!D:D,DISPENSAÇÃO!C:C,ENTRADA!A234)</f>
        <v>0</v>
      </c>
      <c r="H234" s="51">
        <f>IF(F24="","",F234-G234)</f>
        <v>112</v>
      </c>
      <c r="I234" s="68">
        <v>45809</v>
      </c>
      <c r="J234" s="52">
        <f t="shared" ca="1" si="13"/>
        <v>-110</v>
      </c>
      <c r="K234" s="63">
        <f t="shared" ca="1" si="14"/>
        <v>3</v>
      </c>
    </row>
    <row r="235" spans="1:11" s="53" customFormat="1" ht="14.25" hidden="1" customHeight="1" x14ac:dyDescent="0.25">
      <c r="A235" s="48" t="s">
        <v>342</v>
      </c>
      <c r="B235" s="49" t="s">
        <v>343</v>
      </c>
      <c r="C235" s="49" t="s">
        <v>19</v>
      </c>
      <c r="D235" s="49" t="s">
        <v>421</v>
      </c>
      <c r="E235" s="49" t="s">
        <v>21</v>
      </c>
      <c r="F235" s="49">
        <v>40</v>
      </c>
      <c r="G235" s="50">
        <f>SUMIFS(DISPENSAÇÃO!D:D,DISPENSAÇÃO!C:C,ENTRADA!A235)</f>
        <v>0</v>
      </c>
      <c r="H235" s="51">
        <f t="shared" ref="H235:H298" si="17">IF(F235="","",F235-G235)</f>
        <v>40</v>
      </c>
      <c r="I235" s="68">
        <v>45778</v>
      </c>
      <c r="J235" s="52">
        <f t="shared" ca="1" si="13"/>
        <v>-141</v>
      </c>
      <c r="K235" s="63">
        <f t="shared" ca="1" si="14"/>
        <v>3</v>
      </c>
    </row>
    <row r="236" spans="1:11" s="53" customFormat="1" ht="14.25" hidden="1" customHeight="1" x14ac:dyDescent="0.25">
      <c r="A236" s="48" t="s">
        <v>344</v>
      </c>
      <c r="B236" s="49" t="s">
        <v>343</v>
      </c>
      <c r="C236" s="49" t="s">
        <v>19</v>
      </c>
      <c r="D236" s="49" t="s">
        <v>421</v>
      </c>
      <c r="E236" s="49" t="s">
        <v>21</v>
      </c>
      <c r="F236" s="49">
        <v>60</v>
      </c>
      <c r="G236" s="50">
        <f>SUMIFS(DISPENSAÇÃO!D:D,DISPENSAÇÃO!C:C,ENTRADA!A236)</f>
        <v>0</v>
      </c>
      <c r="H236" s="51">
        <f t="shared" si="17"/>
        <v>60</v>
      </c>
      <c r="I236" s="68">
        <v>45689</v>
      </c>
      <c r="J236" s="52">
        <f t="shared" ca="1" si="13"/>
        <v>-230</v>
      </c>
      <c r="K236" s="63">
        <f t="shared" ca="1" si="14"/>
        <v>3</v>
      </c>
    </row>
    <row r="237" spans="1:11" s="53" customFormat="1" ht="14.25" hidden="1" customHeight="1" x14ac:dyDescent="0.25">
      <c r="A237" s="48" t="s">
        <v>345</v>
      </c>
      <c r="B237" s="49" t="s">
        <v>346</v>
      </c>
      <c r="C237" s="49" t="s">
        <v>19</v>
      </c>
      <c r="D237" s="49" t="s">
        <v>348</v>
      </c>
      <c r="E237" s="49" t="s">
        <v>21</v>
      </c>
      <c r="F237" s="49">
        <v>21</v>
      </c>
      <c r="G237" s="50">
        <f>SUMIFS(DISPENSAÇÃO!D:D,DISPENSAÇÃO!C:C,ENTRADA!A237)</f>
        <v>0</v>
      </c>
      <c r="H237" s="51">
        <f t="shared" si="17"/>
        <v>21</v>
      </c>
      <c r="I237" s="68">
        <v>45689</v>
      </c>
      <c r="J237" s="52">
        <f t="shared" ca="1" si="13"/>
        <v>-230</v>
      </c>
      <c r="K237" s="63">
        <f t="shared" ca="1" si="14"/>
        <v>3</v>
      </c>
    </row>
    <row r="238" spans="1:11" ht="14.25" customHeight="1" x14ac:dyDescent="0.25">
      <c r="A238" s="31" t="s">
        <v>347</v>
      </c>
      <c r="B238" s="16" t="s">
        <v>346</v>
      </c>
      <c r="C238" s="16" t="s">
        <v>19</v>
      </c>
      <c r="D238" s="16" t="s">
        <v>348</v>
      </c>
      <c r="E238" s="16" t="s">
        <v>21</v>
      </c>
      <c r="F238" s="16">
        <v>30</v>
      </c>
      <c r="G238" s="13">
        <f>SUMIFS(DISPENSAÇÃO!D:D,DISPENSAÇÃO!C:C,ENTRADA!A238)</f>
        <v>20</v>
      </c>
      <c r="H238" s="12">
        <f t="shared" si="17"/>
        <v>10</v>
      </c>
      <c r="I238" s="19">
        <v>46082</v>
      </c>
      <c r="J238" s="14">
        <f t="shared" ca="1" si="13"/>
        <v>163</v>
      </c>
      <c r="K238" s="36">
        <f t="shared" ca="1" si="14"/>
        <v>1</v>
      </c>
    </row>
    <row r="239" spans="1:11" s="53" customFormat="1" ht="14.25" hidden="1" customHeight="1" x14ac:dyDescent="0.25">
      <c r="A239" s="48" t="s">
        <v>349</v>
      </c>
      <c r="B239" s="49" t="s">
        <v>39</v>
      </c>
      <c r="C239" s="49" t="s">
        <v>19</v>
      </c>
      <c r="D239" s="49" t="s">
        <v>68</v>
      </c>
      <c r="E239" s="49" t="s">
        <v>21</v>
      </c>
      <c r="F239" s="49">
        <v>355</v>
      </c>
      <c r="G239" s="50">
        <f>SUMIFS(DISPENSAÇÃO!D:D,DISPENSAÇÃO!C:C,ENTRADA!A239)</f>
        <v>350</v>
      </c>
      <c r="H239" s="51">
        <f t="shared" si="17"/>
        <v>5</v>
      </c>
      <c r="I239" s="68">
        <v>45597</v>
      </c>
      <c r="J239" s="52">
        <f t="shared" ca="1" si="13"/>
        <v>-322</v>
      </c>
      <c r="K239" s="63">
        <f t="shared" ca="1" si="14"/>
        <v>3</v>
      </c>
    </row>
    <row r="240" spans="1:11" s="53" customFormat="1" ht="14.25" hidden="1" customHeight="1" x14ac:dyDescent="0.25">
      <c r="A240" s="48" t="s">
        <v>350</v>
      </c>
      <c r="B240" s="49" t="s">
        <v>39</v>
      </c>
      <c r="C240" s="49" t="s">
        <v>19</v>
      </c>
      <c r="D240" s="49" t="s">
        <v>68</v>
      </c>
      <c r="E240" s="49" t="s">
        <v>21</v>
      </c>
      <c r="F240" s="49">
        <v>155</v>
      </c>
      <c r="G240" s="50">
        <f>SUMIFS(DISPENSAÇÃO!D:D,DISPENSAÇÃO!C:C,ENTRADA!A240)</f>
        <v>0</v>
      </c>
      <c r="H240" s="51">
        <f t="shared" si="17"/>
        <v>155</v>
      </c>
      <c r="I240" s="68">
        <v>45627</v>
      </c>
      <c r="J240" s="52">
        <f t="shared" ca="1" si="13"/>
        <v>-292</v>
      </c>
      <c r="K240" s="63">
        <f t="shared" ca="1" si="14"/>
        <v>3</v>
      </c>
    </row>
    <row r="241" spans="1:11" s="53" customFormat="1" hidden="1" x14ac:dyDescent="0.25">
      <c r="A241" s="48" t="s">
        <v>351</v>
      </c>
      <c r="B241" s="49" t="s">
        <v>39</v>
      </c>
      <c r="C241" s="49" t="s">
        <v>19</v>
      </c>
      <c r="D241" s="49" t="s">
        <v>68</v>
      </c>
      <c r="E241" s="49" t="s">
        <v>21</v>
      </c>
      <c r="F241" s="49">
        <v>165</v>
      </c>
      <c r="G241" s="50">
        <f>SUMIFS(DISPENSAÇÃO!D:D,DISPENSAÇÃO!C:C,ENTRADA!A241)</f>
        <v>0</v>
      </c>
      <c r="H241" s="51">
        <f t="shared" si="17"/>
        <v>165</v>
      </c>
      <c r="I241" s="68">
        <v>45809</v>
      </c>
      <c r="J241" s="52">
        <f t="shared" ca="1" si="13"/>
        <v>-110</v>
      </c>
      <c r="K241" s="63">
        <f t="shared" ca="1" si="14"/>
        <v>3</v>
      </c>
    </row>
    <row r="242" spans="1:11" s="53" customFormat="1" hidden="1" x14ac:dyDescent="0.25">
      <c r="A242" s="48" t="s">
        <v>352</v>
      </c>
      <c r="B242" s="49" t="s">
        <v>353</v>
      </c>
      <c r="C242" s="49" t="s">
        <v>19</v>
      </c>
      <c r="D242" s="49" t="s">
        <v>354</v>
      </c>
      <c r="E242" s="49" t="s">
        <v>62</v>
      </c>
      <c r="F242" s="49">
        <v>1</v>
      </c>
      <c r="G242" s="50">
        <f>SUMIFS(DISPENSAÇÃO!D:D,DISPENSAÇÃO!C:C,ENTRADA!A242)</f>
        <v>0</v>
      </c>
      <c r="H242" s="51">
        <f t="shared" si="17"/>
        <v>1</v>
      </c>
      <c r="I242" s="68">
        <v>45444</v>
      </c>
      <c r="J242" s="52">
        <f t="shared" ca="1" si="13"/>
        <v>-475</v>
      </c>
      <c r="K242" s="63">
        <f t="shared" ca="1" si="14"/>
        <v>3</v>
      </c>
    </row>
    <row r="243" spans="1:11" s="210" customFormat="1" hidden="1" x14ac:dyDescent="0.25">
      <c r="A243" s="203" t="s">
        <v>355</v>
      </c>
      <c r="B243" s="204" t="s">
        <v>356</v>
      </c>
      <c r="C243" s="204" t="s">
        <v>19</v>
      </c>
      <c r="D243" s="204" t="s">
        <v>354</v>
      </c>
      <c r="E243" s="204" t="s">
        <v>62</v>
      </c>
      <c r="F243" s="204">
        <v>31</v>
      </c>
      <c r="G243" s="205">
        <f>SUMIFS(DISPENSAÇÃO!D:D,DISPENSAÇÃO!C:C,ENTRADA!A243)</f>
        <v>31</v>
      </c>
      <c r="H243" s="206">
        <f t="shared" si="17"/>
        <v>0</v>
      </c>
      <c r="I243" s="207">
        <v>45566</v>
      </c>
      <c r="J243" s="208">
        <f t="shared" ca="1" si="13"/>
        <v>-353</v>
      </c>
      <c r="K243" s="209">
        <f t="shared" ca="1" si="14"/>
        <v>3</v>
      </c>
    </row>
    <row r="244" spans="1:11" s="53" customFormat="1" hidden="1" x14ac:dyDescent="0.25">
      <c r="A244" s="48" t="s">
        <v>357</v>
      </c>
      <c r="B244" s="49" t="s">
        <v>242</v>
      </c>
      <c r="C244" s="49" t="s">
        <v>19</v>
      </c>
      <c r="D244" s="49" t="s">
        <v>50</v>
      </c>
      <c r="E244" s="49" t="s">
        <v>21</v>
      </c>
      <c r="F244" s="49">
        <v>40</v>
      </c>
      <c r="G244" s="50">
        <f>SUMIFS(DISPENSAÇÃO!D:D,DISPENSAÇÃO!C:C,ENTRADA!A244)</f>
        <v>24</v>
      </c>
      <c r="H244" s="51">
        <f t="shared" si="17"/>
        <v>16</v>
      </c>
      <c r="I244" s="68">
        <v>45658</v>
      </c>
      <c r="J244" s="52">
        <f t="shared" ca="1" si="13"/>
        <v>-261</v>
      </c>
      <c r="K244" s="63">
        <f t="shared" ca="1" si="14"/>
        <v>3</v>
      </c>
    </row>
    <row r="245" spans="1:11" s="53" customFormat="1" ht="14.25" hidden="1" customHeight="1" x14ac:dyDescent="0.25">
      <c r="A245" s="48" t="s">
        <v>358</v>
      </c>
      <c r="B245" s="49" t="s">
        <v>242</v>
      </c>
      <c r="C245" s="49" t="s">
        <v>19</v>
      </c>
      <c r="D245" s="49" t="s">
        <v>50</v>
      </c>
      <c r="E245" s="49" t="s">
        <v>21</v>
      </c>
      <c r="F245" s="49">
        <v>52</v>
      </c>
      <c r="G245" s="50">
        <f>SUMIFS(DISPENSAÇÃO!D:D,DISPENSAÇÃO!C:C,ENTRADA!A245)</f>
        <v>0</v>
      </c>
      <c r="H245" s="51">
        <f t="shared" si="17"/>
        <v>52</v>
      </c>
      <c r="I245" s="68">
        <v>45778</v>
      </c>
      <c r="J245" s="52">
        <f t="shared" ca="1" si="13"/>
        <v>-141</v>
      </c>
      <c r="K245" s="63">
        <f t="shared" ca="1" si="14"/>
        <v>3</v>
      </c>
    </row>
    <row r="246" spans="1:11" s="53" customFormat="1" ht="14.25" hidden="1" customHeight="1" x14ac:dyDescent="0.25">
      <c r="A246" s="48" t="s">
        <v>361</v>
      </c>
      <c r="B246" s="49" t="s">
        <v>309</v>
      </c>
      <c r="C246" s="49" t="s">
        <v>19</v>
      </c>
      <c r="D246" s="49" t="s">
        <v>266</v>
      </c>
      <c r="E246" s="49" t="s">
        <v>21</v>
      </c>
      <c r="F246" s="49">
        <v>2</v>
      </c>
      <c r="G246" s="50">
        <f>SUMIFS(DISPENSAÇÃO!D:D,DISPENSAÇÃO!C:C,ENTRADA!A246)</f>
        <v>4</v>
      </c>
      <c r="H246" s="51">
        <f t="shared" si="17"/>
        <v>-2</v>
      </c>
      <c r="I246" s="68">
        <v>45717</v>
      </c>
      <c r="J246" s="52">
        <f t="shared" ca="1" si="13"/>
        <v>-202</v>
      </c>
      <c r="K246" s="63">
        <f t="shared" ca="1" si="14"/>
        <v>3</v>
      </c>
    </row>
    <row r="247" spans="1:11" s="53" customFormat="1" ht="14.25" hidden="1" customHeight="1" x14ac:dyDescent="0.25">
      <c r="A247" s="48" t="s">
        <v>362</v>
      </c>
      <c r="B247" s="49" t="s">
        <v>309</v>
      </c>
      <c r="C247" s="49" t="s">
        <v>19</v>
      </c>
      <c r="D247" s="49" t="s">
        <v>266</v>
      </c>
      <c r="E247" s="49" t="s">
        <v>21</v>
      </c>
      <c r="F247" s="49">
        <v>6</v>
      </c>
      <c r="G247" s="50">
        <f>SUMIFS(DISPENSAÇÃO!D:D,DISPENSAÇÃO!C:C,ENTRADA!A247)</f>
        <v>4</v>
      </c>
      <c r="H247" s="51">
        <f t="shared" si="17"/>
        <v>2</v>
      </c>
      <c r="I247" s="68">
        <v>45748</v>
      </c>
      <c r="J247" s="52">
        <f t="shared" ca="1" si="13"/>
        <v>-171</v>
      </c>
      <c r="K247" s="63">
        <f t="shared" ca="1" si="14"/>
        <v>3</v>
      </c>
    </row>
    <row r="248" spans="1:11" s="53" customFormat="1" ht="14.25" hidden="1" customHeight="1" x14ac:dyDescent="0.25">
      <c r="A248" s="48" t="s">
        <v>359</v>
      </c>
      <c r="B248" s="49" t="s">
        <v>309</v>
      </c>
      <c r="C248" s="49" t="s">
        <v>19</v>
      </c>
      <c r="D248" s="49" t="s">
        <v>266</v>
      </c>
      <c r="E248" s="49" t="s">
        <v>21</v>
      </c>
      <c r="F248" s="49">
        <v>4</v>
      </c>
      <c r="G248" s="50">
        <f>SUMIFS(DISPENSAÇÃO!D:D,DISPENSAÇÃO!C:C,ENTRADA!A248)</f>
        <v>4</v>
      </c>
      <c r="H248" s="51">
        <f t="shared" si="17"/>
        <v>0</v>
      </c>
      <c r="I248" s="68">
        <v>45658</v>
      </c>
      <c r="J248" s="52">
        <f t="shared" ca="1" si="13"/>
        <v>-261</v>
      </c>
      <c r="K248" s="63">
        <f t="shared" ca="1" si="14"/>
        <v>3</v>
      </c>
    </row>
    <row r="249" spans="1:11" s="53" customFormat="1" ht="14.25" hidden="1" customHeight="1" x14ac:dyDescent="0.25">
      <c r="A249" s="48" t="s">
        <v>360</v>
      </c>
      <c r="B249" s="49" t="s">
        <v>353</v>
      </c>
      <c r="C249" s="49" t="s">
        <v>19</v>
      </c>
      <c r="D249" s="49" t="s">
        <v>266</v>
      </c>
      <c r="E249" s="49" t="s">
        <v>21</v>
      </c>
      <c r="F249" s="49">
        <v>18</v>
      </c>
      <c r="G249" s="50">
        <f>SUMIFS(DISPENSAÇÃO!D:D,DISPENSAÇÃO!C:C,ENTRADA!A249)</f>
        <v>0</v>
      </c>
      <c r="H249" s="51">
        <f t="shared" si="17"/>
        <v>18</v>
      </c>
      <c r="I249" s="68">
        <v>45474</v>
      </c>
      <c r="J249" s="52">
        <f t="shared" ca="1" si="13"/>
        <v>-445</v>
      </c>
      <c r="K249" s="63">
        <f t="shared" ca="1" si="14"/>
        <v>3</v>
      </c>
    </row>
    <row r="250" spans="1:11" ht="14.25" customHeight="1" x14ac:dyDescent="0.25">
      <c r="A250" s="31" t="s">
        <v>363</v>
      </c>
      <c r="B250" s="16" t="s">
        <v>346</v>
      </c>
      <c r="C250" s="16" t="s">
        <v>19</v>
      </c>
      <c r="D250" s="16" t="s">
        <v>348</v>
      </c>
      <c r="E250" s="16" t="s">
        <v>21</v>
      </c>
      <c r="F250" s="16">
        <v>10</v>
      </c>
      <c r="G250" s="13">
        <f>SUMIFS(DISPENSAÇÃO!D:D,DISPENSAÇÃO!C:C,ENTRADA!A250)</f>
        <v>0</v>
      </c>
      <c r="H250" s="12">
        <f t="shared" si="17"/>
        <v>10</v>
      </c>
      <c r="I250" s="19">
        <v>46082</v>
      </c>
      <c r="J250" s="14">
        <f t="shared" ca="1" si="13"/>
        <v>163</v>
      </c>
      <c r="K250" s="36">
        <f t="shared" ca="1" si="14"/>
        <v>1</v>
      </c>
    </row>
    <row r="251" spans="1:11" s="53" customFormat="1" ht="14.25" hidden="1" customHeight="1" x14ac:dyDescent="0.25">
      <c r="A251" s="48" t="s">
        <v>365</v>
      </c>
      <c r="B251" s="49" t="s">
        <v>39</v>
      </c>
      <c r="C251" s="49" t="s">
        <v>19</v>
      </c>
      <c r="D251" s="49" t="s">
        <v>364</v>
      </c>
      <c r="E251" s="49" t="s">
        <v>21</v>
      </c>
      <c r="F251" s="49">
        <v>600</v>
      </c>
      <c r="G251" s="50">
        <f>SUMIFS(DISPENSAÇÃO!D:D,DISPENSAÇÃO!C:C,ENTRADA!A251)</f>
        <v>420</v>
      </c>
      <c r="H251" s="51">
        <f t="shared" si="17"/>
        <v>180</v>
      </c>
      <c r="I251" s="68">
        <v>45748</v>
      </c>
      <c r="J251" s="52">
        <f t="shared" ca="1" si="13"/>
        <v>-171</v>
      </c>
      <c r="K251" s="63">
        <f t="shared" ca="1" si="14"/>
        <v>3</v>
      </c>
    </row>
    <row r="252" spans="1:11" s="148" customFormat="1" hidden="1" x14ac:dyDescent="0.25">
      <c r="A252" s="149" t="s">
        <v>366</v>
      </c>
      <c r="B252" s="143" t="s">
        <v>39</v>
      </c>
      <c r="C252" s="143" t="s">
        <v>19</v>
      </c>
      <c r="D252" s="143" t="s">
        <v>364</v>
      </c>
      <c r="E252" s="143" t="s">
        <v>21</v>
      </c>
      <c r="F252" s="143">
        <v>15</v>
      </c>
      <c r="G252" s="144">
        <f>SUMIFS(DISPENSAÇÃO!D:D,DISPENSAÇÃO!C:C,ENTRADA!A252)</f>
        <v>0</v>
      </c>
      <c r="H252" s="145">
        <f t="shared" si="17"/>
        <v>15</v>
      </c>
      <c r="I252" s="146">
        <v>45717</v>
      </c>
      <c r="J252" s="147">
        <f t="shared" ca="1" si="13"/>
        <v>-202</v>
      </c>
      <c r="K252" s="150">
        <f t="shared" ca="1" si="14"/>
        <v>3</v>
      </c>
    </row>
    <row r="253" spans="1:11" s="148" customFormat="1" ht="14.25" hidden="1" customHeight="1" x14ac:dyDescent="0.25">
      <c r="A253" s="149" t="s">
        <v>367</v>
      </c>
      <c r="B253" s="143" t="s">
        <v>54</v>
      </c>
      <c r="C253" s="143" t="s">
        <v>19</v>
      </c>
      <c r="D253" s="143" t="s">
        <v>364</v>
      </c>
      <c r="E253" s="143" t="s">
        <v>21</v>
      </c>
      <c r="F253" s="143">
        <v>225</v>
      </c>
      <c r="G253" s="144">
        <f>SUMIFS(DISPENSAÇÃO!D:D,DISPENSAÇÃO!C:C,ENTRADA!A253)</f>
        <v>105</v>
      </c>
      <c r="H253" s="145">
        <f t="shared" si="17"/>
        <v>120</v>
      </c>
      <c r="I253" s="146">
        <v>45717</v>
      </c>
      <c r="J253" s="147">
        <f t="shared" ca="1" si="13"/>
        <v>-202</v>
      </c>
      <c r="K253" s="150">
        <f t="shared" ca="1" si="14"/>
        <v>3</v>
      </c>
    </row>
    <row r="254" spans="1:11" s="148" customFormat="1" ht="14.25" hidden="1" customHeight="1" x14ac:dyDescent="0.25">
      <c r="A254" s="149" t="s">
        <v>368</v>
      </c>
      <c r="B254" s="143" t="s">
        <v>369</v>
      </c>
      <c r="C254" s="143" t="s">
        <v>19</v>
      </c>
      <c r="D254" s="143" t="s">
        <v>371</v>
      </c>
      <c r="E254" s="143" t="s">
        <v>21</v>
      </c>
      <c r="F254" s="143">
        <v>20</v>
      </c>
      <c r="G254" s="144">
        <f>SUMIFS(DISPENSAÇÃO!D:D,DISPENSAÇÃO!C:C,ENTRADA!A254)</f>
        <v>20</v>
      </c>
      <c r="H254" s="145">
        <f t="shared" si="17"/>
        <v>0</v>
      </c>
      <c r="I254" s="146">
        <v>45493</v>
      </c>
      <c r="J254" s="147">
        <f t="shared" ca="1" si="13"/>
        <v>-426</v>
      </c>
      <c r="K254" s="150">
        <f t="shared" ca="1" si="14"/>
        <v>3</v>
      </c>
    </row>
    <row r="255" spans="1:11" s="53" customFormat="1" ht="14.25" hidden="1" customHeight="1" x14ac:dyDescent="0.25">
      <c r="A255" s="48" t="s">
        <v>372</v>
      </c>
      <c r="B255" s="49" t="s">
        <v>370</v>
      </c>
      <c r="C255" s="49" t="s">
        <v>19</v>
      </c>
      <c r="D255" s="49" t="s">
        <v>373</v>
      </c>
      <c r="E255" s="49" t="s">
        <v>56</v>
      </c>
      <c r="F255" s="49">
        <v>11</v>
      </c>
      <c r="G255" s="50">
        <f>SUMIFS(DISPENSAÇÃO!D:D,DISPENSAÇÃO!C:C,ENTRADA!A255)</f>
        <v>0</v>
      </c>
      <c r="H255" s="51">
        <f t="shared" si="17"/>
        <v>11</v>
      </c>
      <c r="I255" s="68">
        <v>45748</v>
      </c>
      <c r="J255" s="52">
        <f t="shared" ca="1" si="13"/>
        <v>-171</v>
      </c>
      <c r="K255" s="63">
        <f t="shared" ca="1" si="14"/>
        <v>3</v>
      </c>
    </row>
    <row r="256" spans="1:11" s="53" customFormat="1" ht="14.25" hidden="1" customHeight="1" x14ac:dyDescent="0.25">
      <c r="A256" s="48" t="s">
        <v>374</v>
      </c>
      <c r="B256" s="49" t="s">
        <v>39</v>
      </c>
      <c r="C256" s="49" t="s">
        <v>19</v>
      </c>
      <c r="D256" s="49" t="s">
        <v>373</v>
      </c>
      <c r="E256" s="49" t="s">
        <v>56</v>
      </c>
      <c r="F256" s="49">
        <v>3</v>
      </c>
      <c r="G256" s="50">
        <f>SUMIFS(DISPENSAÇÃO!D:D,DISPENSAÇÃO!C:C,ENTRADA!A256)</f>
        <v>0</v>
      </c>
      <c r="H256" s="51">
        <f t="shared" si="17"/>
        <v>3</v>
      </c>
      <c r="I256" s="68">
        <v>45413</v>
      </c>
      <c r="J256" s="52">
        <f t="shared" ca="1" si="13"/>
        <v>-506</v>
      </c>
      <c r="K256" s="63">
        <f t="shared" ca="1" si="14"/>
        <v>3</v>
      </c>
    </row>
    <row r="257" spans="1:11" s="53" customFormat="1" ht="14.25" hidden="1" customHeight="1" x14ac:dyDescent="0.25">
      <c r="A257" s="48" t="s">
        <v>375</v>
      </c>
      <c r="B257" s="49" t="s">
        <v>39</v>
      </c>
      <c r="C257" s="49" t="s">
        <v>19</v>
      </c>
      <c r="D257" s="49" t="s">
        <v>373</v>
      </c>
      <c r="E257" s="49" t="s">
        <v>56</v>
      </c>
      <c r="F257" s="49">
        <v>1</v>
      </c>
      <c r="G257" s="50">
        <f>SUMIFS(DISPENSAÇÃO!D:D,DISPENSAÇÃO!C:C,ENTRADA!A257)</f>
        <v>1</v>
      </c>
      <c r="H257" s="51">
        <f t="shared" si="17"/>
        <v>0</v>
      </c>
      <c r="I257" s="68">
        <v>45717</v>
      </c>
      <c r="J257" s="52">
        <f t="shared" ca="1" si="13"/>
        <v>-202</v>
      </c>
      <c r="K257" s="63">
        <f t="shared" ca="1" si="14"/>
        <v>3</v>
      </c>
    </row>
    <row r="258" spans="1:11" s="53" customFormat="1" ht="14.25" hidden="1" customHeight="1" x14ac:dyDescent="0.25">
      <c r="A258" s="48" t="s">
        <v>376</v>
      </c>
      <c r="B258" s="49" t="s">
        <v>39</v>
      </c>
      <c r="C258" s="49" t="s">
        <v>19</v>
      </c>
      <c r="D258" s="49" t="s">
        <v>373</v>
      </c>
      <c r="E258" s="49" t="s">
        <v>56</v>
      </c>
      <c r="F258" s="49">
        <v>1</v>
      </c>
      <c r="G258" s="50">
        <f>SUMIFS(DISPENSAÇÃO!D:D,DISPENSAÇÃO!C:C,ENTRADA!A258)</f>
        <v>1</v>
      </c>
      <c r="H258" s="51">
        <f t="shared" si="17"/>
        <v>0</v>
      </c>
      <c r="I258" s="68">
        <v>45536</v>
      </c>
      <c r="J258" s="52">
        <f t="shared" ca="1" si="13"/>
        <v>-383</v>
      </c>
      <c r="K258" s="63">
        <f t="shared" ca="1" si="14"/>
        <v>3</v>
      </c>
    </row>
    <row r="259" spans="1:11" s="53" customFormat="1" ht="14.25" hidden="1" customHeight="1" x14ac:dyDescent="0.25">
      <c r="A259" s="48" t="s">
        <v>377</v>
      </c>
      <c r="B259" s="49" t="s">
        <v>39</v>
      </c>
      <c r="C259" s="49" t="s">
        <v>19</v>
      </c>
      <c r="D259" s="49" t="s">
        <v>373</v>
      </c>
      <c r="E259" s="49" t="s">
        <v>56</v>
      </c>
      <c r="F259" s="49">
        <v>1</v>
      </c>
      <c r="G259" s="50">
        <f>SUMIFS(DISPENSAÇÃO!D:D,DISPENSAÇÃO!C:C,ENTRADA!A259)</f>
        <v>1</v>
      </c>
      <c r="H259" s="51">
        <f t="shared" si="17"/>
        <v>0</v>
      </c>
      <c r="I259" s="68">
        <v>45566</v>
      </c>
      <c r="J259" s="52">
        <f t="shared" ca="1" si="13"/>
        <v>-353</v>
      </c>
      <c r="K259" s="63">
        <f t="shared" ca="1" si="14"/>
        <v>3</v>
      </c>
    </row>
    <row r="260" spans="1:11" s="53" customFormat="1" hidden="1" x14ac:dyDescent="0.25">
      <c r="A260" s="48" t="s">
        <v>378</v>
      </c>
      <c r="B260" s="49" t="s">
        <v>39</v>
      </c>
      <c r="C260" s="49" t="s">
        <v>19</v>
      </c>
      <c r="D260" s="49" t="s">
        <v>373</v>
      </c>
      <c r="E260" s="49" t="s">
        <v>21</v>
      </c>
      <c r="F260" s="49">
        <v>30</v>
      </c>
      <c r="G260" s="50">
        <f>SUMIFS(DISPENSAÇÃO!D:D,DISPENSAÇÃO!C:C,ENTRADA!A260)</f>
        <v>30</v>
      </c>
      <c r="H260" s="51">
        <f t="shared" si="17"/>
        <v>0</v>
      </c>
      <c r="I260" s="68">
        <v>45717</v>
      </c>
      <c r="J260" s="52">
        <f t="shared" ca="1" si="13"/>
        <v>-202</v>
      </c>
      <c r="K260" s="63">
        <f t="shared" ca="1" si="14"/>
        <v>3</v>
      </c>
    </row>
    <row r="261" spans="1:11" s="53" customFormat="1" hidden="1" x14ac:dyDescent="0.25">
      <c r="A261" s="48" t="s">
        <v>379</v>
      </c>
      <c r="B261" s="49" t="s">
        <v>370</v>
      </c>
      <c r="C261" s="49" t="s">
        <v>19</v>
      </c>
      <c r="D261" s="49" t="s">
        <v>373</v>
      </c>
      <c r="E261" s="49" t="s">
        <v>21</v>
      </c>
      <c r="F261" s="49">
        <v>75</v>
      </c>
      <c r="G261" s="50">
        <f>SUMIFS(DISPENSAÇÃO!D:D,DISPENSAÇÃO!C:C,ENTRADA!A261)</f>
        <v>75</v>
      </c>
      <c r="H261" s="51">
        <f t="shared" si="17"/>
        <v>0</v>
      </c>
      <c r="I261" s="68">
        <v>45748</v>
      </c>
      <c r="J261" s="52">
        <f t="shared" ca="1" si="13"/>
        <v>-171</v>
      </c>
      <c r="K261" s="63">
        <f t="shared" ca="1" si="14"/>
        <v>3</v>
      </c>
    </row>
    <row r="262" spans="1:11" s="53" customFormat="1" hidden="1" x14ac:dyDescent="0.25">
      <c r="A262" s="48" t="s">
        <v>380</v>
      </c>
      <c r="B262" s="49" t="s">
        <v>381</v>
      </c>
      <c r="C262" s="49" t="s">
        <v>14</v>
      </c>
      <c r="D262" s="49" t="s">
        <v>43</v>
      </c>
      <c r="E262" s="49" t="s">
        <v>44</v>
      </c>
      <c r="F262" s="49">
        <v>12</v>
      </c>
      <c r="G262" s="50">
        <f>SUMIFS(DISPENSAÇÃO!D:D,DISPENSAÇÃO!C:C,ENTRADA!A262)</f>
        <v>0</v>
      </c>
      <c r="H262" s="51">
        <f t="shared" si="17"/>
        <v>12</v>
      </c>
      <c r="I262" s="68">
        <v>45597</v>
      </c>
      <c r="J262" s="52">
        <f t="shared" ref="J262:J325" ca="1" si="18">IF(I262="","",I262-TODAY())</f>
        <v>-322</v>
      </c>
      <c r="K262" s="63">
        <f t="shared" ref="K262:K325" ca="1" si="19">IF(J262="","",IF(J262&lt;=0,3,IF(AND(J262&gt;0,J262&lt;=20),2,IF(J262&gt;=21,1))))</f>
        <v>3</v>
      </c>
    </row>
    <row r="263" spans="1:11" s="53" customFormat="1" hidden="1" x14ac:dyDescent="0.25">
      <c r="A263" s="48" t="s">
        <v>382</v>
      </c>
      <c r="B263" s="49" t="s">
        <v>381</v>
      </c>
      <c r="C263" s="49" t="s">
        <v>14</v>
      </c>
      <c r="D263" s="49" t="s">
        <v>43</v>
      </c>
      <c r="E263" s="49" t="s">
        <v>44</v>
      </c>
      <c r="F263" s="49">
        <v>4</v>
      </c>
      <c r="G263" s="50">
        <f>SUMIFS(DISPENSAÇÃO!D:D,DISPENSAÇÃO!C:C,ENTRADA!A263)</f>
        <v>0</v>
      </c>
      <c r="H263" s="51">
        <f t="shared" si="17"/>
        <v>4</v>
      </c>
      <c r="I263" s="68">
        <v>45505</v>
      </c>
      <c r="J263" s="52">
        <f t="shared" ca="1" si="18"/>
        <v>-414</v>
      </c>
      <c r="K263" s="63">
        <f t="shared" ca="1" si="19"/>
        <v>3</v>
      </c>
    </row>
    <row r="264" spans="1:11" s="240" customFormat="1" hidden="1" x14ac:dyDescent="0.25">
      <c r="A264" s="233" t="s">
        <v>383</v>
      </c>
      <c r="B264" s="234" t="s">
        <v>381</v>
      </c>
      <c r="C264" s="234" t="s">
        <v>14</v>
      </c>
      <c r="D264" s="234" t="s">
        <v>43</v>
      </c>
      <c r="E264" s="234" t="s">
        <v>44</v>
      </c>
      <c r="F264" s="234">
        <v>6</v>
      </c>
      <c r="G264" s="235">
        <f>SUMIFS(DISPENSAÇÃO!D:D,DISPENSAÇÃO!C:C,ENTRADA!A264)</f>
        <v>0</v>
      </c>
      <c r="H264" s="236">
        <f t="shared" si="17"/>
        <v>6</v>
      </c>
      <c r="I264" s="237">
        <v>45658</v>
      </c>
      <c r="J264" s="238">
        <f t="shared" ca="1" si="18"/>
        <v>-261</v>
      </c>
      <c r="K264" s="239">
        <f t="shared" ca="1" si="19"/>
        <v>3</v>
      </c>
    </row>
    <row r="265" spans="1:11" s="224" customFormat="1" hidden="1" x14ac:dyDescent="0.25">
      <c r="A265" s="217" t="s">
        <v>384</v>
      </c>
      <c r="B265" s="218" t="s">
        <v>385</v>
      </c>
      <c r="C265" s="218" t="s">
        <v>19</v>
      </c>
      <c r="D265" s="218" t="s">
        <v>373</v>
      </c>
      <c r="E265" s="218" t="s">
        <v>62</v>
      </c>
      <c r="F265" s="218">
        <v>12</v>
      </c>
      <c r="G265" s="219">
        <f>SUMIFS(DISPENSAÇÃO!D:D,DISPENSAÇÃO!C:C,ENTRADA!A265)</f>
        <v>0</v>
      </c>
      <c r="H265" s="220">
        <f t="shared" si="17"/>
        <v>12</v>
      </c>
      <c r="I265" s="221">
        <v>45474</v>
      </c>
      <c r="J265" s="222">
        <f t="shared" ca="1" si="18"/>
        <v>-445</v>
      </c>
      <c r="K265" s="223">
        <f t="shared" ca="1" si="19"/>
        <v>3</v>
      </c>
    </row>
    <row r="266" spans="1:11" s="53" customFormat="1" hidden="1" x14ac:dyDescent="0.25">
      <c r="A266" s="48" t="s">
        <v>386</v>
      </c>
      <c r="B266" s="49" t="s">
        <v>385</v>
      </c>
      <c r="C266" s="49" t="s">
        <v>19</v>
      </c>
      <c r="D266" s="49" t="s">
        <v>373</v>
      </c>
      <c r="E266" s="49" t="s">
        <v>62</v>
      </c>
      <c r="F266" s="49">
        <v>2</v>
      </c>
      <c r="G266" s="50">
        <f>SUMIFS(DISPENSAÇÃO!D:D,DISPENSAÇÃO!C:C,ENTRADA!A266)</f>
        <v>0</v>
      </c>
      <c r="H266" s="51">
        <f t="shared" si="17"/>
        <v>2</v>
      </c>
      <c r="I266" s="68">
        <v>45505</v>
      </c>
      <c r="J266" s="52">
        <f t="shared" ca="1" si="18"/>
        <v>-414</v>
      </c>
      <c r="K266" s="63">
        <f t="shared" ca="1" si="19"/>
        <v>3</v>
      </c>
    </row>
    <row r="267" spans="1:11" s="53" customFormat="1" hidden="1" x14ac:dyDescent="0.25">
      <c r="A267" s="48" t="s">
        <v>387</v>
      </c>
      <c r="B267" s="49" t="s">
        <v>385</v>
      </c>
      <c r="C267" s="49" t="s">
        <v>19</v>
      </c>
      <c r="D267" s="49" t="s">
        <v>373</v>
      </c>
      <c r="E267" s="49" t="s">
        <v>62</v>
      </c>
      <c r="F267" s="49">
        <v>2</v>
      </c>
      <c r="G267" s="50">
        <f>SUMIFS(DISPENSAÇÃO!D:D,DISPENSAÇÃO!C:C,ENTRADA!A267)</f>
        <v>0</v>
      </c>
      <c r="H267" s="51">
        <f t="shared" si="17"/>
        <v>2</v>
      </c>
      <c r="I267" s="68">
        <v>45474</v>
      </c>
      <c r="J267" s="52">
        <f t="shared" ca="1" si="18"/>
        <v>-445</v>
      </c>
      <c r="K267" s="63">
        <f t="shared" ca="1" si="19"/>
        <v>3</v>
      </c>
    </row>
    <row r="268" spans="1:11" s="53" customFormat="1" hidden="1" x14ac:dyDescent="0.25">
      <c r="A268" s="48" t="s">
        <v>386</v>
      </c>
      <c r="B268" s="49" t="s">
        <v>385</v>
      </c>
      <c r="C268" s="49" t="s">
        <v>19</v>
      </c>
      <c r="D268" s="49" t="s">
        <v>373</v>
      </c>
      <c r="E268" s="49" t="s">
        <v>62</v>
      </c>
      <c r="F268" s="49">
        <v>2</v>
      </c>
      <c r="G268" s="50">
        <f>SUMIFS(DISPENSAÇÃO!D:D,DISPENSAÇÃO!C:C,ENTRADA!A268)</f>
        <v>0</v>
      </c>
      <c r="H268" s="51">
        <f t="shared" si="17"/>
        <v>2</v>
      </c>
      <c r="I268" s="68">
        <v>45505</v>
      </c>
      <c r="J268" s="52">
        <f t="shared" ca="1" si="18"/>
        <v>-414</v>
      </c>
      <c r="K268" s="63">
        <f t="shared" ca="1" si="19"/>
        <v>3</v>
      </c>
    </row>
    <row r="269" spans="1:11" s="53" customFormat="1" hidden="1" x14ac:dyDescent="0.25">
      <c r="A269" s="48" t="s">
        <v>388</v>
      </c>
      <c r="B269" s="49" t="s">
        <v>385</v>
      </c>
      <c r="C269" s="49" t="s">
        <v>19</v>
      </c>
      <c r="D269" s="49" t="s">
        <v>373</v>
      </c>
      <c r="E269" s="49" t="s">
        <v>62</v>
      </c>
      <c r="F269" s="49">
        <v>4</v>
      </c>
      <c r="G269" s="50">
        <f>SUMIFS(DISPENSAÇÃO!D:D,DISPENSAÇÃO!C:C,ENTRADA!A269)</f>
        <v>0</v>
      </c>
      <c r="H269" s="51">
        <f t="shared" si="17"/>
        <v>4</v>
      </c>
      <c r="I269" s="68">
        <v>45505</v>
      </c>
      <c r="J269" s="52">
        <f t="shared" ca="1" si="18"/>
        <v>-414</v>
      </c>
      <c r="K269" s="63">
        <f t="shared" ca="1" si="19"/>
        <v>3</v>
      </c>
    </row>
    <row r="270" spans="1:11" s="53" customFormat="1" hidden="1" x14ac:dyDescent="0.25">
      <c r="A270" s="48" t="s">
        <v>389</v>
      </c>
      <c r="B270" s="49" t="s">
        <v>60</v>
      </c>
      <c r="C270" s="49" t="s">
        <v>19</v>
      </c>
      <c r="D270" s="49" t="s">
        <v>146</v>
      </c>
      <c r="E270" s="49" t="s">
        <v>44</v>
      </c>
      <c r="F270" s="49">
        <v>120</v>
      </c>
      <c r="G270" s="50">
        <f>SUMIFS(DISPENSAÇÃO!D:D,DISPENSAÇÃO!C:C,ENTRADA!A270)</f>
        <v>0</v>
      </c>
      <c r="H270" s="51">
        <f t="shared" si="17"/>
        <v>120</v>
      </c>
      <c r="I270" s="68">
        <v>45444</v>
      </c>
      <c r="J270" s="52">
        <f t="shared" ca="1" si="18"/>
        <v>-475</v>
      </c>
      <c r="K270" s="63">
        <f t="shared" ca="1" si="19"/>
        <v>3</v>
      </c>
    </row>
    <row r="271" spans="1:11" s="53" customFormat="1" hidden="1" x14ac:dyDescent="0.25">
      <c r="A271" s="48" t="s">
        <v>390</v>
      </c>
      <c r="B271" s="49" t="s">
        <v>60</v>
      </c>
      <c r="C271" s="49" t="s">
        <v>19</v>
      </c>
      <c r="D271" s="49" t="s">
        <v>146</v>
      </c>
      <c r="E271" s="49" t="s">
        <v>44</v>
      </c>
      <c r="F271" s="49">
        <v>300</v>
      </c>
      <c r="G271" s="50">
        <f>SUMIFS(DISPENSAÇÃO!D:D,DISPENSAÇÃO!C:C,ENTRADA!A271)</f>
        <v>120</v>
      </c>
      <c r="H271" s="51">
        <f t="shared" si="17"/>
        <v>180</v>
      </c>
      <c r="I271" s="68">
        <v>45505</v>
      </c>
      <c r="J271" s="52">
        <f t="shared" ca="1" si="18"/>
        <v>-414</v>
      </c>
      <c r="K271" s="63">
        <f t="shared" ca="1" si="19"/>
        <v>3</v>
      </c>
    </row>
    <row r="272" spans="1:11" s="53" customFormat="1" hidden="1" x14ac:dyDescent="0.25">
      <c r="A272" s="48" t="s">
        <v>391</v>
      </c>
      <c r="B272" s="49" t="s">
        <v>865</v>
      </c>
      <c r="C272" s="49" t="s">
        <v>19</v>
      </c>
      <c r="D272" s="49" t="s">
        <v>393</v>
      </c>
      <c r="E272" s="49" t="s">
        <v>44</v>
      </c>
      <c r="F272" s="49">
        <v>30</v>
      </c>
      <c r="G272" s="50">
        <f>SUMIFS(DISPENSAÇÃO!D:D,DISPENSAÇÃO!C:C,ENTRADA!A272)</f>
        <v>30</v>
      </c>
      <c r="H272" s="51">
        <f t="shared" si="17"/>
        <v>0</v>
      </c>
      <c r="I272" s="68">
        <v>45597</v>
      </c>
      <c r="J272" s="52">
        <f t="shared" ca="1" si="18"/>
        <v>-322</v>
      </c>
      <c r="K272" s="63">
        <f t="shared" ca="1" si="19"/>
        <v>3</v>
      </c>
    </row>
    <row r="273" spans="1:11" s="53" customFormat="1" hidden="1" x14ac:dyDescent="0.25">
      <c r="A273" s="48" t="s">
        <v>2666</v>
      </c>
      <c r="B273" s="49" t="s">
        <v>28</v>
      </c>
      <c r="C273" s="49" t="s">
        <v>19</v>
      </c>
      <c r="D273" s="49" t="s">
        <v>393</v>
      </c>
      <c r="E273" s="49" t="s">
        <v>44</v>
      </c>
      <c r="F273" s="49">
        <v>30</v>
      </c>
      <c r="G273" s="50">
        <f>SUMIFS(DISPENSAÇÃO!D:D,DISPENSAÇÃO!C:C,ENTRADA!A273)</f>
        <v>0</v>
      </c>
      <c r="H273" s="51">
        <f t="shared" si="17"/>
        <v>30</v>
      </c>
      <c r="I273" s="68">
        <v>45597</v>
      </c>
      <c r="J273" s="52">
        <f t="shared" ca="1" si="18"/>
        <v>-322</v>
      </c>
      <c r="K273" s="63">
        <f t="shared" ca="1" si="19"/>
        <v>3</v>
      </c>
    </row>
    <row r="274" spans="1:11" s="53" customFormat="1" hidden="1" x14ac:dyDescent="0.25">
      <c r="A274" s="48" t="s">
        <v>2274</v>
      </c>
      <c r="B274" s="49" t="s">
        <v>28</v>
      </c>
      <c r="C274" s="49" t="s">
        <v>19</v>
      </c>
      <c r="D274" s="49" t="s">
        <v>393</v>
      </c>
      <c r="E274" s="49" t="s">
        <v>44</v>
      </c>
      <c r="F274" s="49">
        <v>60</v>
      </c>
      <c r="G274" s="50">
        <f>SUMIFS(DISPENSAÇÃO!D:D,DISPENSAÇÃO!C:C,ENTRADA!A274)</f>
        <v>0</v>
      </c>
      <c r="H274" s="51">
        <f t="shared" si="17"/>
        <v>60</v>
      </c>
      <c r="I274" s="68">
        <v>45627</v>
      </c>
      <c r="J274" s="52">
        <f t="shared" ca="1" si="18"/>
        <v>-292</v>
      </c>
      <c r="K274" s="63">
        <f t="shared" ca="1" si="19"/>
        <v>3</v>
      </c>
    </row>
    <row r="275" spans="1:11" s="53" customFormat="1" hidden="1" x14ac:dyDescent="0.25">
      <c r="A275" s="48" t="s">
        <v>394</v>
      </c>
      <c r="B275" s="49" t="s">
        <v>39</v>
      </c>
      <c r="C275" s="49" t="s">
        <v>19</v>
      </c>
      <c r="D275" s="49" t="s">
        <v>146</v>
      </c>
      <c r="E275" s="49" t="s">
        <v>44</v>
      </c>
      <c r="F275" s="49">
        <v>50</v>
      </c>
      <c r="G275" s="50">
        <f>SUMIFS(DISPENSAÇÃO!D:D,DISPENSAÇÃO!C:C,ENTRADA!A275)</f>
        <v>0</v>
      </c>
      <c r="H275" s="51">
        <f t="shared" si="17"/>
        <v>50</v>
      </c>
      <c r="I275" s="68">
        <v>45474</v>
      </c>
      <c r="J275" s="52">
        <f t="shared" ca="1" si="18"/>
        <v>-445</v>
      </c>
      <c r="K275" s="63">
        <f t="shared" ca="1" si="19"/>
        <v>3</v>
      </c>
    </row>
    <row r="276" spans="1:11" s="53" customFormat="1" hidden="1" x14ac:dyDescent="0.25">
      <c r="A276" s="48" t="s">
        <v>395</v>
      </c>
      <c r="B276" s="49" t="s">
        <v>28</v>
      </c>
      <c r="C276" s="49" t="s">
        <v>19</v>
      </c>
      <c r="D276" s="49" t="s">
        <v>373</v>
      </c>
      <c r="E276" s="49" t="s">
        <v>56</v>
      </c>
      <c r="F276" s="49">
        <v>1</v>
      </c>
      <c r="G276" s="50">
        <f>SUMIFS(DISPENSAÇÃO!D:D,DISPENSAÇÃO!C:C,ENTRADA!A276)</f>
        <v>1</v>
      </c>
      <c r="H276" s="51">
        <f t="shared" si="17"/>
        <v>0</v>
      </c>
      <c r="I276" s="68">
        <v>45689</v>
      </c>
      <c r="J276" s="52">
        <f t="shared" ca="1" si="18"/>
        <v>-230</v>
      </c>
      <c r="K276" s="63">
        <f t="shared" ca="1" si="19"/>
        <v>3</v>
      </c>
    </row>
    <row r="277" spans="1:11" s="53" customFormat="1" hidden="1" x14ac:dyDescent="0.25">
      <c r="A277" s="48" t="s">
        <v>396</v>
      </c>
      <c r="B277" s="49" t="s">
        <v>397</v>
      </c>
      <c r="C277" s="49" t="s">
        <v>14</v>
      </c>
      <c r="D277" s="93" t="s">
        <v>373</v>
      </c>
      <c r="E277" s="49" t="s">
        <v>21</v>
      </c>
      <c r="F277" s="49">
        <v>140</v>
      </c>
      <c r="G277" s="50">
        <f>SUMIFS(DISPENSAÇÃO!D:D,DISPENSAÇÃO!C:C,ENTRADA!A277)</f>
        <v>0</v>
      </c>
      <c r="H277" s="51">
        <f t="shared" si="17"/>
        <v>140</v>
      </c>
      <c r="I277" s="68">
        <v>45566</v>
      </c>
      <c r="J277" s="52">
        <f t="shared" ca="1" si="18"/>
        <v>-353</v>
      </c>
      <c r="K277" s="63">
        <f t="shared" ca="1" si="19"/>
        <v>3</v>
      </c>
    </row>
    <row r="278" spans="1:11" s="53" customFormat="1" hidden="1" x14ac:dyDescent="0.25">
      <c r="A278" s="48" t="s">
        <v>398</v>
      </c>
      <c r="B278" s="49" t="s">
        <v>445</v>
      </c>
      <c r="C278" s="49" t="s">
        <v>14</v>
      </c>
      <c r="D278" s="49" t="s">
        <v>373</v>
      </c>
      <c r="E278" s="49" t="s">
        <v>21</v>
      </c>
      <c r="F278" s="49">
        <v>120</v>
      </c>
      <c r="G278" s="50">
        <f>SUMIFS(DISPENSAÇÃO!D:D,DISPENSAÇÃO!C:C,ENTRADA!A278)</f>
        <v>0</v>
      </c>
      <c r="H278" s="51">
        <f t="shared" si="17"/>
        <v>120</v>
      </c>
      <c r="I278" s="68">
        <v>45474</v>
      </c>
      <c r="J278" s="52">
        <f t="shared" ca="1" si="18"/>
        <v>-445</v>
      </c>
      <c r="K278" s="63">
        <f t="shared" ca="1" si="19"/>
        <v>3</v>
      </c>
    </row>
    <row r="279" spans="1:11" s="53" customFormat="1" ht="14.25" hidden="1" customHeight="1" x14ac:dyDescent="0.25">
      <c r="A279" s="48" t="s">
        <v>1835</v>
      </c>
      <c r="B279" s="49" t="s">
        <v>399</v>
      </c>
      <c r="C279" s="49" t="s">
        <v>14</v>
      </c>
      <c r="D279" s="49" t="s">
        <v>43</v>
      </c>
      <c r="E279" s="49" t="s">
        <v>44</v>
      </c>
      <c r="F279" s="49">
        <v>12</v>
      </c>
      <c r="G279" s="50">
        <f>SUMIFS(DISPENSAÇÃO!D:D,DISPENSAÇÃO!C:C,ENTRADA!A279)</f>
        <v>0</v>
      </c>
      <c r="H279" s="51">
        <f t="shared" si="17"/>
        <v>12</v>
      </c>
      <c r="I279" s="68">
        <v>45839</v>
      </c>
      <c r="J279" s="52">
        <f t="shared" ca="1" si="18"/>
        <v>-80</v>
      </c>
      <c r="K279" s="63">
        <f t="shared" ca="1" si="19"/>
        <v>3</v>
      </c>
    </row>
    <row r="280" spans="1:11" s="53" customFormat="1" ht="14.25" hidden="1" customHeight="1" x14ac:dyDescent="0.25">
      <c r="A280" s="48" t="s">
        <v>1937</v>
      </c>
      <c r="B280" s="49" t="s">
        <v>301</v>
      </c>
      <c r="C280" s="49" t="s">
        <v>19</v>
      </c>
      <c r="D280" s="49" t="s">
        <v>400</v>
      </c>
      <c r="E280" s="49" t="s">
        <v>21</v>
      </c>
      <c r="F280" s="49">
        <v>20</v>
      </c>
      <c r="G280" s="50">
        <f>SUMIFS(DISPENSAÇÃO!D:D,DISPENSAÇÃO!C:C,ENTRADA!A280)</f>
        <v>20</v>
      </c>
      <c r="H280" s="51">
        <f t="shared" si="17"/>
        <v>0</v>
      </c>
      <c r="I280" s="68">
        <v>45962</v>
      </c>
      <c r="J280" s="52">
        <f t="shared" ca="1" si="18"/>
        <v>43</v>
      </c>
      <c r="K280" s="63">
        <f t="shared" ca="1" si="19"/>
        <v>1</v>
      </c>
    </row>
    <row r="281" spans="1:11" s="53" customFormat="1" ht="14.25" hidden="1" customHeight="1" x14ac:dyDescent="0.25">
      <c r="A281" s="48" t="s">
        <v>1938</v>
      </c>
      <c r="B281" s="49" t="s">
        <v>301</v>
      </c>
      <c r="C281" s="49" t="s">
        <v>19</v>
      </c>
      <c r="D281" s="49" t="s">
        <v>400</v>
      </c>
      <c r="E281" s="49" t="s">
        <v>21</v>
      </c>
      <c r="F281" s="49">
        <v>10</v>
      </c>
      <c r="G281" s="50">
        <f>SUMIFS(DISPENSAÇÃO!D:D,DISPENSAÇÃO!C:C,ENTRADA!A281)</f>
        <v>10</v>
      </c>
      <c r="H281" s="51">
        <f t="shared" si="17"/>
        <v>0</v>
      </c>
      <c r="I281" s="68">
        <v>45778</v>
      </c>
      <c r="J281" s="52">
        <f t="shared" ca="1" si="18"/>
        <v>-141</v>
      </c>
      <c r="K281" s="63">
        <f t="shared" ca="1" si="19"/>
        <v>3</v>
      </c>
    </row>
    <row r="282" spans="1:11" s="53" customFormat="1" ht="13.9" hidden="1" customHeight="1" x14ac:dyDescent="0.25">
      <c r="A282" s="48" t="s">
        <v>1939</v>
      </c>
      <c r="B282" s="49" t="s">
        <v>301</v>
      </c>
      <c r="C282" s="49" t="s">
        <v>19</v>
      </c>
      <c r="D282" s="49" t="s">
        <v>400</v>
      </c>
      <c r="E282" s="49" t="s">
        <v>21</v>
      </c>
      <c r="F282" s="49">
        <v>10</v>
      </c>
      <c r="G282" s="50">
        <f>SUMIFS(DISPENSAÇÃO!D:D,DISPENSAÇÃO!C:C,ENTRADA!A282)</f>
        <v>10</v>
      </c>
      <c r="H282" s="51">
        <f t="shared" si="17"/>
        <v>0</v>
      </c>
      <c r="I282" s="68">
        <v>45870</v>
      </c>
      <c r="J282" s="52">
        <f t="shared" ca="1" si="18"/>
        <v>-49</v>
      </c>
      <c r="K282" s="63">
        <f t="shared" ca="1" si="19"/>
        <v>3</v>
      </c>
    </row>
    <row r="283" spans="1:11" s="53" customFormat="1" ht="14.25" hidden="1" customHeight="1" x14ac:dyDescent="0.25">
      <c r="A283" s="48" t="s">
        <v>1940</v>
      </c>
      <c r="B283" s="49" t="s">
        <v>301</v>
      </c>
      <c r="C283" s="49" t="s">
        <v>19</v>
      </c>
      <c r="D283" s="49" t="s">
        <v>400</v>
      </c>
      <c r="E283" s="49" t="s">
        <v>21</v>
      </c>
      <c r="F283" s="49">
        <v>10</v>
      </c>
      <c r="G283" s="50">
        <f>SUMIFS(DISPENSAÇÃO!D:D,DISPENSAÇÃO!C:C,ENTRADA!A283)</f>
        <v>0</v>
      </c>
      <c r="H283" s="51">
        <f t="shared" si="17"/>
        <v>10</v>
      </c>
      <c r="I283" s="68">
        <v>45658</v>
      </c>
      <c r="J283" s="52">
        <f t="shared" ca="1" si="18"/>
        <v>-261</v>
      </c>
      <c r="K283" s="63">
        <f t="shared" ca="1" si="19"/>
        <v>3</v>
      </c>
    </row>
    <row r="284" spans="1:11" s="53" customFormat="1" ht="14.25" hidden="1" customHeight="1" x14ac:dyDescent="0.25">
      <c r="A284" s="48" t="s">
        <v>401</v>
      </c>
      <c r="B284" s="49" t="s">
        <v>46</v>
      </c>
      <c r="C284" s="49" t="s">
        <v>19</v>
      </c>
      <c r="D284" s="49" t="s">
        <v>400</v>
      </c>
      <c r="E284" s="49" t="s">
        <v>21</v>
      </c>
      <c r="F284" s="49">
        <v>120</v>
      </c>
      <c r="G284" s="50">
        <f>SUMIFS(DISPENSAÇÃO!D:D,DISPENSAÇÃO!C:C,ENTRADA!A284)</f>
        <v>70</v>
      </c>
      <c r="H284" s="51">
        <f t="shared" si="17"/>
        <v>50</v>
      </c>
      <c r="I284" s="68">
        <v>45658</v>
      </c>
      <c r="J284" s="52">
        <f t="shared" ca="1" si="18"/>
        <v>-261</v>
      </c>
      <c r="K284" s="63">
        <f t="shared" ca="1" si="19"/>
        <v>3</v>
      </c>
    </row>
    <row r="285" spans="1:11" s="53" customFormat="1" ht="14.25" hidden="1" customHeight="1" x14ac:dyDescent="0.25">
      <c r="A285" s="48" t="s">
        <v>402</v>
      </c>
      <c r="B285" s="49" t="s">
        <v>139</v>
      </c>
      <c r="C285" s="49" t="s">
        <v>14</v>
      </c>
      <c r="D285" s="49" t="s">
        <v>373</v>
      </c>
      <c r="E285" s="49" t="s">
        <v>21</v>
      </c>
      <c r="F285" s="49">
        <v>20</v>
      </c>
      <c r="G285" s="50">
        <f>SUMIFS(DISPENSAÇÃO!D:D,DISPENSAÇÃO!C:C,ENTRADA!A285)</f>
        <v>0</v>
      </c>
      <c r="H285" s="51">
        <f t="shared" si="17"/>
        <v>20</v>
      </c>
      <c r="I285" s="68">
        <v>45474</v>
      </c>
      <c r="J285" s="52">
        <f t="shared" ca="1" si="18"/>
        <v>-445</v>
      </c>
      <c r="K285" s="63">
        <f t="shared" ca="1" si="19"/>
        <v>3</v>
      </c>
    </row>
    <row r="286" spans="1:11" s="53" customFormat="1" ht="14.25" hidden="1" customHeight="1" x14ac:dyDescent="0.25">
      <c r="A286" s="48" t="s">
        <v>403</v>
      </c>
      <c r="B286" s="49" t="s">
        <v>183</v>
      </c>
      <c r="C286" s="49" t="s">
        <v>19</v>
      </c>
      <c r="D286" s="49" t="s">
        <v>297</v>
      </c>
      <c r="E286" s="49" t="s">
        <v>21</v>
      </c>
      <c r="F286" s="49">
        <v>150</v>
      </c>
      <c r="G286" s="50">
        <f>SUMIFS(DISPENSAÇÃO!D:D,DISPENSAÇÃO!C:C,ENTRADA!A286)</f>
        <v>120</v>
      </c>
      <c r="H286" s="51">
        <f t="shared" si="17"/>
        <v>30</v>
      </c>
      <c r="I286" s="68">
        <v>45657</v>
      </c>
      <c r="J286" s="52">
        <f t="shared" ca="1" si="18"/>
        <v>-262</v>
      </c>
      <c r="K286" s="63">
        <f t="shared" ca="1" si="19"/>
        <v>3</v>
      </c>
    </row>
    <row r="287" spans="1:11" s="53" customFormat="1" ht="14.25" hidden="1" customHeight="1" x14ac:dyDescent="0.25">
      <c r="A287" s="48" t="s">
        <v>404</v>
      </c>
      <c r="B287" s="49" t="s">
        <v>39</v>
      </c>
      <c r="C287" s="49" t="s">
        <v>19</v>
      </c>
      <c r="D287" s="49" t="s">
        <v>297</v>
      </c>
      <c r="E287" s="49" t="s">
        <v>21</v>
      </c>
      <c r="F287" s="49">
        <v>120</v>
      </c>
      <c r="G287" s="50">
        <f>SUMIFS(DISPENSAÇÃO!D:D,DISPENSAÇÃO!C:C,ENTRADA!A287)</f>
        <v>30</v>
      </c>
      <c r="H287" s="51">
        <f t="shared" si="17"/>
        <v>90</v>
      </c>
      <c r="I287" s="68">
        <v>45626</v>
      </c>
      <c r="J287" s="52">
        <f t="shared" ca="1" si="18"/>
        <v>-293</v>
      </c>
      <c r="K287" s="63">
        <f t="shared" ca="1" si="19"/>
        <v>3</v>
      </c>
    </row>
    <row r="288" spans="1:11" s="53" customFormat="1" ht="14.25" hidden="1" customHeight="1" x14ac:dyDescent="0.25">
      <c r="A288" s="48" t="s">
        <v>405</v>
      </c>
      <c r="B288" s="49" t="s">
        <v>39</v>
      </c>
      <c r="C288" s="49" t="s">
        <v>19</v>
      </c>
      <c r="D288" s="49" t="s">
        <v>297</v>
      </c>
      <c r="E288" s="49" t="s">
        <v>21</v>
      </c>
      <c r="F288" s="49">
        <v>200</v>
      </c>
      <c r="G288" s="50">
        <f>SUMIFS(DISPENSAÇÃO!D:D,DISPENSAÇÃO!C:C,ENTRADA!A288)</f>
        <v>180</v>
      </c>
      <c r="H288" s="51">
        <f t="shared" si="17"/>
        <v>20</v>
      </c>
      <c r="I288" s="68">
        <v>45778</v>
      </c>
      <c r="J288" s="52">
        <f t="shared" ca="1" si="18"/>
        <v>-141</v>
      </c>
      <c r="K288" s="63">
        <f t="shared" ca="1" si="19"/>
        <v>3</v>
      </c>
    </row>
    <row r="289" spans="1:11" s="53" customFormat="1" ht="14.25" hidden="1" customHeight="1" x14ac:dyDescent="0.25">
      <c r="A289" s="48" t="s">
        <v>406</v>
      </c>
      <c r="B289" s="49" t="s">
        <v>28</v>
      </c>
      <c r="C289" s="49" t="s">
        <v>19</v>
      </c>
      <c r="D289" s="49" t="s">
        <v>297</v>
      </c>
      <c r="E289" s="49" t="s">
        <v>21</v>
      </c>
      <c r="F289" s="49">
        <v>120</v>
      </c>
      <c r="G289" s="50">
        <f>SUMIFS(DISPENSAÇÃO!D:D,DISPENSAÇÃO!C:C,ENTRADA!A289)</f>
        <v>120</v>
      </c>
      <c r="H289" s="51">
        <f t="shared" si="17"/>
        <v>0</v>
      </c>
      <c r="I289" s="68">
        <v>45536</v>
      </c>
      <c r="J289" s="52">
        <f t="shared" ca="1" si="18"/>
        <v>-383</v>
      </c>
      <c r="K289" s="63">
        <f t="shared" ca="1" si="19"/>
        <v>3</v>
      </c>
    </row>
    <row r="290" spans="1:11" s="53" customFormat="1" hidden="1" x14ac:dyDescent="0.25">
      <c r="A290" s="48" t="s">
        <v>407</v>
      </c>
      <c r="B290" s="49" t="s">
        <v>60</v>
      </c>
      <c r="C290" s="49" t="s">
        <v>19</v>
      </c>
      <c r="D290" s="49" t="s">
        <v>408</v>
      </c>
      <c r="E290" s="49" t="s">
        <v>21</v>
      </c>
      <c r="F290" s="49">
        <v>10</v>
      </c>
      <c r="G290" s="50">
        <f>SUMIFS(DISPENSAÇÃO!D:D,DISPENSAÇÃO!C:C,ENTRADA!A290)</f>
        <v>0</v>
      </c>
      <c r="H290" s="51">
        <f t="shared" si="17"/>
        <v>10</v>
      </c>
      <c r="I290" s="68">
        <v>45566</v>
      </c>
      <c r="J290" s="52">
        <f t="shared" ca="1" si="18"/>
        <v>-353</v>
      </c>
      <c r="K290" s="63">
        <f t="shared" ca="1" si="19"/>
        <v>3</v>
      </c>
    </row>
    <row r="291" spans="1:11" s="53" customFormat="1" hidden="1" x14ac:dyDescent="0.25">
      <c r="A291" s="48" t="s">
        <v>409</v>
      </c>
      <c r="B291" s="49" t="s">
        <v>35</v>
      </c>
      <c r="C291" s="49" t="s">
        <v>19</v>
      </c>
      <c r="D291" s="49" t="s">
        <v>68</v>
      </c>
      <c r="E291" s="49" t="s">
        <v>21</v>
      </c>
      <c r="F291" s="49">
        <v>280</v>
      </c>
      <c r="G291" s="50">
        <f>SUMIFS(DISPENSAÇÃO!D:D,DISPENSAÇÃO!C:C,ENTRADA!A291)</f>
        <v>120</v>
      </c>
      <c r="H291" s="51">
        <f t="shared" si="17"/>
        <v>160</v>
      </c>
      <c r="I291" s="68">
        <v>45474</v>
      </c>
      <c r="J291" s="52">
        <f t="shared" ca="1" si="18"/>
        <v>-445</v>
      </c>
      <c r="K291" s="63">
        <f t="shared" ca="1" si="19"/>
        <v>3</v>
      </c>
    </row>
    <row r="292" spans="1:11" s="53" customFormat="1" hidden="1" x14ac:dyDescent="0.25">
      <c r="A292" s="48" t="s">
        <v>410</v>
      </c>
      <c r="B292" s="49" t="s">
        <v>35</v>
      </c>
      <c r="C292" s="49" t="s">
        <v>19</v>
      </c>
      <c r="D292" s="49" t="s">
        <v>68</v>
      </c>
      <c r="E292" s="49" t="s">
        <v>21</v>
      </c>
      <c r="F292" s="49">
        <v>280</v>
      </c>
      <c r="G292" s="50">
        <f>SUMIFS(DISPENSAÇÃO!D:D,DISPENSAÇÃO!C:C,ENTRADA!A292)</f>
        <v>0</v>
      </c>
      <c r="H292" s="51">
        <f t="shared" si="17"/>
        <v>280</v>
      </c>
      <c r="I292" s="68">
        <v>45383</v>
      </c>
      <c r="J292" s="52">
        <f t="shared" ca="1" si="18"/>
        <v>-536</v>
      </c>
      <c r="K292" s="63">
        <f t="shared" ca="1" si="19"/>
        <v>3</v>
      </c>
    </row>
    <row r="293" spans="1:11" s="53" customFormat="1" hidden="1" x14ac:dyDescent="0.25">
      <c r="A293" s="48" t="s">
        <v>411</v>
      </c>
      <c r="B293" s="49" t="s">
        <v>35</v>
      </c>
      <c r="C293" s="49" t="s">
        <v>19</v>
      </c>
      <c r="D293" s="49" t="s">
        <v>68</v>
      </c>
      <c r="E293" s="49" t="s">
        <v>21</v>
      </c>
      <c r="F293" s="49">
        <v>130</v>
      </c>
      <c r="G293" s="50">
        <f>SUMIFS(DISPENSAÇÃO!D:D,DISPENSAÇÃO!C:C,ENTRADA!A293)</f>
        <v>120</v>
      </c>
      <c r="H293" s="51">
        <f t="shared" si="17"/>
        <v>10</v>
      </c>
      <c r="I293" s="68">
        <v>45505</v>
      </c>
      <c r="J293" s="52">
        <f t="shared" ca="1" si="18"/>
        <v>-414</v>
      </c>
      <c r="K293" s="63">
        <f t="shared" ca="1" si="19"/>
        <v>3</v>
      </c>
    </row>
    <row r="294" spans="1:11" s="53" customFormat="1" hidden="1" x14ac:dyDescent="0.25">
      <c r="A294" s="48" t="s">
        <v>412</v>
      </c>
      <c r="B294" s="49" t="s">
        <v>413</v>
      </c>
      <c r="C294" s="49" t="s">
        <v>19</v>
      </c>
      <c r="D294" s="49" t="s">
        <v>68</v>
      </c>
      <c r="E294" s="49" t="s">
        <v>21</v>
      </c>
      <c r="F294" s="49">
        <v>20</v>
      </c>
      <c r="G294" s="50">
        <f>SUMIFS(DISPENSAÇÃO!D:D,DISPENSAÇÃO!C:C,ENTRADA!A294)</f>
        <v>20</v>
      </c>
      <c r="H294" s="51">
        <f t="shared" si="17"/>
        <v>0</v>
      </c>
      <c r="I294" s="68">
        <v>45809</v>
      </c>
      <c r="J294" s="52">
        <f t="shared" ca="1" si="18"/>
        <v>-110</v>
      </c>
      <c r="K294" s="63">
        <f t="shared" ca="1" si="19"/>
        <v>3</v>
      </c>
    </row>
    <row r="295" spans="1:11" s="53" customFormat="1" hidden="1" x14ac:dyDescent="0.25">
      <c r="A295" s="48" t="s">
        <v>414</v>
      </c>
      <c r="B295" s="49" t="s">
        <v>413</v>
      </c>
      <c r="C295" s="49" t="s">
        <v>19</v>
      </c>
      <c r="D295" s="49" t="s">
        <v>68</v>
      </c>
      <c r="E295" s="49" t="s">
        <v>21</v>
      </c>
      <c r="F295" s="49">
        <v>20</v>
      </c>
      <c r="G295" s="50">
        <f>SUMIFS(DISPENSAÇÃO!D:D,DISPENSAÇÃO!C:C,ENTRADA!A295)</f>
        <v>0</v>
      </c>
      <c r="H295" s="51">
        <f t="shared" si="17"/>
        <v>20</v>
      </c>
      <c r="I295" s="68">
        <v>45444</v>
      </c>
      <c r="J295" s="52">
        <f t="shared" ca="1" si="18"/>
        <v>-475</v>
      </c>
      <c r="K295" s="63">
        <f t="shared" ca="1" si="19"/>
        <v>3</v>
      </c>
    </row>
    <row r="296" spans="1:11" s="53" customFormat="1" ht="14.25" hidden="1" customHeight="1" x14ac:dyDescent="0.25">
      <c r="A296" s="48" t="s">
        <v>415</v>
      </c>
      <c r="B296" s="49" t="s">
        <v>28</v>
      </c>
      <c r="C296" s="49" t="s">
        <v>19</v>
      </c>
      <c r="D296" s="49" t="s">
        <v>68</v>
      </c>
      <c r="E296" s="49" t="s">
        <v>21</v>
      </c>
      <c r="F296" s="49">
        <v>60</v>
      </c>
      <c r="G296" s="50">
        <f>SUMIFS(DISPENSAÇÃO!D:D,DISPENSAÇÃO!C:C,ENTRADA!A296)</f>
        <v>0</v>
      </c>
      <c r="H296" s="51">
        <f t="shared" si="17"/>
        <v>60</v>
      </c>
      <c r="I296" s="68">
        <v>45717</v>
      </c>
      <c r="J296" s="52">
        <f t="shared" ca="1" si="18"/>
        <v>-202</v>
      </c>
      <c r="K296" s="63">
        <f t="shared" ca="1" si="19"/>
        <v>3</v>
      </c>
    </row>
    <row r="297" spans="1:11" s="53" customFormat="1" ht="14.25" hidden="1" customHeight="1" x14ac:dyDescent="0.25">
      <c r="A297" s="48" t="s">
        <v>1174</v>
      </c>
      <c r="B297" s="49" t="s">
        <v>329</v>
      </c>
      <c r="C297" s="49" t="s">
        <v>19</v>
      </c>
      <c r="D297" s="49" t="s">
        <v>68</v>
      </c>
      <c r="E297" s="49" t="s">
        <v>21</v>
      </c>
      <c r="F297" s="49">
        <v>150</v>
      </c>
      <c r="G297" s="50">
        <f>SUMIFS(DISPENSAÇÃO!D:D,DISPENSAÇÃO!C:C,ENTRADA!A297)</f>
        <v>0</v>
      </c>
      <c r="H297" s="51">
        <f t="shared" si="17"/>
        <v>150</v>
      </c>
      <c r="I297" s="68">
        <v>45566</v>
      </c>
      <c r="J297" s="52">
        <f t="shared" ca="1" si="18"/>
        <v>-353</v>
      </c>
      <c r="K297" s="63">
        <f t="shared" ca="1" si="19"/>
        <v>3</v>
      </c>
    </row>
    <row r="298" spans="1:11" s="53" customFormat="1" hidden="1" x14ac:dyDescent="0.25">
      <c r="A298" s="48" t="s">
        <v>1173</v>
      </c>
      <c r="B298" s="49" t="s">
        <v>329</v>
      </c>
      <c r="C298" s="49" t="s">
        <v>19</v>
      </c>
      <c r="D298" s="49" t="s">
        <v>68</v>
      </c>
      <c r="E298" s="49" t="s">
        <v>21</v>
      </c>
      <c r="F298" s="49">
        <v>120</v>
      </c>
      <c r="G298" s="50">
        <f>SUMIFS(DISPENSAÇÃO!D:D,DISPENSAÇÃO!C:C,ENTRADA!A298)</f>
        <v>0</v>
      </c>
      <c r="H298" s="51">
        <f t="shared" si="17"/>
        <v>120</v>
      </c>
      <c r="I298" s="68">
        <v>45627</v>
      </c>
      <c r="J298" s="52">
        <f t="shared" ca="1" si="18"/>
        <v>-292</v>
      </c>
      <c r="K298" s="63">
        <f t="shared" ca="1" si="19"/>
        <v>3</v>
      </c>
    </row>
    <row r="299" spans="1:11" s="53" customFormat="1" hidden="1" x14ac:dyDescent="0.25">
      <c r="A299" s="48" t="s">
        <v>416</v>
      </c>
      <c r="B299" s="49" t="s">
        <v>417</v>
      </c>
      <c r="C299" s="49" t="s">
        <v>19</v>
      </c>
      <c r="D299" s="49" t="s">
        <v>50</v>
      </c>
      <c r="E299" s="49" t="s">
        <v>44</v>
      </c>
      <c r="F299" s="49">
        <v>75</v>
      </c>
      <c r="G299" s="50">
        <f>SUMIFS(DISPENSAÇÃO!D:D,DISPENSAÇÃO!C:C,ENTRADA!A299)</f>
        <v>0</v>
      </c>
      <c r="H299" s="51">
        <f t="shared" ref="H299:H362" si="20">IF(F299="","",F299-G299)</f>
        <v>75</v>
      </c>
      <c r="I299" s="68">
        <v>45597</v>
      </c>
      <c r="J299" s="52">
        <f t="shared" ca="1" si="18"/>
        <v>-322</v>
      </c>
      <c r="K299" s="69">
        <f t="shared" ca="1" si="19"/>
        <v>3</v>
      </c>
    </row>
    <row r="300" spans="1:11" s="53" customFormat="1" hidden="1" x14ac:dyDescent="0.25">
      <c r="A300" s="48" t="s">
        <v>418</v>
      </c>
      <c r="B300" s="49" t="s">
        <v>168</v>
      </c>
      <c r="C300" s="49" t="s">
        <v>19</v>
      </c>
      <c r="D300" s="49" t="s">
        <v>50</v>
      </c>
      <c r="E300" s="49" t="s">
        <v>44</v>
      </c>
      <c r="F300" s="49">
        <v>120</v>
      </c>
      <c r="G300" s="50">
        <f>SUMIFS(DISPENSAÇÃO!D:D,DISPENSAÇÃO!C:C,ENTRADA!A300)</f>
        <v>120</v>
      </c>
      <c r="H300" s="51">
        <f t="shared" si="20"/>
        <v>0</v>
      </c>
      <c r="I300" s="68">
        <v>45778</v>
      </c>
      <c r="J300" s="52">
        <f t="shared" ca="1" si="18"/>
        <v>-141</v>
      </c>
      <c r="K300" s="69">
        <f t="shared" ca="1" si="19"/>
        <v>3</v>
      </c>
    </row>
    <row r="301" spans="1:11" s="53" customFormat="1" ht="14.25" hidden="1" customHeight="1" x14ac:dyDescent="0.25">
      <c r="A301" s="48" t="s">
        <v>419</v>
      </c>
      <c r="B301" s="49" t="s">
        <v>28</v>
      </c>
      <c r="C301" s="49" t="s">
        <v>19</v>
      </c>
      <c r="D301" s="49" t="s">
        <v>421</v>
      </c>
      <c r="E301" s="49" t="s">
        <v>44</v>
      </c>
      <c r="F301" s="49">
        <v>10</v>
      </c>
      <c r="G301" s="50">
        <f>SUMIFS(DISPENSAÇÃO!D:D,DISPENSAÇÃO!C:C,ENTRADA!A301)</f>
        <v>0</v>
      </c>
      <c r="H301" s="51">
        <f t="shared" si="20"/>
        <v>10</v>
      </c>
      <c r="I301" s="68">
        <v>45627</v>
      </c>
      <c r="J301" s="52">
        <f t="shared" ca="1" si="18"/>
        <v>-292</v>
      </c>
      <c r="K301" s="69">
        <f t="shared" ca="1" si="19"/>
        <v>3</v>
      </c>
    </row>
    <row r="302" spans="1:11" s="53" customFormat="1" ht="14.25" hidden="1" customHeight="1" x14ac:dyDescent="0.25">
      <c r="A302" s="48" t="s">
        <v>420</v>
      </c>
      <c r="B302" s="49" t="s">
        <v>28</v>
      </c>
      <c r="C302" s="49" t="s">
        <v>19</v>
      </c>
      <c r="D302" s="49" t="s">
        <v>421</v>
      </c>
      <c r="E302" s="49" t="s">
        <v>44</v>
      </c>
      <c r="F302" s="49">
        <v>160</v>
      </c>
      <c r="G302" s="50">
        <f>SUMIFS(DISPENSAÇÃO!D:D,DISPENSAÇÃO!C:C,ENTRADA!A302)</f>
        <v>0</v>
      </c>
      <c r="H302" s="51">
        <f t="shared" si="20"/>
        <v>160</v>
      </c>
      <c r="I302" s="68">
        <v>45566</v>
      </c>
      <c r="J302" s="52">
        <f t="shared" ca="1" si="18"/>
        <v>-353</v>
      </c>
      <c r="K302" s="69">
        <f t="shared" ca="1" si="19"/>
        <v>3</v>
      </c>
    </row>
    <row r="303" spans="1:11" s="53" customFormat="1" hidden="1" x14ac:dyDescent="0.25">
      <c r="A303" s="48" t="s">
        <v>422</v>
      </c>
      <c r="B303" s="49" t="s">
        <v>423</v>
      </c>
      <c r="C303" s="49" t="s">
        <v>14</v>
      </c>
      <c r="D303" s="93" t="s">
        <v>424</v>
      </c>
      <c r="E303" s="49" t="s">
        <v>424</v>
      </c>
      <c r="F303" s="49">
        <v>6</v>
      </c>
      <c r="G303" s="50">
        <f>SUMIFS(DISPENSAÇÃO!D:D,DISPENSAÇÃO!C:C,ENTRADA!A303)</f>
        <v>0</v>
      </c>
      <c r="H303" s="51">
        <f t="shared" si="20"/>
        <v>6</v>
      </c>
      <c r="I303" s="68">
        <v>45536</v>
      </c>
      <c r="J303" s="52">
        <f t="shared" ca="1" si="18"/>
        <v>-383</v>
      </c>
      <c r="K303" s="69">
        <f t="shared" ca="1" si="19"/>
        <v>3</v>
      </c>
    </row>
    <row r="304" spans="1:11" s="53" customFormat="1" hidden="1" x14ac:dyDescent="0.25">
      <c r="A304" s="48" t="s">
        <v>426</v>
      </c>
      <c r="B304" s="49" t="s">
        <v>309</v>
      </c>
      <c r="C304" s="49" t="s">
        <v>19</v>
      </c>
      <c r="D304" s="49" t="s">
        <v>425</v>
      </c>
      <c r="E304" s="49" t="s">
        <v>21</v>
      </c>
      <c r="F304" s="49">
        <v>15</v>
      </c>
      <c r="G304" s="50">
        <f>SUMIFS(DISPENSAÇÃO!D:D,DISPENSAÇÃO!C:C,ENTRADA!A304)</f>
        <v>0</v>
      </c>
      <c r="H304" s="51">
        <f t="shared" si="20"/>
        <v>15</v>
      </c>
      <c r="I304" s="68">
        <v>45413</v>
      </c>
      <c r="J304" s="52">
        <f t="shared" ca="1" si="18"/>
        <v>-506</v>
      </c>
      <c r="K304" s="69">
        <f t="shared" ca="1" si="19"/>
        <v>3</v>
      </c>
    </row>
    <row r="305" spans="1:11" s="53" customFormat="1" hidden="1" x14ac:dyDescent="0.25">
      <c r="A305" s="48" t="s">
        <v>1417</v>
      </c>
      <c r="B305" s="49" t="s">
        <v>28</v>
      </c>
      <c r="C305" s="49" t="s">
        <v>19</v>
      </c>
      <c r="D305" s="49" t="s">
        <v>1418</v>
      </c>
      <c r="E305" s="49" t="s">
        <v>21</v>
      </c>
      <c r="F305" s="49">
        <v>15</v>
      </c>
      <c r="G305" s="50">
        <f>SUMIFS(DISPENSAÇÃO!D:D,DISPENSAÇÃO!C:C,ENTRADA!A305)</f>
        <v>15</v>
      </c>
      <c r="H305" s="51">
        <f t="shared" si="20"/>
        <v>0</v>
      </c>
      <c r="I305" s="68">
        <v>45444</v>
      </c>
      <c r="J305" s="52">
        <f t="shared" ca="1" si="18"/>
        <v>-475</v>
      </c>
      <c r="K305" s="69">
        <f t="shared" ca="1" si="19"/>
        <v>3</v>
      </c>
    </row>
    <row r="306" spans="1:11" s="53" customFormat="1" hidden="1" x14ac:dyDescent="0.25">
      <c r="A306" s="48" t="s">
        <v>428</v>
      </c>
      <c r="B306" s="49" t="s">
        <v>276</v>
      </c>
      <c r="C306" s="49" t="s">
        <v>19</v>
      </c>
      <c r="D306" s="49" t="s">
        <v>364</v>
      </c>
      <c r="E306" s="49" t="s">
        <v>21</v>
      </c>
      <c r="F306" s="49">
        <v>1680</v>
      </c>
      <c r="G306" s="50">
        <f>SUMIFS(DISPENSAÇÃO!D:D,DISPENSAÇÃO!C:C,ENTRADA!A306)</f>
        <v>900</v>
      </c>
      <c r="H306" s="51">
        <f t="shared" si="20"/>
        <v>780</v>
      </c>
      <c r="I306" s="68">
        <v>45566</v>
      </c>
      <c r="J306" s="52">
        <f t="shared" ca="1" si="18"/>
        <v>-353</v>
      </c>
      <c r="K306" s="69">
        <f t="shared" ca="1" si="19"/>
        <v>3</v>
      </c>
    </row>
    <row r="307" spans="1:11" s="53" customFormat="1" hidden="1" x14ac:dyDescent="0.25">
      <c r="A307" s="48" t="s">
        <v>429</v>
      </c>
      <c r="B307" s="49" t="s">
        <v>276</v>
      </c>
      <c r="C307" s="49" t="s">
        <v>19</v>
      </c>
      <c r="D307" s="49" t="s">
        <v>364</v>
      </c>
      <c r="E307" s="49" t="s">
        <v>21</v>
      </c>
      <c r="F307" s="49">
        <v>30</v>
      </c>
      <c r="G307" s="50">
        <f>SUMIFS(DISPENSAÇÃO!D:D,DISPENSAÇÃO!C:C,ENTRADA!A307)</f>
        <v>30</v>
      </c>
      <c r="H307" s="51">
        <f t="shared" si="20"/>
        <v>0</v>
      </c>
      <c r="I307" s="68">
        <v>45536</v>
      </c>
      <c r="J307" s="52">
        <f t="shared" ca="1" si="18"/>
        <v>-383</v>
      </c>
      <c r="K307" s="69">
        <f t="shared" ca="1" si="19"/>
        <v>3</v>
      </c>
    </row>
    <row r="308" spans="1:11" s="53" customFormat="1" hidden="1" x14ac:dyDescent="0.25">
      <c r="A308" s="48" t="s">
        <v>430</v>
      </c>
      <c r="B308" s="49" t="s">
        <v>276</v>
      </c>
      <c r="C308" s="49" t="s">
        <v>19</v>
      </c>
      <c r="D308" s="49" t="s">
        <v>364</v>
      </c>
      <c r="E308" s="49" t="s">
        <v>21</v>
      </c>
      <c r="F308" s="49">
        <v>30</v>
      </c>
      <c r="G308" s="50">
        <f>SUMIFS(DISPENSAÇÃO!D:D,DISPENSAÇÃO!C:C,ENTRADA!A308)</f>
        <v>30</v>
      </c>
      <c r="H308" s="51">
        <f t="shared" si="20"/>
        <v>0</v>
      </c>
      <c r="I308" s="68">
        <v>45505</v>
      </c>
      <c r="J308" s="52">
        <f t="shared" ca="1" si="18"/>
        <v>-414</v>
      </c>
      <c r="K308" s="69">
        <f t="shared" ca="1" si="19"/>
        <v>3</v>
      </c>
    </row>
    <row r="309" spans="1:11" s="53" customFormat="1" hidden="1" x14ac:dyDescent="0.25">
      <c r="A309" s="48" t="s">
        <v>431</v>
      </c>
      <c r="B309" s="49" t="s">
        <v>139</v>
      </c>
      <c r="C309" s="49" t="s">
        <v>19</v>
      </c>
      <c r="D309" s="49" t="s">
        <v>364</v>
      </c>
      <c r="E309" s="49" t="s">
        <v>21</v>
      </c>
      <c r="F309" s="49">
        <v>60</v>
      </c>
      <c r="G309" s="50">
        <f>SUMIFS(DISPENSAÇÃO!D:D,DISPENSAÇÃO!C:C,ENTRADA!A309)</f>
        <v>0</v>
      </c>
      <c r="H309" s="51">
        <f t="shared" si="20"/>
        <v>60</v>
      </c>
      <c r="I309" s="68">
        <v>45658</v>
      </c>
      <c r="J309" s="52">
        <f t="shared" ca="1" si="18"/>
        <v>-261</v>
      </c>
      <c r="K309" s="69">
        <f t="shared" ca="1" si="19"/>
        <v>3</v>
      </c>
    </row>
    <row r="310" spans="1:11" s="53" customFormat="1" hidden="1" x14ac:dyDescent="0.25">
      <c r="A310" s="48" t="s">
        <v>432</v>
      </c>
      <c r="B310" s="49" t="s">
        <v>325</v>
      </c>
      <c r="C310" s="49" t="s">
        <v>19</v>
      </c>
      <c r="D310" s="49" t="s">
        <v>364</v>
      </c>
      <c r="E310" s="49" t="s">
        <v>21</v>
      </c>
      <c r="F310" s="49">
        <v>30</v>
      </c>
      <c r="G310" s="50">
        <f>SUMIFS(DISPENSAÇÃO!D:D,DISPENSAÇÃO!C:C,ENTRADA!A310)</f>
        <v>0</v>
      </c>
      <c r="H310" s="51">
        <f t="shared" si="20"/>
        <v>30</v>
      </c>
      <c r="I310" s="68">
        <v>45658</v>
      </c>
      <c r="J310" s="52">
        <f t="shared" ca="1" si="18"/>
        <v>-261</v>
      </c>
      <c r="K310" s="69">
        <f t="shared" ca="1" si="19"/>
        <v>3</v>
      </c>
    </row>
    <row r="311" spans="1:11" s="53" customFormat="1" ht="14.25" hidden="1" customHeight="1" x14ac:dyDescent="0.25">
      <c r="A311" s="48" t="s">
        <v>433</v>
      </c>
      <c r="B311" s="49" t="s">
        <v>325</v>
      </c>
      <c r="C311" s="49" t="s">
        <v>19</v>
      </c>
      <c r="D311" s="49" t="s">
        <v>364</v>
      </c>
      <c r="E311" s="49" t="s">
        <v>21</v>
      </c>
      <c r="F311" s="49">
        <v>90</v>
      </c>
      <c r="G311" s="50">
        <f>SUMIFS(DISPENSAÇÃO!D:D,DISPENSAÇÃO!C:C,ENTRADA!A311)</f>
        <v>0</v>
      </c>
      <c r="H311" s="51">
        <f t="shared" si="20"/>
        <v>90</v>
      </c>
      <c r="I311" s="68">
        <v>45748</v>
      </c>
      <c r="J311" s="52">
        <f t="shared" ca="1" si="18"/>
        <v>-171</v>
      </c>
      <c r="K311" s="69">
        <f t="shared" ca="1" si="19"/>
        <v>3</v>
      </c>
    </row>
    <row r="312" spans="1:11" s="53" customFormat="1" ht="14.25" hidden="1" customHeight="1" x14ac:dyDescent="0.25">
      <c r="A312" s="48" t="s">
        <v>434</v>
      </c>
      <c r="B312" s="49" t="s">
        <v>325</v>
      </c>
      <c r="C312" s="49" t="s">
        <v>19</v>
      </c>
      <c r="D312" s="49" t="s">
        <v>364</v>
      </c>
      <c r="E312" s="49" t="s">
        <v>21</v>
      </c>
      <c r="F312" s="49">
        <v>60</v>
      </c>
      <c r="G312" s="50">
        <f>SUMIFS(DISPENSAÇÃO!D:D,DISPENSAÇÃO!C:C,ENTRADA!A312)</f>
        <v>30</v>
      </c>
      <c r="H312" s="51">
        <f t="shared" si="20"/>
        <v>30</v>
      </c>
      <c r="I312" s="68">
        <v>45778</v>
      </c>
      <c r="J312" s="52">
        <f t="shared" ca="1" si="18"/>
        <v>-141</v>
      </c>
      <c r="K312" s="69">
        <f t="shared" ca="1" si="19"/>
        <v>3</v>
      </c>
    </row>
    <row r="313" spans="1:11" s="53" customFormat="1" ht="14.25" hidden="1" customHeight="1" x14ac:dyDescent="0.25">
      <c r="A313" s="48" t="s">
        <v>435</v>
      </c>
      <c r="B313" s="49" t="s">
        <v>309</v>
      </c>
      <c r="C313" s="49" t="s">
        <v>19</v>
      </c>
      <c r="D313" s="49" t="s">
        <v>266</v>
      </c>
      <c r="E313" s="49" t="s">
        <v>21</v>
      </c>
      <c r="F313" s="49">
        <v>25</v>
      </c>
      <c r="G313" s="50">
        <f>SUMIFS(DISPENSAÇÃO!D:D,DISPENSAÇÃO!C:C,ENTRADA!A313)</f>
        <v>0</v>
      </c>
      <c r="H313" s="51">
        <f t="shared" si="20"/>
        <v>25</v>
      </c>
      <c r="I313" s="68">
        <v>45474</v>
      </c>
      <c r="J313" s="52">
        <f t="shared" ca="1" si="18"/>
        <v>-445</v>
      </c>
      <c r="K313" s="69">
        <f t="shared" ca="1" si="19"/>
        <v>3</v>
      </c>
    </row>
    <row r="314" spans="1:11" s="53" customFormat="1" ht="14.25" hidden="1" customHeight="1" x14ac:dyDescent="0.25">
      <c r="A314" s="48" t="s">
        <v>436</v>
      </c>
      <c r="B314" s="49" t="s">
        <v>385</v>
      </c>
      <c r="C314" s="49" t="s">
        <v>19</v>
      </c>
      <c r="D314" s="49" t="s">
        <v>354</v>
      </c>
      <c r="E314" s="49" t="s">
        <v>62</v>
      </c>
      <c r="F314" s="49">
        <v>9</v>
      </c>
      <c r="G314" s="50">
        <f>SUMIFS(DISPENSAÇÃO!D:D,DISPENSAÇÃO!C:C,ENTRADA!A314)</f>
        <v>0</v>
      </c>
      <c r="H314" s="51">
        <f t="shared" si="20"/>
        <v>9</v>
      </c>
      <c r="I314" s="68">
        <v>45717</v>
      </c>
      <c r="J314" s="52">
        <f t="shared" ca="1" si="18"/>
        <v>-202</v>
      </c>
      <c r="K314" s="69">
        <f t="shared" ca="1" si="19"/>
        <v>3</v>
      </c>
    </row>
    <row r="315" spans="1:11" s="53" customFormat="1" ht="14.25" hidden="1" customHeight="1" x14ac:dyDescent="0.25">
      <c r="A315" s="48" t="s">
        <v>437</v>
      </c>
      <c r="B315" s="49" t="s">
        <v>39</v>
      </c>
      <c r="C315" s="49" t="s">
        <v>19</v>
      </c>
      <c r="D315" s="51" t="s">
        <v>58</v>
      </c>
      <c r="E315" s="49" t="s">
        <v>21</v>
      </c>
      <c r="F315" s="49">
        <v>12</v>
      </c>
      <c r="G315" s="50">
        <f>SUMIFS(DISPENSAÇÃO!D:D,DISPENSAÇÃO!C:C,ENTRADA!A315)</f>
        <v>2</v>
      </c>
      <c r="H315" s="51">
        <f t="shared" si="20"/>
        <v>10</v>
      </c>
      <c r="I315" s="68">
        <v>45689</v>
      </c>
      <c r="J315" s="52">
        <f t="shared" ca="1" si="18"/>
        <v>-230</v>
      </c>
      <c r="K315" s="69">
        <f t="shared" ca="1" si="19"/>
        <v>3</v>
      </c>
    </row>
    <row r="316" spans="1:11" s="53" customFormat="1" ht="14.25" customHeight="1" x14ac:dyDescent="0.25">
      <c r="A316" s="48" t="s">
        <v>438</v>
      </c>
      <c r="B316" s="49" t="s">
        <v>39</v>
      </c>
      <c r="C316" s="49" t="s">
        <v>19</v>
      </c>
      <c r="D316" s="51" t="s">
        <v>58</v>
      </c>
      <c r="E316" s="49" t="s">
        <v>21</v>
      </c>
      <c r="F316" s="49">
        <v>5</v>
      </c>
      <c r="G316" s="50">
        <f>SUMIFS(DISPENSAÇÃO!D:D,DISPENSAÇÃO!C:C,ENTRADA!A316)</f>
        <v>3</v>
      </c>
      <c r="H316" s="51">
        <f t="shared" si="20"/>
        <v>2</v>
      </c>
      <c r="I316" s="68">
        <v>45931</v>
      </c>
      <c r="J316" s="52">
        <f t="shared" ca="1" si="18"/>
        <v>12</v>
      </c>
      <c r="K316" s="69">
        <f t="shared" ca="1" si="19"/>
        <v>2</v>
      </c>
    </row>
    <row r="317" spans="1:11" ht="14.25" customHeight="1" x14ac:dyDescent="0.25">
      <c r="A317" s="31" t="s">
        <v>439</v>
      </c>
      <c r="B317" s="16" t="s">
        <v>39</v>
      </c>
      <c r="C317" s="16" t="s">
        <v>19</v>
      </c>
      <c r="D317" s="12" t="s">
        <v>58</v>
      </c>
      <c r="E317" s="16" t="s">
        <v>21</v>
      </c>
      <c r="F317" s="16">
        <v>20</v>
      </c>
      <c r="G317" s="13">
        <f>SUMIFS(DISPENSAÇÃO!D:D,DISPENSAÇÃO!C:C,ENTRADA!A317)</f>
        <v>7</v>
      </c>
      <c r="H317" s="12">
        <f t="shared" si="20"/>
        <v>13</v>
      </c>
      <c r="I317" s="19">
        <v>45962</v>
      </c>
      <c r="J317" s="14">
        <f t="shared" ca="1" si="18"/>
        <v>43</v>
      </c>
      <c r="K317" s="37">
        <f t="shared" ca="1" si="19"/>
        <v>1</v>
      </c>
    </row>
    <row r="318" spans="1:11" ht="14.25" customHeight="1" x14ac:dyDescent="0.25">
      <c r="A318" s="31" t="s">
        <v>440</v>
      </c>
      <c r="B318" s="16" t="s">
        <v>39</v>
      </c>
      <c r="C318" s="16" t="s">
        <v>19</v>
      </c>
      <c r="D318" s="12" t="s">
        <v>58</v>
      </c>
      <c r="E318" s="16" t="s">
        <v>21</v>
      </c>
      <c r="F318" s="16">
        <v>16</v>
      </c>
      <c r="G318" s="13">
        <f>SUMIFS(DISPENSAÇÃO!D:D,DISPENSAÇÃO!C:C,ENTRADA!A318)</f>
        <v>12</v>
      </c>
      <c r="H318" s="12">
        <f t="shared" si="20"/>
        <v>4</v>
      </c>
      <c r="I318" s="19">
        <v>46082</v>
      </c>
      <c r="J318" s="14">
        <f t="shared" ca="1" si="18"/>
        <v>163</v>
      </c>
      <c r="K318" s="37">
        <f t="shared" ca="1" si="19"/>
        <v>1</v>
      </c>
    </row>
    <row r="319" spans="1:11" s="53" customFormat="1" ht="14.25" hidden="1" customHeight="1" x14ac:dyDescent="0.25">
      <c r="A319" s="48" t="s">
        <v>441</v>
      </c>
      <c r="B319" s="49" t="s">
        <v>175</v>
      </c>
      <c r="C319" s="49" t="s">
        <v>19</v>
      </c>
      <c r="D319" s="51" t="s">
        <v>58</v>
      </c>
      <c r="E319" s="49" t="s">
        <v>21</v>
      </c>
      <c r="F319" s="49">
        <v>3</v>
      </c>
      <c r="G319" s="50">
        <f>SUMIFS(DISPENSAÇÃO!D:D,DISPENSAÇÃO!C:C,ENTRADA!A319)</f>
        <v>3</v>
      </c>
      <c r="H319" s="51">
        <f t="shared" si="20"/>
        <v>0</v>
      </c>
      <c r="I319" s="68">
        <v>45870</v>
      </c>
      <c r="J319" s="52">
        <f t="shared" ca="1" si="18"/>
        <v>-49</v>
      </c>
      <c r="K319" s="69">
        <f t="shared" ca="1" si="19"/>
        <v>3</v>
      </c>
    </row>
    <row r="320" spans="1:11" s="53" customFormat="1" ht="14.25" hidden="1" customHeight="1" x14ac:dyDescent="0.25">
      <c r="A320" s="122" t="s">
        <v>442</v>
      </c>
      <c r="B320" s="49" t="s">
        <v>168</v>
      </c>
      <c r="C320" s="49" t="s">
        <v>19</v>
      </c>
      <c r="D320" s="49" t="s">
        <v>89</v>
      </c>
      <c r="E320" s="49" t="s">
        <v>21</v>
      </c>
      <c r="F320" s="49">
        <v>135</v>
      </c>
      <c r="G320" s="50">
        <f>SUMIFS(DISPENSAÇÃO!D:D,DISPENSAÇÃO!C:C,ENTRADA!A320)</f>
        <v>45</v>
      </c>
      <c r="H320" s="51">
        <f t="shared" si="20"/>
        <v>90</v>
      </c>
      <c r="I320" s="68">
        <v>45778</v>
      </c>
      <c r="J320" s="52">
        <f t="shared" ca="1" si="18"/>
        <v>-141</v>
      </c>
      <c r="K320" s="69">
        <f t="shared" ca="1" si="19"/>
        <v>3</v>
      </c>
    </row>
    <row r="321" spans="1:11" s="53" customFormat="1" ht="14.25" hidden="1" customHeight="1" x14ac:dyDescent="0.25">
      <c r="A321" s="48" t="s">
        <v>443</v>
      </c>
      <c r="B321" s="49" t="s">
        <v>445</v>
      </c>
      <c r="C321" s="49" t="s">
        <v>14</v>
      </c>
      <c r="D321" s="49" t="s">
        <v>427</v>
      </c>
      <c r="E321" s="49" t="s">
        <v>21</v>
      </c>
      <c r="F321" s="49">
        <v>30</v>
      </c>
      <c r="G321" s="50">
        <f>SUMIFS(DISPENSAÇÃO!D:D,DISPENSAÇÃO!C:C,ENTRADA!A321)</f>
        <v>30</v>
      </c>
      <c r="H321" s="51">
        <f t="shared" si="20"/>
        <v>0</v>
      </c>
      <c r="I321" s="68">
        <v>45444</v>
      </c>
      <c r="J321" s="52">
        <f t="shared" ca="1" si="18"/>
        <v>-475</v>
      </c>
      <c r="K321" s="69">
        <f t="shared" ca="1" si="19"/>
        <v>3</v>
      </c>
    </row>
    <row r="322" spans="1:11" s="53" customFormat="1" hidden="1" x14ac:dyDescent="0.25">
      <c r="A322" s="48" t="s">
        <v>446</v>
      </c>
      <c r="B322" s="49" t="s">
        <v>60</v>
      </c>
      <c r="C322" s="49" t="s">
        <v>19</v>
      </c>
      <c r="D322" s="49" t="s">
        <v>447</v>
      </c>
      <c r="E322" s="49" t="s">
        <v>21</v>
      </c>
      <c r="F322" s="49">
        <v>20</v>
      </c>
      <c r="G322" s="50">
        <f>SUMIFS(DISPENSAÇÃO!D:D,DISPENSAÇÃO!C:C,ENTRADA!A322)</f>
        <v>20</v>
      </c>
      <c r="H322" s="51">
        <f t="shared" si="20"/>
        <v>0</v>
      </c>
      <c r="I322" s="68">
        <v>45597</v>
      </c>
      <c r="J322" s="52">
        <f t="shared" ca="1" si="18"/>
        <v>-322</v>
      </c>
      <c r="K322" s="69">
        <f t="shared" ca="1" si="19"/>
        <v>3</v>
      </c>
    </row>
    <row r="323" spans="1:11" s="53" customFormat="1" ht="14.25" hidden="1" customHeight="1" x14ac:dyDescent="0.25">
      <c r="A323" s="48" t="s">
        <v>448</v>
      </c>
      <c r="B323" s="49" t="s">
        <v>168</v>
      </c>
      <c r="C323" s="49" t="s">
        <v>19</v>
      </c>
      <c r="D323" s="49" t="s">
        <v>89</v>
      </c>
      <c r="E323" s="49" t="s">
        <v>21</v>
      </c>
      <c r="F323" s="49">
        <v>1065</v>
      </c>
      <c r="G323" s="50">
        <f>SUMIFS(DISPENSAÇÃO!D:D,DISPENSAÇÃO!C:C,ENTRADA!A323)</f>
        <v>260</v>
      </c>
      <c r="H323" s="51">
        <f t="shared" si="20"/>
        <v>805</v>
      </c>
      <c r="I323" s="68">
        <v>45689</v>
      </c>
      <c r="J323" s="52">
        <f t="shared" ca="1" si="18"/>
        <v>-230</v>
      </c>
      <c r="K323" s="69">
        <f t="shared" ca="1" si="19"/>
        <v>3</v>
      </c>
    </row>
    <row r="324" spans="1:11" s="53" customFormat="1" ht="14.25" hidden="1" customHeight="1" x14ac:dyDescent="0.25">
      <c r="A324" s="48" t="s">
        <v>449</v>
      </c>
      <c r="B324" s="49" t="s">
        <v>168</v>
      </c>
      <c r="C324" s="49" t="s">
        <v>19</v>
      </c>
      <c r="D324" s="49" t="s">
        <v>89</v>
      </c>
      <c r="E324" s="49" t="s">
        <v>21</v>
      </c>
      <c r="F324" s="49">
        <v>240</v>
      </c>
      <c r="G324" s="50">
        <f>SUMIFS(DISPENSAÇÃO!D:D,DISPENSAÇÃO!C:C,ENTRADA!A324)</f>
        <v>165</v>
      </c>
      <c r="H324" s="51">
        <f t="shared" si="20"/>
        <v>75</v>
      </c>
      <c r="I324" s="68">
        <v>45778</v>
      </c>
      <c r="J324" s="52">
        <f t="shared" ca="1" si="18"/>
        <v>-141</v>
      </c>
      <c r="K324" s="69">
        <f t="shared" ca="1" si="19"/>
        <v>3</v>
      </c>
    </row>
    <row r="325" spans="1:11" s="53" customFormat="1" ht="14.25" hidden="1" customHeight="1" x14ac:dyDescent="0.25">
      <c r="A325" s="48" t="s">
        <v>450</v>
      </c>
      <c r="B325" s="49" t="s">
        <v>451</v>
      </c>
      <c r="C325" s="49" t="s">
        <v>14</v>
      </c>
      <c r="D325" s="49" t="s">
        <v>452</v>
      </c>
      <c r="E325" s="49" t="s">
        <v>453</v>
      </c>
      <c r="F325" s="49">
        <v>19</v>
      </c>
      <c r="G325" s="50">
        <f>SUMIFS(DISPENSAÇÃO!D:D,DISPENSAÇÃO!C:C,ENTRADA!A325)</f>
        <v>6</v>
      </c>
      <c r="H325" s="51">
        <f t="shared" si="20"/>
        <v>13</v>
      </c>
      <c r="I325" s="68">
        <v>45444</v>
      </c>
      <c r="J325" s="52">
        <f t="shared" ca="1" si="18"/>
        <v>-475</v>
      </c>
      <c r="K325" s="69">
        <f t="shared" ca="1" si="19"/>
        <v>3</v>
      </c>
    </row>
    <row r="326" spans="1:11" s="53" customFormat="1" ht="14.25" hidden="1" customHeight="1" x14ac:dyDescent="0.25">
      <c r="A326" s="48" t="s">
        <v>454</v>
      </c>
      <c r="B326" s="49" t="s">
        <v>451</v>
      </c>
      <c r="C326" s="49" t="s">
        <v>14</v>
      </c>
      <c r="D326" s="49" t="s">
        <v>452</v>
      </c>
      <c r="E326" s="49" t="s">
        <v>453</v>
      </c>
      <c r="F326" s="49">
        <v>16</v>
      </c>
      <c r="G326" s="50">
        <f>SUMIFS(DISPENSAÇÃO!D:D,DISPENSAÇÃO!C:C,ENTRADA!A326)</f>
        <v>15</v>
      </c>
      <c r="H326" s="51">
        <f t="shared" si="20"/>
        <v>1</v>
      </c>
      <c r="I326" s="68">
        <v>45536</v>
      </c>
      <c r="J326" s="52">
        <f t="shared" ref="J326:J389" ca="1" si="21">IF(I326="","",I326-TODAY())</f>
        <v>-383</v>
      </c>
      <c r="K326" s="69">
        <f t="shared" ref="K326:K389" ca="1" si="22">IF(J326="","",IF(J326&lt;=0,3,IF(AND(J326&gt;0,J326&lt;=20),2,IF(J326&gt;=21,1))))</f>
        <v>3</v>
      </c>
    </row>
    <row r="327" spans="1:11" s="53" customFormat="1" ht="14.25" hidden="1" customHeight="1" x14ac:dyDescent="0.25">
      <c r="A327" s="48" t="s">
        <v>455</v>
      </c>
      <c r="B327" s="49" t="s">
        <v>136</v>
      </c>
      <c r="C327" s="49" t="s">
        <v>14</v>
      </c>
      <c r="D327" s="49" t="s">
        <v>452</v>
      </c>
      <c r="E327" s="49" t="s">
        <v>453</v>
      </c>
      <c r="F327" s="49">
        <v>18</v>
      </c>
      <c r="G327" s="50">
        <f>SUMIFS(DISPENSAÇÃO!D:D,DISPENSAÇÃO!C:C,ENTRADA!A327)</f>
        <v>5</v>
      </c>
      <c r="H327" s="51">
        <f t="shared" si="20"/>
        <v>13</v>
      </c>
      <c r="I327" s="68">
        <v>45536</v>
      </c>
      <c r="J327" s="52">
        <f t="shared" ca="1" si="21"/>
        <v>-383</v>
      </c>
      <c r="K327" s="69">
        <f t="shared" ca="1" si="22"/>
        <v>3</v>
      </c>
    </row>
    <row r="328" spans="1:11" s="53" customFormat="1" ht="14.25" hidden="1" customHeight="1" x14ac:dyDescent="0.25">
      <c r="A328" s="48" t="s">
        <v>456</v>
      </c>
      <c r="B328" s="49" t="s">
        <v>136</v>
      </c>
      <c r="C328" s="49" t="s">
        <v>14</v>
      </c>
      <c r="D328" s="49" t="s">
        <v>452</v>
      </c>
      <c r="E328" s="49" t="s">
        <v>453</v>
      </c>
      <c r="F328" s="49">
        <v>11</v>
      </c>
      <c r="G328" s="50">
        <f>SUMIFS(DISPENSAÇÃO!D:D,DISPENSAÇÃO!C:C,ENTRADA!A328)</f>
        <v>0</v>
      </c>
      <c r="H328" s="51">
        <f t="shared" si="20"/>
        <v>11</v>
      </c>
      <c r="I328" s="68">
        <v>45748</v>
      </c>
      <c r="J328" s="52">
        <f t="shared" ca="1" si="21"/>
        <v>-171</v>
      </c>
      <c r="K328" s="69">
        <f t="shared" ca="1" si="22"/>
        <v>3</v>
      </c>
    </row>
    <row r="329" spans="1:11" s="53" customFormat="1" ht="14.25" hidden="1" customHeight="1" x14ac:dyDescent="0.25">
      <c r="A329" s="48" t="s">
        <v>457</v>
      </c>
      <c r="B329" s="49" t="s">
        <v>458</v>
      </c>
      <c r="C329" s="49" t="s">
        <v>14</v>
      </c>
      <c r="D329" s="49" t="s">
        <v>452</v>
      </c>
      <c r="E329" s="49" t="s">
        <v>453</v>
      </c>
      <c r="F329" s="49">
        <v>5</v>
      </c>
      <c r="G329" s="50">
        <f>SUMIFS(DISPENSAÇÃO!D:D,DISPENSAÇÃO!C:C,ENTRADA!A329)</f>
        <v>0</v>
      </c>
      <c r="H329" s="51">
        <f t="shared" si="20"/>
        <v>5</v>
      </c>
      <c r="I329" s="68">
        <v>45444</v>
      </c>
      <c r="J329" s="52">
        <f t="shared" ca="1" si="21"/>
        <v>-475</v>
      </c>
      <c r="K329" s="69">
        <f t="shared" ca="1" si="22"/>
        <v>3</v>
      </c>
    </row>
    <row r="330" spans="1:11" s="53" customFormat="1" ht="14.25" hidden="1" customHeight="1" x14ac:dyDescent="0.25">
      <c r="A330" s="48" t="s">
        <v>459</v>
      </c>
      <c r="B330" s="49" t="s">
        <v>13</v>
      </c>
      <c r="C330" s="49" t="s">
        <v>19</v>
      </c>
      <c r="D330" s="49" t="s">
        <v>460</v>
      </c>
      <c r="E330" s="49" t="s">
        <v>21</v>
      </c>
      <c r="F330" s="49">
        <v>12</v>
      </c>
      <c r="G330" s="50">
        <f>SUMIFS(DISPENSAÇÃO!D:D,DISPENSAÇÃO!C:C,ENTRADA!A330)</f>
        <v>0</v>
      </c>
      <c r="H330" s="51">
        <f t="shared" si="20"/>
        <v>12</v>
      </c>
      <c r="I330" s="68">
        <v>45778</v>
      </c>
      <c r="J330" s="52">
        <f t="shared" ca="1" si="21"/>
        <v>-141</v>
      </c>
      <c r="K330" s="69">
        <f t="shared" ca="1" si="22"/>
        <v>3</v>
      </c>
    </row>
    <row r="331" spans="1:11" s="53" customFormat="1" ht="14.25" hidden="1" customHeight="1" x14ac:dyDescent="0.25">
      <c r="A331" s="48" t="s">
        <v>461</v>
      </c>
      <c r="B331" s="49" t="s">
        <v>77</v>
      </c>
      <c r="C331" s="49" t="s">
        <v>19</v>
      </c>
      <c r="D331" s="49" t="s">
        <v>460</v>
      </c>
      <c r="E331" s="49" t="s">
        <v>21</v>
      </c>
      <c r="F331" s="49">
        <v>12</v>
      </c>
      <c r="G331" s="50">
        <f>SUMIFS(DISPENSAÇÃO!D:D,DISPENSAÇÃO!C:C,ENTRADA!A331)</f>
        <v>0</v>
      </c>
      <c r="H331" s="51">
        <f t="shared" si="20"/>
        <v>12</v>
      </c>
      <c r="I331" s="68">
        <v>45474</v>
      </c>
      <c r="J331" s="52">
        <f t="shared" ca="1" si="21"/>
        <v>-445</v>
      </c>
      <c r="K331" s="69">
        <f t="shared" ca="1" si="22"/>
        <v>3</v>
      </c>
    </row>
    <row r="332" spans="1:11" s="53" customFormat="1" ht="14.25" hidden="1" customHeight="1" x14ac:dyDescent="0.25">
      <c r="A332" s="48" t="s">
        <v>462</v>
      </c>
      <c r="B332" s="49" t="s">
        <v>346</v>
      </c>
      <c r="C332" s="49" t="s">
        <v>19</v>
      </c>
      <c r="D332" s="49" t="s">
        <v>266</v>
      </c>
      <c r="E332" s="49" t="s">
        <v>21</v>
      </c>
      <c r="F332" s="49">
        <v>16</v>
      </c>
      <c r="G332" s="50">
        <f>SUMIFS(DISPENSAÇÃO!D:D,DISPENSAÇÃO!C:C,ENTRADA!A332)</f>
        <v>0</v>
      </c>
      <c r="H332" s="51">
        <f t="shared" si="20"/>
        <v>16</v>
      </c>
      <c r="I332" s="68">
        <v>45536</v>
      </c>
      <c r="J332" s="52">
        <f t="shared" ca="1" si="21"/>
        <v>-383</v>
      </c>
      <c r="K332" s="69">
        <f t="shared" ca="1" si="22"/>
        <v>3</v>
      </c>
    </row>
    <row r="333" spans="1:11" s="53" customFormat="1" ht="14.25" hidden="1" customHeight="1" x14ac:dyDescent="0.25">
      <c r="A333" s="48" t="s">
        <v>463</v>
      </c>
      <c r="B333" s="49" t="s">
        <v>346</v>
      </c>
      <c r="C333" s="49" t="s">
        <v>19</v>
      </c>
      <c r="D333" s="49" t="s">
        <v>266</v>
      </c>
      <c r="E333" s="49" t="s">
        <v>21</v>
      </c>
      <c r="F333" s="49">
        <v>20</v>
      </c>
      <c r="G333" s="50">
        <f>SUMIFS(DISPENSAÇÃO!D:D,DISPENSAÇÃO!C:C,ENTRADA!A333)</f>
        <v>0</v>
      </c>
      <c r="H333" s="51">
        <f t="shared" si="20"/>
        <v>20</v>
      </c>
      <c r="I333" s="68">
        <v>45658</v>
      </c>
      <c r="J333" s="52">
        <f t="shared" ca="1" si="21"/>
        <v>-261</v>
      </c>
      <c r="K333" s="69">
        <f t="shared" ca="1" si="22"/>
        <v>3</v>
      </c>
    </row>
    <row r="334" spans="1:11" s="53" customFormat="1" hidden="1" x14ac:dyDescent="0.25">
      <c r="A334" s="48" t="s">
        <v>464</v>
      </c>
      <c r="B334" s="49" t="s">
        <v>60</v>
      </c>
      <c r="C334" s="49" t="s">
        <v>19</v>
      </c>
      <c r="D334" s="49" t="s">
        <v>266</v>
      </c>
      <c r="E334" s="49" t="s">
        <v>21</v>
      </c>
      <c r="F334" s="49">
        <v>4</v>
      </c>
      <c r="G334" s="50">
        <f>SUMIFS(DISPENSAÇÃO!D:D,DISPENSAÇÃO!C:C,ENTRADA!A334)</f>
        <v>0</v>
      </c>
      <c r="H334" s="51">
        <f t="shared" si="20"/>
        <v>4</v>
      </c>
      <c r="I334" s="68">
        <v>45444</v>
      </c>
      <c r="J334" s="52">
        <f t="shared" ca="1" si="21"/>
        <v>-475</v>
      </c>
      <c r="K334" s="69">
        <f t="shared" ca="1" si="22"/>
        <v>3</v>
      </c>
    </row>
    <row r="335" spans="1:11" s="53" customFormat="1" hidden="1" x14ac:dyDescent="0.25">
      <c r="A335" s="48" t="s">
        <v>465</v>
      </c>
      <c r="B335" s="49" t="s">
        <v>466</v>
      </c>
      <c r="C335" s="49" t="s">
        <v>19</v>
      </c>
      <c r="D335" s="49" t="s">
        <v>467</v>
      </c>
      <c r="E335" s="49" t="s">
        <v>21</v>
      </c>
      <c r="F335" s="49">
        <v>540</v>
      </c>
      <c r="G335" s="50">
        <f>SUMIFS(DISPENSAÇÃO!D:D,DISPENSAÇÃO!C:C,ENTRADA!A335)</f>
        <v>600</v>
      </c>
      <c r="H335" s="51">
        <f t="shared" si="20"/>
        <v>-60</v>
      </c>
      <c r="I335" s="68">
        <v>45717</v>
      </c>
      <c r="J335" s="52">
        <f t="shared" ca="1" si="21"/>
        <v>-202</v>
      </c>
      <c r="K335" s="69">
        <f t="shared" ca="1" si="22"/>
        <v>3</v>
      </c>
    </row>
    <row r="336" spans="1:11" s="53" customFormat="1" hidden="1" x14ac:dyDescent="0.25">
      <c r="A336" s="48" t="s">
        <v>468</v>
      </c>
      <c r="B336" s="49" t="s">
        <v>466</v>
      </c>
      <c r="C336" s="49" t="s">
        <v>19</v>
      </c>
      <c r="D336" s="49" t="s">
        <v>467</v>
      </c>
      <c r="E336" s="49" t="s">
        <v>21</v>
      </c>
      <c r="F336" s="49">
        <v>240</v>
      </c>
      <c r="G336" s="50">
        <f>SUMIFS(DISPENSAÇÃO!D:D,DISPENSAÇÃO!C:C,ENTRADA!A336)</f>
        <v>240</v>
      </c>
      <c r="H336" s="51">
        <f t="shared" si="20"/>
        <v>0</v>
      </c>
      <c r="I336" s="68">
        <v>45566</v>
      </c>
      <c r="J336" s="52">
        <f t="shared" ca="1" si="21"/>
        <v>-353</v>
      </c>
      <c r="K336" s="69">
        <f t="shared" ca="1" si="22"/>
        <v>3</v>
      </c>
    </row>
    <row r="337" spans="1:11" s="53" customFormat="1" hidden="1" x14ac:dyDescent="0.25">
      <c r="A337" s="48" t="s">
        <v>469</v>
      </c>
      <c r="B337" s="49" t="s">
        <v>466</v>
      </c>
      <c r="C337" s="49" t="s">
        <v>19</v>
      </c>
      <c r="D337" s="49" t="s">
        <v>467</v>
      </c>
      <c r="E337" s="49" t="s">
        <v>21</v>
      </c>
      <c r="F337" s="49">
        <v>60</v>
      </c>
      <c r="G337" s="50">
        <f>SUMIFS(DISPENSAÇÃO!D:D,DISPENSAÇÃO!C:C,ENTRADA!A337)</f>
        <v>0</v>
      </c>
      <c r="H337" s="51">
        <f t="shared" si="20"/>
        <v>60</v>
      </c>
      <c r="I337" s="68">
        <v>45413</v>
      </c>
      <c r="J337" s="52">
        <f t="shared" ca="1" si="21"/>
        <v>-506</v>
      </c>
      <c r="K337" s="69">
        <f t="shared" ca="1" si="22"/>
        <v>3</v>
      </c>
    </row>
    <row r="338" spans="1:11" s="53" customFormat="1" ht="14.25" hidden="1" customHeight="1" x14ac:dyDescent="0.25">
      <c r="A338" s="48" t="s">
        <v>470</v>
      </c>
      <c r="B338" s="49" t="s">
        <v>60</v>
      </c>
      <c r="C338" s="49" t="s">
        <v>19</v>
      </c>
      <c r="D338" s="49" t="s">
        <v>471</v>
      </c>
      <c r="E338" s="49" t="s">
        <v>44</v>
      </c>
      <c r="F338" s="49">
        <v>75</v>
      </c>
      <c r="G338" s="50">
        <f>SUMIFS(DISPENSAÇÃO!D:D,DISPENSAÇÃO!C:C,ENTRADA!A338)</f>
        <v>0</v>
      </c>
      <c r="H338" s="51">
        <f t="shared" si="20"/>
        <v>75</v>
      </c>
      <c r="I338" s="68">
        <v>45717</v>
      </c>
      <c r="J338" s="52">
        <f t="shared" ca="1" si="21"/>
        <v>-202</v>
      </c>
      <c r="K338" s="69">
        <f t="shared" ca="1" si="22"/>
        <v>3</v>
      </c>
    </row>
    <row r="339" spans="1:11" s="53" customFormat="1" ht="14.25" hidden="1" customHeight="1" x14ac:dyDescent="0.25">
      <c r="A339" s="48" t="s">
        <v>472</v>
      </c>
      <c r="B339" s="49" t="s">
        <v>60</v>
      </c>
      <c r="C339" s="49" t="s">
        <v>19</v>
      </c>
      <c r="D339" s="49" t="s">
        <v>471</v>
      </c>
      <c r="E339" s="49" t="s">
        <v>21</v>
      </c>
      <c r="F339" s="49">
        <v>30</v>
      </c>
      <c r="G339" s="50">
        <f>SUMIFS(DISPENSAÇÃO!D:D,DISPENSAÇÃO!C:C,ENTRADA!A339)</f>
        <v>0</v>
      </c>
      <c r="H339" s="51">
        <f t="shared" si="20"/>
        <v>30</v>
      </c>
      <c r="I339" s="68">
        <v>45413</v>
      </c>
      <c r="J339" s="52">
        <f t="shared" ca="1" si="21"/>
        <v>-506</v>
      </c>
      <c r="K339" s="69">
        <f t="shared" ca="1" si="22"/>
        <v>3</v>
      </c>
    </row>
    <row r="340" spans="1:11" s="53" customFormat="1" ht="14.25" hidden="1" customHeight="1" x14ac:dyDescent="0.25">
      <c r="A340" s="48" t="s">
        <v>473</v>
      </c>
      <c r="B340" s="49" t="s">
        <v>865</v>
      </c>
      <c r="C340" s="49" t="s">
        <v>19</v>
      </c>
      <c r="D340" s="49" t="s">
        <v>87</v>
      </c>
      <c r="E340" s="49" t="s">
        <v>21</v>
      </c>
      <c r="F340" s="49">
        <v>98</v>
      </c>
      <c r="G340" s="50">
        <f>SUMIFS(DISPENSAÇÃO!D:D,DISPENSAÇÃO!C:C,ENTRADA!A340)</f>
        <v>0</v>
      </c>
      <c r="H340" s="51">
        <f t="shared" si="20"/>
        <v>98</v>
      </c>
      <c r="I340" s="68">
        <v>45505</v>
      </c>
      <c r="J340" s="52">
        <f t="shared" ca="1" si="21"/>
        <v>-414</v>
      </c>
      <c r="K340" s="69">
        <f t="shared" ca="1" si="22"/>
        <v>3</v>
      </c>
    </row>
    <row r="341" spans="1:11" s="53" customFormat="1" ht="14.25" hidden="1" customHeight="1" x14ac:dyDescent="0.25">
      <c r="A341" s="48" t="s">
        <v>474</v>
      </c>
      <c r="B341" s="49" t="s">
        <v>865</v>
      </c>
      <c r="C341" s="49" t="s">
        <v>19</v>
      </c>
      <c r="D341" s="49" t="s">
        <v>87</v>
      </c>
      <c r="E341" s="49" t="s">
        <v>21</v>
      </c>
      <c r="F341" s="49">
        <v>98</v>
      </c>
      <c r="G341" s="50">
        <f>SUMIFS(DISPENSAÇÃO!D:D,DISPENSAÇÃO!C:C,ENTRADA!A341)</f>
        <v>70</v>
      </c>
      <c r="H341" s="51">
        <f t="shared" si="20"/>
        <v>28</v>
      </c>
      <c r="I341" s="68">
        <v>45627</v>
      </c>
      <c r="J341" s="52">
        <f t="shared" ca="1" si="21"/>
        <v>-292</v>
      </c>
      <c r="K341" s="69">
        <f t="shared" ca="1" si="22"/>
        <v>3</v>
      </c>
    </row>
    <row r="342" spans="1:11" s="53" customFormat="1" ht="14.25" hidden="1" customHeight="1" x14ac:dyDescent="0.25">
      <c r="A342" s="48" t="s">
        <v>475</v>
      </c>
      <c r="B342" s="49" t="s">
        <v>476</v>
      </c>
      <c r="C342" s="49" t="s">
        <v>14</v>
      </c>
      <c r="D342" s="49" t="s">
        <v>184</v>
      </c>
      <c r="E342" s="49" t="s">
        <v>56</v>
      </c>
      <c r="F342" s="49">
        <v>3</v>
      </c>
      <c r="G342" s="50">
        <f>SUMIFS(DISPENSAÇÃO!D:D,DISPENSAÇÃO!C:C,ENTRADA!A342)</f>
        <v>1</v>
      </c>
      <c r="H342" s="51">
        <f t="shared" si="20"/>
        <v>2</v>
      </c>
      <c r="I342" s="68">
        <v>45566</v>
      </c>
      <c r="J342" s="52">
        <f t="shared" ca="1" si="21"/>
        <v>-353</v>
      </c>
      <c r="K342" s="69">
        <f t="shared" ca="1" si="22"/>
        <v>3</v>
      </c>
    </row>
    <row r="343" spans="1:11" s="53" customFormat="1" ht="14.25" hidden="1" customHeight="1" x14ac:dyDescent="0.25">
      <c r="A343" s="48" t="s">
        <v>477</v>
      </c>
      <c r="B343" s="49" t="s">
        <v>476</v>
      </c>
      <c r="C343" s="49" t="s">
        <v>14</v>
      </c>
      <c r="D343" s="49" t="s">
        <v>184</v>
      </c>
      <c r="E343" s="49" t="s">
        <v>56</v>
      </c>
      <c r="F343" s="49">
        <v>25</v>
      </c>
      <c r="G343" s="50">
        <f>SUMIFS(DISPENSAÇÃO!D:D,DISPENSAÇÃO!C:C,ENTRADA!A343)</f>
        <v>4</v>
      </c>
      <c r="H343" s="51">
        <f t="shared" si="20"/>
        <v>21</v>
      </c>
      <c r="I343" s="68">
        <v>45597</v>
      </c>
      <c r="J343" s="52">
        <f t="shared" ca="1" si="21"/>
        <v>-322</v>
      </c>
      <c r="K343" s="69">
        <f t="shared" ca="1" si="22"/>
        <v>3</v>
      </c>
    </row>
    <row r="344" spans="1:11" s="53" customFormat="1" ht="14.25" customHeight="1" x14ac:dyDescent="0.25">
      <c r="A344" s="48" t="s">
        <v>1548</v>
      </c>
      <c r="B344" s="49" t="s">
        <v>183</v>
      </c>
      <c r="C344" s="49" t="s">
        <v>14</v>
      </c>
      <c r="D344" s="49" t="s">
        <v>184</v>
      </c>
      <c r="E344" s="49" t="s">
        <v>56</v>
      </c>
      <c r="F344" s="49">
        <v>21</v>
      </c>
      <c r="G344" s="50">
        <f>SUMIFS(DISPENSAÇÃO!D:D,DISPENSAÇÃO!C:C,ENTRADA!A344)</f>
        <v>3</v>
      </c>
      <c r="H344" s="51">
        <f t="shared" si="20"/>
        <v>18</v>
      </c>
      <c r="I344" s="68">
        <v>45901</v>
      </c>
      <c r="J344" s="52">
        <f t="shared" ca="1" si="21"/>
        <v>-18</v>
      </c>
      <c r="K344" s="69">
        <f t="shared" ca="1" si="22"/>
        <v>3</v>
      </c>
    </row>
    <row r="345" spans="1:11" s="53" customFormat="1" ht="14.25" hidden="1" customHeight="1" x14ac:dyDescent="0.25">
      <c r="A345" s="48" t="s">
        <v>478</v>
      </c>
      <c r="B345" s="49" t="s">
        <v>33</v>
      </c>
      <c r="C345" s="49" t="s">
        <v>19</v>
      </c>
      <c r="D345" s="49" t="s">
        <v>479</v>
      </c>
      <c r="E345" s="49" t="s">
        <v>21</v>
      </c>
      <c r="F345" s="49">
        <v>60</v>
      </c>
      <c r="G345" s="50">
        <f>SUMIFS(DISPENSAÇÃO!D:D,DISPENSAÇÃO!C:C,ENTRADA!A345)</f>
        <v>60</v>
      </c>
      <c r="H345" s="51">
        <f t="shared" si="20"/>
        <v>0</v>
      </c>
      <c r="I345" s="68">
        <v>45839</v>
      </c>
      <c r="J345" s="52">
        <f t="shared" ca="1" si="21"/>
        <v>-80</v>
      </c>
      <c r="K345" s="69">
        <f t="shared" ca="1" si="22"/>
        <v>3</v>
      </c>
    </row>
    <row r="346" spans="1:11" s="53" customFormat="1" ht="14.25" hidden="1" customHeight="1" x14ac:dyDescent="0.25">
      <c r="A346" s="48" t="s">
        <v>1897</v>
      </c>
      <c r="B346" s="49" t="s">
        <v>33</v>
      </c>
      <c r="C346" s="49" t="s">
        <v>19</v>
      </c>
      <c r="D346" s="49" t="s">
        <v>479</v>
      </c>
      <c r="E346" s="49" t="s">
        <v>21</v>
      </c>
      <c r="F346" s="49">
        <v>70</v>
      </c>
      <c r="G346" s="50">
        <f>SUMIFS(DISPENSAÇÃO!D:D,DISPENSAÇÃO!C:C,ENTRADA!A346)</f>
        <v>70</v>
      </c>
      <c r="H346" s="51">
        <f t="shared" si="20"/>
        <v>0</v>
      </c>
      <c r="I346" s="68">
        <v>45566</v>
      </c>
      <c r="J346" s="52">
        <f t="shared" ca="1" si="21"/>
        <v>-353</v>
      </c>
      <c r="K346" s="69">
        <f t="shared" ca="1" si="22"/>
        <v>3</v>
      </c>
    </row>
    <row r="347" spans="1:11" s="53" customFormat="1" ht="14.25" hidden="1" customHeight="1" x14ac:dyDescent="0.25">
      <c r="A347" s="48" t="s">
        <v>480</v>
      </c>
      <c r="B347" s="49" t="s">
        <v>33</v>
      </c>
      <c r="C347" s="49" t="s">
        <v>19</v>
      </c>
      <c r="D347" s="49" t="s">
        <v>479</v>
      </c>
      <c r="E347" s="49" t="s">
        <v>21</v>
      </c>
      <c r="F347" s="49">
        <v>50</v>
      </c>
      <c r="G347" s="50">
        <f>SUMIFS(DISPENSAÇÃO!D:D,DISPENSAÇÃO!C:C,ENTRADA!A347)</f>
        <v>50</v>
      </c>
      <c r="H347" s="51">
        <f t="shared" si="20"/>
        <v>0</v>
      </c>
      <c r="I347" s="68">
        <v>46023</v>
      </c>
      <c r="J347" s="52">
        <f t="shared" ca="1" si="21"/>
        <v>104</v>
      </c>
      <c r="K347" s="69">
        <f t="shared" ca="1" si="22"/>
        <v>1</v>
      </c>
    </row>
    <row r="348" spans="1:11" s="148" customFormat="1" ht="14.25" hidden="1" customHeight="1" x14ac:dyDescent="0.25">
      <c r="A348" s="149" t="s">
        <v>481</v>
      </c>
      <c r="B348" s="143" t="s">
        <v>13</v>
      </c>
      <c r="C348" s="143" t="s">
        <v>19</v>
      </c>
      <c r="D348" s="143" t="s">
        <v>460</v>
      </c>
      <c r="E348" s="143" t="s">
        <v>21</v>
      </c>
      <c r="F348" s="143">
        <v>12</v>
      </c>
      <c r="G348" s="144">
        <f>SUMIFS(DISPENSAÇÃO!D:D,DISPENSAÇÃO!C:C,ENTRADA!A348)</f>
        <v>0</v>
      </c>
      <c r="H348" s="145">
        <f t="shared" si="20"/>
        <v>12</v>
      </c>
      <c r="I348" s="146">
        <v>45870</v>
      </c>
      <c r="J348" s="147">
        <f t="shared" ca="1" si="21"/>
        <v>-49</v>
      </c>
      <c r="K348" s="174">
        <f t="shared" ca="1" si="22"/>
        <v>3</v>
      </c>
    </row>
    <row r="349" spans="1:11" s="148" customFormat="1" ht="14.25" hidden="1" customHeight="1" x14ac:dyDescent="0.25">
      <c r="A349" s="149" t="s">
        <v>482</v>
      </c>
      <c r="B349" s="143" t="s">
        <v>33</v>
      </c>
      <c r="C349" s="143" t="s">
        <v>19</v>
      </c>
      <c r="D349" s="143" t="s">
        <v>266</v>
      </c>
      <c r="E349" s="143" t="s">
        <v>21</v>
      </c>
      <c r="F349" s="143">
        <v>10</v>
      </c>
      <c r="G349" s="144">
        <f>SUMIFS(DISPENSAÇÃO!D:D,DISPENSAÇÃO!C:C,ENTRADA!A349)</f>
        <v>0</v>
      </c>
      <c r="H349" s="145">
        <f t="shared" si="20"/>
        <v>10</v>
      </c>
      <c r="I349" s="146">
        <v>45717</v>
      </c>
      <c r="J349" s="147">
        <f t="shared" ca="1" si="21"/>
        <v>-202</v>
      </c>
      <c r="K349" s="174">
        <f t="shared" ca="1" si="22"/>
        <v>3</v>
      </c>
    </row>
    <row r="350" spans="1:11" s="148" customFormat="1" ht="14.25" hidden="1" customHeight="1" x14ac:dyDescent="0.25">
      <c r="A350" s="149" t="s">
        <v>483</v>
      </c>
      <c r="B350" s="143" t="s">
        <v>60</v>
      </c>
      <c r="C350" s="143" t="s">
        <v>19</v>
      </c>
      <c r="D350" s="143" t="s">
        <v>484</v>
      </c>
      <c r="E350" s="143" t="s">
        <v>21</v>
      </c>
      <c r="F350" s="143">
        <v>40</v>
      </c>
      <c r="G350" s="144">
        <f>SUMIFS(DISPENSAÇÃO!D:D,DISPENSAÇÃO!C:C,ENTRADA!A350)</f>
        <v>40</v>
      </c>
      <c r="H350" s="145">
        <f t="shared" si="20"/>
        <v>0</v>
      </c>
      <c r="I350" s="146">
        <v>45748</v>
      </c>
      <c r="J350" s="147">
        <f t="shared" ca="1" si="21"/>
        <v>-171</v>
      </c>
      <c r="K350" s="174">
        <f t="shared" ca="1" si="22"/>
        <v>3</v>
      </c>
    </row>
    <row r="351" spans="1:11" s="148" customFormat="1" ht="14.25" hidden="1" customHeight="1" x14ac:dyDescent="0.25">
      <c r="A351" s="149" t="s">
        <v>485</v>
      </c>
      <c r="B351" s="143" t="s">
        <v>60</v>
      </c>
      <c r="C351" s="143" t="s">
        <v>19</v>
      </c>
      <c r="D351" s="143" t="s">
        <v>484</v>
      </c>
      <c r="E351" s="143" t="s">
        <v>21</v>
      </c>
      <c r="F351" s="143">
        <v>40</v>
      </c>
      <c r="G351" s="144">
        <f>SUMIFS(DISPENSAÇÃO!D:D,DISPENSAÇÃO!C:C,ENTRADA!A351)</f>
        <v>40</v>
      </c>
      <c r="H351" s="145">
        <f t="shared" si="20"/>
        <v>0</v>
      </c>
      <c r="I351" s="146">
        <v>45839</v>
      </c>
      <c r="J351" s="147">
        <f t="shared" ca="1" si="21"/>
        <v>-80</v>
      </c>
      <c r="K351" s="174">
        <f t="shared" ca="1" si="22"/>
        <v>3</v>
      </c>
    </row>
    <row r="352" spans="1:11" s="148" customFormat="1" ht="14.25" hidden="1" customHeight="1" x14ac:dyDescent="0.25">
      <c r="A352" s="149" t="s">
        <v>486</v>
      </c>
      <c r="B352" s="143" t="s">
        <v>60</v>
      </c>
      <c r="C352" s="143" t="s">
        <v>19</v>
      </c>
      <c r="D352" s="143" t="s">
        <v>484</v>
      </c>
      <c r="E352" s="143" t="s">
        <v>21</v>
      </c>
      <c r="F352" s="143">
        <v>32</v>
      </c>
      <c r="G352" s="144">
        <f>SUMIFS(DISPENSAÇÃO!D:D,DISPENSAÇÃO!C:C,ENTRADA!A352)</f>
        <v>32</v>
      </c>
      <c r="H352" s="145">
        <f t="shared" si="20"/>
        <v>0</v>
      </c>
      <c r="I352" s="146">
        <v>45809</v>
      </c>
      <c r="J352" s="147">
        <f t="shared" ca="1" si="21"/>
        <v>-110</v>
      </c>
      <c r="K352" s="174">
        <f t="shared" ca="1" si="22"/>
        <v>3</v>
      </c>
    </row>
    <row r="353" spans="1:11" s="148" customFormat="1" ht="14.25" hidden="1" customHeight="1" x14ac:dyDescent="0.25">
      <c r="A353" s="149" t="s">
        <v>487</v>
      </c>
      <c r="B353" s="143" t="s">
        <v>60</v>
      </c>
      <c r="C353" s="143" t="s">
        <v>19</v>
      </c>
      <c r="D353" s="143" t="s">
        <v>484</v>
      </c>
      <c r="E353" s="143" t="s">
        <v>21</v>
      </c>
      <c r="F353" s="143">
        <v>70</v>
      </c>
      <c r="G353" s="144">
        <f>SUMIFS(DISPENSAÇÃO!D:D,DISPENSAÇÃO!C:C,ENTRADA!A353)</f>
        <v>70</v>
      </c>
      <c r="H353" s="145">
        <f t="shared" si="20"/>
        <v>0</v>
      </c>
      <c r="I353" s="146">
        <v>45778</v>
      </c>
      <c r="J353" s="147">
        <f t="shared" ca="1" si="21"/>
        <v>-141</v>
      </c>
      <c r="K353" s="174">
        <f t="shared" ca="1" si="22"/>
        <v>3</v>
      </c>
    </row>
    <row r="354" spans="1:11" s="148" customFormat="1" ht="14.25" hidden="1" customHeight="1" x14ac:dyDescent="0.25">
      <c r="A354" s="149" t="s">
        <v>488</v>
      </c>
      <c r="B354" s="143" t="s">
        <v>205</v>
      </c>
      <c r="C354" s="143" t="s">
        <v>19</v>
      </c>
      <c r="D354" s="143" t="s">
        <v>484</v>
      </c>
      <c r="E354" s="143" t="s">
        <v>21</v>
      </c>
      <c r="F354" s="143">
        <v>75</v>
      </c>
      <c r="G354" s="144">
        <f>SUMIFS(DISPENSAÇÃO!D:D,DISPENSAÇÃO!C:C,ENTRADA!A354)</f>
        <v>0</v>
      </c>
      <c r="H354" s="145">
        <f t="shared" si="20"/>
        <v>75</v>
      </c>
      <c r="I354" s="146">
        <v>45444</v>
      </c>
      <c r="J354" s="147">
        <f t="shared" ca="1" si="21"/>
        <v>-475</v>
      </c>
      <c r="K354" s="174">
        <f t="shared" ca="1" si="22"/>
        <v>3</v>
      </c>
    </row>
    <row r="355" spans="1:11" s="148" customFormat="1" ht="14.25" hidden="1" customHeight="1" x14ac:dyDescent="0.25">
      <c r="A355" s="149" t="s">
        <v>1284</v>
      </c>
      <c r="B355" s="143" t="s">
        <v>567</v>
      </c>
      <c r="C355" s="143" t="s">
        <v>19</v>
      </c>
      <c r="D355" s="143" t="s">
        <v>484</v>
      </c>
      <c r="E355" s="143" t="s">
        <v>21</v>
      </c>
      <c r="F355" s="143">
        <v>150</v>
      </c>
      <c r="G355" s="144">
        <f>SUMIFS(DISPENSAÇÃO!D:D,DISPENSAÇÃO!C:C,ENTRADA!A355)</f>
        <v>140</v>
      </c>
      <c r="H355" s="145">
        <f t="shared" si="20"/>
        <v>10</v>
      </c>
      <c r="I355" s="146">
        <v>45458</v>
      </c>
      <c r="J355" s="147">
        <f t="shared" ca="1" si="21"/>
        <v>-461</v>
      </c>
      <c r="K355" s="174">
        <f t="shared" ca="1" si="22"/>
        <v>3</v>
      </c>
    </row>
    <row r="356" spans="1:11" s="148" customFormat="1" ht="14.25" hidden="1" customHeight="1" x14ac:dyDescent="0.25">
      <c r="A356" s="149" t="s">
        <v>491</v>
      </c>
      <c r="B356" s="143" t="s">
        <v>490</v>
      </c>
      <c r="C356" s="143" t="s">
        <v>19</v>
      </c>
      <c r="D356" s="143" t="s">
        <v>484</v>
      </c>
      <c r="E356" s="143" t="s">
        <v>21</v>
      </c>
      <c r="F356" s="143">
        <v>25</v>
      </c>
      <c r="G356" s="144">
        <f>SUMIFS(DISPENSAÇÃO!D:D,DISPENSAÇÃO!C:C,ENTRADA!A356)</f>
        <v>25</v>
      </c>
      <c r="H356" s="145">
        <f t="shared" si="20"/>
        <v>0</v>
      </c>
      <c r="I356" s="146">
        <v>45505</v>
      </c>
      <c r="J356" s="147">
        <f t="shared" ca="1" si="21"/>
        <v>-414</v>
      </c>
      <c r="K356" s="174">
        <f t="shared" ca="1" si="22"/>
        <v>3</v>
      </c>
    </row>
    <row r="357" spans="1:11" s="148" customFormat="1" ht="14.25" hidden="1" customHeight="1" x14ac:dyDescent="0.25">
      <c r="A357" s="149" t="s">
        <v>492</v>
      </c>
      <c r="B357" s="143" t="s">
        <v>60</v>
      </c>
      <c r="C357" s="143" t="s">
        <v>19</v>
      </c>
      <c r="D357" s="143" t="s">
        <v>484</v>
      </c>
      <c r="E357" s="143" t="s">
        <v>21</v>
      </c>
      <c r="F357" s="143">
        <v>15</v>
      </c>
      <c r="G357" s="144">
        <f>SUMIFS(DISPENSAÇÃO!D:D,DISPENSAÇÃO!C:C,ENTRADA!A357)</f>
        <v>0</v>
      </c>
      <c r="H357" s="145">
        <f t="shared" si="20"/>
        <v>15</v>
      </c>
      <c r="I357" s="146">
        <v>45413</v>
      </c>
      <c r="J357" s="147">
        <f t="shared" ca="1" si="21"/>
        <v>-506</v>
      </c>
      <c r="K357" s="174">
        <f t="shared" ca="1" si="22"/>
        <v>3</v>
      </c>
    </row>
    <row r="358" spans="1:11" s="148" customFormat="1" ht="14.25" hidden="1" customHeight="1" x14ac:dyDescent="0.25">
      <c r="A358" s="149" t="s">
        <v>493</v>
      </c>
      <c r="B358" s="143" t="s">
        <v>490</v>
      </c>
      <c r="C358" s="143" t="s">
        <v>19</v>
      </c>
      <c r="D358" s="143" t="s">
        <v>484</v>
      </c>
      <c r="E358" s="143" t="s">
        <v>21</v>
      </c>
      <c r="F358" s="143">
        <v>15</v>
      </c>
      <c r="G358" s="144">
        <f>SUMIFS(DISPENSAÇÃO!D:D,DISPENSAÇÃO!C:C,ENTRADA!A358)</f>
        <v>15</v>
      </c>
      <c r="H358" s="145">
        <f t="shared" si="20"/>
        <v>0</v>
      </c>
      <c r="I358" s="146">
        <v>45413</v>
      </c>
      <c r="J358" s="147">
        <f t="shared" ca="1" si="21"/>
        <v>-506</v>
      </c>
      <c r="K358" s="174">
        <f t="shared" ca="1" si="22"/>
        <v>3</v>
      </c>
    </row>
    <row r="359" spans="1:11" s="148" customFormat="1" ht="14.25" hidden="1" customHeight="1" x14ac:dyDescent="0.25">
      <c r="A359" s="149" t="s">
        <v>494</v>
      </c>
      <c r="B359" s="143" t="s">
        <v>490</v>
      </c>
      <c r="C359" s="143" t="s">
        <v>19</v>
      </c>
      <c r="D359" s="143" t="s">
        <v>484</v>
      </c>
      <c r="E359" s="143" t="s">
        <v>21</v>
      </c>
      <c r="F359" s="143">
        <v>15</v>
      </c>
      <c r="G359" s="144">
        <f>SUMIFS(DISPENSAÇÃO!D:D,DISPENSAÇÃO!C:C,ENTRADA!A359)</f>
        <v>15</v>
      </c>
      <c r="H359" s="145">
        <f t="shared" si="20"/>
        <v>0</v>
      </c>
      <c r="I359" s="146">
        <v>45627</v>
      </c>
      <c r="J359" s="147">
        <f t="shared" ca="1" si="21"/>
        <v>-292</v>
      </c>
      <c r="K359" s="174">
        <f t="shared" ca="1" si="22"/>
        <v>3</v>
      </c>
    </row>
    <row r="360" spans="1:11" s="148" customFormat="1" ht="14.25" hidden="1" customHeight="1" x14ac:dyDescent="0.25">
      <c r="A360" s="149" t="s">
        <v>495</v>
      </c>
      <c r="B360" s="143" t="s">
        <v>205</v>
      </c>
      <c r="C360" s="143" t="s">
        <v>19</v>
      </c>
      <c r="D360" s="143" t="s">
        <v>484</v>
      </c>
      <c r="E360" s="143" t="s">
        <v>21</v>
      </c>
      <c r="F360" s="143">
        <v>15</v>
      </c>
      <c r="G360" s="144">
        <f>SUMIFS(DISPENSAÇÃO!D:D,DISPENSAÇÃO!C:C,ENTRADA!A360)</f>
        <v>15</v>
      </c>
      <c r="H360" s="145">
        <f t="shared" si="20"/>
        <v>0</v>
      </c>
      <c r="I360" s="146">
        <v>45536</v>
      </c>
      <c r="J360" s="147">
        <f t="shared" ca="1" si="21"/>
        <v>-383</v>
      </c>
      <c r="K360" s="174">
        <f t="shared" ca="1" si="22"/>
        <v>3</v>
      </c>
    </row>
    <row r="361" spans="1:11" s="148" customFormat="1" ht="14.25" hidden="1" customHeight="1" x14ac:dyDescent="0.25">
      <c r="A361" s="149" t="s">
        <v>497</v>
      </c>
      <c r="B361" s="143" t="s">
        <v>238</v>
      </c>
      <c r="C361" s="143" t="s">
        <v>19</v>
      </c>
      <c r="D361" s="143" t="s">
        <v>496</v>
      </c>
      <c r="E361" s="143" t="s">
        <v>21</v>
      </c>
      <c r="F361" s="143">
        <v>30</v>
      </c>
      <c r="G361" s="144">
        <f>SUMIFS(DISPENSAÇÃO!D:D,DISPENSAÇÃO!C:C,ENTRADA!A361)</f>
        <v>30</v>
      </c>
      <c r="H361" s="145">
        <f t="shared" si="20"/>
        <v>0</v>
      </c>
      <c r="I361" s="146">
        <v>45566</v>
      </c>
      <c r="J361" s="147">
        <f t="shared" ca="1" si="21"/>
        <v>-353</v>
      </c>
      <c r="K361" s="174">
        <f t="shared" ca="1" si="22"/>
        <v>3</v>
      </c>
    </row>
    <row r="362" spans="1:11" s="148" customFormat="1" ht="14.25" hidden="1" customHeight="1" x14ac:dyDescent="0.25">
      <c r="A362" s="149" t="s">
        <v>498</v>
      </c>
      <c r="B362" s="143" t="s">
        <v>325</v>
      </c>
      <c r="C362" s="143" t="s">
        <v>19</v>
      </c>
      <c r="D362" s="143" t="s">
        <v>496</v>
      </c>
      <c r="E362" s="143" t="s">
        <v>21</v>
      </c>
      <c r="F362" s="143">
        <v>30</v>
      </c>
      <c r="G362" s="144">
        <f>SUMIFS(DISPENSAÇÃO!D:D,DISPENSAÇÃO!C:C,ENTRADA!A362)</f>
        <v>30</v>
      </c>
      <c r="H362" s="145">
        <f t="shared" si="20"/>
        <v>0</v>
      </c>
      <c r="I362" s="146">
        <v>45901</v>
      </c>
      <c r="J362" s="147">
        <f t="shared" ca="1" si="21"/>
        <v>-18</v>
      </c>
      <c r="K362" s="174">
        <f t="shared" ca="1" si="22"/>
        <v>3</v>
      </c>
    </row>
    <row r="363" spans="1:11" s="148" customFormat="1" hidden="1" x14ac:dyDescent="0.25">
      <c r="A363" s="149" t="s">
        <v>1018</v>
      </c>
      <c r="B363" s="143" t="s">
        <v>332</v>
      </c>
      <c r="C363" s="143" t="s">
        <v>19</v>
      </c>
      <c r="D363" s="143" t="s">
        <v>496</v>
      </c>
      <c r="E363" s="143" t="s">
        <v>21</v>
      </c>
      <c r="F363" s="143">
        <v>60</v>
      </c>
      <c r="G363" s="144">
        <f>SUMIFS(DISPENSAÇÃO!D:D,DISPENSAÇÃO!C:C,ENTRADA!A363)</f>
        <v>60</v>
      </c>
      <c r="H363" s="145">
        <f t="shared" ref="H363:H426" si="23">IF(F363="","",F363-G363)</f>
        <v>0</v>
      </c>
      <c r="I363" s="146">
        <v>45689</v>
      </c>
      <c r="J363" s="147">
        <f t="shared" ca="1" si="21"/>
        <v>-230</v>
      </c>
      <c r="K363" s="174">
        <f t="shared" ca="1" si="22"/>
        <v>3</v>
      </c>
    </row>
    <row r="364" spans="1:11" s="148" customFormat="1" hidden="1" x14ac:dyDescent="0.25">
      <c r="A364" s="149" t="s">
        <v>499</v>
      </c>
      <c r="B364" s="143" t="s">
        <v>276</v>
      </c>
      <c r="C364" s="143" t="s">
        <v>19</v>
      </c>
      <c r="D364" s="143" t="s">
        <v>496</v>
      </c>
      <c r="E364" s="143" t="s">
        <v>21</v>
      </c>
      <c r="F364" s="143">
        <v>30</v>
      </c>
      <c r="G364" s="144">
        <f>SUMIFS(DISPENSAÇÃO!D:D,DISPENSAÇÃO!C:C,ENTRADA!A364)</f>
        <v>30</v>
      </c>
      <c r="H364" s="145">
        <f t="shared" si="23"/>
        <v>0</v>
      </c>
      <c r="I364" s="146">
        <v>45627</v>
      </c>
      <c r="J364" s="147">
        <f t="shared" ca="1" si="21"/>
        <v>-292</v>
      </c>
      <c r="K364" s="174">
        <f t="shared" ca="1" si="22"/>
        <v>3</v>
      </c>
    </row>
    <row r="365" spans="1:11" s="148" customFormat="1" hidden="1" x14ac:dyDescent="0.25">
      <c r="A365" s="149" t="s">
        <v>500</v>
      </c>
      <c r="B365" s="143" t="s">
        <v>139</v>
      </c>
      <c r="C365" s="143" t="s">
        <v>19</v>
      </c>
      <c r="D365" s="143" t="s">
        <v>496</v>
      </c>
      <c r="E365" s="143" t="s">
        <v>21</v>
      </c>
      <c r="F365" s="143">
        <v>60</v>
      </c>
      <c r="G365" s="144">
        <f>SUMIFS(DISPENSAÇÃO!D:D,DISPENSAÇÃO!C:C,ENTRADA!A365)</f>
        <v>60</v>
      </c>
      <c r="H365" s="145">
        <f t="shared" si="23"/>
        <v>0</v>
      </c>
      <c r="I365" s="146">
        <v>45627</v>
      </c>
      <c r="J365" s="147">
        <f t="shared" ca="1" si="21"/>
        <v>-292</v>
      </c>
      <c r="K365" s="174">
        <f t="shared" ca="1" si="22"/>
        <v>3</v>
      </c>
    </row>
    <row r="366" spans="1:11" s="148" customFormat="1" hidden="1" x14ac:dyDescent="0.25">
      <c r="A366" s="149" t="s">
        <v>501</v>
      </c>
      <c r="B366" s="143" t="s">
        <v>74</v>
      </c>
      <c r="C366" s="143" t="s">
        <v>19</v>
      </c>
      <c r="D366" s="143" t="s">
        <v>496</v>
      </c>
      <c r="E366" s="143" t="s">
        <v>21</v>
      </c>
      <c r="F366" s="143">
        <v>30</v>
      </c>
      <c r="G366" s="144">
        <f>SUMIFS(DISPENSAÇÃO!D:D,DISPENSAÇÃO!C:C,ENTRADA!A366)</f>
        <v>30</v>
      </c>
      <c r="H366" s="145">
        <f t="shared" si="23"/>
        <v>0</v>
      </c>
      <c r="I366" s="146">
        <v>45778</v>
      </c>
      <c r="J366" s="147">
        <f t="shared" ca="1" si="21"/>
        <v>-141</v>
      </c>
      <c r="K366" s="174">
        <f t="shared" ca="1" si="22"/>
        <v>3</v>
      </c>
    </row>
    <row r="367" spans="1:11" s="148" customFormat="1" ht="14.25" hidden="1" customHeight="1" x14ac:dyDescent="0.25">
      <c r="A367" s="149" t="s">
        <v>502</v>
      </c>
      <c r="B367" s="143" t="s">
        <v>74</v>
      </c>
      <c r="C367" s="143" t="s">
        <v>19</v>
      </c>
      <c r="D367" s="143" t="s">
        <v>496</v>
      </c>
      <c r="E367" s="143" t="s">
        <v>21</v>
      </c>
      <c r="F367" s="143">
        <v>240</v>
      </c>
      <c r="G367" s="144">
        <f>SUMIFS(DISPENSAÇÃO!D:D,DISPENSAÇÃO!C:C,ENTRADA!A367)</f>
        <v>180</v>
      </c>
      <c r="H367" s="145">
        <f t="shared" si="23"/>
        <v>60</v>
      </c>
      <c r="I367" s="146">
        <v>45870</v>
      </c>
      <c r="J367" s="147">
        <f t="shared" ca="1" si="21"/>
        <v>-49</v>
      </c>
      <c r="K367" s="174">
        <f t="shared" ca="1" si="22"/>
        <v>3</v>
      </c>
    </row>
    <row r="368" spans="1:11" s="148" customFormat="1" ht="14.25" hidden="1" customHeight="1" x14ac:dyDescent="0.25">
      <c r="A368" s="149" t="s">
        <v>503</v>
      </c>
      <c r="B368" s="143" t="s">
        <v>13</v>
      </c>
      <c r="C368" s="143" t="s">
        <v>19</v>
      </c>
      <c r="D368" s="143" t="s">
        <v>496</v>
      </c>
      <c r="E368" s="143" t="s">
        <v>21</v>
      </c>
      <c r="F368" s="143">
        <v>30</v>
      </c>
      <c r="G368" s="144">
        <f>SUMIFS(DISPENSAÇÃO!D:D,DISPENSAÇÃO!C:C,ENTRADA!A368)</f>
        <v>30</v>
      </c>
      <c r="H368" s="145">
        <f t="shared" si="23"/>
        <v>0</v>
      </c>
      <c r="I368" s="146">
        <v>45536</v>
      </c>
      <c r="J368" s="147">
        <f t="shared" ca="1" si="21"/>
        <v>-383</v>
      </c>
      <c r="K368" s="174">
        <f t="shared" ca="1" si="22"/>
        <v>3</v>
      </c>
    </row>
    <row r="369" spans="1:11" s="148" customFormat="1" ht="14.25" hidden="1" customHeight="1" x14ac:dyDescent="0.25">
      <c r="A369" s="149" t="s">
        <v>504</v>
      </c>
      <c r="B369" s="143" t="s">
        <v>13</v>
      </c>
      <c r="C369" s="143" t="s">
        <v>19</v>
      </c>
      <c r="D369" s="143" t="s">
        <v>496</v>
      </c>
      <c r="E369" s="143" t="s">
        <v>21</v>
      </c>
      <c r="F369" s="143">
        <v>150</v>
      </c>
      <c r="G369" s="144">
        <f>SUMIFS(DISPENSAÇÃO!D:D,DISPENSAÇÃO!C:C,ENTRADA!A369)</f>
        <v>150</v>
      </c>
      <c r="H369" s="145">
        <f t="shared" si="23"/>
        <v>0</v>
      </c>
      <c r="I369" s="146">
        <v>45505</v>
      </c>
      <c r="J369" s="147">
        <f t="shared" ca="1" si="21"/>
        <v>-414</v>
      </c>
      <c r="K369" s="174">
        <f t="shared" ca="1" si="22"/>
        <v>3</v>
      </c>
    </row>
    <row r="370" spans="1:11" s="148" customFormat="1" ht="14.25" hidden="1" customHeight="1" x14ac:dyDescent="0.25">
      <c r="A370" s="149" t="s">
        <v>505</v>
      </c>
      <c r="B370" s="143" t="s">
        <v>13</v>
      </c>
      <c r="C370" s="143" t="s">
        <v>19</v>
      </c>
      <c r="D370" s="143" t="s">
        <v>496</v>
      </c>
      <c r="E370" s="143" t="s">
        <v>21</v>
      </c>
      <c r="F370" s="143">
        <v>210</v>
      </c>
      <c r="G370" s="144">
        <f>SUMIFS(DISPENSAÇÃO!D:D,DISPENSAÇÃO!C:C,ENTRADA!A370)</f>
        <v>210</v>
      </c>
      <c r="H370" s="145">
        <f t="shared" si="23"/>
        <v>0</v>
      </c>
      <c r="I370" s="146">
        <v>45505</v>
      </c>
      <c r="J370" s="147">
        <f t="shared" ca="1" si="21"/>
        <v>-414</v>
      </c>
      <c r="K370" s="174">
        <f t="shared" ca="1" si="22"/>
        <v>3</v>
      </c>
    </row>
    <row r="371" spans="1:11" s="148" customFormat="1" ht="14.25" hidden="1" customHeight="1" x14ac:dyDescent="0.25">
      <c r="A371" s="149" t="s">
        <v>506</v>
      </c>
      <c r="B371" s="143" t="s">
        <v>13</v>
      </c>
      <c r="C371" s="143" t="s">
        <v>19</v>
      </c>
      <c r="D371" s="143" t="s">
        <v>496</v>
      </c>
      <c r="E371" s="143" t="s">
        <v>21</v>
      </c>
      <c r="F371" s="143">
        <v>30</v>
      </c>
      <c r="G371" s="144">
        <f>SUMIFS(DISPENSAÇÃO!D:D,DISPENSAÇÃO!C:C,ENTRADA!A371)</f>
        <v>30</v>
      </c>
      <c r="H371" s="145">
        <f t="shared" si="23"/>
        <v>0</v>
      </c>
      <c r="I371" s="146">
        <v>45566</v>
      </c>
      <c r="J371" s="147">
        <f t="shared" ca="1" si="21"/>
        <v>-353</v>
      </c>
      <c r="K371" s="174">
        <f t="shared" ca="1" si="22"/>
        <v>3</v>
      </c>
    </row>
    <row r="372" spans="1:11" s="148" customFormat="1" ht="14.25" hidden="1" customHeight="1" x14ac:dyDescent="0.25">
      <c r="A372" s="149" t="s">
        <v>507</v>
      </c>
      <c r="B372" s="143" t="s">
        <v>13</v>
      </c>
      <c r="C372" s="143" t="s">
        <v>19</v>
      </c>
      <c r="D372" s="143" t="s">
        <v>496</v>
      </c>
      <c r="E372" s="143" t="s">
        <v>21</v>
      </c>
      <c r="F372" s="143">
        <v>30</v>
      </c>
      <c r="G372" s="144">
        <f>SUMIFS(DISPENSAÇÃO!D:D,DISPENSAÇÃO!C:C,ENTRADA!A372)</f>
        <v>30</v>
      </c>
      <c r="H372" s="145">
        <f t="shared" si="23"/>
        <v>0</v>
      </c>
      <c r="I372" s="146">
        <v>45566</v>
      </c>
      <c r="J372" s="147">
        <f t="shared" ca="1" si="21"/>
        <v>-353</v>
      </c>
      <c r="K372" s="174">
        <f t="shared" ca="1" si="22"/>
        <v>3</v>
      </c>
    </row>
    <row r="373" spans="1:11" s="148" customFormat="1" hidden="1" x14ac:dyDescent="0.25">
      <c r="A373" s="149" t="s">
        <v>508</v>
      </c>
      <c r="B373" s="143" t="s">
        <v>13</v>
      </c>
      <c r="C373" s="143" t="s">
        <v>19</v>
      </c>
      <c r="D373" s="143" t="s">
        <v>496</v>
      </c>
      <c r="E373" s="143" t="s">
        <v>21</v>
      </c>
      <c r="F373" s="143">
        <v>120</v>
      </c>
      <c r="G373" s="144">
        <f>SUMIFS(DISPENSAÇÃO!D:D,DISPENSAÇÃO!C:C,ENTRADA!A373)</f>
        <v>120</v>
      </c>
      <c r="H373" s="145">
        <f t="shared" si="23"/>
        <v>0</v>
      </c>
      <c r="I373" s="146">
        <v>45658</v>
      </c>
      <c r="J373" s="147">
        <f t="shared" ca="1" si="21"/>
        <v>-261</v>
      </c>
      <c r="K373" s="174">
        <f t="shared" ca="1" si="22"/>
        <v>3</v>
      </c>
    </row>
    <row r="374" spans="1:11" s="148" customFormat="1" ht="14.25" hidden="1" customHeight="1" x14ac:dyDescent="0.25">
      <c r="A374" s="149" t="s">
        <v>509</v>
      </c>
      <c r="B374" s="143" t="s">
        <v>33</v>
      </c>
      <c r="C374" s="143" t="s">
        <v>19</v>
      </c>
      <c r="D374" s="143" t="s">
        <v>89</v>
      </c>
      <c r="E374" s="143" t="s">
        <v>21</v>
      </c>
      <c r="F374" s="143">
        <v>60</v>
      </c>
      <c r="G374" s="144">
        <f>SUMIFS(DISPENSAÇÃO!D:D,DISPENSAÇÃO!C:C,ENTRADA!A374)</f>
        <v>0</v>
      </c>
      <c r="H374" s="145">
        <f t="shared" si="23"/>
        <v>60</v>
      </c>
      <c r="I374" s="146">
        <v>45689</v>
      </c>
      <c r="J374" s="147">
        <f t="shared" ca="1" si="21"/>
        <v>-230</v>
      </c>
      <c r="K374" s="174">
        <f t="shared" ca="1" si="22"/>
        <v>3</v>
      </c>
    </row>
    <row r="375" spans="1:11" s="148" customFormat="1" ht="14.25" hidden="1" customHeight="1" x14ac:dyDescent="0.25">
      <c r="A375" s="149" t="s">
        <v>510</v>
      </c>
      <c r="B375" s="143" t="s">
        <v>33</v>
      </c>
      <c r="C375" s="143" t="s">
        <v>19</v>
      </c>
      <c r="D375" s="143" t="s">
        <v>89</v>
      </c>
      <c r="E375" s="143" t="s">
        <v>21</v>
      </c>
      <c r="F375" s="143">
        <v>40</v>
      </c>
      <c r="G375" s="144">
        <f>SUMIFS(DISPENSAÇÃO!D:D,DISPENSAÇÃO!C:C,ENTRADA!A375)</f>
        <v>0</v>
      </c>
      <c r="H375" s="145">
        <f t="shared" si="23"/>
        <v>40</v>
      </c>
      <c r="I375" s="146">
        <v>45474</v>
      </c>
      <c r="J375" s="147">
        <f t="shared" ca="1" si="21"/>
        <v>-445</v>
      </c>
      <c r="K375" s="174">
        <f t="shared" ca="1" si="22"/>
        <v>3</v>
      </c>
    </row>
    <row r="376" spans="1:11" s="148" customFormat="1" ht="14.25" hidden="1" customHeight="1" x14ac:dyDescent="0.25">
      <c r="A376" s="149" t="s">
        <v>511</v>
      </c>
      <c r="B376" s="143" t="s">
        <v>33</v>
      </c>
      <c r="C376" s="143" t="s">
        <v>19</v>
      </c>
      <c r="D376" s="143" t="s">
        <v>89</v>
      </c>
      <c r="E376" s="143" t="s">
        <v>21</v>
      </c>
      <c r="F376" s="143">
        <v>50</v>
      </c>
      <c r="G376" s="144">
        <f>SUMIFS(DISPENSAÇÃO!D:D,DISPENSAÇÃO!C:C,ENTRADA!A376)</f>
        <v>0</v>
      </c>
      <c r="H376" s="145">
        <f t="shared" si="23"/>
        <v>50</v>
      </c>
      <c r="I376" s="146">
        <v>45413</v>
      </c>
      <c r="J376" s="147">
        <f t="shared" ca="1" si="21"/>
        <v>-506</v>
      </c>
      <c r="K376" s="174">
        <f t="shared" ca="1" si="22"/>
        <v>3</v>
      </c>
    </row>
    <row r="377" spans="1:11" s="148" customFormat="1" ht="14.25" hidden="1" customHeight="1" x14ac:dyDescent="0.25">
      <c r="A377" s="149" t="s">
        <v>512</v>
      </c>
      <c r="B377" s="143" t="s">
        <v>33</v>
      </c>
      <c r="C377" s="143" t="s">
        <v>19</v>
      </c>
      <c r="D377" s="143" t="s">
        <v>89</v>
      </c>
      <c r="E377" s="143" t="s">
        <v>21</v>
      </c>
      <c r="F377" s="143">
        <v>30</v>
      </c>
      <c r="G377" s="144">
        <f>SUMIFS(DISPENSAÇÃO!D:D,DISPENSAÇÃO!C:C,ENTRADA!A377)</f>
        <v>0</v>
      </c>
      <c r="H377" s="145">
        <f t="shared" si="23"/>
        <v>30</v>
      </c>
      <c r="I377" s="146">
        <v>45870</v>
      </c>
      <c r="J377" s="147">
        <f t="shared" ca="1" si="21"/>
        <v>-49</v>
      </c>
      <c r="K377" s="174">
        <f t="shared" ca="1" si="22"/>
        <v>3</v>
      </c>
    </row>
    <row r="378" spans="1:11" s="53" customFormat="1" ht="14.25" hidden="1" customHeight="1" x14ac:dyDescent="0.25">
      <c r="A378" s="48" t="s">
        <v>513</v>
      </c>
      <c r="B378" s="49" t="s">
        <v>33</v>
      </c>
      <c r="C378" s="49" t="s">
        <v>19</v>
      </c>
      <c r="D378" s="49" t="s">
        <v>89</v>
      </c>
      <c r="E378" s="49" t="s">
        <v>21</v>
      </c>
      <c r="F378" s="49">
        <v>50</v>
      </c>
      <c r="G378" s="50">
        <f>SUMIFS(DISPENSAÇÃO!D:D,DISPENSAÇÃO!C:C,ENTRADA!A378)</f>
        <v>0</v>
      </c>
      <c r="H378" s="51">
        <f t="shared" si="23"/>
        <v>50</v>
      </c>
      <c r="I378" s="68">
        <v>45717</v>
      </c>
      <c r="J378" s="52">
        <f t="shared" ca="1" si="21"/>
        <v>-202</v>
      </c>
      <c r="K378" s="69">
        <f t="shared" ca="1" si="22"/>
        <v>3</v>
      </c>
    </row>
    <row r="379" spans="1:11" s="53" customFormat="1" ht="14.25" hidden="1" customHeight="1" x14ac:dyDescent="0.25">
      <c r="A379" s="48" t="s">
        <v>515</v>
      </c>
      <c r="B379" s="49" t="s">
        <v>370</v>
      </c>
      <c r="C379" s="49" t="s">
        <v>14</v>
      </c>
      <c r="D379" s="49" t="s">
        <v>184</v>
      </c>
      <c r="E379" s="49" t="s">
        <v>453</v>
      </c>
      <c r="F379" s="49">
        <v>5</v>
      </c>
      <c r="G379" s="50">
        <f>SUMIFS(DISPENSAÇÃO!D:D,DISPENSAÇÃO!C:C,ENTRADA!A379)</f>
        <v>0</v>
      </c>
      <c r="H379" s="51">
        <f t="shared" si="23"/>
        <v>5</v>
      </c>
      <c r="I379" s="68">
        <v>45444</v>
      </c>
      <c r="J379" s="52">
        <f t="shared" ca="1" si="21"/>
        <v>-475</v>
      </c>
      <c r="K379" s="69">
        <f t="shared" ca="1" si="22"/>
        <v>3</v>
      </c>
    </row>
    <row r="380" spans="1:11" s="53" customFormat="1" hidden="1" x14ac:dyDescent="0.25">
      <c r="A380" s="48" t="s">
        <v>516</v>
      </c>
      <c r="B380" s="49" t="s">
        <v>370</v>
      </c>
      <c r="C380" s="49" t="s">
        <v>14</v>
      </c>
      <c r="D380" s="49" t="s">
        <v>184</v>
      </c>
      <c r="E380" s="49" t="s">
        <v>453</v>
      </c>
      <c r="F380" s="49">
        <v>11</v>
      </c>
      <c r="G380" s="50">
        <f>SUMIFS(DISPENSAÇÃO!D:D,DISPENSAÇÃO!C:C,ENTRADA!A380)</f>
        <v>0</v>
      </c>
      <c r="H380" s="51">
        <f t="shared" si="23"/>
        <v>11</v>
      </c>
      <c r="I380" s="68">
        <v>45748</v>
      </c>
      <c r="J380" s="52">
        <f t="shared" ca="1" si="21"/>
        <v>-171</v>
      </c>
      <c r="K380" s="69">
        <f t="shared" ca="1" si="22"/>
        <v>3</v>
      </c>
    </row>
    <row r="381" spans="1:11" s="53" customFormat="1" ht="14.45" hidden="1" customHeight="1" x14ac:dyDescent="0.25">
      <c r="A381" s="48" t="s">
        <v>1313</v>
      </c>
      <c r="B381" s="64" t="s">
        <v>28</v>
      </c>
      <c r="C381" s="64" t="s">
        <v>19</v>
      </c>
      <c r="D381" s="65" t="s">
        <v>201</v>
      </c>
      <c r="E381" s="64" t="s">
        <v>21</v>
      </c>
      <c r="F381" s="49">
        <v>60</v>
      </c>
      <c r="G381" s="50">
        <f>SUMIFS(DISPENSAÇÃO!D:D,DISPENSAÇÃO!C:C,ENTRADA!A381)</f>
        <v>60</v>
      </c>
      <c r="H381" s="51">
        <f t="shared" si="23"/>
        <v>0</v>
      </c>
      <c r="I381" s="68">
        <v>45474</v>
      </c>
      <c r="J381" s="52">
        <f t="shared" ca="1" si="21"/>
        <v>-445</v>
      </c>
      <c r="K381" s="63">
        <f t="shared" ca="1" si="22"/>
        <v>3</v>
      </c>
    </row>
    <row r="382" spans="1:11" s="53" customFormat="1" ht="14.25" hidden="1" customHeight="1" x14ac:dyDescent="0.25">
      <c r="A382" s="48" t="s">
        <v>1090</v>
      </c>
      <c r="B382" s="49" t="s">
        <v>370</v>
      </c>
      <c r="C382" s="49" t="s">
        <v>14</v>
      </c>
      <c r="D382" s="49" t="s">
        <v>184</v>
      </c>
      <c r="E382" s="49" t="s">
        <v>453</v>
      </c>
      <c r="F382" s="49">
        <v>4</v>
      </c>
      <c r="G382" s="50">
        <f>SUMIFS(DISPENSAÇÃO!D:D,DISPENSAÇÃO!C:C,ENTRADA!A382)</f>
        <v>0</v>
      </c>
      <c r="H382" s="51">
        <f t="shared" si="23"/>
        <v>4</v>
      </c>
      <c r="I382" s="68">
        <v>45383</v>
      </c>
      <c r="J382" s="52">
        <f t="shared" ca="1" si="21"/>
        <v>-536</v>
      </c>
      <c r="K382" s="69">
        <f t="shared" ca="1" si="22"/>
        <v>3</v>
      </c>
    </row>
    <row r="383" spans="1:11" s="53" customFormat="1" hidden="1" x14ac:dyDescent="0.25">
      <c r="A383" s="48" t="s">
        <v>517</v>
      </c>
      <c r="B383" s="49" t="s">
        <v>33</v>
      </c>
      <c r="C383" s="49" t="s">
        <v>19</v>
      </c>
      <c r="D383" s="49" t="s">
        <v>479</v>
      </c>
      <c r="E383" s="49" t="s">
        <v>21</v>
      </c>
      <c r="F383" s="49">
        <v>20</v>
      </c>
      <c r="G383" s="50">
        <f>SUMIFS(DISPENSAÇÃO!D:D,DISPENSAÇÃO!C:C,ENTRADA!A383)</f>
        <v>20</v>
      </c>
      <c r="H383" s="51">
        <f t="shared" si="23"/>
        <v>0</v>
      </c>
      <c r="I383" s="68">
        <v>45689</v>
      </c>
      <c r="J383" s="52">
        <f t="shared" ca="1" si="21"/>
        <v>-230</v>
      </c>
      <c r="K383" s="69">
        <f t="shared" ca="1" si="22"/>
        <v>3</v>
      </c>
    </row>
    <row r="384" spans="1:11" s="53" customFormat="1" hidden="1" x14ac:dyDescent="0.25">
      <c r="A384" s="48" t="s">
        <v>518</v>
      </c>
      <c r="B384" s="49" t="s">
        <v>519</v>
      </c>
      <c r="C384" s="49" t="s">
        <v>19</v>
      </c>
      <c r="D384" s="49" t="s">
        <v>520</v>
      </c>
      <c r="E384" s="49" t="s">
        <v>424</v>
      </c>
      <c r="F384" s="49">
        <v>28</v>
      </c>
      <c r="G384" s="50">
        <f>SUMIFS(DISPENSAÇÃO!D:D,DISPENSAÇÃO!C:C,ENTRADA!A384)</f>
        <v>0</v>
      </c>
      <c r="H384" s="51">
        <f t="shared" si="23"/>
        <v>28</v>
      </c>
      <c r="I384" s="68">
        <v>45444</v>
      </c>
      <c r="J384" s="52">
        <f t="shared" ca="1" si="21"/>
        <v>-475</v>
      </c>
      <c r="K384" s="69">
        <f t="shared" ca="1" si="22"/>
        <v>3</v>
      </c>
    </row>
    <row r="385" spans="1:11" s="53" customFormat="1" ht="14.25" hidden="1" customHeight="1" x14ac:dyDescent="0.25">
      <c r="A385" s="48" t="s">
        <v>522</v>
      </c>
      <c r="B385" s="49" t="s">
        <v>309</v>
      </c>
      <c r="C385" s="49" t="s">
        <v>19</v>
      </c>
      <c r="D385" s="49" t="s">
        <v>521</v>
      </c>
      <c r="E385" s="49" t="s">
        <v>21</v>
      </c>
      <c r="F385" s="49">
        <v>195</v>
      </c>
      <c r="G385" s="50">
        <f>SUMIFS(DISPENSAÇÃO!D:D,DISPENSAÇÃO!C:C,ENTRADA!A385)</f>
        <v>15</v>
      </c>
      <c r="H385" s="51">
        <f t="shared" si="23"/>
        <v>180</v>
      </c>
      <c r="I385" s="68">
        <v>45809</v>
      </c>
      <c r="J385" s="52">
        <f t="shared" ca="1" si="21"/>
        <v>-110</v>
      </c>
      <c r="K385" s="69">
        <f t="shared" ca="1" si="22"/>
        <v>3</v>
      </c>
    </row>
    <row r="386" spans="1:11" s="53" customFormat="1" ht="14.25" hidden="1" customHeight="1" x14ac:dyDescent="0.25">
      <c r="A386" s="48" t="s">
        <v>523</v>
      </c>
      <c r="B386" s="49" t="s">
        <v>309</v>
      </c>
      <c r="C386" s="49" t="s">
        <v>19</v>
      </c>
      <c r="D386" s="49" t="s">
        <v>521</v>
      </c>
      <c r="E386" s="49" t="s">
        <v>21</v>
      </c>
      <c r="F386" s="49">
        <v>30</v>
      </c>
      <c r="G386" s="50">
        <f>SUMIFS(DISPENSAÇÃO!D:D,DISPENSAÇÃO!C:C,ENTRADA!A386)</f>
        <v>15</v>
      </c>
      <c r="H386" s="51">
        <f t="shared" si="23"/>
        <v>15</v>
      </c>
      <c r="I386" s="68">
        <v>45839</v>
      </c>
      <c r="J386" s="52">
        <f t="shared" ca="1" si="21"/>
        <v>-80</v>
      </c>
      <c r="K386" s="69">
        <f t="shared" ca="1" si="22"/>
        <v>3</v>
      </c>
    </row>
    <row r="387" spans="1:11" s="53" customFormat="1" ht="14.25" hidden="1" customHeight="1" x14ac:dyDescent="0.25">
      <c r="A387" s="48" t="s">
        <v>524</v>
      </c>
      <c r="B387" s="49" t="s">
        <v>309</v>
      </c>
      <c r="C387" s="49" t="s">
        <v>19</v>
      </c>
      <c r="D387" s="49" t="s">
        <v>521</v>
      </c>
      <c r="E387" s="49" t="s">
        <v>21</v>
      </c>
      <c r="F387" s="49">
        <v>20</v>
      </c>
      <c r="G387" s="50">
        <f>SUMIFS(DISPENSAÇÃO!D:D,DISPENSAÇÃO!C:C,ENTRADA!A387)</f>
        <v>0</v>
      </c>
      <c r="H387" s="51">
        <f t="shared" si="23"/>
        <v>20</v>
      </c>
      <c r="I387" s="68">
        <v>45778</v>
      </c>
      <c r="J387" s="52">
        <f t="shared" ca="1" si="21"/>
        <v>-141</v>
      </c>
      <c r="K387" s="69">
        <f t="shared" ca="1" si="22"/>
        <v>3</v>
      </c>
    </row>
    <row r="388" spans="1:11" s="53" customFormat="1" ht="14.25" hidden="1" customHeight="1" x14ac:dyDescent="0.25">
      <c r="A388" s="48" t="s">
        <v>525</v>
      </c>
      <c r="B388" s="49" t="s">
        <v>309</v>
      </c>
      <c r="C388" s="49" t="s">
        <v>19</v>
      </c>
      <c r="D388" s="49" t="s">
        <v>521</v>
      </c>
      <c r="E388" s="49" t="s">
        <v>21</v>
      </c>
      <c r="F388" s="49">
        <v>35</v>
      </c>
      <c r="G388" s="50">
        <f>SUMIFS(DISPENSAÇÃO!D:D,DISPENSAÇÃO!C:C,ENTRADA!A388)</f>
        <v>10</v>
      </c>
      <c r="H388" s="51">
        <f t="shared" si="23"/>
        <v>25</v>
      </c>
      <c r="I388" s="68">
        <v>45689</v>
      </c>
      <c r="J388" s="52">
        <f t="shared" ca="1" si="21"/>
        <v>-230</v>
      </c>
      <c r="K388" s="69">
        <f t="shared" ca="1" si="22"/>
        <v>3</v>
      </c>
    </row>
    <row r="389" spans="1:11" s="53" customFormat="1" ht="14.25" hidden="1" customHeight="1" x14ac:dyDescent="0.25">
      <c r="A389" s="48" t="s">
        <v>526</v>
      </c>
      <c r="B389" s="49" t="s">
        <v>309</v>
      </c>
      <c r="C389" s="49" t="s">
        <v>19</v>
      </c>
      <c r="D389" s="49" t="s">
        <v>521</v>
      </c>
      <c r="E389" s="49" t="s">
        <v>21</v>
      </c>
      <c r="F389" s="49">
        <v>75</v>
      </c>
      <c r="G389" s="50">
        <f>SUMIFS(DISPENSAÇÃO!D:D,DISPENSAÇÃO!C:C,ENTRADA!A389)</f>
        <v>5</v>
      </c>
      <c r="H389" s="51">
        <f t="shared" si="23"/>
        <v>70</v>
      </c>
      <c r="I389" s="68">
        <v>45689</v>
      </c>
      <c r="J389" s="52">
        <f t="shared" ca="1" si="21"/>
        <v>-230</v>
      </c>
      <c r="K389" s="69">
        <f t="shared" ca="1" si="22"/>
        <v>3</v>
      </c>
    </row>
    <row r="390" spans="1:11" s="53" customFormat="1" ht="14.25" hidden="1" customHeight="1" x14ac:dyDescent="0.25">
      <c r="A390" s="48" t="s">
        <v>527</v>
      </c>
      <c r="B390" s="49" t="s">
        <v>309</v>
      </c>
      <c r="C390" s="49" t="s">
        <v>19</v>
      </c>
      <c r="D390" s="49" t="s">
        <v>521</v>
      </c>
      <c r="E390" s="49" t="s">
        <v>21</v>
      </c>
      <c r="F390" s="49">
        <v>10</v>
      </c>
      <c r="G390" s="50">
        <f>SUMIFS(DISPENSAÇÃO!D:D,DISPENSAÇÃO!C:C,ENTRADA!A390)</f>
        <v>0</v>
      </c>
      <c r="H390" s="51">
        <f t="shared" si="23"/>
        <v>10</v>
      </c>
      <c r="I390" s="68">
        <v>45809</v>
      </c>
      <c r="J390" s="52">
        <f t="shared" ref="J390:J453" ca="1" si="24">IF(I390="","",I390-TODAY())</f>
        <v>-110</v>
      </c>
      <c r="K390" s="69">
        <f t="shared" ref="K390:K453" ca="1" si="25">IF(J390="","",IF(J390&lt;=0,3,IF(AND(J390&gt;0,J390&lt;=20),2,IF(J390&gt;=21,1))))</f>
        <v>3</v>
      </c>
    </row>
    <row r="391" spans="1:11" s="53" customFormat="1" ht="14.25" hidden="1" customHeight="1" x14ac:dyDescent="0.25">
      <c r="A391" s="48" t="s">
        <v>528</v>
      </c>
      <c r="B391" s="49" t="s">
        <v>309</v>
      </c>
      <c r="C391" s="49" t="s">
        <v>19</v>
      </c>
      <c r="D391" s="49" t="s">
        <v>521</v>
      </c>
      <c r="E391" s="49" t="s">
        <v>21</v>
      </c>
      <c r="F391" s="49">
        <v>25</v>
      </c>
      <c r="G391" s="50">
        <f>SUMIFS(DISPENSAÇÃO!D:D,DISPENSAÇÃO!C:C,ENTRADA!A391)</f>
        <v>0</v>
      </c>
      <c r="H391" s="51">
        <f t="shared" si="23"/>
        <v>25</v>
      </c>
      <c r="I391" s="68">
        <v>45748</v>
      </c>
      <c r="J391" s="52">
        <f t="shared" ca="1" si="24"/>
        <v>-171</v>
      </c>
      <c r="K391" s="69">
        <f t="shared" ca="1" si="25"/>
        <v>3</v>
      </c>
    </row>
    <row r="392" spans="1:11" s="53" customFormat="1" ht="14.25" hidden="1" customHeight="1" x14ac:dyDescent="0.25">
      <c r="A392" s="48" t="s">
        <v>529</v>
      </c>
      <c r="B392" s="49" t="s">
        <v>309</v>
      </c>
      <c r="C392" s="49" t="s">
        <v>19</v>
      </c>
      <c r="D392" s="49" t="s">
        <v>521</v>
      </c>
      <c r="E392" s="49" t="s">
        <v>21</v>
      </c>
      <c r="F392" s="49">
        <v>25</v>
      </c>
      <c r="G392" s="50">
        <f>SUMIFS(DISPENSAÇÃO!D:D,DISPENSAÇÃO!C:C,ENTRADA!A392)</f>
        <v>0</v>
      </c>
      <c r="H392" s="51">
        <f t="shared" si="23"/>
        <v>25</v>
      </c>
      <c r="I392" s="68">
        <v>45778</v>
      </c>
      <c r="J392" s="52">
        <f t="shared" ca="1" si="24"/>
        <v>-141</v>
      </c>
      <c r="K392" s="69">
        <f t="shared" ca="1" si="25"/>
        <v>3</v>
      </c>
    </row>
    <row r="393" spans="1:11" s="53" customFormat="1" ht="14.25" hidden="1" customHeight="1" x14ac:dyDescent="0.25">
      <c r="A393" s="48" t="s">
        <v>532</v>
      </c>
      <c r="B393" s="49" t="s">
        <v>309</v>
      </c>
      <c r="C393" s="49" t="s">
        <v>19</v>
      </c>
      <c r="D393" s="49" t="s">
        <v>521</v>
      </c>
      <c r="E393" s="49" t="s">
        <v>21</v>
      </c>
      <c r="F393" s="49">
        <v>75</v>
      </c>
      <c r="G393" s="50">
        <f>SUMIFS(DISPENSAÇÃO!D:D,DISPENSAÇÃO!C:C,ENTRADA!A393)</f>
        <v>0</v>
      </c>
      <c r="H393" s="51">
        <f t="shared" si="23"/>
        <v>75</v>
      </c>
      <c r="I393" s="68">
        <v>45839</v>
      </c>
      <c r="J393" s="52">
        <f t="shared" ca="1" si="24"/>
        <v>-80</v>
      </c>
      <c r="K393" s="69">
        <f t="shared" ca="1" si="25"/>
        <v>3</v>
      </c>
    </row>
    <row r="394" spans="1:11" s="53" customFormat="1" ht="14.25" hidden="1" customHeight="1" x14ac:dyDescent="0.25">
      <c r="A394" s="48" t="s">
        <v>534</v>
      </c>
      <c r="B394" s="49" t="s">
        <v>309</v>
      </c>
      <c r="C394" s="49" t="s">
        <v>19</v>
      </c>
      <c r="D394" s="49" t="s">
        <v>521</v>
      </c>
      <c r="E394" s="49" t="s">
        <v>21</v>
      </c>
      <c r="F394" s="49">
        <v>40</v>
      </c>
      <c r="G394" s="50">
        <f>SUMIFS(DISPENSAÇÃO!D:D,DISPENSAÇÃO!C:C,ENTRADA!A394)</f>
        <v>0</v>
      </c>
      <c r="H394" s="51">
        <f t="shared" si="23"/>
        <v>40</v>
      </c>
      <c r="I394" s="68">
        <v>45658</v>
      </c>
      <c r="J394" s="52">
        <f t="shared" ca="1" si="24"/>
        <v>-261</v>
      </c>
      <c r="K394" s="69">
        <f t="shared" ca="1" si="25"/>
        <v>3</v>
      </c>
    </row>
    <row r="395" spans="1:11" s="53" customFormat="1" ht="14.25" hidden="1" customHeight="1" x14ac:dyDescent="0.25">
      <c r="A395" s="48" t="s">
        <v>531</v>
      </c>
      <c r="B395" s="49" t="s">
        <v>309</v>
      </c>
      <c r="C395" s="49" t="s">
        <v>19</v>
      </c>
      <c r="D395" s="49" t="s">
        <v>521</v>
      </c>
      <c r="E395" s="49" t="s">
        <v>21</v>
      </c>
      <c r="F395" s="49">
        <v>15</v>
      </c>
      <c r="G395" s="50">
        <f>SUMIFS(DISPENSAÇÃO!D:D,DISPENSAÇÃO!C:C,ENTRADA!A395)</f>
        <v>0</v>
      </c>
      <c r="H395" s="51">
        <f t="shared" si="23"/>
        <v>15</v>
      </c>
      <c r="I395" s="68">
        <v>45778</v>
      </c>
      <c r="J395" s="52">
        <f t="shared" ca="1" si="24"/>
        <v>-141</v>
      </c>
      <c r="K395" s="69">
        <f t="shared" ca="1" si="25"/>
        <v>3</v>
      </c>
    </row>
    <row r="396" spans="1:11" s="53" customFormat="1" ht="14.25" hidden="1" customHeight="1" x14ac:dyDescent="0.25">
      <c r="A396" s="48" t="s">
        <v>530</v>
      </c>
      <c r="B396" s="49" t="s">
        <v>309</v>
      </c>
      <c r="C396" s="49" t="s">
        <v>19</v>
      </c>
      <c r="D396" s="49" t="s">
        <v>521</v>
      </c>
      <c r="E396" s="49" t="s">
        <v>21</v>
      </c>
      <c r="F396" s="49">
        <v>15</v>
      </c>
      <c r="G396" s="50">
        <f>SUMIFS(DISPENSAÇÃO!D:D,DISPENSAÇÃO!C:C,ENTRADA!A396)</f>
        <v>0</v>
      </c>
      <c r="H396" s="51">
        <f t="shared" si="23"/>
        <v>15</v>
      </c>
      <c r="I396" s="68">
        <v>45689</v>
      </c>
      <c r="J396" s="52">
        <f t="shared" ca="1" si="24"/>
        <v>-230</v>
      </c>
      <c r="K396" s="69">
        <f t="shared" ca="1" si="25"/>
        <v>3</v>
      </c>
    </row>
    <row r="397" spans="1:11" s="53" customFormat="1" ht="14.25" hidden="1" customHeight="1" x14ac:dyDescent="0.25">
      <c r="A397" s="48" t="s">
        <v>533</v>
      </c>
      <c r="B397" s="49" t="s">
        <v>309</v>
      </c>
      <c r="C397" s="49" t="s">
        <v>19</v>
      </c>
      <c r="D397" s="49" t="s">
        <v>521</v>
      </c>
      <c r="E397" s="49" t="s">
        <v>21</v>
      </c>
      <c r="F397" s="49">
        <v>40</v>
      </c>
      <c r="G397" s="50">
        <f>SUMIFS(DISPENSAÇÃO!D:D,DISPENSAÇÃO!C:C,ENTRADA!A397)</f>
        <v>0</v>
      </c>
      <c r="H397" s="51">
        <f t="shared" si="23"/>
        <v>40</v>
      </c>
      <c r="I397" s="68">
        <v>45689</v>
      </c>
      <c r="J397" s="52">
        <f t="shared" ca="1" si="24"/>
        <v>-230</v>
      </c>
      <c r="K397" s="69">
        <f t="shared" ca="1" si="25"/>
        <v>3</v>
      </c>
    </row>
    <row r="398" spans="1:11" s="53" customFormat="1" ht="14.25" hidden="1" customHeight="1" x14ac:dyDescent="0.25">
      <c r="A398" s="48" t="s">
        <v>535</v>
      </c>
      <c r="B398" s="49" t="s">
        <v>39</v>
      </c>
      <c r="C398" s="49" t="s">
        <v>19</v>
      </c>
      <c r="D398" s="49" t="s">
        <v>146</v>
      </c>
      <c r="E398" s="49" t="s">
        <v>21</v>
      </c>
      <c r="F398" s="49">
        <v>10</v>
      </c>
      <c r="G398" s="50">
        <f>SUMIFS(DISPENSAÇÃO!D:D,DISPENSAÇÃO!C:C,ENTRADA!A398)</f>
        <v>10</v>
      </c>
      <c r="H398" s="51">
        <f t="shared" si="23"/>
        <v>0</v>
      </c>
      <c r="I398" s="68">
        <v>45597</v>
      </c>
      <c r="J398" s="52">
        <f t="shared" ca="1" si="24"/>
        <v>-322</v>
      </c>
      <c r="K398" s="69">
        <f t="shared" ca="1" si="25"/>
        <v>3</v>
      </c>
    </row>
    <row r="399" spans="1:11" s="53" customFormat="1" ht="14.25" hidden="1" customHeight="1" x14ac:dyDescent="0.25">
      <c r="A399" s="48" t="s">
        <v>536</v>
      </c>
      <c r="B399" s="49" t="s">
        <v>60</v>
      </c>
      <c r="C399" s="49" t="s">
        <v>19</v>
      </c>
      <c r="D399" s="49" t="s">
        <v>146</v>
      </c>
      <c r="E399" s="49" t="s">
        <v>21</v>
      </c>
      <c r="F399" s="49">
        <v>5</v>
      </c>
      <c r="G399" s="50">
        <f>SUMIFS(DISPENSAÇÃO!D:D,DISPENSAÇÃO!C:C,ENTRADA!A399)</f>
        <v>0</v>
      </c>
      <c r="H399" s="51">
        <f t="shared" si="23"/>
        <v>5</v>
      </c>
      <c r="I399" s="68">
        <v>45689</v>
      </c>
      <c r="J399" s="52">
        <f t="shared" ca="1" si="24"/>
        <v>-230</v>
      </c>
      <c r="K399" s="69">
        <f t="shared" ca="1" si="25"/>
        <v>3</v>
      </c>
    </row>
    <row r="400" spans="1:11" s="53" customFormat="1" ht="14.25" hidden="1" customHeight="1" x14ac:dyDescent="0.25">
      <c r="A400" s="48" t="s">
        <v>537</v>
      </c>
      <c r="B400" s="49" t="s">
        <v>538</v>
      </c>
      <c r="C400" s="49" t="s">
        <v>19</v>
      </c>
      <c r="D400" s="49" t="s">
        <v>146</v>
      </c>
      <c r="E400" s="49" t="s">
        <v>21</v>
      </c>
      <c r="F400" s="49">
        <v>215</v>
      </c>
      <c r="G400" s="50">
        <f>SUMIFS(DISPENSAÇÃO!D:D,DISPENSAÇÃO!C:C,ENTRADA!A400)</f>
        <v>0</v>
      </c>
      <c r="H400" s="51">
        <f t="shared" si="23"/>
        <v>215</v>
      </c>
      <c r="I400" s="68">
        <v>45748</v>
      </c>
      <c r="J400" s="52">
        <f t="shared" ca="1" si="24"/>
        <v>-171</v>
      </c>
      <c r="K400" s="69">
        <f t="shared" ca="1" si="25"/>
        <v>3</v>
      </c>
    </row>
    <row r="401" spans="1:11" s="53" customFormat="1" ht="14.25" hidden="1" customHeight="1" x14ac:dyDescent="0.25">
      <c r="A401" s="48" t="s">
        <v>539</v>
      </c>
      <c r="B401" s="49" t="s">
        <v>538</v>
      </c>
      <c r="C401" s="49" t="s">
        <v>19</v>
      </c>
      <c r="D401" s="49" t="s">
        <v>146</v>
      </c>
      <c r="E401" s="49" t="s">
        <v>21</v>
      </c>
      <c r="F401" s="49">
        <v>105</v>
      </c>
      <c r="G401" s="50">
        <f>SUMIFS(DISPENSAÇÃO!D:D,DISPENSAÇÃO!C:C,ENTRADA!A401)</f>
        <v>105</v>
      </c>
      <c r="H401" s="51">
        <f t="shared" si="23"/>
        <v>0</v>
      </c>
      <c r="I401" s="68">
        <v>45778</v>
      </c>
      <c r="J401" s="52">
        <f t="shared" ca="1" si="24"/>
        <v>-141</v>
      </c>
      <c r="K401" s="69">
        <f t="shared" ca="1" si="25"/>
        <v>3</v>
      </c>
    </row>
    <row r="402" spans="1:11" s="53" customFormat="1" ht="14.25" hidden="1" customHeight="1" x14ac:dyDescent="0.25">
      <c r="A402" s="48" t="s">
        <v>540</v>
      </c>
      <c r="B402" s="49" t="s">
        <v>145</v>
      </c>
      <c r="C402" s="49" t="s">
        <v>19</v>
      </c>
      <c r="D402" s="49" t="s">
        <v>479</v>
      </c>
      <c r="E402" s="49" t="s">
        <v>21</v>
      </c>
      <c r="F402" s="49">
        <v>56</v>
      </c>
      <c r="G402" s="50">
        <f>SUMIFS(DISPENSAÇÃO!D:D,DISPENSAÇÃO!C:C,ENTRADA!A402)</f>
        <v>0</v>
      </c>
      <c r="H402" s="51">
        <f t="shared" si="23"/>
        <v>56</v>
      </c>
      <c r="I402" s="68">
        <v>45505</v>
      </c>
      <c r="J402" s="52">
        <f t="shared" ca="1" si="24"/>
        <v>-414</v>
      </c>
      <c r="K402" s="69">
        <f t="shared" ca="1" si="25"/>
        <v>3</v>
      </c>
    </row>
    <row r="403" spans="1:11" s="53" customFormat="1" ht="14.25" hidden="1" customHeight="1" x14ac:dyDescent="0.25">
      <c r="A403" s="48" t="s">
        <v>541</v>
      </c>
      <c r="B403" s="49" t="s">
        <v>168</v>
      </c>
      <c r="C403" s="49" t="s">
        <v>19</v>
      </c>
      <c r="D403" s="49" t="s">
        <v>542</v>
      </c>
      <c r="E403" s="49" t="s">
        <v>56</v>
      </c>
      <c r="F403" s="49">
        <v>1</v>
      </c>
      <c r="G403" s="50">
        <f>SUMIFS(DISPENSAÇÃO!D:D,DISPENSAÇÃO!C:C,ENTRADA!A403)</f>
        <v>1</v>
      </c>
      <c r="H403" s="51">
        <f t="shared" si="23"/>
        <v>0</v>
      </c>
      <c r="I403" s="68">
        <v>45444</v>
      </c>
      <c r="J403" s="52">
        <f t="shared" ca="1" si="24"/>
        <v>-475</v>
      </c>
      <c r="K403" s="69">
        <f t="shared" ca="1" si="25"/>
        <v>3</v>
      </c>
    </row>
    <row r="404" spans="1:11" s="53" customFormat="1" hidden="1" x14ac:dyDescent="0.25">
      <c r="A404" s="48" t="s">
        <v>543</v>
      </c>
      <c r="B404" s="49" t="s">
        <v>392</v>
      </c>
      <c r="C404" s="49" t="s">
        <v>19</v>
      </c>
      <c r="D404" s="49" t="s">
        <v>542</v>
      </c>
      <c r="E404" s="49" t="s">
        <v>56</v>
      </c>
      <c r="F404" s="49">
        <v>1</v>
      </c>
      <c r="G404" s="50">
        <f>SUMIFS(DISPENSAÇÃO!D:D,DISPENSAÇÃO!C:C,ENTRADA!A404)</f>
        <v>0</v>
      </c>
      <c r="H404" s="51">
        <f t="shared" si="23"/>
        <v>1</v>
      </c>
      <c r="I404" s="68">
        <v>45413</v>
      </c>
      <c r="J404" s="52">
        <f t="shared" ca="1" si="24"/>
        <v>-506</v>
      </c>
      <c r="K404" s="69">
        <f t="shared" ca="1" si="25"/>
        <v>3</v>
      </c>
    </row>
    <row r="405" spans="1:11" s="53" customFormat="1" ht="14.25" hidden="1" customHeight="1" x14ac:dyDescent="0.25">
      <c r="A405" s="48" t="s">
        <v>544</v>
      </c>
      <c r="B405" s="49" t="s">
        <v>205</v>
      </c>
      <c r="C405" s="49" t="s">
        <v>19</v>
      </c>
      <c r="D405" s="49" t="s">
        <v>201</v>
      </c>
      <c r="E405" s="49" t="s">
        <v>21</v>
      </c>
      <c r="F405" s="49">
        <v>20</v>
      </c>
      <c r="G405" s="50">
        <f>SUMIFS(DISPENSAÇÃO!D:D,DISPENSAÇÃO!C:C,ENTRADA!A405)</f>
        <v>0</v>
      </c>
      <c r="H405" s="51">
        <f t="shared" si="23"/>
        <v>20</v>
      </c>
      <c r="I405" s="68">
        <v>45658</v>
      </c>
      <c r="J405" s="52">
        <f t="shared" ca="1" si="24"/>
        <v>-261</v>
      </c>
      <c r="K405" s="69">
        <f t="shared" ca="1" si="25"/>
        <v>3</v>
      </c>
    </row>
    <row r="406" spans="1:11" s="53" customFormat="1" ht="14.25" hidden="1" customHeight="1" x14ac:dyDescent="0.25">
      <c r="A406" s="48" t="s">
        <v>545</v>
      </c>
      <c r="B406" s="49" t="s">
        <v>79</v>
      </c>
      <c r="C406" s="49" t="s">
        <v>14</v>
      </c>
      <c r="D406" s="49" t="s">
        <v>184</v>
      </c>
      <c r="E406" s="49" t="s">
        <v>453</v>
      </c>
      <c r="F406" s="49">
        <v>2</v>
      </c>
      <c r="G406" s="50">
        <f>SUMIFS(DISPENSAÇÃO!D:D,DISPENSAÇÃO!C:C,ENTRADA!A406)</f>
        <v>0</v>
      </c>
      <c r="H406" s="51">
        <f t="shared" si="23"/>
        <v>2</v>
      </c>
      <c r="I406" s="68">
        <v>45689</v>
      </c>
      <c r="J406" s="52">
        <f t="shared" ca="1" si="24"/>
        <v>-230</v>
      </c>
      <c r="K406" s="69">
        <f t="shared" ca="1" si="25"/>
        <v>3</v>
      </c>
    </row>
    <row r="407" spans="1:11" s="53" customFormat="1" ht="14.25" hidden="1" customHeight="1" x14ac:dyDescent="0.25">
      <c r="A407" s="48" t="s">
        <v>546</v>
      </c>
      <c r="B407" s="49" t="s">
        <v>28</v>
      </c>
      <c r="C407" s="49" t="s">
        <v>19</v>
      </c>
      <c r="D407" s="49" t="s">
        <v>89</v>
      </c>
      <c r="E407" s="49" t="s">
        <v>21</v>
      </c>
      <c r="F407" s="49">
        <v>30</v>
      </c>
      <c r="G407" s="50">
        <f>SUMIFS(DISPENSAÇÃO!D:D,DISPENSAÇÃO!C:C,ENTRADA!A407)</f>
        <v>0</v>
      </c>
      <c r="H407" s="51">
        <f t="shared" si="23"/>
        <v>30</v>
      </c>
      <c r="I407" s="68">
        <v>45536</v>
      </c>
      <c r="J407" s="52">
        <f t="shared" ca="1" si="24"/>
        <v>-383</v>
      </c>
      <c r="K407" s="69">
        <f t="shared" ca="1" si="25"/>
        <v>3</v>
      </c>
    </row>
    <row r="408" spans="1:11" s="53" customFormat="1" ht="14.25" hidden="1" customHeight="1" x14ac:dyDescent="0.25">
      <c r="A408" s="48" t="s">
        <v>547</v>
      </c>
      <c r="B408" s="49" t="s">
        <v>28</v>
      </c>
      <c r="C408" s="49" t="s">
        <v>19</v>
      </c>
      <c r="D408" s="49" t="s">
        <v>89</v>
      </c>
      <c r="E408" s="49" t="s">
        <v>21</v>
      </c>
      <c r="F408" s="49">
        <v>450</v>
      </c>
      <c r="G408" s="50">
        <f>SUMIFS(DISPENSAÇÃO!D:D,DISPENSAÇÃO!C:C,ENTRADA!A408)</f>
        <v>0</v>
      </c>
      <c r="H408" s="51">
        <f t="shared" si="23"/>
        <v>450</v>
      </c>
      <c r="I408" s="68">
        <v>45689</v>
      </c>
      <c r="J408" s="52">
        <f t="shared" ca="1" si="24"/>
        <v>-230</v>
      </c>
      <c r="K408" s="69">
        <f t="shared" ca="1" si="25"/>
        <v>3</v>
      </c>
    </row>
    <row r="409" spans="1:11" s="53" customFormat="1" ht="14.25" hidden="1" customHeight="1" x14ac:dyDescent="0.25">
      <c r="A409" s="48" t="s">
        <v>548</v>
      </c>
      <c r="B409" s="49" t="s">
        <v>28</v>
      </c>
      <c r="C409" s="49" t="s">
        <v>19</v>
      </c>
      <c r="D409" s="49" t="s">
        <v>89</v>
      </c>
      <c r="E409" s="49" t="s">
        <v>21</v>
      </c>
      <c r="F409" s="49">
        <v>110</v>
      </c>
      <c r="G409" s="50">
        <f>SUMIFS(DISPENSAÇÃO!D:D,DISPENSAÇÃO!C:C,ENTRADA!A409)</f>
        <v>0</v>
      </c>
      <c r="H409" s="51">
        <f t="shared" si="23"/>
        <v>110</v>
      </c>
      <c r="I409" s="68">
        <v>45717</v>
      </c>
      <c r="J409" s="52">
        <f t="shared" ca="1" si="24"/>
        <v>-202</v>
      </c>
      <c r="K409" s="69">
        <f t="shared" ca="1" si="25"/>
        <v>3</v>
      </c>
    </row>
    <row r="410" spans="1:11" s="53" customFormat="1" ht="14.25" hidden="1" customHeight="1" x14ac:dyDescent="0.25">
      <c r="A410" s="48" t="s">
        <v>549</v>
      </c>
      <c r="B410" s="49" t="s">
        <v>28</v>
      </c>
      <c r="C410" s="49" t="s">
        <v>19</v>
      </c>
      <c r="D410" s="49" t="s">
        <v>89</v>
      </c>
      <c r="E410" s="49" t="s">
        <v>21</v>
      </c>
      <c r="F410" s="49">
        <v>120</v>
      </c>
      <c r="G410" s="50">
        <f>SUMIFS(DISPENSAÇÃO!D:D,DISPENSAÇÃO!C:C,ENTRADA!A410)</f>
        <v>0</v>
      </c>
      <c r="H410" s="51">
        <f t="shared" si="23"/>
        <v>120</v>
      </c>
      <c r="I410" s="68">
        <v>45809</v>
      </c>
      <c r="J410" s="52">
        <f t="shared" ca="1" si="24"/>
        <v>-110</v>
      </c>
      <c r="K410" s="69">
        <f t="shared" ca="1" si="25"/>
        <v>3</v>
      </c>
    </row>
    <row r="411" spans="1:11" s="53" customFormat="1" ht="14.25" hidden="1" customHeight="1" x14ac:dyDescent="0.25">
      <c r="A411" s="48" t="s">
        <v>550</v>
      </c>
      <c r="B411" s="49" t="s">
        <v>551</v>
      </c>
      <c r="C411" s="49" t="s">
        <v>19</v>
      </c>
      <c r="D411" s="49" t="s">
        <v>227</v>
      </c>
      <c r="E411" s="49" t="s">
        <v>21</v>
      </c>
      <c r="F411" s="49">
        <v>90</v>
      </c>
      <c r="G411" s="50">
        <f>SUMIFS(DISPENSAÇÃO!D:D,DISPENSAÇÃO!C:C,ENTRADA!A411)</f>
        <v>30</v>
      </c>
      <c r="H411" s="51">
        <f t="shared" si="23"/>
        <v>60</v>
      </c>
      <c r="I411" s="68">
        <v>45689</v>
      </c>
      <c r="J411" s="52">
        <f t="shared" ca="1" si="24"/>
        <v>-230</v>
      </c>
      <c r="K411" s="69">
        <f t="shared" ca="1" si="25"/>
        <v>3</v>
      </c>
    </row>
    <row r="412" spans="1:11" s="53" customFormat="1" ht="14.25" hidden="1" customHeight="1" x14ac:dyDescent="0.25">
      <c r="A412" s="48" t="s">
        <v>552</v>
      </c>
      <c r="B412" s="49" t="s">
        <v>276</v>
      </c>
      <c r="C412" s="49" t="s">
        <v>19</v>
      </c>
      <c r="D412" s="49" t="s">
        <v>227</v>
      </c>
      <c r="E412" s="49" t="s">
        <v>21</v>
      </c>
      <c r="F412" s="49">
        <v>600</v>
      </c>
      <c r="G412" s="50">
        <f>SUMIFS(DISPENSAÇÃO!D:D,DISPENSAÇÃO!C:C,ENTRADA!A412)</f>
        <v>540</v>
      </c>
      <c r="H412" s="51">
        <f t="shared" si="23"/>
        <v>60</v>
      </c>
      <c r="I412" s="68">
        <v>45597</v>
      </c>
      <c r="J412" s="52">
        <f t="shared" ca="1" si="24"/>
        <v>-322</v>
      </c>
      <c r="K412" s="69">
        <f t="shared" ca="1" si="25"/>
        <v>3</v>
      </c>
    </row>
    <row r="413" spans="1:11" s="53" customFormat="1" ht="14.25" hidden="1" customHeight="1" x14ac:dyDescent="0.25">
      <c r="A413" s="48" t="s">
        <v>553</v>
      </c>
      <c r="B413" s="49" t="s">
        <v>276</v>
      </c>
      <c r="C413" s="49" t="s">
        <v>19</v>
      </c>
      <c r="D413" s="49" t="s">
        <v>227</v>
      </c>
      <c r="E413" s="49" t="s">
        <v>21</v>
      </c>
      <c r="F413" s="49">
        <v>790</v>
      </c>
      <c r="G413" s="50">
        <f>SUMIFS(DISPENSAÇÃO!D:D,DISPENSAÇÃO!C:C,ENTRADA!A413)</f>
        <v>730</v>
      </c>
      <c r="H413" s="51">
        <f t="shared" si="23"/>
        <v>60</v>
      </c>
      <c r="I413" s="68">
        <v>45597</v>
      </c>
      <c r="J413" s="52">
        <f t="shared" ca="1" si="24"/>
        <v>-322</v>
      </c>
      <c r="K413" s="69">
        <f t="shared" ca="1" si="25"/>
        <v>3</v>
      </c>
    </row>
    <row r="414" spans="1:11" s="53" customFormat="1" ht="14.25" hidden="1" customHeight="1" x14ac:dyDescent="0.25">
      <c r="A414" s="48" t="s">
        <v>554</v>
      </c>
      <c r="B414" s="49" t="s">
        <v>276</v>
      </c>
      <c r="C414" s="49" t="s">
        <v>19</v>
      </c>
      <c r="D414" s="49" t="s">
        <v>227</v>
      </c>
      <c r="E414" s="49" t="s">
        <v>21</v>
      </c>
      <c r="F414" s="49">
        <v>420</v>
      </c>
      <c r="G414" s="50">
        <f>SUMIFS(DISPENSAÇÃO!D:D,DISPENSAÇÃO!C:C,ENTRADA!A414)</f>
        <v>270</v>
      </c>
      <c r="H414" s="51">
        <f t="shared" si="23"/>
        <v>150</v>
      </c>
      <c r="I414" s="68">
        <v>45597</v>
      </c>
      <c r="J414" s="52">
        <f t="shared" ca="1" si="24"/>
        <v>-322</v>
      </c>
      <c r="K414" s="69">
        <f t="shared" ca="1" si="25"/>
        <v>3</v>
      </c>
    </row>
    <row r="415" spans="1:11" s="53" customFormat="1" ht="14.25" hidden="1" customHeight="1" x14ac:dyDescent="0.25">
      <c r="A415" s="48" t="s">
        <v>555</v>
      </c>
      <c r="B415" s="49" t="s">
        <v>276</v>
      </c>
      <c r="C415" s="49" t="s">
        <v>19</v>
      </c>
      <c r="D415" s="49" t="s">
        <v>227</v>
      </c>
      <c r="E415" s="49" t="s">
        <v>21</v>
      </c>
      <c r="F415" s="49">
        <v>2680</v>
      </c>
      <c r="G415" s="50">
        <f>SUMIFS(DISPENSAÇÃO!D:D,DISPENSAÇÃO!C:C,ENTRADA!A415)</f>
        <v>2310</v>
      </c>
      <c r="H415" s="51">
        <f t="shared" si="23"/>
        <v>370</v>
      </c>
      <c r="I415" s="68">
        <v>45658</v>
      </c>
      <c r="J415" s="52">
        <f t="shared" ca="1" si="24"/>
        <v>-261</v>
      </c>
      <c r="K415" s="69">
        <f t="shared" ca="1" si="25"/>
        <v>3</v>
      </c>
    </row>
    <row r="416" spans="1:11" s="53" customFormat="1" ht="14.25" hidden="1" customHeight="1" x14ac:dyDescent="0.25">
      <c r="A416" s="48" t="s">
        <v>1427</v>
      </c>
      <c r="B416" s="49" t="s">
        <v>551</v>
      </c>
      <c r="C416" s="49" t="s">
        <v>19</v>
      </c>
      <c r="D416" s="49" t="s">
        <v>227</v>
      </c>
      <c r="E416" s="49" t="s">
        <v>21</v>
      </c>
      <c r="F416" s="49">
        <v>20</v>
      </c>
      <c r="G416" s="50">
        <f>SUMIFS(DISPENSAÇÃO!D:D,DISPENSAÇÃO!C:C,ENTRADA!A416)</f>
        <v>0</v>
      </c>
      <c r="H416" s="51">
        <f t="shared" si="23"/>
        <v>20</v>
      </c>
      <c r="I416" s="68">
        <v>45566</v>
      </c>
      <c r="J416" s="52">
        <f t="shared" ca="1" si="24"/>
        <v>-353</v>
      </c>
      <c r="K416" s="69">
        <f t="shared" ca="1" si="25"/>
        <v>3</v>
      </c>
    </row>
    <row r="417" spans="1:11" s="53" customFormat="1" ht="14.25" hidden="1" customHeight="1" x14ac:dyDescent="0.25">
      <c r="A417" s="48" t="s">
        <v>556</v>
      </c>
      <c r="B417" s="49" t="s">
        <v>551</v>
      </c>
      <c r="C417" s="49" t="s">
        <v>19</v>
      </c>
      <c r="D417" s="49" t="s">
        <v>227</v>
      </c>
      <c r="E417" s="49" t="s">
        <v>21</v>
      </c>
      <c r="F417" s="49">
        <v>30</v>
      </c>
      <c r="G417" s="50">
        <f>SUMIFS(DISPENSAÇÃO!D:D,DISPENSAÇÃO!C:C,ENTRADA!A417)</f>
        <v>30</v>
      </c>
      <c r="H417" s="51">
        <f t="shared" si="23"/>
        <v>0</v>
      </c>
      <c r="I417" s="68">
        <v>46054</v>
      </c>
      <c r="J417" s="52">
        <f t="shared" ca="1" si="24"/>
        <v>135</v>
      </c>
      <c r="K417" s="69">
        <f t="shared" ca="1" si="25"/>
        <v>1</v>
      </c>
    </row>
    <row r="418" spans="1:11" s="53" customFormat="1" hidden="1" x14ac:dyDescent="0.25">
      <c r="A418" s="48" t="s">
        <v>557</v>
      </c>
      <c r="B418" s="49" t="s">
        <v>551</v>
      </c>
      <c r="C418" s="49" t="s">
        <v>19</v>
      </c>
      <c r="D418" s="49" t="s">
        <v>227</v>
      </c>
      <c r="E418" s="49" t="s">
        <v>21</v>
      </c>
      <c r="F418" s="49">
        <v>20</v>
      </c>
      <c r="G418" s="50">
        <f>SUMIFS(DISPENSAÇÃO!D:D,DISPENSAÇÃO!C:C,ENTRADA!A418)</f>
        <v>20</v>
      </c>
      <c r="H418" s="51">
        <f t="shared" si="23"/>
        <v>0</v>
      </c>
      <c r="I418" s="68">
        <v>45901</v>
      </c>
      <c r="J418" s="52">
        <f t="shared" ca="1" si="24"/>
        <v>-18</v>
      </c>
      <c r="K418" s="69">
        <f t="shared" ca="1" si="25"/>
        <v>3</v>
      </c>
    </row>
    <row r="419" spans="1:11" s="53" customFormat="1" hidden="1" x14ac:dyDescent="0.25">
      <c r="A419" s="48" t="s">
        <v>558</v>
      </c>
      <c r="B419" s="49" t="s">
        <v>551</v>
      </c>
      <c r="C419" s="49" t="s">
        <v>19</v>
      </c>
      <c r="D419" s="49" t="s">
        <v>227</v>
      </c>
      <c r="E419" s="49" t="s">
        <v>21</v>
      </c>
      <c r="F419" s="49">
        <v>20</v>
      </c>
      <c r="G419" s="50">
        <f>SUMIFS(DISPENSAÇÃO!D:D,DISPENSAÇÃO!C:C,ENTRADA!A419)</f>
        <v>20</v>
      </c>
      <c r="H419" s="51">
        <f t="shared" si="23"/>
        <v>0</v>
      </c>
      <c r="I419" s="68">
        <v>45505</v>
      </c>
      <c r="J419" s="52">
        <f t="shared" ca="1" si="24"/>
        <v>-414</v>
      </c>
      <c r="K419" s="69">
        <f t="shared" ca="1" si="25"/>
        <v>3</v>
      </c>
    </row>
    <row r="420" spans="1:11" s="53" customFormat="1" hidden="1" x14ac:dyDescent="0.25">
      <c r="A420" s="48" t="s">
        <v>559</v>
      </c>
      <c r="B420" s="49" t="s">
        <v>551</v>
      </c>
      <c r="C420" s="49" t="s">
        <v>19</v>
      </c>
      <c r="D420" s="49" t="s">
        <v>227</v>
      </c>
      <c r="E420" s="49" t="s">
        <v>21</v>
      </c>
      <c r="F420" s="49">
        <v>20</v>
      </c>
      <c r="G420" s="50">
        <f>SUMIFS(DISPENSAÇÃO!D:D,DISPENSAÇÃO!C:C,ENTRADA!A420)</f>
        <v>0</v>
      </c>
      <c r="H420" s="51">
        <f t="shared" si="23"/>
        <v>20</v>
      </c>
      <c r="I420" s="68">
        <v>45658</v>
      </c>
      <c r="J420" s="52">
        <f t="shared" ca="1" si="24"/>
        <v>-261</v>
      </c>
      <c r="K420" s="69">
        <f t="shared" ca="1" si="25"/>
        <v>3</v>
      </c>
    </row>
    <row r="421" spans="1:11" s="53" customFormat="1" hidden="1" x14ac:dyDescent="0.25">
      <c r="A421" s="48" t="s">
        <v>560</v>
      </c>
      <c r="B421" s="49" t="s">
        <v>28</v>
      </c>
      <c r="C421" s="49" t="s">
        <v>19</v>
      </c>
      <c r="D421" s="49" t="s">
        <v>89</v>
      </c>
      <c r="E421" s="49" t="s">
        <v>21</v>
      </c>
      <c r="F421" s="49">
        <v>20</v>
      </c>
      <c r="G421" s="50">
        <f>SUMIFS(DISPENSAÇÃO!D:D,DISPENSAÇÃO!C:C,ENTRADA!A421)</f>
        <v>0</v>
      </c>
      <c r="H421" s="51">
        <f t="shared" si="23"/>
        <v>20</v>
      </c>
      <c r="I421" s="68">
        <v>45474</v>
      </c>
      <c r="J421" s="52">
        <f t="shared" ca="1" si="24"/>
        <v>-445</v>
      </c>
      <c r="K421" s="69">
        <f t="shared" ca="1" si="25"/>
        <v>3</v>
      </c>
    </row>
    <row r="422" spans="1:11" s="53" customFormat="1" ht="14.25" hidden="1" customHeight="1" x14ac:dyDescent="0.25">
      <c r="A422" s="48" t="s">
        <v>561</v>
      </c>
      <c r="B422" s="49" t="s">
        <v>136</v>
      </c>
      <c r="C422" s="49" t="s">
        <v>19</v>
      </c>
      <c r="D422" s="49" t="s">
        <v>89</v>
      </c>
      <c r="E422" s="49" t="s">
        <v>21</v>
      </c>
      <c r="F422" s="49">
        <v>90</v>
      </c>
      <c r="G422" s="50">
        <f>SUMIFS(DISPENSAÇÃO!D:D,DISPENSAÇÃO!C:C,ENTRADA!A422)</f>
        <v>0</v>
      </c>
      <c r="H422" s="51">
        <f t="shared" si="23"/>
        <v>90</v>
      </c>
      <c r="I422" s="68">
        <v>45839</v>
      </c>
      <c r="J422" s="52">
        <f t="shared" ca="1" si="24"/>
        <v>-80</v>
      </c>
      <c r="K422" s="69">
        <f t="shared" ca="1" si="25"/>
        <v>3</v>
      </c>
    </row>
    <row r="423" spans="1:11" s="53" customFormat="1" ht="14.25" hidden="1" customHeight="1" x14ac:dyDescent="0.25">
      <c r="A423" s="48" t="s">
        <v>562</v>
      </c>
      <c r="B423" s="49" t="s">
        <v>325</v>
      </c>
      <c r="C423" s="49" t="s">
        <v>19</v>
      </c>
      <c r="D423" s="49" t="s">
        <v>520</v>
      </c>
      <c r="E423" s="49" t="s">
        <v>21</v>
      </c>
      <c r="F423" s="49">
        <v>20</v>
      </c>
      <c r="G423" s="50">
        <f>SUMIFS(DISPENSAÇÃO!D:D,DISPENSAÇÃO!C:C,ENTRADA!A423)</f>
        <v>0</v>
      </c>
      <c r="H423" s="51">
        <f t="shared" si="23"/>
        <v>20</v>
      </c>
      <c r="I423" s="68">
        <v>45809</v>
      </c>
      <c r="J423" s="52">
        <f t="shared" ca="1" si="24"/>
        <v>-110</v>
      </c>
      <c r="K423" s="69">
        <f t="shared" ca="1" si="25"/>
        <v>3</v>
      </c>
    </row>
    <row r="424" spans="1:11" s="53" customFormat="1" ht="14.25" hidden="1" customHeight="1" x14ac:dyDescent="0.25">
      <c r="A424" s="48" t="s">
        <v>563</v>
      </c>
      <c r="B424" s="49" t="s">
        <v>39</v>
      </c>
      <c r="C424" s="49" t="s">
        <v>19</v>
      </c>
      <c r="D424" s="49" t="s">
        <v>146</v>
      </c>
      <c r="E424" s="49" t="s">
        <v>21</v>
      </c>
      <c r="F424" s="49">
        <v>20</v>
      </c>
      <c r="G424" s="50">
        <f>SUMIFS(DISPENSAÇÃO!D:D,DISPENSAÇÃO!C:C,ENTRADA!A424)</f>
        <v>20</v>
      </c>
      <c r="H424" s="51">
        <f t="shared" si="23"/>
        <v>0</v>
      </c>
      <c r="I424" s="68">
        <v>45597</v>
      </c>
      <c r="J424" s="52">
        <f t="shared" ca="1" si="24"/>
        <v>-322</v>
      </c>
      <c r="K424" s="69">
        <f t="shared" ca="1" si="25"/>
        <v>3</v>
      </c>
    </row>
    <row r="425" spans="1:11" s="53" customFormat="1" ht="14.25" hidden="1" customHeight="1" x14ac:dyDescent="0.25">
      <c r="A425" s="48" t="s">
        <v>564</v>
      </c>
      <c r="B425" s="49" t="s">
        <v>565</v>
      </c>
      <c r="C425" s="49" t="s">
        <v>19</v>
      </c>
      <c r="D425" s="49" t="s">
        <v>50</v>
      </c>
      <c r="E425" s="49" t="s">
        <v>21</v>
      </c>
      <c r="F425" s="49">
        <v>20</v>
      </c>
      <c r="G425" s="50">
        <f>SUMIFS(DISPENSAÇÃO!D:D,DISPENSAÇÃO!C:C,ENTRADA!A425)</f>
        <v>0</v>
      </c>
      <c r="H425" s="51">
        <f t="shared" si="23"/>
        <v>20</v>
      </c>
      <c r="I425" s="68">
        <v>45809</v>
      </c>
      <c r="J425" s="52">
        <f t="shared" ca="1" si="24"/>
        <v>-110</v>
      </c>
      <c r="K425" s="69">
        <f t="shared" ca="1" si="25"/>
        <v>3</v>
      </c>
    </row>
    <row r="426" spans="1:11" s="53" customFormat="1" ht="14.25" hidden="1" customHeight="1" x14ac:dyDescent="0.25">
      <c r="A426" s="48" t="s">
        <v>566</v>
      </c>
      <c r="B426" s="49" t="s">
        <v>567</v>
      </c>
      <c r="C426" s="49" t="s">
        <v>19</v>
      </c>
      <c r="D426" s="49" t="s">
        <v>568</v>
      </c>
      <c r="E426" s="49" t="s">
        <v>21</v>
      </c>
      <c r="F426" s="49">
        <v>20</v>
      </c>
      <c r="G426" s="50">
        <f>SUMIFS(DISPENSAÇÃO!D:D,DISPENSAÇÃO!C:C,ENTRADA!A426)</f>
        <v>0</v>
      </c>
      <c r="H426" s="51">
        <f t="shared" si="23"/>
        <v>20</v>
      </c>
      <c r="I426" s="68">
        <v>45444</v>
      </c>
      <c r="J426" s="52">
        <f t="shared" ca="1" si="24"/>
        <v>-475</v>
      </c>
      <c r="K426" s="69">
        <f t="shared" ca="1" si="25"/>
        <v>3</v>
      </c>
    </row>
    <row r="427" spans="1:11" s="53" customFormat="1" ht="14.25" hidden="1" customHeight="1" x14ac:dyDescent="0.25">
      <c r="A427" s="48" t="s">
        <v>1353</v>
      </c>
      <c r="B427" s="49" t="s">
        <v>213</v>
      </c>
      <c r="C427" s="49" t="s">
        <v>19</v>
      </c>
      <c r="D427" s="49" t="s">
        <v>569</v>
      </c>
      <c r="E427" s="49" t="s">
        <v>44</v>
      </c>
      <c r="F427" s="49">
        <v>20</v>
      </c>
      <c r="G427" s="50">
        <f>SUMIFS(DISPENSAÇÃO!D:D,DISPENSAÇÃO!C:C,ENTRADA!A427)</f>
        <v>0</v>
      </c>
      <c r="H427" s="51">
        <f t="shared" ref="H427:H490" si="26">IF(F427="","",F427-G427)</f>
        <v>20</v>
      </c>
      <c r="I427" s="68">
        <v>45474</v>
      </c>
      <c r="J427" s="52">
        <f t="shared" ca="1" si="24"/>
        <v>-445</v>
      </c>
      <c r="K427" s="69">
        <f t="shared" ca="1" si="25"/>
        <v>3</v>
      </c>
    </row>
    <row r="428" spans="1:11" s="53" customFormat="1" ht="14.25" hidden="1" customHeight="1" x14ac:dyDescent="0.25">
      <c r="A428" s="48" t="s">
        <v>570</v>
      </c>
      <c r="B428" s="49" t="s">
        <v>28</v>
      </c>
      <c r="C428" s="49" t="s">
        <v>19</v>
      </c>
      <c r="D428" s="49" t="s">
        <v>137</v>
      </c>
      <c r="E428" s="49" t="s">
        <v>21</v>
      </c>
      <c r="F428" s="49">
        <v>240</v>
      </c>
      <c r="G428" s="50">
        <f>SUMIFS(DISPENSAÇÃO!D:D,DISPENSAÇÃO!C:C,ENTRADA!A428)</f>
        <v>0</v>
      </c>
      <c r="H428" s="51">
        <f t="shared" si="26"/>
        <v>240</v>
      </c>
      <c r="I428" s="68">
        <v>45689</v>
      </c>
      <c r="J428" s="52">
        <f t="shared" ca="1" si="24"/>
        <v>-230</v>
      </c>
      <c r="K428" s="69">
        <f t="shared" ca="1" si="25"/>
        <v>3</v>
      </c>
    </row>
    <row r="429" spans="1:11" s="53" customFormat="1" ht="14.25" hidden="1" customHeight="1" x14ac:dyDescent="0.25">
      <c r="A429" s="48" t="s">
        <v>571</v>
      </c>
      <c r="B429" s="49" t="s">
        <v>28</v>
      </c>
      <c r="C429" s="49" t="s">
        <v>19</v>
      </c>
      <c r="D429" s="49" t="s">
        <v>137</v>
      </c>
      <c r="E429" s="49" t="s">
        <v>21</v>
      </c>
      <c r="F429" s="49">
        <v>120</v>
      </c>
      <c r="G429" s="50">
        <f>SUMIFS(DISPENSAÇÃO!D:D,DISPENSAÇÃO!C:C,ENTRADA!A429)</f>
        <v>0</v>
      </c>
      <c r="H429" s="51">
        <f t="shared" si="26"/>
        <v>120</v>
      </c>
      <c r="I429" s="68">
        <v>45839</v>
      </c>
      <c r="J429" s="52">
        <f t="shared" ca="1" si="24"/>
        <v>-80</v>
      </c>
      <c r="K429" s="69">
        <f t="shared" ca="1" si="25"/>
        <v>3</v>
      </c>
    </row>
    <row r="430" spans="1:11" s="53" customFormat="1" ht="14.25" hidden="1" customHeight="1" x14ac:dyDescent="0.25">
      <c r="A430" s="48" t="s">
        <v>572</v>
      </c>
      <c r="B430" s="49" t="s">
        <v>28</v>
      </c>
      <c r="C430" s="49" t="s">
        <v>19</v>
      </c>
      <c r="D430" s="49" t="s">
        <v>137</v>
      </c>
      <c r="E430" s="49" t="s">
        <v>21</v>
      </c>
      <c r="F430" s="49">
        <v>110</v>
      </c>
      <c r="G430" s="50">
        <f>SUMIFS(DISPENSAÇÃO!D:D,DISPENSAÇÃO!C:C,ENTRADA!A430)</f>
        <v>60</v>
      </c>
      <c r="H430" s="51">
        <f t="shared" si="26"/>
        <v>50</v>
      </c>
      <c r="I430" s="68">
        <v>45839</v>
      </c>
      <c r="J430" s="52">
        <f t="shared" ca="1" si="24"/>
        <v>-80</v>
      </c>
      <c r="K430" s="69">
        <f t="shared" ca="1" si="25"/>
        <v>3</v>
      </c>
    </row>
    <row r="431" spans="1:11" s="53" customFormat="1" ht="14.25" hidden="1" customHeight="1" x14ac:dyDescent="0.25">
      <c r="A431" s="48" t="s">
        <v>573</v>
      </c>
      <c r="B431" s="49" t="s">
        <v>74</v>
      </c>
      <c r="C431" s="49" t="s">
        <v>19</v>
      </c>
      <c r="D431" s="49" t="s">
        <v>574</v>
      </c>
      <c r="E431" s="49" t="s">
        <v>21</v>
      </c>
      <c r="F431" s="49">
        <v>30</v>
      </c>
      <c r="G431" s="50">
        <f>SUMIFS(DISPENSAÇÃO!D:D,DISPENSAÇÃO!C:C,ENTRADA!A431)</f>
        <v>30</v>
      </c>
      <c r="H431" s="51">
        <f t="shared" si="26"/>
        <v>0</v>
      </c>
      <c r="I431" s="68">
        <v>45839</v>
      </c>
      <c r="J431" s="52">
        <f t="shared" ca="1" si="24"/>
        <v>-80</v>
      </c>
      <c r="K431" s="69">
        <f t="shared" ca="1" si="25"/>
        <v>3</v>
      </c>
    </row>
    <row r="432" spans="1:11" s="53" customFormat="1" ht="14.25" hidden="1" customHeight="1" x14ac:dyDescent="0.25">
      <c r="A432" s="48" t="s">
        <v>575</v>
      </c>
      <c r="B432" s="49" t="s">
        <v>74</v>
      </c>
      <c r="C432" s="49" t="s">
        <v>19</v>
      </c>
      <c r="D432" s="49" t="s">
        <v>574</v>
      </c>
      <c r="E432" s="49" t="s">
        <v>21</v>
      </c>
      <c r="F432" s="49">
        <v>30</v>
      </c>
      <c r="G432" s="50">
        <f>SUMIFS(DISPENSAÇÃO!D:D,DISPENSAÇÃO!C:C,ENTRADA!A432)</f>
        <v>30</v>
      </c>
      <c r="H432" s="51">
        <f t="shared" si="26"/>
        <v>0</v>
      </c>
      <c r="I432" s="68">
        <v>45778</v>
      </c>
      <c r="J432" s="52">
        <f t="shared" ca="1" si="24"/>
        <v>-141</v>
      </c>
      <c r="K432" s="69">
        <f t="shared" ca="1" si="25"/>
        <v>3</v>
      </c>
    </row>
    <row r="433" spans="1:11" s="53" customFormat="1" ht="14.25" hidden="1" customHeight="1" x14ac:dyDescent="0.25">
      <c r="A433" s="48" t="s">
        <v>576</v>
      </c>
      <c r="B433" s="49" t="s">
        <v>139</v>
      </c>
      <c r="C433" s="49" t="s">
        <v>19</v>
      </c>
      <c r="D433" s="49" t="s">
        <v>574</v>
      </c>
      <c r="E433" s="49" t="s">
        <v>21</v>
      </c>
      <c r="F433" s="49">
        <v>150</v>
      </c>
      <c r="G433" s="50">
        <f>SUMIFS(DISPENSAÇÃO!D:D,DISPENSAÇÃO!C:C,ENTRADA!A433)</f>
        <v>0</v>
      </c>
      <c r="H433" s="51">
        <f t="shared" si="26"/>
        <v>150</v>
      </c>
      <c r="I433" s="68">
        <v>45658</v>
      </c>
      <c r="J433" s="52">
        <f t="shared" ca="1" si="24"/>
        <v>-261</v>
      </c>
      <c r="K433" s="69">
        <f t="shared" ca="1" si="25"/>
        <v>3</v>
      </c>
    </row>
    <row r="434" spans="1:11" s="53" customFormat="1" ht="14.25" hidden="1" customHeight="1" x14ac:dyDescent="0.25">
      <c r="A434" s="48" t="s">
        <v>577</v>
      </c>
      <c r="B434" s="49" t="s">
        <v>74</v>
      </c>
      <c r="C434" s="49" t="s">
        <v>19</v>
      </c>
      <c r="D434" s="49" t="s">
        <v>574</v>
      </c>
      <c r="E434" s="49" t="s">
        <v>21</v>
      </c>
      <c r="F434" s="49">
        <v>60</v>
      </c>
      <c r="G434" s="50">
        <f>SUMIFS(DISPENSAÇÃO!D:D,DISPENSAÇÃO!C:C,ENTRADA!A434)</f>
        <v>60</v>
      </c>
      <c r="H434" s="51">
        <f t="shared" si="26"/>
        <v>0</v>
      </c>
      <c r="I434" s="68">
        <v>45658</v>
      </c>
      <c r="J434" s="52">
        <f t="shared" ca="1" si="24"/>
        <v>-261</v>
      </c>
      <c r="K434" s="69">
        <f t="shared" ca="1" si="25"/>
        <v>3</v>
      </c>
    </row>
    <row r="435" spans="1:11" s="53" customFormat="1" ht="14.25" hidden="1" customHeight="1" x14ac:dyDescent="0.25">
      <c r="A435" s="48" t="s">
        <v>578</v>
      </c>
      <c r="B435" s="49" t="s">
        <v>74</v>
      </c>
      <c r="C435" s="49" t="s">
        <v>19</v>
      </c>
      <c r="D435" s="49" t="s">
        <v>574</v>
      </c>
      <c r="E435" s="49" t="s">
        <v>21</v>
      </c>
      <c r="F435" s="49">
        <v>90</v>
      </c>
      <c r="G435" s="50">
        <f>SUMIFS(DISPENSAÇÃO!D:D,DISPENSAÇÃO!C:C,ENTRADA!A435)</f>
        <v>0</v>
      </c>
      <c r="H435" s="51">
        <f t="shared" si="26"/>
        <v>90</v>
      </c>
      <c r="I435" s="68">
        <v>45658</v>
      </c>
      <c r="J435" s="52">
        <f t="shared" ca="1" si="24"/>
        <v>-261</v>
      </c>
      <c r="K435" s="69">
        <f t="shared" ca="1" si="25"/>
        <v>3</v>
      </c>
    </row>
    <row r="436" spans="1:11" s="53" customFormat="1" ht="14.25" hidden="1" customHeight="1" x14ac:dyDescent="0.25">
      <c r="A436" s="48" t="s">
        <v>1309</v>
      </c>
      <c r="B436" s="49" t="s">
        <v>74</v>
      </c>
      <c r="C436" s="49" t="s">
        <v>19</v>
      </c>
      <c r="D436" s="49" t="s">
        <v>574</v>
      </c>
      <c r="E436" s="49" t="s">
        <v>21</v>
      </c>
      <c r="F436" s="49">
        <v>180</v>
      </c>
      <c r="G436" s="50">
        <f>SUMIFS(DISPENSAÇÃO!D:D,DISPENSAÇÃO!C:C,ENTRADA!A436)</f>
        <v>180</v>
      </c>
      <c r="H436" s="51">
        <f t="shared" si="26"/>
        <v>0</v>
      </c>
      <c r="I436" s="68">
        <v>45778</v>
      </c>
      <c r="J436" s="52">
        <f t="shared" ca="1" si="24"/>
        <v>-141</v>
      </c>
      <c r="K436" s="69">
        <f t="shared" ca="1" si="25"/>
        <v>3</v>
      </c>
    </row>
    <row r="437" spans="1:11" s="53" customFormat="1" hidden="1" x14ac:dyDescent="0.25">
      <c r="A437" s="48" t="s">
        <v>579</v>
      </c>
      <c r="B437" s="49" t="s">
        <v>74</v>
      </c>
      <c r="C437" s="49" t="s">
        <v>19</v>
      </c>
      <c r="D437" s="49" t="s">
        <v>574</v>
      </c>
      <c r="E437" s="49" t="s">
        <v>21</v>
      </c>
      <c r="F437" s="49">
        <v>60</v>
      </c>
      <c r="G437" s="50">
        <f>SUMIFS(DISPENSAÇÃO!D:D,DISPENSAÇÃO!C:C,ENTRADA!A437)</f>
        <v>60</v>
      </c>
      <c r="H437" s="51">
        <f t="shared" si="26"/>
        <v>0</v>
      </c>
      <c r="I437" s="68">
        <v>45778</v>
      </c>
      <c r="J437" s="52">
        <f t="shared" ca="1" si="24"/>
        <v>-141</v>
      </c>
      <c r="K437" s="69">
        <f t="shared" ca="1" si="25"/>
        <v>3</v>
      </c>
    </row>
    <row r="438" spans="1:11" s="53" customFormat="1" hidden="1" x14ac:dyDescent="0.25">
      <c r="A438" s="48" t="s">
        <v>580</v>
      </c>
      <c r="B438" s="49" t="s">
        <v>74</v>
      </c>
      <c r="C438" s="49" t="s">
        <v>19</v>
      </c>
      <c r="D438" s="49" t="s">
        <v>574</v>
      </c>
      <c r="E438" s="49" t="s">
        <v>21</v>
      </c>
      <c r="F438" s="49">
        <v>120</v>
      </c>
      <c r="G438" s="50">
        <f>SUMIFS(DISPENSAÇÃO!D:D,DISPENSAÇÃO!C:C,ENTRADA!A438)</f>
        <v>120</v>
      </c>
      <c r="H438" s="51">
        <f t="shared" si="26"/>
        <v>0</v>
      </c>
      <c r="I438" s="68">
        <v>45717</v>
      </c>
      <c r="J438" s="52">
        <f t="shared" ca="1" si="24"/>
        <v>-202</v>
      </c>
      <c r="K438" s="69">
        <f t="shared" ca="1" si="25"/>
        <v>3</v>
      </c>
    </row>
    <row r="439" spans="1:11" s="53" customFormat="1" hidden="1" x14ac:dyDescent="0.25">
      <c r="A439" s="48" t="s">
        <v>581</v>
      </c>
      <c r="B439" s="49" t="s">
        <v>74</v>
      </c>
      <c r="C439" s="49" t="s">
        <v>19</v>
      </c>
      <c r="D439" s="49" t="s">
        <v>574</v>
      </c>
      <c r="E439" s="49" t="s">
        <v>21</v>
      </c>
      <c r="F439" s="49">
        <v>120</v>
      </c>
      <c r="G439" s="50">
        <f>SUMIFS(DISPENSAÇÃO!D:D,DISPENSAÇÃO!C:C,ENTRADA!A439)</f>
        <v>120</v>
      </c>
      <c r="H439" s="51">
        <f t="shared" si="26"/>
        <v>0</v>
      </c>
      <c r="I439" s="68">
        <v>45658</v>
      </c>
      <c r="J439" s="52">
        <f t="shared" ca="1" si="24"/>
        <v>-261</v>
      </c>
      <c r="K439" s="69">
        <f t="shared" ca="1" si="25"/>
        <v>3</v>
      </c>
    </row>
    <row r="440" spans="1:11" s="53" customFormat="1" hidden="1" x14ac:dyDescent="0.25">
      <c r="A440" s="48" t="s">
        <v>582</v>
      </c>
      <c r="B440" s="49" t="s">
        <v>74</v>
      </c>
      <c r="C440" s="49" t="s">
        <v>19</v>
      </c>
      <c r="D440" s="49" t="s">
        <v>574</v>
      </c>
      <c r="E440" s="49" t="s">
        <v>21</v>
      </c>
      <c r="F440" s="49">
        <v>180</v>
      </c>
      <c r="G440" s="50">
        <f>SUMIFS(DISPENSAÇÃO!D:D,DISPENSAÇÃO!C:C,ENTRADA!A440)</f>
        <v>60</v>
      </c>
      <c r="H440" s="51">
        <f t="shared" si="26"/>
        <v>120</v>
      </c>
      <c r="I440" s="68">
        <v>45689</v>
      </c>
      <c r="J440" s="52">
        <f t="shared" ca="1" si="24"/>
        <v>-230</v>
      </c>
      <c r="K440" s="69">
        <f t="shared" ca="1" si="25"/>
        <v>3</v>
      </c>
    </row>
    <row r="441" spans="1:11" s="53" customFormat="1" hidden="1" x14ac:dyDescent="0.25">
      <c r="A441" s="48" t="s">
        <v>583</v>
      </c>
      <c r="B441" s="49" t="s">
        <v>74</v>
      </c>
      <c r="C441" s="49" t="s">
        <v>19</v>
      </c>
      <c r="D441" s="49" t="s">
        <v>574</v>
      </c>
      <c r="E441" s="49" t="s">
        <v>21</v>
      </c>
      <c r="F441" s="49">
        <v>90</v>
      </c>
      <c r="G441" s="50">
        <f>SUMIFS(DISPENSAÇÃO!D:D,DISPENSAÇÃO!C:C,ENTRADA!A441)</f>
        <v>0</v>
      </c>
      <c r="H441" s="51">
        <f t="shared" si="26"/>
        <v>90</v>
      </c>
      <c r="I441" s="68">
        <v>45689</v>
      </c>
      <c r="J441" s="52">
        <f t="shared" ca="1" si="24"/>
        <v>-230</v>
      </c>
      <c r="K441" s="69">
        <f t="shared" ca="1" si="25"/>
        <v>3</v>
      </c>
    </row>
    <row r="442" spans="1:11" s="53" customFormat="1" hidden="1" x14ac:dyDescent="0.25">
      <c r="A442" s="48" t="s">
        <v>584</v>
      </c>
      <c r="B442" s="49" t="s">
        <v>74</v>
      </c>
      <c r="C442" s="49" t="s">
        <v>19</v>
      </c>
      <c r="D442" s="49" t="s">
        <v>574</v>
      </c>
      <c r="E442" s="49" t="s">
        <v>21</v>
      </c>
      <c r="F442" s="49">
        <v>210</v>
      </c>
      <c r="G442" s="50">
        <f>SUMIFS(DISPENSAÇÃO!D:D,DISPENSAÇÃO!C:C,ENTRADA!A442)</f>
        <v>120</v>
      </c>
      <c r="H442" s="51">
        <f t="shared" si="26"/>
        <v>90</v>
      </c>
      <c r="I442" s="68">
        <v>45689</v>
      </c>
      <c r="J442" s="52">
        <f t="shared" ca="1" si="24"/>
        <v>-230</v>
      </c>
      <c r="K442" s="69">
        <f t="shared" ca="1" si="25"/>
        <v>3</v>
      </c>
    </row>
    <row r="443" spans="1:11" s="53" customFormat="1" ht="14.25" hidden="1" customHeight="1" x14ac:dyDescent="0.25">
      <c r="A443" s="48" t="s">
        <v>585</v>
      </c>
      <c r="B443" s="49" t="s">
        <v>74</v>
      </c>
      <c r="C443" s="49" t="s">
        <v>19</v>
      </c>
      <c r="D443" s="49" t="s">
        <v>574</v>
      </c>
      <c r="E443" s="49" t="s">
        <v>21</v>
      </c>
      <c r="F443" s="49">
        <v>240</v>
      </c>
      <c r="G443" s="50">
        <f>SUMIFS(DISPENSAÇÃO!D:D,DISPENSAÇÃO!C:C,ENTRADA!A443)</f>
        <v>90</v>
      </c>
      <c r="H443" s="51">
        <f t="shared" si="26"/>
        <v>150</v>
      </c>
      <c r="I443" s="68">
        <v>45717</v>
      </c>
      <c r="J443" s="52">
        <f t="shared" ca="1" si="24"/>
        <v>-202</v>
      </c>
      <c r="K443" s="69">
        <f t="shared" ca="1" si="25"/>
        <v>3</v>
      </c>
    </row>
    <row r="444" spans="1:11" s="53" customFormat="1" hidden="1" x14ac:dyDescent="0.25">
      <c r="A444" s="48" t="s">
        <v>586</v>
      </c>
      <c r="B444" s="49" t="s">
        <v>74</v>
      </c>
      <c r="C444" s="49" t="s">
        <v>19</v>
      </c>
      <c r="D444" s="49" t="s">
        <v>574</v>
      </c>
      <c r="E444" s="49" t="s">
        <v>21</v>
      </c>
      <c r="F444" s="49">
        <v>150</v>
      </c>
      <c r="G444" s="50">
        <f>SUMIFS(DISPENSAÇÃO!D:D,DISPENSAÇÃO!C:C,ENTRADA!A444)</f>
        <v>0</v>
      </c>
      <c r="H444" s="51">
        <f t="shared" si="26"/>
        <v>150</v>
      </c>
      <c r="I444" s="68">
        <v>45778</v>
      </c>
      <c r="J444" s="52">
        <f t="shared" ca="1" si="24"/>
        <v>-141</v>
      </c>
      <c r="K444" s="69">
        <f t="shared" ca="1" si="25"/>
        <v>3</v>
      </c>
    </row>
    <row r="445" spans="1:11" s="53" customFormat="1" ht="14.25" hidden="1" customHeight="1" x14ac:dyDescent="0.25">
      <c r="A445" s="48" t="s">
        <v>587</v>
      </c>
      <c r="B445" s="49" t="s">
        <v>309</v>
      </c>
      <c r="C445" s="49" t="s">
        <v>19</v>
      </c>
      <c r="D445" s="49" t="s">
        <v>568</v>
      </c>
      <c r="E445" s="49" t="s">
        <v>21</v>
      </c>
      <c r="F445" s="49">
        <v>45</v>
      </c>
      <c r="G445" s="50">
        <f>SUMIFS(DISPENSAÇÃO!D:D,DISPENSAÇÃO!C:C,ENTRADA!A445)</f>
        <v>0</v>
      </c>
      <c r="H445" s="51">
        <f t="shared" si="26"/>
        <v>45</v>
      </c>
      <c r="I445" s="68">
        <v>45474</v>
      </c>
      <c r="J445" s="52">
        <f t="shared" ca="1" si="24"/>
        <v>-445</v>
      </c>
      <c r="K445" s="69">
        <f t="shared" ca="1" si="25"/>
        <v>3</v>
      </c>
    </row>
    <row r="446" spans="1:11" s="53" customFormat="1" ht="14.25" hidden="1" customHeight="1" x14ac:dyDescent="0.25">
      <c r="A446" s="48" t="s">
        <v>588</v>
      </c>
      <c r="B446" s="49" t="s">
        <v>353</v>
      </c>
      <c r="C446" s="49" t="s">
        <v>19</v>
      </c>
      <c r="D446" s="49" t="s">
        <v>589</v>
      </c>
      <c r="E446" s="49" t="s">
        <v>62</v>
      </c>
      <c r="F446" s="49">
        <v>2</v>
      </c>
      <c r="G446" s="50">
        <f>SUMIFS(DISPENSAÇÃO!D:D,DISPENSAÇÃO!C:C,ENTRADA!A446)</f>
        <v>0</v>
      </c>
      <c r="H446" s="51">
        <f t="shared" si="26"/>
        <v>2</v>
      </c>
      <c r="I446" s="68">
        <v>45566</v>
      </c>
      <c r="J446" s="52">
        <f t="shared" ca="1" si="24"/>
        <v>-353</v>
      </c>
      <c r="K446" s="69">
        <f t="shared" ca="1" si="25"/>
        <v>3</v>
      </c>
    </row>
    <row r="447" spans="1:11" s="53" customFormat="1" ht="14.25" hidden="1" customHeight="1" x14ac:dyDescent="0.25">
      <c r="A447" s="48" t="s">
        <v>590</v>
      </c>
      <c r="B447" s="49" t="s">
        <v>413</v>
      </c>
      <c r="C447" s="49" t="s">
        <v>19</v>
      </c>
      <c r="D447" s="49" t="s">
        <v>89</v>
      </c>
      <c r="E447" s="49" t="s">
        <v>21</v>
      </c>
      <c r="F447" s="49">
        <v>660</v>
      </c>
      <c r="G447" s="50">
        <f>SUMIFS(DISPENSAÇÃO!D:D,DISPENSAÇÃO!C:C,ENTRADA!A447)</f>
        <v>0</v>
      </c>
      <c r="H447" s="51">
        <f t="shared" si="26"/>
        <v>660</v>
      </c>
      <c r="I447" s="68">
        <v>45627</v>
      </c>
      <c r="J447" s="52">
        <f t="shared" ca="1" si="24"/>
        <v>-292</v>
      </c>
      <c r="K447" s="69">
        <f t="shared" ca="1" si="25"/>
        <v>3</v>
      </c>
    </row>
    <row r="448" spans="1:11" s="53" customFormat="1" ht="14.25" hidden="1" customHeight="1" x14ac:dyDescent="0.25">
      <c r="A448" s="48" t="s">
        <v>591</v>
      </c>
      <c r="B448" s="49" t="s">
        <v>445</v>
      </c>
      <c r="C448" s="49" t="s">
        <v>19</v>
      </c>
      <c r="D448" s="49" t="s">
        <v>479</v>
      </c>
      <c r="E448" s="49" t="s">
        <v>21</v>
      </c>
      <c r="F448" s="49">
        <v>30</v>
      </c>
      <c r="G448" s="50">
        <f>SUMIFS(DISPENSAÇÃO!D:D,DISPENSAÇÃO!C:C,ENTRADA!A448)</f>
        <v>0</v>
      </c>
      <c r="H448" s="51">
        <f t="shared" si="26"/>
        <v>30</v>
      </c>
      <c r="I448" s="68">
        <v>45413</v>
      </c>
      <c r="J448" s="52">
        <f t="shared" ca="1" si="24"/>
        <v>-506</v>
      </c>
      <c r="K448" s="69">
        <f t="shared" ca="1" si="25"/>
        <v>3</v>
      </c>
    </row>
    <row r="449" spans="1:11" s="53" customFormat="1" ht="14.25" hidden="1" customHeight="1" x14ac:dyDescent="0.25">
      <c r="A449" s="48" t="s">
        <v>592</v>
      </c>
      <c r="B449" s="49" t="s">
        <v>13</v>
      </c>
      <c r="C449" s="49" t="s">
        <v>19</v>
      </c>
      <c r="D449" s="49" t="s">
        <v>479</v>
      </c>
      <c r="E449" s="49" t="s">
        <v>21</v>
      </c>
      <c r="F449" s="49">
        <v>30</v>
      </c>
      <c r="G449" s="50">
        <f>SUMIFS(DISPENSAÇÃO!D:D,DISPENSAÇÃO!C:C,ENTRADA!A449)</f>
        <v>30</v>
      </c>
      <c r="H449" s="51">
        <f t="shared" si="26"/>
        <v>0</v>
      </c>
      <c r="I449" s="68">
        <v>45413</v>
      </c>
      <c r="J449" s="52">
        <f t="shared" ca="1" si="24"/>
        <v>-506</v>
      </c>
      <c r="K449" s="69">
        <f t="shared" ca="1" si="25"/>
        <v>3</v>
      </c>
    </row>
    <row r="450" spans="1:11" s="53" customFormat="1" ht="14.25" hidden="1" customHeight="1" x14ac:dyDescent="0.25">
      <c r="A450" s="48" t="s">
        <v>593</v>
      </c>
      <c r="B450" s="49" t="s">
        <v>1146</v>
      </c>
      <c r="C450" s="49" t="s">
        <v>19</v>
      </c>
      <c r="D450" s="49" t="s">
        <v>521</v>
      </c>
      <c r="E450" s="49" t="s">
        <v>21</v>
      </c>
      <c r="F450" s="49">
        <v>10</v>
      </c>
      <c r="G450" s="50">
        <f>SUMIFS(DISPENSAÇÃO!D:D,DISPENSAÇÃO!C:C,ENTRADA!A450)</f>
        <v>0</v>
      </c>
      <c r="H450" s="51">
        <f t="shared" si="26"/>
        <v>10</v>
      </c>
      <c r="I450" s="68">
        <v>45413</v>
      </c>
      <c r="J450" s="52">
        <f t="shared" ca="1" si="24"/>
        <v>-506</v>
      </c>
      <c r="K450" s="69">
        <f t="shared" ca="1" si="25"/>
        <v>3</v>
      </c>
    </row>
    <row r="451" spans="1:11" s="53" customFormat="1" ht="14.25" hidden="1" customHeight="1" x14ac:dyDescent="0.25">
      <c r="A451" s="48" t="s">
        <v>594</v>
      </c>
      <c r="B451" s="49" t="s">
        <v>385</v>
      </c>
      <c r="C451" s="49" t="s">
        <v>19</v>
      </c>
      <c r="D451" s="49" t="s">
        <v>521</v>
      </c>
      <c r="E451" s="49" t="s">
        <v>21</v>
      </c>
      <c r="F451" s="49">
        <v>10</v>
      </c>
      <c r="G451" s="50">
        <f>SUMIFS(DISPENSAÇÃO!D:D,DISPENSAÇÃO!C:C,ENTRADA!A451)</f>
        <v>0</v>
      </c>
      <c r="H451" s="51">
        <f t="shared" si="26"/>
        <v>10</v>
      </c>
      <c r="I451" s="68">
        <v>45444</v>
      </c>
      <c r="J451" s="52">
        <f t="shared" ca="1" si="24"/>
        <v>-475</v>
      </c>
      <c r="K451" s="69">
        <f t="shared" ca="1" si="25"/>
        <v>3</v>
      </c>
    </row>
    <row r="452" spans="1:11" s="53" customFormat="1" ht="14.25" hidden="1" customHeight="1" x14ac:dyDescent="0.25">
      <c r="A452" s="48" t="s">
        <v>595</v>
      </c>
      <c r="B452" s="49" t="s">
        <v>39</v>
      </c>
      <c r="C452" s="49" t="s">
        <v>19</v>
      </c>
      <c r="D452" s="49" t="s">
        <v>89</v>
      </c>
      <c r="E452" s="49" t="s">
        <v>21</v>
      </c>
      <c r="F452" s="49">
        <v>20</v>
      </c>
      <c r="G452" s="50">
        <f>SUMIFS(DISPENSAÇÃO!D:D,DISPENSAÇÃO!C:C,ENTRADA!A452)</f>
        <v>20</v>
      </c>
      <c r="H452" s="51">
        <f t="shared" si="26"/>
        <v>0</v>
      </c>
      <c r="I452" s="68">
        <v>45931</v>
      </c>
      <c r="J452" s="52">
        <f t="shared" ca="1" si="24"/>
        <v>12</v>
      </c>
      <c r="K452" s="69">
        <f t="shared" ca="1" si="25"/>
        <v>2</v>
      </c>
    </row>
    <row r="453" spans="1:11" s="53" customFormat="1" ht="14.25" hidden="1" customHeight="1" x14ac:dyDescent="0.25">
      <c r="A453" s="48" t="s">
        <v>596</v>
      </c>
      <c r="B453" s="49" t="s">
        <v>309</v>
      </c>
      <c r="C453" s="49" t="s">
        <v>19</v>
      </c>
      <c r="D453" s="49" t="s">
        <v>298</v>
      </c>
      <c r="E453" s="49" t="s">
        <v>21</v>
      </c>
      <c r="F453" s="49">
        <v>15</v>
      </c>
      <c r="G453" s="50">
        <f>SUMIFS(DISPENSAÇÃO!D:D,DISPENSAÇÃO!C:C,ENTRADA!A453)</f>
        <v>15</v>
      </c>
      <c r="H453" s="51">
        <f t="shared" si="26"/>
        <v>0</v>
      </c>
      <c r="I453" s="68">
        <v>45566</v>
      </c>
      <c r="J453" s="52">
        <f t="shared" ca="1" si="24"/>
        <v>-353</v>
      </c>
      <c r="K453" s="69">
        <f t="shared" ca="1" si="25"/>
        <v>3</v>
      </c>
    </row>
    <row r="454" spans="1:11" s="53" customFormat="1" ht="14.25" hidden="1" customHeight="1" x14ac:dyDescent="0.25">
      <c r="A454" s="48" t="s">
        <v>597</v>
      </c>
      <c r="B454" s="49" t="s">
        <v>74</v>
      </c>
      <c r="C454" s="49" t="s">
        <v>19</v>
      </c>
      <c r="D454" s="49" t="s">
        <v>598</v>
      </c>
      <c r="E454" s="49" t="s">
        <v>56</v>
      </c>
      <c r="F454" s="49">
        <v>3</v>
      </c>
      <c r="G454" s="50">
        <f>SUMIFS(DISPENSAÇÃO!D:D,DISPENSAÇÃO!C:C,ENTRADA!A454)</f>
        <v>0</v>
      </c>
      <c r="H454" s="51">
        <f t="shared" si="26"/>
        <v>3</v>
      </c>
      <c r="I454" s="68">
        <v>45658</v>
      </c>
      <c r="J454" s="52">
        <f t="shared" ref="J454:J517" ca="1" si="27">IF(I454="","",I454-TODAY())</f>
        <v>-261</v>
      </c>
      <c r="K454" s="69">
        <f t="shared" ref="K454:K517" ca="1" si="28">IF(J454="","",IF(J454&lt;=0,3,IF(AND(J454&gt;0,J454&lt;=20),2,IF(J454&gt;=21,1))))</f>
        <v>3</v>
      </c>
    </row>
    <row r="455" spans="1:11" s="53" customFormat="1" ht="14.25" hidden="1" customHeight="1" x14ac:dyDescent="0.25">
      <c r="A455" s="48" t="s">
        <v>599</v>
      </c>
      <c r="B455" s="64" t="s">
        <v>286</v>
      </c>
      <c r="C455" s="64" t="s">
        <v>19</v>
      </c>
      <c r="D455" s="64" t="s">
        <v>227</v>
      </c>
      <c r="E455" s="64" t="s">
        <v>21</v>
      </c>
      <c r="F455" s="49">
        <v>140</v>
      </c>
      <c r="G455" s="50">
        <f>SUMIFS(DISPENSAÇÃO!D:D,DISPENSAÇÃO!C:C,ENTRADA!A455)</f>
        <v>0</v>
      </c>
      <c r="H455" s="51">
        <f t="shared" si="26"/>
        <v>140</v>
      </c>
      <c r="I455" s="68">
        <v>45505</v>
      </c>
      <c r="J455" s="52">
        <f t="shared" ca="1" si="27"/>
        <v>-414</v>
      </c>
      <c r="K455" s="69">
        <f t="shared" ca="1" si="28"/>
        <v>3</v>
      </c>
    </row>
    <row r="456" spans="1:11" s="53" customFormat="1" ht="14.25" hidden="1" customHeight="1" x14ac:dyDescent="0.25">
      <c r="A456" s="48" t="s">
        <v>600</v>
      </c>
      <c r="B456" s="64" t="s">
        <v>286</v>
      </c>
      <c r="C456" s="64" t="s">
        <v>19</v>
      </c>
      <c r="D456" s="64" t="s">
        <v>227</v>
      </c>
      <c r="E456" s="64" t="s">
        <v>21</v>
      </c>
      <c r="F456" s="49">
        <v>100</v>
      </c>
      <c r="G456" s="50">
        <f>SUMIFS(DISPENSAÇÃO!D:D,DISPENSAÇÃO!C:C,ENTRADA!A456)</f>
        <v>0</v>
      </c>
      <c r="H456" s="51">
        <f t="shared" si="26"/>
        <v>100</v>
      </c>
      <c r="I456" s="68">
        <v>45536</v>
      </c>
      <c r="J456" s="52">
        <f t="shared" ca="1" si="27"/>
        <v>-383</v>
      </c>
      <c r="K456" s="69">
        <f t="shared" ca="1" si="28"/>
        <v>3</v>
      </c>
    </row>
    <row r="457" spans="1:11" s="53" customFormat="1" ht="14.25" hidden="1" customHeight="1" x14ac:dyDescent="0.25">
      <c r="A457" s="48" t="s">
        <v>601</v>
      </c>
      <c r="B457" s="64" t="s">
        <v>46</v>
      </c>
      <c r="C457" s="64" t="s">
        <v>19</v>
      </c>
      <c r="D457" s="64" t="s">
        <v>227</v>
      </c>
      <c r="E457" s="64" t="s">
        <v>21</v>
      </c>
      <c r="F457" s="49">
        <v>200</v>
      </c>
      <c r="G457" s="50">
        <f>SUMIFS(DISPENSAÇÃO!D:D,DISPENSAÇÃO!C:C,ENTRADA!A457)</f>
        <v>0</v>
      </c>
      <c r="H457" s="51">
        <f t="shared" si="26"/>
        <v>200</v>
      </c>
      <c r="I457" s="68">
        <v>45566</v>
      </c>
      <c r="J457" s="52">
        <f t="shared" ca="1" si="27"/>
        <v>-353</v>
      </c>
      <c r="K457" s="69">
        <f t="shared" ca="1" si="28"/>
        <v>3</v>
      </c>
    </row>
    <row r="458" spans="1:11" s="53" customFormat="1" ht="14.25" hidden="1" customHeight="1" x14ac:dyDescent="0.25">
      <c r="A458" s="48" t="s">
        <v>602</v>
      </c>
      <c r="B458" s="64" t="s">
        <v>567</v>
      </c>
      <c r="C458" s="64" t="s">
        <v>19</v>
      </c>
      <c r="D458" s="64" t="s">
        <v>80</v>
      </c>
      <c r="E458" s="64" t="s">
        <v>21</v>
      </c>
      <c r="F458" s="49">
        <v>120</v>
      </c>
      <c r="G458" s="50">
        <f>SUMIFS(DISPENSAÇÃO!D:D,DISPENSAÇÃO!C:C,ENTRADA!A458)</f>
        <v>120</v>
      </c>
      <c r="H458" s="51">
        <f t="shared" si="26"/>
        <v>0</v>
      </c>
      <c r="I458" s="68">
        <v>45962</v>
      </c>
      <c r="J458" s="52">
        <f t="shared" ca="1" si="27"/>
        <v>43</v>
      </c>
      <c r="K458" s="69">
        <f t="shared" ca="1" si="28"/>
        <v>1</v>
      </c>
    </row>
    <row r="459" spans="1:11" s="53" customFormat="1" ht="14.25" hidden="1" customHeight="1" x14ac:dyDescent="0.25">
      <c r="A459" s="48" t="s">
        <v>603</v>
      </c>
      <c r="B459" s="64" t="s">
        <v>325</v>
      </c>
      <c r="C459" s="64" t="s">
        <v>19</v>
      </c>
      <c r="D459" s="116" t="s">
        <v>604</v>
      </c>
      <c r="E459" s="64" t="s">
        <v>21</v>
      </c>
      <c r="F459" s="49">
        <v>10</v>
      </c>
      <c r="G459" s="50">
        <f>SUMIFS(DISPENSAÇÃO!D:D,DISPENSAÇÃO!C:C,ENTRADA!A459)</f>
        <v>0</v>
      </c>
      <c r="H459" s="51">
        <f t="shared" si="26"/>
        <v>10</v>
      </c>
      <c r="I459" s="68">
        <v>45413</v>
      </c>
      <c r="J459" s="52">
        <f t="shared" ca="1" si="27"/>
        <v>-506</v>
      </c>
      <c r="K459" s="69">
        <f t="shared" ca="1" si="28"/>
        <v>3</v>
      </c>
    </row>
    <row r="460" spans="1:11" s="53" customFormat="1" ht="14.25" hidden="1" customHeight="1" x14ac:dyDescent="0.25">
      <c r="A460" s="48" t="s">
        <v>607</v>
      </c>
      <c r="B460" s="64" t="s">
        <v>605</v>
      </c>
      <c r="C460" s="64" t="s">
        <v>19</v>
      </c>
      <c r="D460" s="64" t="s">
        <v>606</v>
      </c>
      <c r="E460" s="64" t="s">
        <v>21</v>
      </c>
      <c r="F460" s="105">
        <v>5</v>
      </c>
      <c r="G460" s="50">
        <f>SUMIFS(DISPENSAÇÃO!D:D,DISPENSAÇÃO!C:C,ENTRADA!A460)</f>
        <v>5</v>
      </c>
      <c r="H460" s="51">
        <f t="shared" si="26"/>
        <v>0</v>
      </c>
      <c r="I460" s="68">
        <v>45597</v>
      </c>
      <c r="J460" s="52">
        <f t="shared" ca="1" si="27"/>
        <v>-322</v>
      </c>
      <c r="K460" s="69">
        <f t="shared" ca="1" si="28"/>
        <v>3</v>
      </c>
    </row>
    <row r="461" spans="1:11" s="53" customFormat="1" ht="14.25" hidden="1" customHeight="1" x14ac:dyDescent="0.25">
      <c r="A461" s="48" t="s">
        <v>1460</v>
      </c>
      <c r="B461" s="64" t="s">
        <v>13</v>
      </c>
      <c r="C461" s="64" t="s">
        <v>19</v>
      </c>
      <c r="D461" s="64" t="s">
        <v>606</v>
      </c>
      <c r="E461" s="64" t="s">
        <v>21</v>
      </c>
      <c r="F461" s="49">
        <v>40</v>
      </c>
      <c r="G461" s="50">
        <f>SUMIFS(DISPENSAÇÃO!D:D,DISPENSAÇÃO!C:C,ENTRADA!A461)</f>
        <v>40</v>
      </c>
      <c r="H461" s="51">
        <f t="shared" si="26"/>
        <v>0</v>
      </c>
      <c r="I461" s="68">
        <v>46054</v>
      </c>
      <c r="J461" s="52">
        <f t="shared" ca="1" si="27"/>
        <v>135</v>
      </c>
      <c r="K461" s="69">
        <f t="shared" ca="1" si="28"/>
        <v>1</v>
      </c>
    </row>
    <row r="462" spans="1:11" s="53" customFormat="1" hidden="1" x14ac:dyDescent="0.25">
      <c r="A462" s="48" t="s">
        <v>609</v>
      </c>
      <c r="B462" s="64" t="s">
        <v>610</v>
      </c>
      <c r="C462" s="64" t="s">
        <v>19</v>
      </c>
      <c r="D462" s="64" t="s">
        <v>606</v>
      </c>
      <c r="E462" s="64" t="s">
        <v>21</v>
      </c>
      <c r="F462" s="49">
        <v>20</v>
      </c>
      <c r="G462" s="50">
        <f>SUMIFS(DISPENSAÇÃO!D:D,DISPENSAÇÃO!C:C,ENTRADA!A462)</f>
        <v>20</v>
      </c>
      <c r="H462" s="51">
        <f t="shared" si="26"/>
        <v>0</v>
      </c>
      <c r="I462" s="68">
        <v>45474</v>
      </c>
      <c r="J462" s="52">
        <f t="shared" ca="1" si="27"/>
        <v>-445</v>
      </c>
      <c r="K462" s="69">
        <f t="shared" ca="1" si="28"/>
        <v>3</v>
      </c>
    </row>
    <row r="463" spans="1:11" s="53" customFormat="1" hidden="1" x14ac:dyDescent="0.25">
      <c r="A463" s="48" t="s">
        <v>611</v>
      </c>
      <c r="B463" s="64" t="s">
        <v>610</v>
      </c>
      <c r="C463" s="64" t="s">
        <v>19</v>
      </c>
      <c r="D463" s="64" t="s">
        <v>606</v>
      </c>
      <c r="E463" s="64" t="s">
        <v>21</v>
      </c>
      <c r="F463" s="49">
        <v>20</v>
      </c>
      <c r="G463" s="50">
        <f>SUMIFS(DISPENSAÇÃO!D:D,DISPENSAÇÃO!C:C,ENTRADA!A463)</f>
        <v>20</v>
      </c>
      <c r="H463" s="51">
        <f t="shared" si="26"/>
        <v>0</v>
      </c>
      <c r="I463" s="68">
        <v>45444</v>
      </c>
      <c r="J463" s="52">
        <f t="shared" ca="1" si="27"/>
        <v>-475</v>
      </c>
      <c r="K463" s="69">
        <f t="shared" ca="1" si="28"/>
        <v>3</v>
      </c>
    </row>
    <row r="464" spans="1:11" s="53" customFormat="1" hidden="1" x14ac:dyDescent="0.25">
      <c r="A464" s="48" t="s">
        <v>612</v>
      </c>
      <c r="B464" s="64" t="s">
        <v>613</v>
      </c>
      <c r="C464" s="64" t="s">
        <v>19</v>
      </c>
      <c r="D464" s="64" t="s">
        <v>615</v>
      </c>
      <c r="E464" s="64" t="s">
        <v>21</v>
      </c>
      <c r="F464" s="49">
        <v>12</v>
      </c>
      <c r="G464" s="50">
        <f>SUMIFS(DISPENSAÇÃO!D:D,DISPENSAÇÃO!C:C,ENTRADA!A464)</f>
        <v>12</v>
      </c>
      <c r="H464" s="51">
        <f t="shared" si="26"/>
        <v>0</v>
      </c>
      <c r="I464" s="68">
        <v>45870</v>
      </c>
      <c r="J464" s="52">
        <f t="shared" ca="1" si="27"/>
        <v>-49</v>
      </c>
      <c r="K464" s="69">
        <f t="shared" ca="1" si="28"/>
        <v>3</v>
      </c>
    </row>
    <row r="465" spans="1:11" s="53" customFormat="1" hidden="1" x14ac:dyDescent="0.25">
      <c r="A465" s="48" t="s">
        <v>614</v>
      </c>
      <c r="B465" s="64" t="s">
        <v>613</v>
      </c>
      <c r="C465" s="64" t="s">
        <v>19</v>
      </c>
      <c r="D465" s="64" t="s">
        <v>615</v>
      </c>
      <c r="E465" s="64" t="s">
        <v>21</v>
      </c>
      <c r="F465" s="49">
        <v>18</v>
      </c>
      <c r="G465" s="50">
        <f>SUMIFS(DISPENSAÇÃO!D:D,DISPENSAÇÃO!C:C,ENTRADA!A465)</f>
        <v>18</v>
      </c>
      <c r="H465" s="51">
        <f t="shared" si="26"/>
        <v>0</v>
      </c>
      <c r="I465" s="68">
        <v>45931</v>
      </c>
      <c r="J465" s="52">
        <f t="shared" ca="1" si="27"/>
        <v>12</v>
      </c>
      <c r="K465" s="69">
        <f t="shared" ca="1" si="28"/>
        <v>2</v>
      </c>
    </row>
    <row r="466" spans="1:11" s="53" customFormat="1" hidden="1" x14ac:dyDescent="0.25">
      <c r="A466" s="48" t="s">
        <v>616</v>
      </c>
      <c r="B466" s="64" t="s">
        <v>108</v>
      </c>
      <c r="C466" s="64" t="s">
        <v>19</v>
      </c>
      <c r="D466" s="64" t="s">
        <v>447</v>
      </c>
      <c r="E466" s="64" t="s">
        <v>21</v>
      </c>
      <c r="F466" s="49">
        <v>50</v>
      </c>
      <c r="G466" s="50">
        <f>SUMIFS(DISPENSAÇÃO!D:D,DISPENSAÇÃO!C:C,ENTRADA!A466)</f>
        <v>50</v>
      </c>
      <c r="H466" s="51">
        <f t="shared" si="26"/>
        <v>0</v>
      </c>
      <c r="I466" s="68">
        <v>45597</v>
      </c>
      <c r="J466" s="52">
        <f t="shared" ca="1" si="27"/>
        <v>-322</v>
      </c>
      <c r="K466" s="69">
        <f t="shared" ca="1" si="28"/>
        <v>3</v>
      </c>
    </row>
    <row r="467" spans="1:11" s="53" customFormat="1" hidden="1" x14ac:dyDescent="0.25">
      <c r="A467" s="48" t="s">
        <v>617</v>
      </c>
      <c r="B467" s="64" t="s">
        <v>108</v>
      </c>
      <c r="C467" s="64" t="s">
        <v>19</v>
      </c>
      <c r="D467" s="64" t="s">
        <v>447</v>
      </c>
      <c r="E467" s="64" t="s">
        <v>21</v>
      </c>
      <c r="F467" s="49">
        <v>50</v>
      </c>
      <c r="G467" s="50">
        <f>SUMIFS(DISPENSAÇÃO!D:D,DISPENSAÇÃO!C:C,ENTRADA!A467)</f>
        <v>0</v>
      </c>
      <c r="H467" s="51">
        <f t="shared" si="26"/>
        <v>50</v>
      </c>
      <c r="I467" s="68">
        <v>45413</v>
      </c>
      <c r="J467" s="52">
        <f t="shared" ca="1" si="27"/>
        <v>-506</v>
      </c>
      <c r="K467" s="69">
        <f t="shared" ca="1" si="28"/>
        <v>3</v>
      </c>
    </row>
    <row r="468" spans="1:11" s="53" customFormat="1" hidden="1" x14ac:dyDescent="0.25">
      <c r="A468" s="48" t="s">
        <v>618</v>
      </c>
      <c r="B468" s="64" t="s">
        <v>276</v>
      </c>
      <c r="C468" s="64" t="s">
        <v>19</v>
      </c>
      <c r="D468" s="64" t="s">
        <v>227</v>
      </c>
      <c r="E468" s="64" t="s">
        <v>21</v>
      </c>
      <c r="F468" s="49">
        <v>30</v>
      </c>
      <c r="G468" s="50">
        <f>SUMIFS(DISPENSAÇÃO!D:D,DISPENSAÇÃO!C:C,ENTRADA!A468)</f>
        <v>0</v>
      </c>
      <c r="H468" s="51">
        <f t="shared" si="26"/>
        <v>30</v>
      </c>
      <c r="I468" s="68">
        <v>45474</v>
      </c>
      <c r="J468" s="52">
        <f t="shared" ca="1" si="27"/>
        <v>-445</v>
      </c>
      <c r="K468" s="69">
        <f t="shared" ca="1" si="28"/>
        <v>3</v>
      </c>
    </row>
    <row r="469" spans="1:11" s="53" customFormat="1" hidden="1" x14ac:dyDescent="0.25">
      <c r="A469" s="48" t="s">
        <v>619</v>
      </c>
      <c r="B469" s="64" t="s">
        <v>276</v>
      </c>
      <c r="C469" s="64" t="s">
        <v>19</v>
      </c>
      <c r="D469" s="64" t="s">
        <v>227</v>
      </c>
      <c r="E469" s="64" t="s">
        <v>21</v>
      </c>
      <c r="F469" s="49">
        <v>120</v>
      </c>
      <c r="G469" s="50">
        <f>SUMIFS(DISPENSAÇÃO!D:D,DISPENSAÇÃO!C:C,ENTRADA!A469)</f>
        <v>0</v>
      </c>
      <c r="H469" s="51">
        <f t="shared" si="26"/>
        <v>120</v>
      </c>
      <c r="I469" s="68">
        <v>45536</v>
      </c>
      <c r="J469" s="52">
        <f t="shared" ca="1" si="27"/>
        <v>-383</v>
      </c>
      <c r="K469" s="69">
        <f t="shared" ca="1" si="28"/>
        <v>3</v>
      </c>
    </row>
    <row r="470" spans="1:11" s="53" customFormat="1" hidden="1" x14ac:dyDescent="0.25">
      <c r="A470" s="48" t="s">
        <v>1124</v>
      </c>
      <c r="B470" s="64" t="s">
        <v>353</v>
      </c>
      <c r="C470" s="64" t="s">
        <v>19</v>
      </c>
      <c r="D470" s="64" t="s">
        <v>169</v>
      </c>
      <c r="E470" s="64" t="s">
        <v>21</v>
      </c>
      <c r="F470" s="49">
        <v>370</v>
      </c>
      <c r="G470" s="50">
        <f>SUMIFS(DISPENSAÇÃO!D:D,DISPENSAÇÃO!C:C,ENTRADA!A470)</f>
        <v>280</v>
      </c>
      <c r="H470" s="51">
        <f t="shared" si="26"/>
        <v>90</v>
      </c>
      <c r="I470" s="68">
        <v>45597</v>
      </c>
      <c r="J470" s="52">
        <f t="shared" ca="1" si="27"/>
        <v>-322</v>
      </c>
      <c r="K470" s="69">
        <f t="shared" ca="1" si="28"/>
        <v>3</v>
      </c>
    </row>
    <row r="471" spans="1:11" s="53" customFormat="1" hidden="1" x14ac:dyDescent="0.25">
      <c r="A471" s="48" t="s">
        <v>1125</v>
      </c>
      <c r="B471" s="64" t="s">
        <v>353</v>
      </c>
      <c r="C471" s="64" t="s">
        <v>19</v>
      </c>
      <c r="D471" s="64" t="s">
        <v>169</v>
      </c>
      <c r="E471" s="64" t="s">
        <v>21</v>
      </c>
      <c r="F471" s="49">
        <v>20</v>
      </c>
      <c r="G471" s="50">
        <f>SUMIFS(DISPENSAÇÃO!D:D,DISPENSAÇÃO!C:C,ENTRADA!A471)</f>
        <v>20</v>
      </c>
      <c r="H471" s="51">
        <f t="shared" si="26"/>
        <v>0</v>
      </c>
      <c r="I471" s="68">
        <v>45597</v>
      </c>
      <c r="J471" s="52">
        <f t="shared" ca="1" si="27"/>
        <v>-322</v>
      </c>
      <c r="K471" s="69">
        <f t="shared" ca="1" si="28"/>
        <v>3</v>
      </c>
    </row>
    <row r="472" spans="1:11" s="53" customFormat="1" ht="14.25" hidden="1" customHeight="1" x14ac:dyDescent="0.25">
      <c r="A472" s="48" t="s">
        <v>620</v>
      </c>
      <c r="B472" s="49" t="s">
        <v>286</v>
      </c>
      <c r="C472" s="64" t="s">
        <v>19</v>
      </c>
      <c r="D472" s="64" t="s">
        <v>227</v>
      </c>
      <c r="E472" s="64" t="s">
        <v>21</v>
      </c>
      <c r="F472" s="49">
        <v>90</v>
      </c>
      <c r="G472" s="50">
        <f>SUMIFS(DISPENSAÇÃO!D:D,DISPENSAÇÃO!C:C,ENTRADA!A472)</f>
        <v>0</v>
      </c>
      <c r="H472" s="51">
        <f t="shared" si="26"/>
        <v>90</v>
      </c>
      <c r="I472" s="66">
        <v>45717</v>
      </c>
      <c r="J472" s="52">
        <f t="shared" ca="1" si="27"/>
        <v>-202</v>
      </c>
      <c r="K472" s="69">
        <f t="shared" ca="1" si="28"/>
        <v>3</v>
      </c>
    </row>
    <row r="473" spans="1:11" s="148" customFormat="1" ht="14.25" hidden="1" customHeight="1" x14ac:dyDescent="0.25">
      <c r="A473" s="149" t="s">
        <v>621</v>
      </c>
      <c r="B473" s="173" t="s">
        <v>286</v>
      </c>
      <c r="C473" s="173" t="s">
        <v>19</v>
      </c>
      <c r="D473" s="173" t="s">
        <v>227</v>
      </c>
      <c r="E473" s="173" t="s">
        <v>21</v>
      </c>
      <c r="F473" s="143">
        <v>30</v>
      </c>
      <c r="G473" s="144">
        <f>SUMIFS(DISPENSAÇÃO!D:D,DISPENSAÇÃO!C:C,ENTRADA!A473)</f>
        <v>0</v>
      </c>
      <c r="H473" s="145">
        <f t="shared" si="26"/>
        <v>30</v>
      </c>
      <c r="I473" s="249">
        <v>45870</v>
      </c>
      <c r="J473" s="147">
        <f t="shared" ca="1" si="27"/>
        <v>-49</v>
      </c>
      <c r="K473" s="174">
        <f t="shared" ca="1" si="28"/>
        <v>3</v>
      </c>
    </row>
    <row r="474" spans="1:11" s="148" customFormat="1" ht="14.25" hidden="1" customHeight="1" x14ac:dyDescent="0.25">
      <c r="A474" s="149" t="s">
        <v>622</v>
      </c>
      <c r="B474" s="173" t="s">
        <v>286</v>
      </c>
      <c r="C474" s="173" t="s">
        <v>19</v>
      </c>
      <c r="D474" s="173" t="s">
        <v>227</v>
      </c>
      <c r="E474" s="173" t="s">
        <v>21</v>
      </c>
      <c r="F474" s="143">
        <v>37</v>
      </c>
      <c r="G474" s="144">
        <f>SUMIFS(DISPENSAÇÃO!D:D,DISPENSAÇÃO!C:C,ENTRADA!A474)</f>
        <v>0</v>
      </c>
      <c r="H474" s="145">
        <f t="shared" si="26"/>
        <v>37</v>
      </c>
      <c r="I474" s="249">
        <v>45748</v>
      </c>
      <c r="J474" s="147">
        <f t="shared" ca="1" si="27"/>
        <v>-171</v>
      </c>
      <c r="K474" s="174">
        <f t="shared" ca="1" si="28"/>
        <v>3</v>
      </c>
    </row>
    <row r="475" spans="1:11" s="148" customFormat="1" ht="14.25" hidden="1" customHeight="1" x14ac:dyDescent="0.25">
      <c r="A475" s="149" t="s">
        <v>623</v>
      </c>
      <c r="B475" s="173" t="s">
        <v>538</v>
      </c>
      <c r="C475" s="173" t="s">
        <v>19</v>
      </c>
      <c r="D475" s="173" t="s">
        <v>606</v>
      </c>
      <c r="E475" s="173" t="s">
        <v>21</v>
      </c>
      <c r="F475" s="143">
        <v>140</v>
      </c>
      <c r="G475" s="144">
        <f>SUMIFS(DISPENSAÇÃO!D:D,DISPENSAÇÃO!C:C,ENTRADA!A475)</f>
        <v>140</v>
      </c>
      <c r="H475" s="145">
        <f t="shared" si="26"/>
        <v>0</v>
      </c>
      <c r="I475" s="146">
        <v>45748</v>
      </c>
      <c r="J475" s="147">
        <f t="shared" ca="1" si="27"/>
        <v>-171</v>
      </c>
      <c r="K475" s="174">
        <f t="shared" ca="1" si="28"/>
        <v>3</v>
      </c>
    </row>
    <row r="476" spans="1:11" s="148" customFormat="1" ht="14.25" hidden="1" customHeight="1" x14ac:dyDescent="0.25">
      <c r="A476" s="149" t="s">
        <v>624</v>
      </c>
      <c r="B476" s="173" t="s">
        <v>39</v>
      </c>
      <c r="C476" s="173" t="s">
        <v>19</v>
      </c>
      <c r="D476" s="173" t="s">
        <v>80</v>
      </c>
      <c r="E476" s="173" t="s">
        <v>21</v>
      </c>
      <c r="F476" s="143">
        <v>30</v>
      </c>
      <c r="G476" s="144">
        <f>SUMIFS(DISPENSAÇÃO!D:D,DISPENSAÇÃO!C:C,ENTRADA!A476)</f>
        <v>0</v>
      </c>
      <c r="H476" s="145">
        <f t="shared" si="26"/>
        <v>30</v>
      </c>
      <c r="I476" s="146">
        <v>45627</v>
      </c>
      <c r="J476" s="147">
        <f t="shared" ca="1" si="27"/>
        <v>-292</v>
      </c>
      <c r="K476" s="174">
        <f t="shared" ca="1" si="28"/>
        <v>3</v>
      </c>
    </row>
    <row r="477" spans="1:11" s="148" customFormat="1" ht="14.25" hidden="1" customHeight="1" x14ac:dyDescent="0.25">
      <c r="A477" s="149" t="s">
        <v>625</v>
      </c>
      <c r="B477" s="173" t="s">
        <v>79</v>
      </c>
      <c r="C477" s="173" t="s">
        <v>19</v>
      </c>
      <c r="D477" s="173" t="s">
        <v>80</v>
      </c>
      <c r="E477" s="173" t="s">
        <v>21</v>
      </c>
      <c r="F477" s="143">
        <v>40</v>
      </c>
      <c r="G477" s="144">
        <f>SUMIFS(DISPENSAÇÃO!D:D,DISPENSAÇÃO!C:C,ENTRADA!A477)</f>
        <v>0</v>
      </c>
      <c r="H477" s="145">
        <f t="shared" si="26"/>
        <v>40</v>
      </c>
      <c r="I477" s="146">
        <v>45597</v>
      </c>
      <c r="J477" s="147">
        <f t="shared" ca="1" si="27"/>
        <v>-322</v>
      </c>
      <c r="K477" s="174">
        <f t="shared" ca="1" si="28"/>
        <v>3</v>
      </c>
    </row>
    <row r="478" spans="1:11" s="148" customFormat="1" ht="14.25" hidden="1" customHeight="1" x14ac:dyDescent="0.25">
      <c r="A478" s="149" t="s">
        <v>626</v>
      </c>
      <c r="B478" s="173" t="s">
        <v>79</v>
      </c>
      <c r="C478" s="173" t="s">
        <v>19</v>
      </c>
      <c r="D478" s="173" t="s">
        <v>80</v>
      </c>
      <c r="E478" s="173" t="s">
        <v>21</v>
      </c>
      <c r="F478" s="143">
        <v>30</v>
      </c>
      <c r="G478" s="144">
        <f>SUMIFS(DISPENSAÇÃO!D:D,DISPENSAÇÃO!C:C,ENTRADA!A478)</f>
        <v>0</v>
      </c>
      <c r="H478" s="145">
        <f t="shared" si="26"/>
        <v>30</v>
      </c>
      <c r="I478" s="249">
        <v>45717</v>
      </c>
      <c r="J478" s="147">
        <f t="shared" ca="1" si="27"/>
        <v>-202</v>
      </c>
      <c r="K478" s="174">
        <f t="shared" ca="1" si="28"/>
        <v>3</v>
      </c>
    </row>
    <row r="479" spans="1:11" s="148" customFormat="1" ht="14.25" hidden="1" customHeight="1" x14ac:dyDescent="0.25">
      <c r="A479" s="149" t="s">
        <v>627</v>
      </c>
      <c r="B479" s="173" t="s">
        <v>628</v>
      </c>
      <c r="C479" s="173" t="s">
        <v>14</v>
      </c>
      <c r="D479" s="173" t="s">
        <v>50</v>
      </c>
      <c r="E479" s="173" t="s">
        <v>44</v>
      </c>
      <c r="F479" s="143">
        <v>60</v>
      </c>
      <c r="G479" s="144">
        <f>SUMIFS(DISPENSAÇÃO!D:D,DISPENSAÇÃO!C:C,ENTRADA!A479)</f>
        <v>0</v>
      </c>
      <c r="H479" s="145">
        <f t="shared" si="26"/>
        <v>60</v>
      </c>
      <c r="I479" s="146">
        <v>45536</v>
      </c>
      <c r="J479" s="147">
        <f t="shared" ca="1" si="27"/>
        <v>-383</v>
      </c>
      <c r="K479" s="174">
        <f t="shared" ca="1" si="28"/>
        <v>3</v>
      </c>
    </row>
    <row r="480" spans="1:11" s="148" customFormat="1" ht="14.25" hidden="1" customHeight="1" x14ac:dyDescent="0.25">
      <c r="A480" s="149" t="s">
        <v>629</v>
      </c>
      <c r="B480" s="173" t="s">
        <v>74</v>
      </c>
      <c r="C480" s="173" t="s">
        <v>19</v>
      </c>
      <c r="D480" s="173" t="s">
        <v>43</v>
      </c>
      <c r="E480" s="173" t="s">
        <v>56</v>
      </c>
      <c r="F480" s="143">
        <v>3</v>
      </c>
      <c r="G480" s="144">
        <f>SUMIFS(DISPENSAÇÃO!D:D,DISPENSAÇÃO!C:C,ENTRADA!A480)</f>
        <v>0</v>
      </c>
      <c r="H480" s="145">
        <f t="shared" si="26"/>
        <v>3</v>
      </c>
      <c r="I480" s="146">
        <v>45474</v>
      </c>
      <c r="J480" s="147">
        <f t="shared" ca="1" si="27"/>
        <v>-445</v>
      </c>
      <c r="K480" s="174">
        <f t="shared" ca="1" si="28"/>
        <v>3</v>
      </c>
    </row>
    <row r="481" spans="1:11" s="148" customFormat="1" hidden="1" x14ac:dyDescent="0.25">
      <c r="A481" s="149" t="s">
        <v>933</v>
      </c>
      <c r="B481" s="173" t="s">
        <v>630</v>
      </c>
      <c r="C481" s="173" t="s">
        <v>19</v>
      </c>
      <c r="D481" s="173" t="s">
        <v>43</v>
      </c>
      <c r="E481" s="173" t="s">
        <v>21</v>
      </c>
      <c r="F481" s="143">
        <v>20</v>
      </c>
      <c r="G481" s="144">
        <f>SUMIFS(DISPENSAÇÃO!D:D,DISPENSAÇÃO!C:C,ENTRADA!A481)</f>
        <v>20</v>
      </c>
      <c r="H481" s="145">
        <f t="shared" si="26"/>
        <v>0</v>
      </c>
      <c r="I481" s="146">
        <v>45689</v>
      </c>
      <c r="J481" s="147">
        <f t="shared" ca="1" si="27"/>
        <v>-230</v>
      </c>
      <c r="K481" s="174">
        <f t="shared" ca="1" si="28"/>
        <v>3</v>
      </c>
    </row>
    <row r="482" spans="1:11" s="148" customFormat="1" hidden="1" x14ac:dyDescent="0.25">
      <c r="A482" s="149" t="s">
        <v>631</v>
      </c>
      <c r="B482" s="173" t="s">
        <v>630</v>
      </c>
      <c r="C482" s="173" t="s">
        <v>19</v>
      </c>
      <c r="D482" s="173" t="s">
        <v>43</v>
      </c>
      <c r="E482" s="173" t="s">
        <v>21</v>
      </c>
      <c r="F482" s="143">
        <v>20</v>
      </c>
      <c r="G482" s="144">
        <f>SUMIFS(DISPENSAÇÃO!D:D,DISPENSAÇÃO!C:C,ENTRADA!A482)</f>
        <v>0</v>
      </c>
      <c r="H482" s="145">
        <f t="shared" si="26"/>
        <v>20</v>
      </c>
      <c r="I482" s="146">
        <v>45444</v>
      </c>
      <c r="J482" s="147">
        <f t="shared" ca="1" si="27"/>
        <v>-475</v>
      </c>
      <c r="K482" s="174">
        <f t="shared" ca="1" si="28"/>
        <v>3</v>
      </c>
    </row>
    <row r="483" spans="1:11" s="148" customFormat="1" hidden="1" x14ac:dyDescent="0.25">
      <c r="A483" s="149" t="s">
        <v>632</v>
      </c>
      <c r="B483" s="173" t="s">
        <v>633</v>
      </c>
      <c r="C483" s="173" t="s">
        <v>19</v>
      </c>
      <c r="D483" s="173" t="s">
        <v>89</v>
      </c>
      <c r="E483" s="173" t="s">
        <v>21</v>
      </c>
      <c r="F483" s="143">
        <v>20</v>
      </c>
      <c r="G483" s="144">
        <f>SUMIFS(DISPENSAÇÃO!D:D,DISPENSAÇÃO!C:C,ENTRADA!A483)</f>
        <v>20</v>
      </c>
      <c r="H483" s="145">
        <f t="shared" si="26"/>
        <v>0</v>
      </c>
      <c r="I483" s="146">
        <v>45809</v>
      </c>
      <c r="J483" s="147">
        <f t="shared" ca="1" si="27"/>
        <v>-110</v>
      </c>
      <c r="K483" s="174">
        <f t="shared" ca="1" si="28"/>
        <v>3</v>
      </c>
    </row>
    <row r="484" spans="1:11" s="148" customFormat="1" hidden="1" x14ac:dyDescent="0.25">
      <c r="A484" s="149" t="s">
        <v>634</v>
      </c>
      <c r="B484" s="173" t="s">
        <v>108</v>
      </c>
      <c r="C484" s="173" t="s">
        <v>19</v>
      </c>
      <c r="D484" s="173" t="s">
        <v>425</v>
      </c>
      <c r="E484" s="173" t="s">
        <v>21</v>
      </c>
      <c r="F484" s="143">
        <v>30</v>
      </c>
      <c r="G484" s="144">
        <f>SUMIFS(DISPENSAÇÃO!D:D,DISPENSAÇÃO!C:C,ENTRADA!A484)</f>
        <v>0</v>
      </c>
      <c r="H484" s="145">
        <f t="shared" si="26"/>
        <v>30</v>
      </c>
      <c r="I484" s="146">
        <v>45505</v>
      </c>
      <c r="J484" s="147">
        <f t="shared" ca="1" si="27"/>
        <v>-414</v>
      </c>
      <c r="K484" s="174">
        <f t="shared" ca="1" si="28"/>
        <v>3</v>
      </c>
    </row>
    <row r="485" spans="1:11" s="148" customFormat="1" ht="14.25" hidden="1" customHeight="1" x14ac:dyDescent="0.25">
      <c r="A485" s="149" t="s">
        <v>635</v>
      </c>
      <c r="B485" s="173" t="s">
        <v>49</v>
      </c>
      <c r="C485" s="173" t="s">
        <v>19</v>
      </c>
      <c r="D485" s="173" t="s">
        <v>2049</v>
      </c>
      <c r="E485" s="173" t="s">
        <v>21</v>
      </c>
      <c r="F485" s="143">
        <v>78</v>
      </c>
      <c r="G485" s="144">
        <f>SUMIFS(DISPENSAÇÃO!D:D,DISPENSAÇÃO!C:C,ENTRADA!A485)</f>
        <v>0</v>
      </c>
      <c r="H485" s="145">
        <f t="shared" si="26"/>
        <v>78</v>
      </c>
      <c r="I485" s="146">
        <v>45658</v>
      </c>
      <c r="J485" s="147">
        <f t="shared" ca="1" si="27"/>
        <v>-261</v>
      </c>
      <c r="K485" s="174">
        <f t="shared" ca="1" si="28"/>
        <v>3</v>
      </c>
    </row>
    <row r="486" spans="1:11" s="148" customFormat="1" ht="14.25" hidden="1" customHeight="1" x14ac:dyDescent="0.25">
      <c r="A486" s="149" t="s">
        <v>636</v>
      </c>
      <c r="B486" s="173" t="s">
        <v>49</v>
      </c>
      <c r="C486" s="173" t="s">
        <v>19</v>
      </c>
      <c r="D486" s="173" t="s">
        <v>2049</v>
      </c>
      <c r="E486" s="173" t="s">
        <v>21</v>
      </c>
      <c r="F486" s="143">
        <v>24</v>
      </c>
      <c r="G486" s="144">
        <f>SUMIFS(DISPENSAÇÃO!D:D,DISPENSAÇÃO!C:C,ENTRADA!A486)</f>
        <v>0</v>
      </c>
      <c r="H486" s="145">
        <f t="shared" si="26"/>
        <v>24</v>
      </c>
      <c r="I486" s="146">
        <v>45658</v>
      </c>
      <c r="J486" s="147">
        <f t="shared" ca="1" si="27"/>
        <v>-261</v>
      </c>
      <c r="K486" s="174">
        <f t="shared" ca="1" si="28"/>
        <v>3</v>
      </c>
    </row>
    <row r="487" spans="1:11" s="148" customFormat="1" hidden="1" x14ac:dyDescent="0.25">
      <c r="A487" s="149" t="s">
        <v>637</v>
      </c>
      <c r="B487" s="173" t="s">
        <v>108</v>
      </c>
      <c r="C487" s="173" t="s">
        <v>19</v>
      </c>
      <c r="D487" s="173" t="s">
        <v>50</v>
      </c>
      <c r="E487" s="173" t="s">
        <v>21</v>
      </c>
      <c r="F487" s="143">
        <v>6</v>
      </c>
      <c r="G487" s="144">
        <f>SUMIFS(DISPENSAÇÃO!D:D,DISPENSAÇÃO!C:C,ENTRADA!A487)</f>
        <v>6</v>
      </c>
      <c r="H487" s="145">
        <f t="shared" si="26"/>
        <v>0</v>
      </c>
      <c r="I487" s="146">
        <v>45505</v>
      </c>
      <c r="J487" s="147">
        <f t="shared" ca="1" si="27"/>
        <v>-414</v>
      </c>
      <c r="K487" s="174">
        <f t="shared" ca="1" si="28"/>
        <v>3</v>
      </c>
    </row>
    <row r="488" spans="1:11" s="148" customFormat="1" hidden="1" x14ac:dyDescent="0.25">
      <c r="A488" s="149" t="s">
        <v>638</v>
      </c>
      <c r="B488" s="173" t="s">
        <v>108</v>
      </c>
      <c r="C488" s="173" t="s">
        <v>19</v>
      </c>
      <c r="D488" s="173" t="s">
        <v>50</v>
      </c>
      <c r="E488" s="173" t="s">
        <v>21</v>
      </c>
      <c r="F488" s="143">
        <v>18</v>
      </c>
      <c r="G488" s="144">
        <f>SUMIFS(DISPENSAÇÃO!D:D,DISPENSAÇÃO!C:C,ENTRADA!A488)</f>
        <v>18</v>
      </c>
      <c r="H488" s="145">
        <f t="shared" si="26"/>
        <v>0</v>
      </c>
      <c r="I488" s="146">
        <v>45748</v>
      </c>
      <c r="J488" s="147">
        <f t="shared" ca="1" si="27"/>
        <v>-171</v>
      </c>
      <c r="K488" s="174">
        <f t="shared" ca="1" si="28"/>
        <v>3</v>
      </c>
    </row>
    <row r="489" spans="1:11" s="148" customFormat="1" hidden="1" x14ac:dyDescent="0.25">
      <c r="A489" s="149" t="s">
        <v>639</v>
      </c>
      <c r="B489" s="173" t="s">
        <v>108</v>
      </c>
      <c r="C489" s="173" t="s">
        <v>19</v>
      </c>
      <c r="D489" s="173" t="s">
        <v>50</v>
      </c>
      <c r="E489" s="173" t="s">
        <v>21</v>
      </c>
      <c r="F489" s="143">
        <v>6</v>
      </c>
      <c r="G489" s="144">
        <f>SUMIFS(DISPENSAÇÃO!D:D,DISPENSAÇÃO!C:C,ENTRADA!A489)</f>
        <v>6</v>
      </c>
      <c r="H489" s="145">
        <f t="shared" si="26"/>
        <v>0</v>
      </c>
      <c r="I489" s="146">
        <v>45809</v>
      </c>
      <c r="J489" s="147">
        <f t="shared" ca="1" si="27"/>
        <v>-110</v>
      </c>
      <c r="K489" s="174">
        <f t="shared" ca="1" si="28"/>
        <v>3</v>
      </c>
    </row>
    <row r="490" spans="1:11" s="148" customFormat="1" hidden="1" x14ac:dyDescent="0.25">
      <c r="A490" s="149" t="s">
        <v>640</v>
      </c>
      <c r="B490" s="173" t="s">
        <v>79</v>
      </c>
      <c r="C490" s="173" t="s">
        <v>19</v>
      </c>
      <c r="D490" s="173" t="s">
        <v>126</v>
      </c>
      <c r="E490" s="173" t="s">
        <v>21</v>
      </c>
      <c r="F490" s="143">
        <v>30</v>
      </c>
      <c r="G490" s="144">
        <f>SUMIFS(DISPENSAÇÃO!D:D,DISPENSAÇÃO!C:C,ENTRADA!A490)</f>
        <v>30</v>
      </c>
      <c r="H490" s="145">
        <f t="shared" si="26"/>
        <v>0</v>
      </c>
      <c r="I490" s="146">
        <v>45689</v>
      </c>
      <c r="J490" s="147">
        <f t="shared" ca="1" si="27"/>
        <v>-230</v>
      </c>
      <c r="K490" s="174">
        <f t="shared" ca="1" si="28"/>
        <v>3</v>
      </c>
    </row>
    <row r="491" spans="1:11" s="148" customFormat="1" hidden="1" x14ac:dyDescent="0.25">
      <c r="A491" s="149" t="s">
        <v>641</v>
      </c>
      <c r="B491" s="173" t="s">
        <v>642</v>
      </c>
      <c r="C491" s="173" t="s">
        <v>19</v>
      </c>
      <c r="D491" s="173" t="s">
        <v>219</v>
      </c>
      <c r="E491" s="173" t="s">
        <v>62</v>
      </c>
      <c r="F491" s="143">
        <v>40</v>
      </c>
      <c r="G491" s="144">
        <f>SUMIFS(DISPENSAÇÃO!D:D,DISPENSAÇÃO!C:C,ENTRADA!A491)</f>
        <v>0</v>
      </c>
      <c r="H491" s="145">
        <f t="shared" ref="H491:H554" si="29">IF(F491="","",F491-G491)</f>
        <v>40</v>
      </c>
      <c r="I491" s="146">
        <v>45689</v>
      </c>
      <c r="J491" s="147">
        <f t="shared" ca="1" si="27"/>
        <v>-230</v>
      </c>
      <c r="K491" s="174">
        <f t="shared" ca="1" si="28"/>
        <v>3</v>
      </c>
    </row>
    <row r="492" spans="1:11" s="148" customFormat="1" hidden="1" x14ac:dyDescent="0.25">
      <c r="A492" s="149" t="s">
        <v>643</v>
      </c>
      <c r="B492" s="173" t="s">
        <v>642</v>
      </c>
      <c r="C492" s="173" t="s">
        <v>19</v>
      </c>
      <c r="D492" s="173" t="s">
        <v>219</v>
      </c>
      <c r="E492" s="173" t="s">
        <v>62</v>
      </c>
      <c r="F492" s="143">
        <v>80</v>
      </c>
      <c r="G492" s="144">
        <f>SUMIFS(DISPENSAÇÃO!D:D,DISPENSAÇÃO!C:C,ENTRADA!A492)</f>
        <v>10</v>
      </c>
      <c r="H492" s="145">
        <f t="shared" si="29"/>
        <v>70</v>
      </c>
      <c r="I492" s="146">
        <v>45689</v>
      </c>
      <c r="J492" s="147">
        <f t="shared" ca="1" si="27"/>
        <v>-230</v>
      </c>
      <c r="K492" s="174">
        <f t="shared" ca="1" si="28"/>
        <v>3</v>
      </c>
    </row>
    <row r="493" spans="1:11" s="148" customFormat="1" hidden="1" x14ac:dyDescent="0.25">
      <c r="A493" s="149" t="s">
        <v>644</v>
      </c>
      <c r="B493" s="173" t="s">
        <v>642</v>
      </c>
      <c r="C493" s="173" t="s">
        <v>19</v>
      </c>
      <c r="D493" s="173" t="s">
        <v>219</v>
      </c>
      <c r="E493" s="173" t="s">
        <v>62</v>
      </c>
      <c r="F493" s="143">
        <v>35</v>
      </c>
      <c r="G493" s="144">
        <f>SUMIFS(DISPENSAÇÃO!D:D,DISPENSAÇÃO!C:C,ENTRADA!A493)</f>
        <v>25</v>
      </c>
      <c r="H493" s="145">
        <f t="shared" si="29"/>
        <v>10</v>
      </c>
      <c r="I493" s="146">
        <v>45658</v>
      </c>
      <c r="J493" s="147">
        <f t="shared" ca="1" si="27"/>
        <v>-261</v>
      </c>
      <c r="K493" s="174">
        <f t="shared" ca="1" si="28"/>
        <v>3</v>
      </c>
    </row>
    <row r="494" spans="1:11" s="148" customFormat="1" hidden="1" x14ac:dyDescent="0.25">
      <c r="A494" s="149" t="s">
        <v>645</v>
      </c>
      <c r="B494" s="173" t="s">
        <v>642</v>
      </c>
      <c r="C494" s="173" t="s">
        <v>19</v>
      </c>
      <c r="D494" s="173" t="s">
        <v>219</v>
      </c>
      <c r="E494" s="173" t="s">
        <v>62</v>
      </c>
      <c r="F494" s="143">
        <v>50</v>
      </c>
      <c r="G494" s="144">
        <f>SUMIFS(DISPENSAÇÃO!D:D,DISPENSAÇÃO!C:C,ENTRADA!A494)</f>
        <v>40</v>
      </c>
      <c r="H494" s="145">
        <f t="shared" si="29"/>
        <v>10</v>
      </c>
      <c r="I494" s="146">
        <v>45658</v>
      </c>
      <c r="J494" s="147">
        <f t="shared" ca="1" si="27"/>
        <v>-261</v>
      </c>
      <c r="K494" s="174">
        <f t="shared" ca="1" si="28"/>
        <v>3</v>
      </c>
    </row>
    <row r="495" spans="1:11" s="148" customFormat="1" hidden="1" x14ac:dyDescent="0.25">
      <c r="A495" s="149" t="s">
        <v>646</v>
      </c>
      <c r="B495" s="143" t="s">
        <v>567</v>
      </c>
      <c r="C495" s="143" t="s">
        <v>19</v>
      </c>
      <c r="D495" s="143" t="s">
        <v>648</v>
      </c>
      <c r="E495" s="143" t="s">
        <v>44</v>
      </c>
      <c r="F495" s="143">
        <v>180</v>
      </c>
      <c r="G495" s="144">
        <f>SUMIFS(DISPENSAÇÃO!D:D,DISPENSAÇÃO!C:C,ENTRADA!A495)</f>
        <v>0</v>
      </c>
      <c r="H495" s="145">
        <f t="shared" si="29"/>
        <v>180</v>
      </c>
      <c r="I495" s="146">
        <v>45486</v>
      </c>
      <c r="J495" s="147">
        <f t="shared" ca="1" si="27"/>
        <v>-433</v>
      </c>
      <c r="K495" s="174">
        <f t="shared" ca="1" si="28"/>
        <v>3</v>
      </c>
    </row>
    <row r="496" spans="1:11" s="148" customFormat="1" hidden="1" x14ac:dyDescent="0.25">
      <c r="A496" s="149" t="s">
        <v>647</v>
      </c>
      <c r="B496" s="143" t="s">
        <v>567</v>
      </c>
      <c r="C496" s="143" t="s">
        <v>19</v>
      </c>
      <c r="D496" s="143" t="s">
        <v>648</v>
      </c>
      <c r="E496" s="143" t="s">
        <v>44</v>
      </c>
      <c r="F496" s="143">
        <v>120</v>
      </c>
      <c r="G496" s="144">
        <f>SUMIFS(DISPENSAÇÃO!D:D,DISPENSAÇÃO!C:C,ENTRADA!A496)</f>
        <v>90</v>
      </c>
      <c r="H496" s="145">
        <f t="shared" si="29"/>
        <v>30</v>
      </c>
      <c r="I496" s="146">
        <v>45521</v>
      </c>
      <c r="J496" s="147">
        <f t="shared" ca="1" si="27"/>
        <v>-398</v>
      </c>
      <c r="K496" s="174">
        <f t="shared" ca="1" si="28"/>
        <v>3</v>
      </c>
    </row>
    <row r="497" spans="1:11" s="148" customFormat="1" hidden="1" x14ac:dyDescent="0.25">
      <c r="A497" s="149" t="s">
        <v>1126</v>
      </c>
      <c r="B497" s="173" t="s">
        <v>353</v>
      </c>
      <c r="C497" s="173" t="s">
        <v>19</v>
      </c>
      <c r="D497" s="173" t="s">
        <v>169</v>
      </c>
      <c r="E497" s="173" t="s">
        <v>21</v>
      </c>
      <c r="F497" s="143">
        <v>60</v>
      </c>
      <c r="G497" s="144">
        <f>SUMIFS(DISPENSAÇÃO!D:D,DISPENSAÇÃO!C:C,ENTRADA!A497)</f>
        <v>0</v>
      </c>
      <c r="H497" s="145">
        <f t="shared" si="29"/>
        <v>60</v>
      </c>
      <c r="I497" s="146">
        <v>45597</v>
      </c>
      <c r="J497" s="147">
        <f t="shared" ca="1" si="27"/>
        <v>-322</v>
      </c>
      <c r="K497" s="174">
        <f t="shared" ca="1" si="28"/>
        <v>3</v>
      </c>
    </row>
    <row r="498" spans="1:11" s="148" customFormat="1" ht="14.25" hidden="1" customHeight="1" x14ac:dyDescent="0.25">
      <c r="A498" s="149" t="s">
        <v>1127</v>
      </c>
      <c r="B498" s="173" t="s">
        <v>353</v>
      </c>
      <c r="C498" s="173" t="s">
        <v>19</v>
      </c>
      <c r="D498" s="143" t="s">
        <v>169</v>
      </c>
      <c r="E498" s="173" t="s">
        <v>21</v>
      </c>
      <c r="F498" s="143">
        <v>160</v>
      </c>
      <c r="G498" s="144">
        <f>SUMIFS(DISPENSAÇÃO!D:D,DISPENSAÇÃO!C:C,ENTRADA!A498)</f>
        <v>30</v>
      </c>
      <c r="H498" s="145">
        <f t="shared" si="29"/>
        <v>130</v>
      </c>
      <c r="I498" s="146">
        <v>45778</v>
      </c>
      <c r="J498" s="147">
        <f t="shared" ca="1" si="27"/>
        <v>-141</v>
      </c>
      <c r="K498" s="174">
        <f t="shared" ca="1" si="28"/>
        <v>3</v>
      </c>
    </row>
    <row r="499" spans="1:11" s="148" customFormat="1" ht="14.25" hidden="1" customHeight="1" x14ac:dyDescent="0.25">
      <c r="A499" s="149" t="s">
        <v>649</v>
      </c>
      <c r="B499" s="143" t="s">
        <v>183</v>
      </c>
      <c r="C499" s="143" t="s">
        <v>19</v>
      </c>
      <c r="D499" s="143" t="s">
        <v>126</v>
      </c>
      <c r="E499" s="143" t="s">
        <v>21</v>
      </c>
      <c r="F499" s="143">
        <v>1710</v>
      </c>
      <c r="G499" s="144">
        <f>SUMIFS(DISPENSAÇÃO!D:D,DISPENSAÇÃO!C:C,ENTRADA!A499)</f>
        <v>300</v>
      </c>
      <c r="H499" s="145">
        <f t="shared" si="29"/>
        <v>1410</v>
      </c>
      <c r="I499" s="146">
        <v>45717</v>
      </c>
      <c r="J499" s="147">
        <f t="shared" ca="1" si="27"/>
        <v>-202</v>
      </c>
      <c r="K499" s="174">
        <f t="shared" ca="1" si="28"/>
        <v>3</v>
      </c>
    </row>
    <row r="500" spans="1:11" s="148" customFormat="1" ht="14.25" hidden="1" customHeight="1" x14ac:dyDescent="0.25">
      <c r="A500" s="149" t="s">
        <v>650</v>
      </c>
      <c r="B500" s="143" t="s">
        <v>183</v>
      </c>
      <c r="C500" s="143" t="s">
        <v>19</v>
      </c>
      <c r="D500" s="143" t="s">
        <v>126</v>
      </c>
      <c r="E500" s="143" t="s">
        <v>21</v>
      </c>
      <c r="F500" s="143">
        <v>30</v>
      </c>
      <c r="G500" s="144">
        <f>SUMIFS(DISPENSAÇÃO!D:D,DISPENSAÇÃO!C:C,ENTRADA!A500)</f>
        <v>30</v>
      </c>
      <c r="H500" s="145">
        <f t="shared" si="29"/>
        <v>0</v>
      </c>
      <c r="I500" s="146">
        <v>45597</v>
      </c>
      <c r="J500" s="147">
        <f t="shared" ca="1" si="27"/>
        <v>-322</v>
      </c>
      <c r="K500" s="174">
        <f t="shared" ca="1" si="28"/>
        <v>3</v>
      </c>
    </row>
    <row r="501" spans="1:11" s="148" customFormat="1" ht="14.25" hidden="1" customHeight="1" x14ac:dyDescent="0.25">
      <c r="A501" s="149" t="s">
        <v>651</v>
      </c>
      <c r="B501" s="143" t="s">
        <v>77</v>
      </c>
      <c r="C501" s="143" t="s">
        <v>19</v>
      </c>
      <c r="D501" s="143" t="s">
        <v>126</v>
      </c>
      <c r="E501" s="143" t="s">
        <v>21</v>
      </c>
      <c r="F501" s="143">
        <v>60</v>
      </c>
      <c r="G501" s="144">
        <f>SUMIFS(DISPENSAÇÃO!D:D,DISPENSAÇÃO!C:C,ENTRADA!A501)</f>
        <v>60</v>
      </c>
      <c r="H501" s="145">
        <f t="shared" si="29"/>
        <v>0</v>
      </c>
      <c r="I501" s="146">
        <v>45505</v>
      </c>
      <c r="J501" s="147">
        <f t="shared" ca="1" si="27"/>
        <v>-414</v>
      </c>
      <c r="K501" s="174">
        <f t="shared" ca="1" si="28"/>
        <v>3</v>
      </c>
    </row>
    <row r="502" spans="1:11" s="148" customFormat="1" ht="14.25" hidden="1" customHeight="1" x14ac:dyDescent="0.25">
      <c r="A502" s="149" t="s">
        <v>1676</v>
      </c>
      <c r="B502" s="143" t="s">
        <v>551</v>
      </c>
      <c r="C502" s="143" t="s">
        <v>19</v>
      </c>
      <c r="D502" s="143" t="s">
        <v>68</v>
      </c>
      <c r="E502" s="143" t="s">
        <v>21</v>
      </c>
      <c r="F502" s="143">
        <v>510</v>
      </c>
      <c r="G502" s="144">
        <f>SUMIFS(DISPENSAÇÃO!D:D,DISPENSAÇÃO!C:C,ENTRADA!A502)</f>
        <v>150</v>
      </c>
      <c r="H502" s="145">
        <f t="shared" si="29"/>
        <v>360</v>
      </c>
      <c r="I502" s="146">
        <v>45658</v>
      </c>
      <c r="J502" s="147">
        <f t="shared" ca="1" si="27"/>
        <v>-261</v>
      </c>
      <c r="K502" s="174">
        <f t="shared" ca="1" si="28"/>
        <v>3</v>
      </c>
    </row>
    <row r="503" spans="1:11" s="148" customFormat="1" ht="14.25" hidden="1" customHeight="1" x14ac:dyDescent="0.25">
      <c r="A503" s="149" t="s">
        <v>652</v>
      </c>
      <c r="B503" s="173" t="s">
        <v>353</v>
      </c>
      <c r="C503" s="173" t="s">
        <v>19</v>
      </c>
      <c r="D503" s="173" t="s">
        <v>653</v>
      </c>
      <c r="E503" s="173" t="s">
        <v>21</v>
      </c>
      <c r="F503" s="143">
        <v>900</v>
      </c>
      <c r="G503" s="144">
        <f>SUMIFS(DISPENSAÇÃO!D:D,DISPENSAÇÃO!C:C,ENTRADA!A503)</f>
        <v>0</v>
      </c>
      <c r="H503" s="145">
        <f t="shared" si="29"/>
        <v>900</v>
      </c>
      <c r="I503" s="146">
        <v>45505</v>
      </c>
      <c r="J503" s="147">
        <f t="shared" ca="1" si="27"/>
        <v>-414</v>
      </c>
      <c r="K503" s="174">
        <f t="shared" ca="1" si="28"/>
        <v>3</v>
      </c>
    </row>
    <row r="504" spans="1:11" s="148" customFormat="1" hidden="1" x14ac:dyDescent="0.25">
      <c r="A504" s="149" t="s">
        <v>2662</v>
      </c>
      <c r="B504" s="173" t="s">
        <v>353</v>
      </c>
      <c r="C504" s="173" t="s">
        <v>19</v>
      </c>
      <c r="D504" s="173" t="s">
        <v>653</v>
      </c>
      <c r="E504" s="173" t="s">
        <v>21</v>
      </c>
      <c r="F504" s="143">
        <v>360</v>
      </c>
      <c r="G504" s="144">
        <f>SUMIFS(DISPENSAÇÃO!D:D,DISPENSAÇÃO!C:C,ENTRADA!A504)</f>
        <v>0</v>
      </c>
      <c r="H504" s="145">
        <f t="shared" si="29"/>
        <v>360</v>
      </c>
      <c r="I504" s="146">
        <v>45658</v>
      </c>
      <c r="J504" s="147">
        <f t="shared" ca="1" si="27"/>
        <v>-261</v>
      </c>
      <c r="K504" s="174">
        <f t="shared" ca="1" si="28"/>
        <v>3</v>
      </c>
    </row>
    <row r="505" spans="1:11" s="148" customFormat="1" hidden="1" x14ac:dyDescent="0.25">
      <c r="A505" s="149" t="s">
        <v>654</v>
      </c>
      <c r="B505" s="173" t="s">
        <v>240</v>
      </c>
      <c r="C505" s="143" t="s">
        <v>19</v>
      </c>
      <c r="D505" s="143" t="s">
        <v>126</v>
      </c>
      <c r="E505" s="143" t="s">
        <v>21</v>
      </c>
      <c r="F505" s="143">
        <v>30</v>
      </c>
      <c r="G505" s="144">
        <f>SUMIFS(DISPENSAÇÃO!D:D,DISPENSAÇÃO!C:C,ENTRADA!A505)</f>
        <v>0</v>
      </c>
      <c r="H505" s="145">
        <f t="shared" si="29"/>
        <v>30</v>
      </c>
      <c r="I505" s="146">
        <v>45658</v>
      </c>
      <c r="J505" s="147">
        <f t="shared" ca="1" si="27"/>
        <v>-261</v>
      </c>
      <c r="K505" s="174">
        <f t="shared" ca="1" si="28"/>
        <v>3</v>
      </c>
    </row>
    <row r="506" spans="1:11" s="148" customFormat="1" hidden="1" x14ac:dyDescent="0.25">
      <c r="A506" s="149" t="s">
        <v>655</v>
      </c>
      <c r="B506" s="173" t="s">
        <v>108</v>
      </c>
      <c r="C506" s="173" t="s">
        <v>19</v>
      </c>
      <c r="D506" s="173" t="s">
        <v>656</v>
      </c>
      <c r="E506" s="173" t="s">
        <v>21</v>
      </c>
      <c r="F506" s="143">
        <v>2</v>
      </c>
      <c r="G506" s="144">
        <f>SUMIFS(DISPENSAÇÃO!D:D,DISPENSAÇÃO!C:C,ENTRADA!A506)</f>
        <v>0</v>
      </c>
      <c r="H506" s="145">
        <f t="shared" si="29"/>
        <v>2</v>
      </c>
      <c r="I506" s="146">
        <v>45658</v>
      </c>
      <c r="J506" s="147">
        <f t="shared" ca="1" si="27"/>
        <v>-261</v>
      </c>
      <c r="K506" s="174">
        <f t="shared" ca="1" si="28"/>
        <v>3</v>
      </c>
    </row>
    <row r="507" spans="1:11" s="148" customFormat="1" hidden="1" x14ac:dyDescent="0.25">
      <c r="A507" s="149" t="s">
        <v>1351</v>
      </c>
      <c r="B507" s="173" t="s">
        <v>108</v>
      </c>
      <c r="C507" s="173" t="s">
        <v>19</v>
      </c>
      <c r="D507" s="173" t="s">
        <v>656</v>
      </c>
      <c r="E507" s="173" t="s">
        <v>21</v>
      </c>
      <c r="F507" s="143">
        <v>2</v>
      </c>
      <c r="G507" s="144">
        <f>SUMIFS(DISPENSAÇÃO!D:D,DISPENSAÇÃO!C:C,ENTRADA!A507)</f>
        <v>2</v>
      </c>
      <c r="H507" s="145">
        <f t="shared" si="29"/>
        <v>0</v>
      </c>
      <c r="I507" s="146">
        <v>45627</v>
      </c>
      <c r="J507" s="147">
        <f t="shared" ca="1" si="27"/>
        <v>-292</v>
      </c>
      <c r="K507" s="174">
        <f t="shared" ca="1" si="28"/>
        <v>3</v>
      </c>
    </row>
    <row r="508" spans="1:11" s="148" customFormat="1" hidden="1" x14ac:dyDescent="0.25">
      <c r="A508" s="149" t="s">
        <v>1352</v>
      </c>
      <c r="B508" s="173" t="s">
        <v>628</v>
      </c>
      <c r="C508" s="173" t="s">
        <v>19</v>
      </c>
      <c r="D508" s="173" t="s">
        <v>50</v>
      </c>
      <c r="E508" s="173" t="s">
        <v>21</v>
      </c>
      <c r="F508" s="143">
        <v>8</v>
      </c>
      <c r="G508" s="144">
        <f>SUMIFS(DISPENSAÇÃO!D:D,DISPENSAÇÃO!C:C,ENTRADA!A508)</f>
        <v>0</v>
      </c>
      <c r="H508" s="145">
        <f t="shared" si="29"/>
        <v>8</v>
      </c>
      <c r="I508" s="146">
        <v>45474</v>
      </c>
      <c r="J508" s="147">
        <f t="shared" ca="1" si="27"/>
        <v>-445</v>
      </c>
      <c r="K508" s="174">
        <f t="shared" ca="1" si="28"/>
        <v>3</v>
      </c>
    </row>
    <row r="509" spans="1:11" s="148" customFormat="1" hidden="1" x14ac:dyDescent="0.25">
      <c r="A509" s="149" t="s">
        <v>657</v>
      </c>
      <c r="B509" s="173" t="s">
        <v>49</v>
      </c>
      <c r="C509" s="173" t="s">
        <v>19</v>
      </c>
      <c r="D509" s="173" t="s">
        <v>50</v>
      </c>
      <c r="E509" s="173" t="s">
        <v>44</v>
      </c>
      <c r="F509" s="143">
        <v>16</v>
      </c>
      <c r="G509" s="144">
        <f>SUMIFS(DISPENSAÇÃO!D:D,DISPENSAÇÃO!C:C,ENTRADA!A509)</f>
        <v>0</v>
      </c>
      <c r="H509" s="145">
        <f t="shared" si="29"/>
        <v>16</v>
      </c>
      <c r="I509" s="146">
        <v>45444</v>
      </c>
      <c r="J509" s="147">
        <f t="shared" ca="1" si="27"/>
        <v>-475</v>
      </c>
      <c r="K509" s="174">
        <f t="shared" ca="1" si="28"/>
        <v>3</v>
      </c>
    </row>
    <row r="510" spans="1:11" s="148" customFormat="1" hidden="1" x14ac:dyDescent="0.25">
      <c r="A510" s="149" t="s">
        <v>658</v>
      </c>
      <c r="B510" s="289" t="s">
        <v>659</v>
      </c>
      <c r="C510" s="173" t="s">
        <v>19</v>
      </c>
      <c r="D510" s="173" t="s">
        <v>660</v>
      </c>
      <c r="E510" s="173" t="s">
        <v>21</v>
      </c>
      <c r="F510" s="143">
        <v>20</v>
      </c>
      <c r="G510" s="144">
        <f>SUMIFS(DISPENSAÇÃO!D:D,DISPENSAÇÃO!C:C,ENTRADA!A510)</f>
        <v>20</v>
      </c>
      <c r="H510" s="145">
        <f t="shared" si="29"/>
        <v>0</v>
      </c>
      <c r="I510" s="146">
        <v>45444</v>
      </c>
      <c r="J510" s="147">
        <f t="shared" ca="1" si="27"/>
        <v>-475</v>
      </c>
      <c r="K510" s="174">
        <f t="shared" ca="1" si="28"/>
        <v>3</v>
      </c>
    </row>
    <row r="511" spans="1:11" s="148" customFormat="1" ht="14.25" hidden="1" customHeight="1" x14ac:dyDescent="0.25">
      <c r="A511" s="149" t="s">
        <v>661</v>
      </c>
      <c r="B511" s="173" t="s">
        <v>33</v>
      </c>
      <c r="C511" s="173" t="s">
        <v>19</v>
      </c>
      <c r="D511" s="173" t="s">
        <v>298</v>
      </c>
      <c r="E511" s="173" t="s">
        <v>21</v>
      </c>
      <c r="F511" s="143">
        <v>27</v>
      </c>
      <c r="G511" s="144">
        <f>SUMIFS(DISPENSAÇÃO!D:D,DISPENSAÇÃO!C:C,ENTRADA!A511)</f>
        <v>0</v>
      </c>
      <c r="H511" s="145">
        <f t="shared" si="29"/>
        <v>27</v>
      </c>
      <c r="I511" s="146">
        <v>45870</v>
      </c>
      <c r="J511" s="147">
        <f t="shared" ca="1" si="27"/>
        <v>-49</v>
      </c>
      <c r="K511" s="174">
        <f t="shared" ca="1" si="28"/>
        <v>3</v>
      </c>
    </row>
    <row r="512" spans="1:11" s="53" customFormat="1" ht="14.25" hidden="1" customHeight="1" x14ac:dyDescent="0.25">
      <c r="A512" s="48" t="s">
        <v>662</v>
      </c>
      <c r="B512" s="64" t="s">
        <v>33</v>
      </c>
      <c r="C512" s="64" t="s">
        <v>19</v>
      </c>
      <c r="D512" s="64" t="s">
        <v>298</v>
      </c>
      <c r="E512" s="64" t="s">
        <v>21</v>
      </c>
      <c r="F512" s="49">
        <v>30</v>
      </c>
      <c r="G512" s="50">
        <f>SUMIFS(DISPENSAÇÃO!D:D,DISPENSAÇÃO!C:C,ENTRADA!A512)</f>
        <v>0</v>
      </c>
      <c r="H512" s="51">
        <f t="shared" si="29"/>
        <v>30</v>
      </c>
      <c r="I512" s="68">
        <v>45505</v>
      </c>
      <c r="J512" s="52">
        <f t="shared" ca="1" si="27"/>
        <v>-414</v>
      </c>
      <c r="K512" s="69">
        <f t="shared" ca="1" si="28"/>
        <v>3</v>
      </c>
    </row>
    <row r="513" spans="1:11" s="53" customFormat="1" ht="14.25" hidden="1" customHeight="1" x14ac:dyDescent="0.25">
      <c r="A513" s="48" t="s">
        <v>663</v>
      </c>
      <c r="B513" s="64" t="s">
        <v>33</v>
      </c>
      <c r="C513" s="64" t="s">
        <v>19</v>
      </c>
      <c r="D513" s="64" t="s">
        <v>298</v>
      </c>
      <c r="E513" s="64" t="s">
        <v>21</v>
      </c>
      <c r="F513" s="49">
        <v>30</v>
      </c>
      <c r="G513" s="50">
        <f>SUMIFS(DISPENSAÇÃO!D:D,DISPENSAÇÃO!C:C,ENTRADA!A513)</f>
        <v>30</v>
      </c>
      <c r="H513" s="51">
        <f t="shared" si="29"/>
        <v>0</v>
      </c>
      <c r="I513" s="68">
        <v>45597</v>
      </c>
      <c r="J513" s="52">
        <f t="shared" ca="1" si="27"/>
        <v>-322</v>
      </c>
      <c r="K513" s="69">
        <f t="shared" ca="1" si="28"/>
        <v>3</v>
      </c>
    </row>
    <row r="514" spans="1:11" s="53" customFormat="1" ht="14.25" hidden="1" customHeight="1" x14ac:dyDescent="0.25">
      <c r="A514" s="48" t="s">
        <v>1350</v>
      </c>
      <c r="B514" s="64" t="s">
        <v>60</v>
      </c>
      <c r="C514" s="64" t="s">
        <v>19</v>
      </c>
      <c r="D514" s="51" t="s">
        <v>58</v>
      </c>
      <c r="E514" s="64" t="s">
        <v>21</v>
      </c>
      <c r="F514" s="49">
        <v>8</v>
      </c>
      <c r="G514" s="50">
        <f>SUMIFS(DISPENSAÇÃO!D:D,DISPENSAÇÃO!C:C,ENTRADA!A514)</f>
        <v>0</v>
      </c>
      <c r="H514" s="51">
        <f t="shared" si="29"/>
        <v>8</v>
      </c>
      <c r="I514" s="68">
        <v>45444</v>
      </c>
      <c r="J514" s="52">
        <f t="shared" ca="1" si="27"/>
        <v>-475</v>
      </c>
      <c r="K514" s="69">
        <f t="shared" ca="1" si="28"/>
        <v>3</v>
      </c>
    </row>
    <row r="515" spans="1:11" s="53" customFormat="1" ht="14.25" hidden="1" customHeight="1" x14ac:dyDescent="0.25">
      <c r="A515" s="48" t="s">
        <v>1349</v>
      </c>
      <c r="B515" s="64" t="s">
        <v>60</v>
      </c>
      <c r="C515" s="64" t="s">
        <v>19</v>
      </c>
      <c r="D515" s="51" t="s">
        <v>58</v>
      </c>
      <c r="E515" s="64" t="s">
        <v>21</v>
      </c>
      <c r="F515" s="49">
        <v>6</v>
      </c>
      <c r="G515" s="50">
        <f>SUMIFS(DISPENSAÇÃO!D:D,DISPENSAÇÃO!C:C,ENTRADA!A515)</f>
        <v>4</v>
      </c>
      <c r="H515" s="51">
        <f t="shared" si="29"/>
        <v>2</v>
      </c>
      <c r="I515" s="68">
        <v>45748</v>
      </c>
      <c r="J515" s="52">
        <f t="shared" ca="1" si="27"/>
        <v>-171</v>
      </c>
      <c r="K515" s="69">
        <f t="shared" ca="1" si="28"/>
        <v>3</v>
      </c>
    </row>
    <row r="516" spans="1:11" s="53" customFormat="1" ht="14.25" hidden="1" customHeight="1" x14ac:dyDescent="0.25">
      <c r="A516" s="48" t="s">
        <v>1348</v>
      </c>
      <c r="B516" s="64" t="s">
        <v>60</v>
      </c>
      <c r="C516" s="64" t="s">
        <v>19</v>
      </c>
      <c r="D516" s="51" t="s">
        <v>58</v>
      </c>
      <c r="E516" s="64" t="s">
        <v>21</v>
      </c>
      <c r="F516" s="49">
        <v>15</v>
      </c>
      <c r="G516" s="50">
        <f>SUMIFS(DISPENSAÇÃO!D:D,DISPENSAÇÃO!C:C,ENTRADA!A516)</f>
        <v>8</v>
      </c>
      <c r="H516" s="51">
        <f t="shared" si="29"/>
        <v>7</v>
      </c>
      <c r="I516" s="68">
        <v>45658</v>
      </c>
      <c r="J516" s="52">
        <f t="shared" ca="1" si="27"/>
        <v>-261</v>
      </c>
      <c r="K516" s="69">
        <f t="shared" ca="1" si="28"/>
        <v>3</v>
      </c>
    </row>
    <row r="517" spans="1:11" s="53" customFormat="1" ht="14.25" hidden="1" customHeight="1" x14ac:dyDescent="0.25">
      <c r="A517" s="48" t="s">
        <v>664</v>
      </c>
      <c r="B517" s="64" t="s">
        <v>79</v>
      </c>
      <c r="C517" s="64" t="s">
        <v>19</v>
      </c>
      <c r="D517" s="64" t="s">
        <v>89</v>
      </c>
      <c r="E517" s="64" t="s">
        <v>21</v>
      </c>
      <c r="F517" s="49">
        <v>45</v>
      </c>
      <c r="G517" s="50">
        <f>SUMIFS(DISPENSAÇÃO!D:D,DISPENSAÇÃO!C:C,ENTRADA!A517)</f>
        <v>0</v>
      </c>
      <c r="H517" s="51">
        <f t="shared" si="29"/>
        <v>45</v>
      </c>
      <c r="I517" s="68">
        <v>45444</v>
      </c>
      <c r="J517" s="52">
        <f t="shared" ca="1" si="27"/>
        <v>-475</v>
      </c>
      <c r="K517" s="69">
        <f t="shared" ca="1" si="28"/>
        <v>3</v>
      </c>
    </row>
    <row r="518" spans="1:11" s="53" customFormat="1" ht="14.25" hidden="1" customHeight="1" x14ac:dyDescent="0.25">
      <c r="A518" s="48" t="s">
        <v>665</v>
      </c>
      <c r="B518" s="64" t="s">
        <v>79</v>
      </c>
      <c r="C518" s="64" t="s">
        <v>19</v>
      </c>
      <c r="D518" s="64" t="s">
        <v>89</v>
      </c>
      <c r="E518" s="64" t="s">
        <v>21</v>
      </c>
      <c r="F518" s="49">
        <v>30</v>
      </c>
      <c r="G518" s="50">
        <f>SUMIFS(DISPENSAÇÃO!D:D,DISPENSAÇÃO!C:C,ENTRADA!A518)</f>
        <v>0</v>
      </c>
      <c r="H518" s="51">
        <f t="shared" si="29"/>
        <v>30</v>
      </c>
      <c r="I518" s="68">
        <v>45413</v>
      </c>
      <c r="J518" s="52">
        <f t="shared" ref="J518:J581" ca="1" si="30">IF(I518="","",I518-TODAY())</f>
        <v>-506</v>
      </c>
      <c r="K518" s="69">
        <f t="shared" ref="K518:K581" ca="1" si="31">IF(J518="","",IF(J518&lt;=0,3,IF(AND(J518&gt;0,J518&lt;=20),2,IF(J518&gt;=21,1))))</f>
        <v>3</v>
      </c>
    </row>
    <row r="519" spans="1:11" s="53" customFormat="1" ht="14.25" hidden="1" customHeight="1" x14ac:dyDescent="0.25">
      <c r="A519" s="48" t="s">
        <v>1346</v>
      </c>
      <c r="B519" s="64" t="s">
        <v>28</v>
      </c>
      <c r="C519" s="64" t="s">
        <v>19</v>
      </c>
      <c r="D519" s="51" t="s">
        <v>58</v>
      </c>
      <c r="E519" s="64" t="s">
        <v>21</v>
      </c>
      <c r="F519" s="49">
        <v>5</v>
      </c>
      <c r="G519" s="50">
        <f>SUMIFS(DISPENSAÇÃO!D:D,DISPENSAÇÃO!C:C,ENTRADA!A519)</f>
        <v>0</v>
      </c>
      <c r="H519" s="51">
        <f t="shared" si="29"/>
        <v>5</v>
      </c>
      <c r="I519" s="68">
        <v>45536</v>
      </c>
      <c r="J519" s="52">
        <f t="shared" ca="1" si="30"/>
        <v>-383</v>
      </c>
      <c r="K519" s="69">
        <f t="shared" ca="1" si="31"/>
        <v>3</v>
      </c>
    </row>
    <row r="520" spans="1:11" s="53" customFormat="1" ht="14.25" hidden="1" customHeight="1" x14ac:dyDescent="0.25">
      <c r="A520" s="48" t="s">
        <v>1347</v>
      </c>
      <c r="B520" s="64" t="s">
        <v>28</v>
      </c>
      <c r="C520" s="64" t="s">
        <v>19</v>
      </c>
      <c r="D520" s="51" t="s">
        <v>58</v>
      </c>
      <c r="E520" s="64" t="s">
        <v>21</v>
      </c>
      <c r="F520" s="49">
        <v>6</v>
      </c>
      <c r="G520" s="50">
        <f>SUMIFS(DISPENSAÇÃO!D:D,DISPENSAÇÃO!C:C,ENTRADA!A520)</f>
        <v>6</v>
      </c>
      <c r="H520" s="51">
        <f t="shared" si="29"/>
        <v>0</v>
      </c>
      <c r="I520" s="68">
        <v>45748</v>
      </c>
      <c r="J520" s="52">
        <f t="shared" ca="1" si="30"/>
        <v>-171</v>
      </c>
      <c r="K520" s="69">
        <f t="shared" ca="1" si="31"/>
        <v>3</v>
      </c>
    </row>
    <row r="521" spans="1:11" s="53" customFormat="1" ht="15" hidden="1" customHeight="1" x14ac:dyDescent="0.25">
      <c r="A521" s="48" t="s">
        <v>666</v>
      </c>
      <c r="B521" s="64" t="s">
        <v>60</v>
      </c>
      <c r="C521" s="64" t="s">
        <v>19</v>
      </c>
      <c r="D521" s="51" t="s">
        <v>58</v>
      </c>
      <c r="E521" s="64" t="s">
        <v>21</v>
      </c>
      <c r="F521" s="49">
        <v>2</v>
      </c>
      <c r="G521" s="50">
        <f>SUMIFS(DISPENSAÇÃO!D:D,DISPENSAÇÃO!C:C,ENTRADA!A521)</f>
        <v>0</v>
      </c>
      <c r="H521" s="51">
        <f t="shared" si="29"/>
        <v>2</v>
      </c>
      <c r="I521" s="68">
        <v>45413</v>
      </c>
      <c r="J521" s="52">
        <f t="shared" ca="1" si="30"/>
        <v>-506</v>
      </c>
      <c r="K521" s="69">
        <f t="shared" ca="1" si="31"/>
        <v>3</v>
      </c>
    </row>
    <row r="522" spans="1:11" s="53" customFormat="1" ht="14.25" hidden="1" customHeight="1" x14ac:dyDescent="0.25">
      <c r="A522" s="48" t="s">
        <v>667</v>
      </c>
      <c r="B522" s="64" t="s">
        <v>18</v>
      </c>
      <c r="C522" s="64" t="s">
        <v>19</v>
      </c>
      <c r="D522" s="64" t="s">
        <v>668</v>
      </c>
      <c r="E522" s="64" t="s">
        <v>21</v>
      </c>
      <c r="F522" s="49">
        <v>80</v>
      </c>
      <c r="G522" s="50">
        <f>SUMIFS(DISPENSAÇÃO!D:D,DISPENSAÇÃO!C:C,ENTRADA!A522)</f>
        <v>80</v>
      </c>
      <c r="H522" s="51">
        <f t="shared" si="29"/>
        <v>0</v>
      </c>
      <c r="I522" s="68">
        <v>45536</v>
      </c>
      <c r="J522" s="52">
        <f t="shared" ca="1" si="30"/>
        <v>-383</v>
      </c>
      <c r="K522" s="69">
        <f t="shared" ca="1" si="31"/>
        <v>3</v>
      </c>
    </row>
    <row r="523" spans="1:11" s="53" customFormat="1" ht="14.25" hidden="1" customHeight="1" x14ac:dyDescent="0.25">
      <c r="A523" s="48" t="s">
        <v>669</v>
      </c>
      <c r="B523" s="64" t="s">
        <v>309</v>
      </c>
      <c r="C523" s="64" t="s">
        <v>19</v>
      </c>
      <c r="D523" s="64" t="s">
        <v>668</v>
      </c>
      <c r="E523" s="64" t="s">
        <v>21</v>
      </c>
      <c r="F523" s="49">
        <v>28</v>
      </c>
      <c r="G523" s="50">
        <f>SUMIFS(DISPENSAÇÃO!D:D,DISPENSAÇÃO!C:C,ENTRADA!A523)</f>
        <v>28</v>
      </c>
      <c r="H523" s="51">
        <f t="shared" si="29"/>
        <v>0</v>
      </c>
      <c r="I523" s="68">
        <v>45658</v>
      </c>
      <c r="J523" s="52">
        <f t="shared" ca="1" si="30"/>
        <v>-261</v>
      </c>
      <c r="K523" s="69">
        <f t="shared" ca="1" si="31"/>
        <v>3</v>
      </c>
    </row>
    <row r="524" spans="1:11" s="53" customFormat="1" ht="14.25" hidden="1" customHeight="1" x14ac:dyDescent="0.25">
      <c r="A524" s="48" t="s">
        <v>670</v>
      </c>
      <c r="B524" s="64" t="s">
        <v>168</v>
      </c>
      <c r="C524" s="64" t="s">
        <v>19</v>
      </c>
      <c r="D524" s="64" t="s">
        <v>668</v>
      </c>
      <c r="E524" s="64" t="s">
        <v>21</v>
      </c>
      <c r="F524" s="49">
        <v>12</v>
      </c>
      <c r="G524" s="50">
        <f>SUMIFS(DISPENSAÇÃO!D:D,DISPENSAÇÃO!C:C,ENTRADA!A524)</f>
        <v>12</v>
      </c>
      <c r="H524" s="51">
        <f t="shared" si="29"/>
        <v>0</v>
      </c>
      <c r="I524" s="68">
        <v>45474</v>
      </c>
      <c r="J524" s="52">
        <f t="shared" ca="1" si="30"/>
        <v>-445</v>
      </c>
      <c r="K524" s="69">
        <f t="shared" ca="1" si="31"/>
        <v>3</v>
      </c>
    </row>
    <row r="525" spans="1:11" s="53" customFormat="1" ht="14.25" hidden="1" customHeight="1" x14ac:dyDescent="0.25">
      <c r="A525" s="48" t="s">
        <v>671</v>
      </c>
      <c r="B525" s="64" t="s">
        <v>60</v>
      </c>
      <c r="C525" s="64" t="s">
        <v>19</v>
      </c>
      <c r="D525" s="64" t="s">
        <v>668</v>
      </c>
      <c r="E525" s="64" t="s">
        <v>21</v>
      </c>
      <c r="F525" s="49">
        <v>40</v>
      </c>
      <c r="G525" s="50">
        <f>SUMIFS(DISPENSAÇÃO!D:D,DISPENSAÇÃO!C:C,ENTRADA!A525)</f>
        <v>40</v>
      </c>
      <c r="H525" s="51">
        <f t="shared" si="29"/>
        <v>0</v>
      </c>
      <c r="I525" s="68">
        <v>45658</v>
      </c>
      <c r="J525" s="52">
        <f t="shared" ca="1" si="30"/>
        <v>-261</v>
      </c>
      <c r="K525" s="69">
        <f t="shared" ca="1" si="31"/>
        <v>3</v>
      </c>
    </row>
    <row r="526" spans="1:11" s="53" customFormat="1" ht="14.25" hidden="1" customHeight="1" x14ac:dyDescent="0.25">
      <c r="A526" s="48" t="s">
        <v>672</v>
      </c>
      <c r="B526" s="64" t="s">
        <v>60</v>
      </c>
      <c r="C526" s="64" t="s">
        <v>19</v>
      </c>
      <c r="D526" s="64" t="s">
        <v>668</v>
      </c>
      <c r="E526" s="64" t="s">
        <v>21</v>
      </c>
      <c r="F526" s="49">
        <v>266</v>
      </c>
      <c r="G526" s="50">
        <f>SUMIFS(DISPENSAÇÃO!D:D,DISPENSAÇÃO!C:C,ENTRADA!A526)</f>
        <v>182</v>
      </c>
      <c r="H526" s="51">
        <f t="shared" si="29"/>
        <v>84</v>
      </c>
      <c r="I526" s="68">
        <v>45597</v>
      </c>
      <c r="J526" s="52">
        <f t="shared" ca="1" si="30"/>
        <v>-322</v>
      </c>
      <c r="K526" s="69">
        <f t="shared" ca="1" si="31"/>
        <v>3</v>
      </c>
    </row>
    <row r="527" spans="1:11" s="53" customFormat="1" ht="14.25" hidden="1" customHeight="1" x14ac:dyDescent="0.25">
      <c r="A527" s="48" t="s">
        <v>673</v>
      </c>
      <c r="B527" s="49" t="s">
        <v>39</v>
      </c>
      <c r="C527" s="64" t="s">
        <v>19</v>
      </c>
      <c r="D527" s="64" t="s">
        <v>668</v>
      </c>
      <c r="E527" s="64" t="s">
        <v>21</v>
      </c>
      <c r="F527" s="49">
        <v>126</v>
      </c>
      <c r="G527" s="50">
        <f>SUMIFS(DISPENSAÇÃO!D:D,DISPENSAÇÃO!C:C,ENTRADA!A527)</f>
        <v>30</v>
      </c>
      <c r="H527" s="51">
        <f t="shared" si="29"/>
        <v>96</v>
      </c>
      <c r="I527" s="68">
        <v>45658</v>
      </c>
      <c r="J527" s="52">
        <f t="shared" ca="1" si="30"/>
        <v>-261</v>
      </c>
      <c r="K527" s="69">
        <f t="shared" ca="1" si="31"/>
        <v>3</v>
      </c>
    </row>
    <row r="528" spans="1:11" s="53" customFormat="1" ht="14.25" hidden="1" customHeight="1" x14ac:dyDescent="0.25">
      <c r="A528" s="48" t="s">
        <v>674</v>
      </c>
      <c r="B528" s="64" t="s">
        <v>39</v>
      </c>
      <c r="C528" s="64" t="s">
        <v>19</v>
      </c>
      <c r="D528" s="64" t="s">
        <v>668</v>
      </c>
      <c r="E528" s="64" t="s">
        <v>21</v>
      </c>
      <c r="F528" s="49">
        <v>15</v>
      </c>
      <c r="G528" s="50">
        <f>SUMIFS(DISPENSAÇÃO!D:D,DISPENSAÇÃO!C:C,ENTRADA!A528)</f>
        <v>0</v>
      </c>
      <c r="H528" s="51">
        <f t="shared" si="29"/>
        <v>15</v>
      </c>
      <c r="I528" s="68">
        <v>45748</v>
      </c>
      <c r="J528" s="52">
        <f t="shared" ca="1" si="30"/>
        <v>-171</v>
      </c>
      <c r="K528" s="69">
        <f t="shared" ca="1" si="31"/>
        <v>3</v>
      </c>
    </row>
    <row r="529" spans="1:11" s="53" customFormat="1" ht="14.25" hidden="1" customHeight="1" x14ac:dyDescent="0.25">
      <c r="A529" s="48" t="s">
        <v>675</v>
      </c>
      <c r="B529" s="64" t="s">
        <v>39</v>
      </c>
      <c r="C529" s="64" t="s">
        <v>19</v>
      </c>
      <c r="D529" s="64" t="s">
        <v>668</v>
      </c>
      <c r="E529" s="64" t="s">
        <v>21</v>
      </c>
      <c r="F529" s="49">
        <v>54</v>
      </c>
      <c r="G529" s="50">
        <f>SUMIFS(DISPENSAÇÃO!D:D,DISPENSAÇÃO!C:C,ENTRADA!A529)</f>
        <v>0</v>
      </c>
      <c r="H529" s="51">
        <f t="shared" si="29"/>
        <v>54</v>
      </c>
      <c r="I529" s="68">
        <v>45413</v>
      </c>
      <c r="J529" s="52">
        <f t="shared" ca="1" si="30"/>
        <v>-506</v>
      </c>
      <c r="K529" s="69">
        <f t="shared" ca="1" si="31"/>
        <v>3</v>
      </c>
    </row>
    <row r="530" spans="1:11" s="53" customFormat="1" ht="14.25" hidden="1" customHeight="1" x14ac:dyDescent="0.25">
      <c r="A530" s="48" t="s">
        <v>676</v>
      </c>
      <c r="B530" s="64" t="s">
        <v>567</v>
      </c>
      <c r="C530" s="64" t="s">
        <v>19</v>
      </c>
      <c r="D530" s="64" t="s">
        <v>668</v>
      </c>
      <c r="E530" s="64" t="s">
        <v>21</v>
      </c>
      <c r="F530" s="49">
        <v>126</v>
      </c>
      <c r="G530" s="50">
        <f>SUMIFS(DISPENSAÇÃO!D:D,DISPENSAÇÃO!C:C,ENTRADA!A530)</f>
        <v>0</v>
      </c>
      <c r="H530" s="51">
        <f t="shared" si="29"/>
        <v>126</v>
      </c>
      <c r="I530" s="68">
        <v>45748</v>
      </c>
      <c r="J530" s="52">
        <f t="shared" ca="1" si="30"/>
        <v>-171</v>
      </c>
      <c r="K530" s="69">
        <f t="shared" ca="1" si="31"/>
        <v>3</v>
      </c>
    </row>
    <row r="531" spans="1:11" s="53" customFormat="1" ht="14.25" hidden="1" customHeight="1" x14ac:dyDescent="0.25">
      <c r="A531" s="48" t="s">
        <v>677</v>
      </c>
      <c r="B531" s="64" t="s">
        <v>168</v>
      </c>
      <c r="C531" s="64" t="s">
        <v>19</v>
      </c>
      <c r="D531" s="64" t="s">
        <v>668</v>
      </c>
      <c r="E531" s="64" t="s">
        <v>21</v>
      </c>
      <c r="F531" s="49">
        <v>75</v>
      </c>
      <c r="G531" s="50">
        <f>SUMIFS(DISPENSAÇÃO!D:D,DISPENSAÇÃO!C:C,ENTRADA!A531)</f>
        <v>0</v>
      </c>
      <c r="H531" s="51">
        <f t="shared" si="29"/>
        <v>75</v>
      </c>
      <c r="I531" s="68">
        <v>45658</v>
      </c>
      <c r="J531" s="52">
        <f t="shared" ca="1" si="30"/>
        <v>-261</v>
      </c>
      <c r="K531" s="69">
        <f t="shared" ca="1" si="31"/>
        <v>3</v>
      </c>
    </row>
    <row r="532" spans="1:11" s="53" customFormat="1" ht="14.25" hidden="1" customHeight="1" x14ac:dyDescent="0.25">
      <c r="A532" s="48" t="s">
        <v>678</v>
      </c>
      <c r="B532" s="64" t="s">
        <v>28</v>
      </c>
      <c r="C532" s="64" t="s">
        <v>19</v>
      </c>
      <c r="D532" s="64" t="s">
        <v>668</v>
      </c>
      <c r="E532" s="64" t="s">
        <v>21</v>
      </c>
      <c r="F532" s="49">
        <v>7</v>
      </c>
      <c r="G532" s="50">
        <f>SUMIFS(DISPENSAÇÃO!D:D,DISPENSAÇÃO!C:C,ENTRADA!A532)</f>
        <v>0</v>
      </c>
      <c r="H532" s="51">
        <f t="shared" si="29"/>
        <v>7</v>
      </c>
      <c r="I532" s="68">
        <v>45474</v>
      </c>
      <c r="J532" s="52">
        <f t="shared" ca="1" si="30"/>
        <v>-445</v>
      </c>
      <c r="K532" s="69">
        <f t="shared" ca="1" si="31"/>
        <v>3</v>
      </c>
    </row>
    <row r="533" spans="1:11" s="53" customFormat="1" ht="14.25" hidden="1" customHeight="1" x14ac:dyDescent="0.25">
      <c r="A533" s="48" t="s">
        <v>679</v>
      </c>
      <c r="B533" s="64" t="s">
        <v>28</v>
      </c>
      <c r="C533" s="64" t="s">
        <v>19</v>
      </c>
      <c r="D533" s="64" t="s">
        <v>668</v>
      </c>
      <c r="E533" s="64" t="s">
        <v>21</v>
      </c>
      <c r="F533" s="49">
        <v>14</v>
      </c>
      <c r="G533" s="50">
        <f>SUMIFS(DISPENSAÇÃO!D:D,DISPENSAÇÃO!C:C,ENTRADA!A533)</f>
        <v>0</v>
      </c>
      <c r="H533" s="51">
        <f t="shared" si="29"/>
        <v>14</v>
      </c>
      <c r="I533" s="68">
        <v>45717</v>
      </c>
      <c r="J533" s="52">
        <f t="shared" ca="1" si="30"/>
        <v>-202</v>
      </c>
      <c r="K533" s="69">
        <f t="shared" ca="1" si="31"/>
        <v>3</v>
      </c>
    </row>
    <row r="534" spans="1:11" s="53" customFormat="1" ht="14.25" hidden="1" customHeight="1" x14ac:dyDescent="0.25">
      <c r="A534" s="48" t="s">
        <v>680</v>
      </c>
      <c r="B534" s="64" t="s">
        <v>28</v>
      </c>
      <c r="C534" s="64" t="s">
        <v>19</v>
      </c>
      <c r="D534" s="64" t="s">
        <v>668</v>
      </c>
      <c r="E534" s="64" t="s">
        <v>21</v>
      </c>
      <c r="F534" s="49">
        <v>14</v>
      </c>
      <c r="G534" s="50">
        <f>SUMIFS(DISPENSAÇÃO!D:D,DISPENSAÇÃO!C:C,ENTRADA!A534)</f>
        <v>7</v>
      </c>
      <c r="H534" s="51">
        <f t="shared" si="29"/>
        <v>7</v>
      </c>
      <c r="I534" s="68">
        <v>45627</v>
      </c>
      <c r="J534" s="52">
        <f t="shared" ca="1" si="30"/>
        <v>-292</v>
      </c>
      <c r="K534" s="69">
        <f t="shared" ca="1" si="31"/>
        <v>3</v>
      </c>
    </row>
    <row r="535" spans="1:11" s="53" customFormat="1" ht="14.25" hidden="1" customHeight="1" x14ac:dyDescent="0.25">
      <c r="A535" s="48" t="s">
        <v>681</v>
      </c>
      <c r="B535" s="64" t="s">
        <v>28</v>
      </c>
      <c r="C535" s="64" t="s">
        <v>19</v>
      </c>
      <c r="D535" s="64" t="s">
        <v>668</v>
      </c>
      <c r="E535" s="64" t="s">
        <v>21</v>
      </c>
      <c r="F535" s="49">
        <v>21</v>
      </c>
      <c r="G535" s="50">
        <f>SUMIFS(DISPENSAÇÃO!D:D,DISPENSAÇÃO!C:C,ENTRADA!A535)</f>
        <v>21</v>
      </c>
      <c r="H535" s="51">
        <f t="shared" si="29"/>
        <v>0</v>
      </c>
      <c r="I535" s="68">
        <v>45474</v>
      </c>
      <c r="J535" s="52">
        <f t="shared" ca="1" si="30"/>
        <v>-445</v>
      </c>
      <c r="K535" s="69">
        <f t="shared" ca="1" si="31"/>
        <v>3</v>
      </c>
    </row>
    <row r="536" spans="1:11" s="53" customFormat="1" ht="14.25" hidden="1" customHeight="1" x14ac:dyDescent="0.25">
      <c r="A536" s="48" t="s">
        <v>682</v>
      </c>
      <c r="B536" s="64" t="s">
        <v>865</v>
      </c>
      <c r="C536" s="64" t="s">
        <v>19</v>
      </c>
      <c r="D536" s="64" t="s">
        <v>668</v>
      </c>
      <c r="E536" s="64" t="s">
        <v>21</v>
      </c>
      <c r="F536" s="49">
        <v>80</v>
      </c>
      <c r="G536" s="50">
        <f>SUMIFS(DISPENSAÇÃO!D:D,DISPENSAÇÃO!C:C,ENTRADA!A536)</f>
        <v>0</v>
      </c>
      <c r="H536" s="51">
        <f t="shared" si="29"/>
        <v>80</v>
      </c>
      <c r="I536" s="68">
        <v>45627</v>
      </c>
      <c r="J536" s="52">
        <f t="shared" ca="1" si="30"/>
        <v>-292</v>
      </c>
      <c r="K536" s="69">
        <f t="shared" ca="1" si="31"/>
        <v>3</v>
      </c>
    </row>
    <row r="537" spans="1:11" s="53" customFormat="1" ht="14.25" hidden="1" customHeight="1" x14ac:dyDescent="0.25">
      <c r="A537" s="48" t="s">
        <v>683</v>
      </c>
      <c r="B537" s="64" t="s">
        <v>309</v>
      </c>
      <c r="C537" s="64" t="s">
        <v>19</v>
      </c>
      <c r="D537" s="64" t="s">
        <v>668</v>
      </c>
      <c r="E537" s="64" t="s">
        <v>21</v>
      </c>
      <c r="F537" s="49">
        <v>49</v>
      </c>
      <c r="G537" s="50">
        <f>SUMIFS(DISPENSAÇÃO!D:D,DISPENSAÇÃO!C:C,ENTRADA!A537)</f>
        <v>14</v>
      </c>
      <c r="H537" s="51">
        <f t="shared" si="29"/>
        <v>35</v>
      </c>
      <c r="I537" s="68">
        <v>45566</v>
      </c>
      <c r="J537" s="52">
        <f t="shared" ca="1" si="30"/>
        <v>-353</v>
      </c>
      <c r="K537" s="69">
        <f t="shared" ca="1" si="31"/>
        <v>3</v>
      </c>
    </row>
    <row r="538" spans="1:11" s="53" customFormat="1" ht="14.25" hidden="1" customHeight="1" x14ac:dyDescent="0.25">
      <c r="A538" s="48" t="s">
        <v>684</v>
      </c>
      <c r="B538" s="64" t="s">
        <v>309</v>
      </c>
      <c r="C538" s="64" t="s">
        <v>19</v>
      </c>
      <c r="D538" s="64" t="s">
        <v>668</v>
      </c>
      <c r="E538" s="64" t="s">
        <v>21</v>
      </c>
      <c r="F538" s="49">
        <v>42</v>
      </c>
      <c r="G538" s="50">
        <f>SUMIFS(DISPENSAÇÃO!D:D,DISPENSAÇÃO!C:C,ENTRADA!A538)</f>
        <v>42</v>
      </c>
      <c r="H538" s="51">
        <f t="shared" si="29"/>
        <v>0</v>
      </c>
      <c r="I538" s="68">
        <v>45658</v>
      </c>
      <c r="J538" s="52">
        <f t="shared" ca="1" si="30"/>
        <v>-261</v>
      </c>
      <c r="K538" s="69">
        <f t="shared" ca="1" si="31"/>
        <v>3</v>
      </c>
    </row>
    <row r="539" spans="1:11" s="53" customFormat="1" ht="14.25" hidden="1" customHeight="1" x14ac:dyDescent="0.25">
      <c r="A539" s="48" t="s">
        <v>685</v>
      </c>
      <c r="B539" s="64" t="s">
        <v>309</v>
      </c>
      <c r="C539" s="64" t="s">
        <v>19</v>
      </c>
      <c r="D539" s="64" t="s">
        <v>668</v>
      </c>
      <c r="E539" s="64" t="s">
        <v>21</v>
      </c>
      <c r="F539" s="49">
        <v>45</v>
      </c>
      <c r="G539" s="50">
        <f>SUMIFS(DISPENSAÇÃO!D:D,DISPENSAÇÃO!C:C,ENTRADA!A539)</f>
        <v>0</v>
      </c>
      <c r="H539" s="51">
        <f t="shared" si="29"/>
        <v>45</v>
      </c>
      <c r="I539" s="68">
        <v>45658</v>
      </c>
      <c r="J539" s="52">
        <f t="shared" ca="1" si="30"/>
        <v>-261</v>
      </c>
      <c r="K539" s="69">
        <f t="shared" ca="1" si="31"/>
        <v>3</v>
      </c>
    </row>
    <row r="540" spans="1:11" s="53" customFormat="1" ht="14.25" hidden="1" customHeight="1" x14ac:dyDescent="0.25">
      <c r="A540" s="48" t="s">
        <v>686</v>
      </c>
      <c r="B540" s="64" t="s">
        <v>309</v>
      </c>
      <c r="C540" s="64" t="s">
        <v>19</v>
      </c>
      <c r="D540" s="64" t="s">
        <v>668</v>
      </c>
      <c r="E540" s="64" t="s">
        <v>21</v>
      </c>
      <c r="F540" s="49">
        <v>3</v>
      </c>
      <c r="G540" s="50">
        <f>SUMIFS(DISPENSAÇÃO!D:D,DISPENSAÇÃO!C:C,ENTRADA!A540)</f>
        <v>0</v>
      </c>
      <c r="H540" s="51">
        <f t="shared" si="29"/>
        <v>3</v>
      </c>
      <c r="I540" s="68">
        <v>45413</v>
      </c>
      <c r="J540" s="52">
        <f t="shared" ca="1" si="30"/>
        <v>-506</v>
      </c>
      <c r="K540" s="69">
        <f t="shared" ca="1" si="31"/>
        <v>3</v>
      </c>
    </row>
    <row r="541" spans="1:11" s="53" customFormat="1" ht="14.25" hidden="1" customHeight="1" x14ac:dyDescent="0.25">
      <c r="A541" s="48" t="s">
        <v>687</v>
      </c>
      <c r="B541" s="64" t="s">
        <v>28</v>
      </c>
      <c r="C541" s="64" t="s">
        <v>19</v>
      </c>
      <c r="D541" s="64" t="s">
        <v>668</v>
      </c>
      <c r="E541" s="64" t="s">
        <v>21</v>
      </c>
      <c r="F541" s="49">
        <v>133</v>
      </c>
      <c r="G541" s="50">
        <f>SUMIFS(DISPENSAÇÃO!D:D,DISPENSAÇÃO!C:C,ENTRADA!A541)</f>
        <v>58</v>
      </c>
      <c r="H541" s="51">
        <f t="shared" si="29"/>
        <v>75</v>
      </c>
      <c r="I541" s="68">
        <v>45717</v>
      </c>
      <c r="J541" s="52">
        <f t="shared" ca="1" si="30"/>
        <v>-202</v>
      </c>
      <c r="K541" s="69">
        <f t="shared" ca="1" si="31"/>
        <v>3</v>
      </c>
    </row>
    <row r="542" spans="1:11" s="53" customFormat="1" ht="14.25" hidden="1" customHeight="1" x14ac:dyDescent="0.25">
      <c r="A542" s="48" t="s">
        <v>688</v>
      </c>
      <c r="B542" s="64" t="s">
        <v>28</v>
      </c>
      <c r="C542" s="64" t="s">
        <v>19</v>
      </c>
      <c r="D542" s="64" t="s">
        <v>668</v>
      </c>
      <c r="E542" s="64" t="s">
        <v>21</v>
      </c>
      <c r="F542" s="49">
        <v>30</v>
      </c>
      <c r="G542" s="50">
        <f>SUMIFS(DISPENSAÇÃO!D:D,DISPENSAÇÃO!C:C,ENTRADA!A542)</f>
        <v>30</v>
      </c>
      <c r="H542" s="51">
        <f t="shared" si="29"/>
        <v>0</v>
      </c>
      <c r="I542" s="68">
        <v>45566</v>
      </c>
      <c r="J542" s="52">
        <f t="shared" ca="1" si="30"/>
        <v>-353</v>
      </c>
      <c r="K542" s="69">
        <f t="shared" ca="1" si="31"/>
        <v>3</v>
      </c>
    </row>
    <row r="543" spans="1:11" s="53" customFormat="1" ht="14.25" hidden="1" customHeight="1" x14ac:dyDescent="0.25">
      <c r="A543" s="48" t="s">
        <v>689</v>
      </c>
      <c r="B543" s="64" t="s">
        <v>39</v>
      </c>
      <c r="C543" s="64" t="s">
        <v>19</v>
      </c>
      <c r="D543" s="64" t="s">
        <v>668</v>
      </c>
      <c r="E543" s="64" t="s">
        <v>21</v>
      </c>
      <c r="F543" s="49">
        <v>15</v>
      </c>
      <c r="G543" s="50">
        <f>SUMIFS(DISPENSAÇÃO!D:D,DISPENSAÇÃO!C:C,ENTRADA!A543)</f>
        <v>0</v>
      </c>
      <c r="H543" s="51">
        <f t="shared" si="29"/>
        <v>15</v>
      </c>
      <c r="I543" s="68">
        <v>45597</v>
      </c>
      <c r="J543" s="52">
        <f t="shared" ca="1" si="30"/>
        <v>-322</v>
      </c>
      <c r="K543" s="69">
        <f t="shared" ca="1" si="31"/>
        <v>3</v>
      </c>
    </row>
    <row r="544" spans="1:11" s="53" customFormat="1" ht="14.25" hidden="1" customHeight="1" x14ac:dyDescent="0.25">
      <c r="A544" s="48" t="s">
        <v>690</v>
      </c>
      <c r="B544" s="64" t="s">
        <v>39</v>
      </c>
      <c r="C544" s="64" t="s">
        <v>19</v>
      </c>
      <c r="D544" s="64" t="s">
        <v>668</v>
      </c>
      <c r="E544" s="64" t="s">
        <v>21</v>
      </c>
      <c r="F544" s="49">
        <v>15</v>
      </c>
      <c r="G544" s="50">
        <f>SUMIFS(DISPENSAÇÃO!D:D,DISPENSAÇÃO!C:C,ENTRADA!A544)</f>
        <v>15</v>
      </c>
      <c r="H544" s="51">
        <f t="shared" si="29"/>
        <v>0</v>
      </c>
      <c r="I544" s="68">
        <v>45597</v>
      </c>
      <c r="J544" s="52">
        <f t="shared" ca="1" si="30"/>
        <v>-322</v>
      </c>
      <c r="K544" s="69">
        <f t="shared" ca="1" si="31"/>
        <v>3</v>
      </c>
    </row>
    <row r="545" spans="1:11" s="53" customFormat="1" ht="14.25" hidden="1" customHeight="1" x14ac:dyDescent="0.25">
      <c r="A545" s="48" t="s">
        <v>691</v>
      </c>
      <c r="B545" s="64" t="s">
        <v>309</v>
      </c>
      <c r="C545" s="64" t="s">
        <v>19</v>
      </c>
      <c r="D545" s="64" t="s">
        <v>668</v>
      </c>
      <c r="E545" s="64" t="s">
        <v>21</v>
      </c>
      <c r="F545" s="49">
        <v>14</v>
      </c>
      <c r="G545" s="50">
        <f>SUMIFS(DISPENSAÇÃO!D:D,DISPENSAÇÃO!C:C,ENTRADA!A545)</f>
        <v>14</v>
      </c>
      <c r="H545" s="51">
        <f t="shared" si="29"/>
        <v>0</v>
      </c>
      <c r="I545" s="68">
        <v>46113</v>
      </c>
      <c r="J545" s="52">
        <f t="shared" ca="1" si="30"/>
        <v>194</v>
      </c>
      <c r="K545" s="69">
        <f t="shared" ca="1" si="31"/>
        <v>1</v>
      </c>
    </row>
    <row r="546" spans="1:11" ht="14.25" customHeight="1" x14ac:dyDescent="0.25">
      <c r="A546" s="31" t="s">
        <v>1396</v>
      </c>
      <c r="B546" s="25" t="s">
        <v>309</v>
      </c>
      <c r="C546" s="25" t="s">
        <v>19</v>
      </c>
      <c r="D546" s="25" t="s">
        <v>668</v>
      </c>
      <c r="E546" s="25" t="s">
        <v>21</v>
      </c>
      <c r="F546" s="16">
        <v>7</v>
      </c>
      <c r="G546" s="13">
        <f>SUMIFS(DISPENSAÇÃO!D:D,DISPENSAÇÃO!C:C,ENTRADA!A546)</f>
        <v>0</v>
      </c>
      <c r="H546" s="12">
        <f t="shared" si="29"/>
        <v>7</v>
      </c>
      <c r="I546" s="19">
        <v>45962</v>
      </c>
      <c r="J546" s="14">
        <f t="shared" ca="1" si="30"/>
        <v>43</v>
      </c>
      <c r="K546" s="37">
        <f t="shared" ca="1" si="31"/>
        <v>1</v>
      </c>
    </row>
    <row r="547" spans="1:11" s="53" customFormat="1" ht="14.25" hidden="1" customHeight="1" x14ac:dyDescent="0.25">
      <c r="A547" s="48" t="s">
        <v>692</v>
      </c>
      <c r="B547" s="64" t="s">
        <v>567</v>
      </c>
      <c r="C547" s="64" t="s">
        <v>19</v>
      </c>
      <c r="D547" s="64" t="s">
        <v>668</v>
      </c>
      <c r="E547" s="64" t="s">
        <v>21</v>
      </c>
      <c r="F547" s="49">
        <v>14</v>
      </c>
      <c r="G547" s="50">
        <f>SUMIFS(DISPENSAÇÃO!D:D,DISPENSAÇÃO!C:C,ENTRADA!A547)</f>
        <v>0</v>
      </c>
      <c r="H547" s="51">
        <f t="shared" si="29"/>
        <v>14</v>
      </c>
      <c r="I547" s="68">
        <v>45566</v>
      </c>
      <c r="J547" s="52">
        <f t="shared" ca="1" si="30"/>
        <v>-353</v>
      </c>
      <c r="K547" s="69">
        <f t="shared" ca="1" si="31"/>
        <v>3</v>
      </c>
    </row>
    <row r="548" spans="1:11" s="53" customFormat="1" ht="14.25" hidden="1" customHeight="1" x14ac:dyDescent="0.25">
      <c r="A548" s="48" t="s">
        <v>693</v>
      </c>
      <c r="B548" s="64" t="s">
        <v>413</v>
      </c>
      <c r="C548" s="64" t="s">
        <v>19</v>
      </c>
      <c r="D548" s="64" t="s">
        <v>668</v>
      </c>
      <c r="E548" s="64" t="s">
        <v>21</v>
      </c>
      <c r="F548" s="49">
        <v>50</v>
      </c>
      <c r="G548" s="50">
        <f>SUMIFS(DISPENSAÇÃO!D:D,DISPENSAÇÃO!C:C,ENTRADA!A548)</f>
        <v>50</v>
      </c>
      <c r="H548" s="51">
        <f t="shared" si="29"/>
        <v>0</v>
      </c>
      <c r="I548" s="68">
        <v>45627</v>
      </c>
      <c r="J548" s="52">
        <f t="shared" ca="1" si="30"/>
        <v>-292</v>
      </c>
      <c r="K548" s="69">
        <f t="shared" ca="1" si="31"/>
        <v>3</v>
      </c>
    </row>
    <row r="549" spans="1:11" s="53" customFormat="1" ht="14.25" hidden="1" customHeight="1" x14ac:dyDescent="0.25">
      <c r="A549" s="48" t="s">
        <v>1345</v>
      </c>
      <c r="B549" s="64" t="s">
        <v>28</v>
      </c>
      <c r="C549" s="64" t="s">
        <v>19</v>
      </c>
      <c r="D549" s="51" t="s">
        <v>58</v>
      </c>
      <c r="E549" s="64" t="s">
        <v>21</v>
      </c>
      <c r="F549" s="49">
        <v>1</v>
      </c>
      <c r="G549" s="50">
        <f>SUMIFS(DISPENSAÇÃO!D:D,DISPENSAÇÃO!C:C,ENTRADA!A549)</f>
        <v>1</v>
      </c>
      <c r="H549" s="51">
        <f t="shared" si="29"/>
        <v>0</v>
      </c>
      <c r="I549" s="68">
        <v>45536</v>
      </c>
      <c r="J549" s="52">
        <f t="shared" ca="1" si="30"/>
        <v>-383</v>
      </c>
      <c r="K549" s="69">
        <f t="shared" ca="1" si="31"/>
        <v>3</v>
      </c>
    </row>
    <row r="550" spans="1:11" s="53" customFormat="1" ht="14.25" hidden="1" customHeight="1" x14ac:dyDescent="0.25">
      <c r="A550" s="48" t="s">
        <v>1151</v>
      </c>
      <c r="B550" s="49" t="s">
        <v>60</v>
      </c>
      <c r="C550" s="49" t="s">
        <v>19</v>
      </c>
      <c r="D550" s="64" t="s">
        <v>694</v>
      </c>
      <c r="E550" s="64" t="s">
        <v>21</v>
      </c>
      <c r="F550" s="49">
        <v>20</v>
      </c>
      <c r="G550" s="50">
        <f>SUMIFS(DISPENSAÇÃO!D:D,DISPENSAÇÃO!C:C,ENTRADA!A550)</f>
        <v>0</v>
      </c>
      <c r="H550" s="51">
        <f t="shared" si="29"/>
        <v>20</v>
      </c>
      <c r="I550" s="68">
        <v>45658</v>
      </c>
      <c r="J550" s="52">
        <f t="shared" ca="1" si="30"/>
        <v>-261</v>
      </c>
      <c r="K550" s="69">
        <f t="shared" ca="1" si="31"/>
        <v>3</v>
      </c>
    </row>
    <row r="551" spans="1:11" s="53" customFormat="1" ht="14.25" hidden="1" customHeight="1" x14ac:dyDescent="0.25">
      <c r="A551" s="48" t="s">
        <v>1152</v>
      </c>
      <c r="B551" s="49" t="s">
        <v>60</v>
      </c>
      <c r="C551" s="49" t="s">
        <v>19</v>
      </c>
      <c r="D551" s="64" t="s">
        <v>694</v>
      </c>
      <c r="E551" s="64" t="s">
        <v>21</v>
      </c>
      <c r="F551" s="49">
        <v>20</v>
      </c>
      <c r="G551" s="50">
        <f>SUMIFS(DISPENSAÇÃO!D:D,DISPENSAÇÃO!C:C,ENTRADA!A551)</f>
        <v>30</v>
      </c>
      <c r="H551" s="51">
        <f t="shared" si="29"/>
        <v>-10</v>
      </c>
      <c r="I551" s="68">
        <v>45597</v>
      </c>
      <c r="J551" s="52">
        <f t="shared" ca="1" si="30"/>
        <v>-322</v>
      </c>
      <c r="K551" s="69">
        <f t="shared" ca="1" si="31"/>
        <v>3</v>
      </c>
    </row>
    <row r="552" spans="1:11" s="53" customFormat="1" ht="14.25" hidden="1" customHeight="1" x14ac:dyDescent="0.25">
      <c r="A552" s="48" t="s">
        <v>1153</v>
      </c>
      <c r="B552" s="49" t="s">
        <v>60</v>
      </c>
      <c r="C552" s="49" t="s">
        <v>19</v>
      </c>
      <c r="D552" s="64" t="s">
        <v>694</v>
      </c>
      <c r="E552" s="64" t="s">
        <v>21</v>
      </c>
      <c r="F552" s="49">
        <v>5</v>
      </c>
      <c r="G552" s="50">
        <f>SUMIFS(DISPENSAÇÃO!D:D,DISPENSAÇÃO!C:C,ENTRADA!A552)</f>
        <v>0</v>
      </c>
      <c r="H552" s="51">
        <f t="shared" si="29"/>
        <v>5</v>
      </c>
      <c r="I552" s="68">
        <v>45748</v>
      </c>
      <c r="J552" s="52">
        <f t="shared" ca="1" si="30"/>
        <v>-171</v>
      </c>
      <c r="K552" s="69">
        <f t="shared" ca="1" si="31"/>
        <v>3</v>
      </c>
    </row>
    <row r="553" spans="1:11" s="53" customFormat="1" ht="14.25" hidden="1" customHeight="1" x14ac:dyDescent="0.25">
      <c r="A553" s="48" t="s">
        <v>1147</v>
      </c>
      <c r="B553" s="64" t="s">
        <v>205</v>
      </c>
      <c r="C553" s="49" t="s">
        <v>19</v>
      </c>
      <c r="D553" s="64" t="s">
        <v>694</v>
      </c>
      <c r="E553" s="64" t="s">
        <v>21</v>
      </c>
      <c r="F553" s="49">
        <v>30</v>
      </c>
      <c r="G553" s="50">
        <f>SUMIFS(DISPENSAÇÃO!D:D,DISPENSAÇÃO!C:C,ENTRADA!A553)</f>
        <v>30</v>
      </c>
      <c r="H553" s="51">
        <f t="shared" si="29"/>
        <v>0</v>
      </c>
      <c r="I553" s="68">
        <v>45566</v>
      </c>
      <c r="J553" s="52">
        <f t="shared" ca="1" si="30"/>
        <v>-353</v>
      </c>
      <c r="K553" s="69">
        <f t="shared" ca="1" si="31"/>
        <v>3</v>
      </c>
    </row>
    <row r="554" spans="1:11" s="53" customFormat="1" ht="14.25" hidden="1" customHeight="1" x14ac:dyDescent="0.25">
      <c r="A554" s="48" t="s">
        <v>1148</v>
      </c>
      <c r="B554" s="64" t="s">
        <v>205</v>
      </c>
      <c r="C554" s="49" t="s">
        <v>19</v>
      </c>
      <c r="D554" s="64" t="s">
        <v>694</v>
      </c>
      <c r="E554" s="64" t="s">
        <v>21</v>
      </c>
      <c r="F554" s="49">
        <v>15</v>
      </c>
      <c r="G554" s="50">
        <f>SUMIFS(DISPENSAÇÃO!D:D,DISPENSAÇÃO!C:C,ENTRADA!A554)</f>
        <v>0</v>
      </c>
      <c r="H554" s="51">
        <f t="shared" si="29"/>
        <v>15</v>
      </c>
      <c r="I554" s="68">
        <v>45536</v>
      </c>
      <c r="J554" s="52">
        <f t="shared" ca="1" si="30"/>
        <v>-383</v>
      </c>
      <c r="K554" s="69">
        <f t="shared" ca="1" si="31"/>
        <v>3</v>
      </c>
    </row>
    <row r="555" spans="1:11" s="53" customFormat="1" ht="14.25" hidden="1" customHeight="1" x14ac:dyDescent="0.25">
      <c r="A555" s="48" t="s">
        <v>1149</v>
      </c>
      <c r="B555" s="64" t="s">
        <v>205</v>
      </c>
      <c r="C555" s="49" t="s">
        <v>19</v>
      </c>
      <c r="D555" s="64" t="s">
        <v>694</v>
      </c>
      <c r="E555" s="64" t="s">
        <v>21</v>
      </c>
      <c r="F555" s="49">
        <v>60</v>
      </c>
      <c r="G555" s="50">
        <f>SUMIFS(DISPENSAÇÃO!D:D,DISPENSAÇÃO!C:C,ENTRADA!A555)</f>
        <v>60</v>
      </c>
      <c r="H555" s="51">
        <f t="shared" ref="H555:H618" si="32">IF(F555="","",F555-G555)</f>
        <v>0</v>
      </c>
      <c r="I555" s="68">
        <v>46082</v>
      </c>
      <c r="J555" s="52">
        <f t="shared" ca="1" si="30"/>
        <v>163</v>
      </c>
      <c r="K555" s="69">
        <f t="shared" ca="1" si="31"/>
        <v>1</v>
      </c>
    </row>
    <row r="556" spans="1:11" s="53" customFormat="1" ht="14.25" hidden="1" customHeight="1" x14ac:dyDescent="0.25">
      <c r="A556" s="48" t="s">
        <v>1150</v>
      </c>
      <c r="B556" s="64" t="s">
        <v>205</v>
      </c>
      <c r="C556" s="49" t="s">
        <v>19</v>
      </c>
      <c r="D556" s="64" t="s">
        <v>694</v>
      </c>
      <c r="E556" s="64" t="s">
        <v>21</v>
      </c>
      <c r="F556" s="49">
        <v>20</v>
      </c>
      <c r="G556" s="50">
        <f>SUMIFS(DISPENSAÇÃO!D:D,DISPENSAÇÃO!C:C,ENTRADA!A556)</f>
        <v>20</v>
      </c>
      <c r="H556" s="51">
        <f t="shared" si="32"/>
        <v>0</v>
      </c>
      <c r="I556" s="68">
        <v>45931</v>
      </c>
      <c r="J556" s="52">
        <f t="shared" ca="1" si="30"/>
        <v>12</v>
      </c>
      <c r="K556" s="69">
        <f t="shared" ca="1" si="31"/>
        <v>2</v>
      </c>
    </row>
    <row r="557" spans="1:11" s="53" customFormat="1" ht="14.25" hidden="1" customHeight="1" x14ac:dyDescent="0.25">
      <c r="A557" s="48" t="s">
        <v>695</v>
      </c>
      <c r="B557" s="64" t="s">
        <v>84</v>
      </c>
      <c r="C557" s="64" t="s">
        <v>19</v>
      </c>
      <c r="D557" s="64" t="s">
        <v>85</v>
      </c>
      <c r="E557" s="64" t="s">
        <v>21</v>
      </c>
      <c r="F557" s="49">
        <v>150</v>
      </c>
      <c r="G557" s="50">
        <f>SUMIFS(DISPENSAÇÃO!D:D,DISPENSAÇÃO!C:C,ENTRADA!A557)</f>
        <v>0</v>
      </c>
      <c r="H557" s="51">
        <f t="shared" si="32"/>
        <v>150</v>
      </c>
      <c r="I557" s="68">
        <v>45748</v>
      </c>
      <c r="J557" s="52">
        <f t="shared" ca="1" si="30"/>
        <v>-171</v>
      </c>
      <c r="K557" s="69">
        <f t="shared" ca="1" si="31"/>
        <v>3</v>
      </c>
    </row>
    <row r="558" spans="1:11" s="53" customFormat="1" ht="14.25" hidden="1" customHeight="1" x14ac:dyDescent="0.25">
      <c r="A558" s="48" t="s">
        <v>696</v>
      </c>
      <c r="B558" s="49" t="s">
        <v>49</v>
      </c>
      <c r="C558" s="49" t="s">
        <v>19</v>
      </c>
      <c r="D558" s="49" t="s">
        <v>2051</v>
      </c>
      <c r="E558" s="49" t="s">
        <v>21</v>
      </c>
      <c r="F558" s="49">
        <v>50</v>
      </c>
      <c r="G558" s="50">
        <f>SUMIFS(DISPENSAÇÃO!D:D,DISPENSAÇÃO!C:C,ENTRADA!A558)</f>
        <v>0</v>
      </c>
      <c r="H558" s="51">
        <f t="shared" si="32"/>
        <v>50</v>
      </c>
      <c r="I558" s="68">
        <v>45717</v>
      </c>
      <c r="J558" s="52">
        <f t="shared" ca="1" si="30"/>
        <v>-202</v>
      </c>
      <c r="K558" s="69">
        <f t="shared" ca="1" si="31"/>
        <v>3</v>
      </c>
    </row>
    <row r="559" spans="1:11" s="53" customFormat="1" ht="14.25" hidden="1" customHeight="1" x14ac:dyDescent="0.25">
      <c r="A559" s="48" t="s">
        <v>697</v>
      </c>
      <c r="B559" s="49" t="s">
        <v>49</v>
      </c>
      <c r="C559" s="49" t="s">
        <v>19</v>
      </c>
      <c r="D559" s="49" t="s">
        <v>2051</v>
      </c>
      <c r="E559" s="49" t="s">
        <v>21</v>
      </c>
      <c r="F559" s="49">
        <v>5</v>
      </c>
      <c r="G559" s="50">
        <f>SUMIFS(DISPENSAÇÃO!D:D,DISPENSAÇÃO!C:C,ENTRADA!A559)</f>
        <v>0</v>
      </c>
      <c r="H559" s="51">
        <f t="shared" si="32"/>
        <v>5</v>
      </c>
      <c r="I559" s="68">
        <v>45597</v>
      </c>
      <c r="J559" s="52">
        <f t="shared" ca="1" si="30"/>
        <v>-322</v>
      </c>
      <c r="K559" s="69">
        <f t="shared" ca="1" si="31"/>
        <v>3</v>
      </c>
    </row>
    <row r="560" spans="1:11" s="53" customFormat="1" ht="14.25" hidden="1" customHeight="1" x14ac:dyDescent="0.25">
      <c r="A560" s="48" t="s">
        <v>698</v>
      </c>
      <c r="B560" s="49" t="s">
        <v>49</v>
      </c>
      <c r="C560" s="49" t="s">
        <v>19</v>
      </c>
      <c r="D560" s="49" t="s">
        <v>50</v>
      </c>
      <c r="E560" s="49" t="s">
        <v>21</v>
      </c>
      <c r="F560" s="49">
        <v>5</v>
      </c>
      <c r="G560" s="50">
        <f>SUMIFS(DISPENSAÇÃO!D:D,DISPENSAÇÃO!C:C,ENTRADA!A560)</f>
        <v>0</v>
      </c>
      <c r="H560" s="51">
        <f t="shared" si="32"/>
        <v>5</v>
      </c>
      <c r="I560" s="68">
        <v>45474</v>
      </c>
      <c r="J560" s="52">
        <f t="shared" ca="1" si="30"/>
        <v>-445</v>
      </c>
      <c r="K560" s="69">
        <f t="shared" ca="1" si="31"/>
        <v>3</v>
      </c>
    </row>
    <row r="561" spans="1:11" s="53" customFormat="1" ht="14.25" hidden="1" customHeight="1" x14ac:dyDescent="0.25">
      <c r="A561" s="48" t="s">
        <v>699</v>
      </c>
      <c r="B561" s="49" t="s">
        <v>28</v>
      </c>
      <c r="C561" s="49" t="s">
        <v>19</v>
      </c>
      <c r="D561" s="49" t="s">
        <v>245</v>
      </c>
      <c r="E561" s="49" t="s">
        <v>21</v>
      </c>
      <c r="F561" s="49">
        <v>10</v>
      </c>
      <c r="G561" s="50">
        <f>SUMIFS(DISPENSAÇÃO!D:D,DISPENSAÇÃO!C:C,ENTRADA!A561)</f>
        <v>0</v>
      </c>
      <c r="H561" s="51">
        <f t="shared" si="32"/>
        <v>10</v>
      </c>
      <c r="I561" s="68">
        <v>45444</v>
      </c>
      <c r="J561" s="52">
        <f t="shared" ca="1" si="30"/>
        <v>-475</v>
      </c>
      <c r="K561" s="69">
        <f t="shared" ca="1" si="31"/>
        <v>3</v>
      </c>
    </row>
    <row r="562" spans="1:11" s="53" customFormat="1" ht="13.5" customHeight="1" x14ac:dyDescent="0.25">
      <c r="A562" s="48" t="s">
        <v>700</v>
      </c>
      <c r="B562" s="49" t="s">
        <v>108</v>
      </c>
      <c r="C562" s="49" t="s">
        <v>19</v>
      </c>
      <c r="D562" s="49" t="s">
        <v>50</v>
      </c>
      <c r="E562" s="49" t="s">
        <v>21</v>
      </c>
      <c r="F562" s="49">
        <v>40</v>
      </c>
      <c r="G562" s="50">
        <f>SUMIFS(DISPENSAÇÃO!D:D,DISPENSAÇÃO!C:C,ENTRADA!A562)</f>
        <v>0</v>
      </c>
      <c r="H562" s="51">
        <f t="shared" si="32"/>
        <v>40</v>
      </c>
      <c r="I562" s="68">
        <v>45931</v>
      </c>
      <c r="J562" s="52">
        <f t="shared" ca="1" si="30"/>
        <v>12</v>
      </c>
      <c r="K562" s="69">
        <f t="shared" ca="1" si="31"/>
        <v>2</v>
      </c>
    </row>
    <row r="563" spans="1:11" s="53" customFormat="1" ht="13.5" customHeight="1" x14ac:dyDescent="0.25">
      <c r="A563" s="48" t="s">
        <v>701</v>
      </c>
      <c r="B563" s="49" t="s">
        <v>108</v>
      </c>
      <c r="C563" s="49" t="s">
        <v>19</v>
      </c>
      <c r="D563" s="49" t="s">
        <v>50</v>
      </c>
      <c r="E563" s="49" t="s">
        <v>21</v>
      </c>
      <c r="F563" s="49">
        <v>30</v>
      </c>
      <c r="G563" s="50">
        <f>SUMIFS(DISPENSAÇÃO!D:D,DISPENSAÇÃO!C:C,ENTRADA!A563)</f>
        <v>0</v>
      </c>
      <c r="H563" s="51">
        <f t="shared" si="32"/>
        <v>30</v>
      </c>
      <c r="I563" s="68">
        <v>45931</v>
      </c>
      <c r="J563" s="52">
        <f t="shared" ca="1" si="30"/>
        <v>12</v>
      </c>
      <c r="K563" s="69">
        <f t="shared" ca="1" si="31"/>
        <v>2</v>
      </c>
    </row>
    <row r="564" spans="1:11" s="53" customFormat="1" ht="14.25" hidden="1" customHeight="1" x14ac:dyDescent="0.25">
      <c r="A564" s="48" t="s">
        <v>1072</v>
      </c>
      <c r="B564" s="49" t="s">
        <v>74</v>
      </c>
      <c r="C564" s="49" t="s">
        <v>19</v>
      </c>
      <c r="D564" s="49" t="s">
        <v>702</v>
      </c>
      <c r="E564" s="49" t="s">
        <v>21</v>
      </c>
      <c r="F564" s="49">
        <v>160</v>
      </c>
      <c r="G564" s="50">
        <f>SUMIFS(DISPENSAÇÃO!D:D,DISPENSAÇÃO!C:C,ENTRADA!A564)</f>
        <v>0</v>
      </c>
      <c r="H564" s="51">
        <f t="shared" si="32"/>
        <v>160</v>
      </c>
      <c r="I564" s="68">
        <v>45839</v>
      </c>
      <c r="J564" s="52">
        <f t="shared" ca="1" si="30"/>
        <v>-80</v>
      </c>
      <c r="K564" s="69">
        <f t="shared" ca="1" si="31"/>
        <v>3</v>
      </c>
    </row>
    <row r="565" spans="1:11" s="53" customFormat="1" ht="14.25" hidden="1" customHeight="1" x14ac:dyDescent="0.25">
      <c r="A565" s="48" t="s">
        <v>703</v>
      </c>
      <c r="B565" s="49" t="s">
        <v>74</v>
      </c>
      <c r="C565" s="49" t="s">
        <v>19</v>
      </c>
      <c r="D565" s="49" t="s">
        <v>702</v>
      </c>
      <c r="E565" s="49" t="s">
        <v>21</v>
      </c>
      <c r="F565" s="49">
        <v>30</v>
      </c>
      <c r="G565" s="50">
        <f>SUMIFS(DISPENSAÇÃO!D:D,DISPENSAÇÃO!C:C,ENTRADA!A565)</f>
        <v>30</v>
      </c>
      <c r="H565" s="51">
        <f t="shared" si="32"/>
        <v>0</v>
      </c>
      <c r="I565" s="68">
        <v>45627</v>
      </c>
      <c r="J565" s="52">
        <f t="shared" ca="1" si="30"/>
        <v>-292</v>
      </c>
      <c r="K565" s="69">
        <f t="shared" ca="1" si="31"/>
        <v>3</v>
      </c>
    </row>
    <row r="566" spans="1:11" s="53" customFormat="1" ht="14.25" hidden="1" customHeight="1" x14ac:dyDescent="0.25">
      <c r="A566" s="48" t="s">
        <v>704</v>
      </c>
      <c r="B566" s="49" t="s">
        <v>74</v>
      </c>
      <c r="C566" s="49" t="s">
        <v>19</v>
      </c>
      <c r="D566" s="49" t="s">
        <v>702</v>
      </c>
      <c r="E566" s="49" t="s">
        <v>21</v>
      </c>
      <c r="F566" s="49">
        <v>30</v>
      </c>
      <c r="G566" s="50">
        <f>SUMIFS(DISPENSAÇÃO!D:D,DISPENSAÇÃO!C:C,ENTRADA!A566)</f>
        <v>30</v>
      </c>
      <c r="H566" s="51">
        <f t="shared" si="32"/>
        <v>0</v>
      </c>
      <c r="I566" s="68">
        <v>45658</v>
      </c>
      <c r="J566" s="52">
        <f t="shared" ca="1" si="30"/>
        <v>-261</v>
      </c>
      <c r="K566" s="69">
        <f t="shared" ca="1" si="31"/>
        <v>3</v>
      </c>
    </row>
    <row r="567" spans="1:11" s="53" customFormat="1" ht="14.25" hidden="1" customHeight="1" x14ac:dyDescent="0.25">
      <c r="A567" s="48" t="s">
        <v>705</v>
      </c>
      <c r="B567" s="49" t="s">
        <v>54</v>
      </c>
      <c r="C567" s="49" t="s">
        <v>19</v>
      </c>
      <c r="D567" s="49" t="s">
        <v>706</v>
      </c>
      <c r="E567" s="49" t="s">
        <v>44</v>
      </c>
      <c r="F567" s="49">
        <v>70</v>
      </c>
      <c r="G567" s="50">
        <f>SUMIFS(DISPENSAÇÃO!D:D,DISPENSAÇÃO!C:C,ENTRADA!A567)</f>
        <v>70</v>
      </c>
      <c r="H567" s="51">
        <f t="shared" si="32"/>
        <v>0</v>
      </c>
      <c r="I567" s="68">
        <v>45658</v>
      </c>
      <c r="J567" s="52">
        <f t="shared" ca="1" si="30"/>
        <v>-261</v>
      </c>
      <c r="K567" s="69">
        <f t="shared" ca="1" si="31"/>
        <v>3</v>
      </c>
    </row>
    <row r="568" spans="1:11" s="53" customFormat="1" ht="14.25" hidden="1" customHeight="1" x14ac:dyDescent="0.25">
      <c r="A568" s="48" t="s">
        <v>707</v>
      </c>
      <c r="B568" s="64" t="s">
        <v>309</v>
      </c>
      <c r="C568" s="64" t="s">
        <v>19</v>
      </c>
      <c r="D568" s="64" t="s">
        <v>50</v>
      </c>
      <c r="E568" s="64" t="s">
        <v>21</v>
      </c>
      <c r="F568" s="49">
        <v>200</v>
      </c>
      <c r="G568" s="50">
        <f>SUMIFS(DISPENSAÇÃO!D:D,DISPENSAÇÃO!C:C,ENTRADA!A568)</f>
        <v>0</v>
      </c>
      <c r="H568" s="51">
        <f t="shared" si="32"/>
        <v>200</v>
      </c>
      <c r="I568" s="68">
        <v>45474</v>
      </c>
      <c r="J568" s="52">
        <f t="shared" ca="1" si="30"/>
        <v>-445</v>
      </c>
      <c r="K568" s="69">
        <f t="shared" ca="1" si="31"/>
        <v>3</v>
      </c>
    </row>
    <row r="569" spans="1:11" s="53" customFormat="1" ht="14.25" hidden="1" customHeight="1" x14ac:dyDescent="0.25">
      <c r="A569" s="48" t="s">
        <v>708</v>
      </c>
      <c r="B569" s="64" t="s">
        <v>39</v>
      </c>
      <c r="C569" s="64" t="s">
        <v>19</v>
      </c>
      <c r="D569" s="64" t="s">
        <v>201</v>
      </c>
      <c r="E569" s="64" t="s">
        <v>44</v>
      </c>
      <c r="F569" s="49">
        <v>15</v>
      </c>
      <c r="G569" s="50">
        <f>SUMIFS(DISPENSAÇÃO!D:D,DISPENSAÇÃO!C:C,ENTRADA!A569)</f>
        <v>0</v>
      </c>
      <c r="H569" s="51">
        <f t="shared" si="32"/>
        <v>15</v>
      </c>
      <c r="I569" s="68">
        <v>45444</v>
      </c>
      <c r="J569" s="52">
        <f t="shared" ca="1" si="30"/>
        <v>-475</v>
      </c>
      <c r="K569" s="69">
        <f t="shared" ca="1" si="31"/>
        <v>3</v>
      </c>
    </row>
    <row r="570" spans="1:11" s="53" customFormat="1" hidden="1" x14ac:dyDescent="0.25">
      <c r="A570" s="48" t="s">
        <v>709</v>
      </c>
      <c r="B570" s="64" t="s">
        <v>139</v>
      </c>
      <c r="C570" s="64" t="s">
        <v>19</v>
      </c>
      <c r="D570" s="64" t="s">
        <v>702</v>
      </c>
      <c r="E570" s="64" t="s">
        <v>21</v>
      </c>
      <c r="F570" s="49">
        <v>10</v>
      </c>
      <c r="G570" s="50">
        <f>SUMIFS(DISPENSAÇÃO!D:D,DISPENSAÇÃO!C:C,ENTRADA!A570)</f>
        <v>0</v>
      </c>
      <c r="H570" s="51">
        <f t="shared" si="32"/>
        <v>10</v>
      </c>
      <c r="I570" s="68">
        <v>45839</v>
      </c>
      <c r="J570" s="52">
        <f t="shared" ca="1" si="30"/>
        <v>-80</v>
      </c>
      <c r="K570" s="69">
        <f t="shared" ca="1" si="31"/>
        <v>3</v>
      </c>
    </row>
    <row r="571" spans="1:11" s="53" customFormat="1" ht="14.25" hidden="1" customHeight="1" x14ac:dyDescent="0.25">
      <c r="A571" s="48" t="s">
        <v>710</v>
      </c>
      <c r="B571" s="64" t="s">
        <v>325</v>
      </c>
      <c r="C571" s="64" t="s">
        <v>19</v>
      </c>
      <c r="D571" s="64" t="s">
        <v>711</v>
      </c>
      <c r="E571" s="64" t="s">
        <v>21</v>
      </c>
      <c r="F571" s="49">
        <v>10</v>
      </c>
      <c r="G571" s="50">
        <f>SUMIFS(DISPENSAÇÃO!D:D,DISPENSAÇÃO!C:C,ENTRADA!A571)</f>
        <v>10</v>
      </c>
      <c r="H571" s="51">
        <f t="shared" si="32"/>
        <v>0</v>
      </c>
      <c r="I571" s="68">
        <v>45597</v>
      </c>
      <c r="J571" s="52">
        <f t="shared" ca="1" si="30"/>
        <v>-322</v>
      </c>
      <c r="K571" s="69">
        <f t="shared" ca="1" si="31"/>
        <v>3</v>
      </c>
    </row>
    <row r="572" spans="1:11" s="53" customFormat="1" hidden="1" x14ac:dyDescent="0.25">
      <c r="A572" s="48" t="s">
        <v>712</v>
      </c>
      <c r="B572" s="49" t="s">
        <v>28</v>
      </c>
      <c r="C572" s="49" t="s">
        <v>19</v>
      </c>
      <c r="D572" s="49" t="s">
        <v>89</v>
      </c>
      <c r="E572" s="49" t="s">
        <v>21</v>
      </c>
      <c r="F572" s="49">
        <v>20</v>
      </c>
      <c r="G572" s="50">
        <f>SUMIFS(DISPENSAÇÃO!D:D,DISPENSAÇÃO!C:C,ENTRADA!A572)</f>
        <v>0</v>
      </c>
      <c r="H572" s="51">
        <f t="shared" si="32"/>
        <v>20</v>
      </c>
      <c r="I572" s="68">
        <v>45505</v>
      </c>
      <c r="J572" s="52">
        <f t="shared" ca="1" si="30"/>
        <v>-414</v>
      </c>
      <c r="K572" s="69">
        <f t="shared" ca="1" si="31"/>
        <v>3</v>
      </c>
    </row>
    <row r="573" spans="1:11" s="53" customFormat="1" hidden="1" x14ac:dyDescent="0.25">
      <c r="A573" s="48" t="s">
        <v>713</v>
      </c>
      <c r="B573" s="49" t="s">
        <v>28</v>
      </c>
      <c r="C573" s="49" t="s">
        <v>19</v>
      </c>
      <c r="D573" s="49" t="s">
        <v>89</v>
      </c>
      <c r="E573" s="49" t="s">
        <v>21</v>
      </c>
      <c r="F573" s="49">
        <v>80</v>
      </c>
      <c r="G573" s="50">
        <f>SUMIFS(DISPENSAÇÃO!D:D,DISPENSAÇÃO!C:C,ENTRADA!A573)</f>
        <v>30</v>
      </c>
      <c r="H573" s="51">
        <f t="shared" si="32"/>
        <v>50</v>
      </c>
      <c r="I573" s="68">
        <v>45536</v>
      </c>
      <c r="J573" s="52">
        <f t="shared" ca="1" si="30"/>
        <v>-383</v>
      </c>
      <c r="K573" s="69">
        <f t="shared" ca="1" si="31"/>
        <v>3</v>
      </c>
    </row>
    <row r="574" spans="1:11" s="53" customFormat="1" hidden="1" x14ac:dyDescent="0.25">
      <c r="A574" s="48" t="s">
        <v>714</v>
      </c>
      <c r="B574" s="49" t="s">
        <v>28</v>
      </c>
      <c r="C574" s="49" t="s">
        <v>19</v>
      </c>
      <c r="D574" s="49" t="s">
        <v>89</v>
      </c>
      <c r="E574" s="49" t="s">
        <v>21</v>
      </c>
      <c r="F574" s="49">
        <v>100</v>
      </c>
      <c r="G574" s="50">
        <f>SUMIFS(DISPENSAÇÃO!D:D,DISPENSAÇÃO!C:C,ENTRADA!A574)</f>
        <v>0</v>
      </c>
      <c r="H574" s="51">
        <f t="shared" si="32"/>
        <v>100</v>
      </c>
      <c r="I574" s="68">
        <v>45505</v>
      </c>
      <c r="J574" s="52">
        <f t="shared" ca="1" si="30"/>
        <v>-414</v>
      </c>
      <c r="K574" s="69">
        <f t="shared" ca="1" si="31"/>
        <v>3</v>
      </c>
    </row>
    <row r="575" spans="1:11" s="53" customFormat="1" hidden="1" x14ac:dyDescent="0.25">
      <c r="A575" s="48" t="s">
        <v>1407</v>
      </c>
      <c r="B575" s="49" t="s">
        <v>28</v>
      </c>
      <c r="C575" s="49" t="s">
        <v>19</v>
      </c>
      <c r="D575" s="49" t="s">
        <v>89</v>
      </c>
      <c r="E575" s="49" t="s">
        <v>21</v>
      </c>
      <c r="F575" s="49">
        <v>170</v>
      </c>
      <c r="G575" s="50">
        <f>SUMIFS(DISPENSAÇÃO!D:D,DISPENSAÇÃO!C:C,ENTRADA!A575)</f>
        <v>30</v>
      </c>
      <c r="H575" s="51">
        <f t="shared" si="32"/>
        <v>140</v>
      </c>
      <c r="I575" s="68">
        <v>45505</v>
      </c>
      <c r="J575" s="52">
        <f t="shared" ca="1" si="30"/>
        <v>-414</v>
      </c>
      <c r="K575" s="69">
        <f t="shared" ca="1" si="31"/>
        <v>3</v>
      </c>
    </row>
    <row r="576" spans="1:11" s="53" customFormat="1" ht="14.25" hidden="1" customHeight="1" x14ac:dyDescent="0.25">
      <c r="A576" s="48" t="s">
        <v>715</v>
      </c>
      <c r="B576" s="49" t="s">
        <v>28</v>
      </c>
      <c r="C576" s="49" t="s">
        <v>19</v>
      </c>
      <c r="D576" s="49" t="s">
        <v>89</v>
      </c>
      <c r="E576" s="49" t="s">
        <v>21</v>
      </c>
      <c r="F576" s="49">
        <v>90</v>
      </c>
      <c r="G576" s="50">
        <f>SUMIFS(DISPENSAÇÃO!D:D,DISPENSAÇÃO!C:C,ENTRADA!A576)</f>
        <v>30</v>
      </c>
      <c r="H576" s="51">
        <f t="shared" si="32"/>
        <v>60</v>
      </c>
      <c r="I576" s="68">
        <v>45778</v>
      </c>
      <c r="J576" s="52">
        <f t="shared" ca="1" si="30"/>
        <v>-141</v>
      </c>
      <c r="K576" s="69">
        <f t="shared" ca="1" si="31"/>
        <v>3</v>
      </c>
    </row>
    <row r="577" spans="1:11" s="53" customFormat="1" ht="14.25" hidden="1" customHeight="1" x14ac:dyDescent="0.25">
      <c r="A577" s="48" t="s">
        <v>716</v>
      </c>
      <c r="B577" s="49" t="s">
        <v>567</v>
      </c>
      <c r="C577" s="49" t="s">
        <v>19</v>
      </c>
      <c r="D577" s="49" t="s">
        <v>717</v>
      </c>
      <c r="E577" s="49" t="s">
        <v>44</v>
      </c>
      <c r="F577" s="49">
        <v>90</v>
      </c>
      <c r="G577" s="50">
        <f>SUMIFS(DISPENSAÇÃO!D:D,DISPENSAÇÃO!C:C,ENTRADA!A577)</f>
        <v>0</v>
      </c>
      <c r="H577" s="51">
        <f t="shared" si="32"/>
        <v>90</v>
      </c>
      <c r="I577" s="68">
        <v>45413</v>
      </c>
      <c r="J577" s="52">
        <f t="shared" ca="1" si="30"/>
        <v>-506</v>
      </c>
      <c r="K577" s="69">
        <f t="shared" ca="1" si="31"/>
        <v>3</v>
      </c>
    </row>
    <row r="578" spans="1:11" s="53" customFormat="1" ht="14.25" hidden="1" customHeight="1" x14ac:dyDescent="0.25">
      <c r="A578" s="48" t="s">
        <v>718</v>
      </c>
      <c r="B578" s="49" t="s">
        <v>567</v>
      </c>
      <c r="C578" s="49" t="s">
        <v>19</v>
      </c>
      <c r="D578" s="49" t="s">
        <v>717</v>
      </c>
      <c r="E578" s="49" t="s">
        <v>44</v>
      </c>
      <c r="F578" s="49">
        <v>90</v>
      </c>
      <c r="G578" s="50">
        <f>SUMIFS(DISPENSAÇÃO!D:D,DISPENSAÇÃO!C:C,ENTRADA!A578)</f>
        <v>0</v>
      </c>
      <c r="H578" s="51">
        <f t="shared" si="32"/>
        <v>90</v>
      </c>
      <c r="I578" s="68">
        <v>45413</v>
      </c>
      <c r="J578" s="52">
        <f t="shared" ca="1" si="30"/>
        <v>-506</v>
      </c>
      <c r="K578" s="69">
        <f t="shared" ca="1" si="31"/>
        <v>3</v>
      </c>
    </row>
    <row r="579" spans="1:11" s="53" customFormat="1" hidden="1" x14ac:dyDescent="0.25">
      <c r="A579" s="48" t="s">
        <v>719</v>
      </c>
      <c r="B579" s="49" t="s">
        <v>720</v>
      </c>
      <c r="C579" s="49" t="s">
        <v>19</v>
      </c>
      <c r="D579" s="49" t="s">
        <v>721</v>
      </c>
      <c r="E579" s="49" t="s">
        <v>21</v>
      </c>
      <c r="F579" s="49">
        <v>8</v>
      </c>
      <c r="G579" s="50">
        <f>SUMIFS(DISPENSAÇÃO!D:D,DISPENSAÇÃO!C:C,ENTRADA!A579)</f>
        <v>0</v>
      </c>
      <c r="H579" s="51">
        <f t="shared" si="32"/>
        <v>8</v>
      </c>
      <c r="I579" s="68">
        <v>45778</v>
      </c>
      <c r="J579" s="52">
        <f t="shared" ca="1" si="30"/>
        <v>-141</v>
      </c>
      <c r="K579" s="69">
        <f t="shared" ca="1" si="31"/>
        <v>3</v>
      </c>
    </row>
    <row r="580" spans="1:11" s="53" customFormat="1" ht="14.25" hidden="1" customHeight="1" x14ac:dyDescent="0.25">
      <c r="A580" s="48" t="s">
        <v>723</v>
      </c>
      <c r="B580" s="49" t="s">
        <v>60</v>
      </c>
      <c r="C580" s="49" t="s">
        <v>19</v>
      </c>
      <c r="D580" s="49" t="s">
        <v>722</v>
      </c>
      <c r="E580" s="49" t="s">
        <v>62</v>
      </c>
      <c r="F580" s="49">
        <v>1</v>
      </c>
      <c r="G580" s="50">
        <f>SUMIFS(DISPENSAÇÃO!D:D,DISPENSAÇÃO!C:C,ENTRADA!A580)</f>
        <v>0</v>
      </c>
      <c r="H580" s="51">
        <f t="shared" si="32"/>
        <v>1</v>
      </c>
      <c r="I580" s="68">
        <v>45536</v>
      </c>
      <c r="J580" s="52">
        <f t="shared" ca="1" si="30"/>
        <v>-383</v>
      </c>
      <c r="K580" s="69">
        <f t="shared" ca="1" si="31"/>
        <v>3</v>
      </c>
    </row>
    <row r="581" spans="1:11" s="53" customFormat="1" hidden="1" x14ac:dyDescent="0.25">
      <c r="A581" s="48" t="s">
        <v>724</v>
      </c>
      <c r="B581" s="49" t="s">
        <v>175</v>
      </c>
      <c r="C581" s="49" t="s">
        <v>19</v>
      </c>
      <c r="D581" s="49" t="s">
        <v>725</v>
      </c>
      <c r="E581" s="49" t="s">
        <v>21</v>
      </c>
      <c r="F581" s="49">
        <v>8</v>
      </c>
      <c r="G581" s="50">
        <f>SUMIFS(DISPENSAÇÃO!D:D,DISPENSAÇÃO!C:C,ENTRADA!A581)</f>
        <v>8</v>
      </c>
      <c r="H581" s="51">
        <f t="shared" si="32"/>
        <v>0</v>
      </c>
      <c r="I581" s="68">
        <v>45566</v>
      </c>
      <c r="J581" s="52">
        <f t="shared" ca="1" si="30"/>
        <v>-353</v>
      </c>
      <c r="K581" s="69">
        <f t="shared" ca="1" si="31"/>
        <v>3</v>
      </c>
    </row>
    <row r="582" spans="1:11" s="53" customFormat="1" hidden="1" x14ac:dyDescent="0.25">
      <c r="A582" s="48" t="s">
        <v>1438</v>
      </c>
      <c r="B582" s="49" t="s">
        <v>726</v>
      </c>
      <c r="C582" s="49" t="s">
        <v>19</v>
      </c>
      <c r="D582" s="49" t="s">
        <v>179</v>
      </c>
      <c r="E582" s="49" t="s">
        <v>56</v>
      </c>
      <c r="F582" s="49">
        <v>1</v>
      </c>
      <c r="G582" s="50">
        <f>SUMIFS(DISPENSAÇÃO!D:D,DISPENSAÇÃO!C:C,ENTRADA!A582)</f>
        <v>0</v>
      </c>
      <c r="H582" s="51">
        <f t="shared" si="32"/>
        <v>1</v>
      </c>
      <c r="I582" s="68">
        <v>45536</v>
      </c>
      <c r="J582" s="52">
        <f t="shared" ref="J582:J645" ca="1" si="33">IF(I582="","",I582-TODAY())</f>
        <v>-383</v>
      </c>
      <c r="K582" s="69">
        <f t="shared" ref="K582:K645" ca="1" si="34">IF(J582="","",IF(J582&lt;=0,3,IF(AND(J582&gt;0,J582&lt;=20),2,IF(J582&gt;=21,1))))</f>
        <v>3</v>
      </c>
    </row>
    <row r="583" spans="1:11" s="53" customFormat="1" hidden="1" x14ac:dyDescent="0.25">
      <c r="A583" s="48" t="s">
        <v>727</v>
      </c>
      <c r="B583" s="49" t="s">
        <v>60</v>
      </c>
      <c r="C583" s="49" t="s">
        <v>19</v>
      </c>
      <c r="D583" s="49" t="s">
        <v>728</v>
      </c>
      <c r="E583" s="49" t="s">
        <v>21</v>
      </c>
      <c r="F583" s="49">
        <v>4</v>
      </c>
      <c r="G583" s="50">
        <f>SUMIFS(DISPENSAÇÃO!D:D,DISPENSAÇÃO!C:C,ENTRADA!A583)</f>
        <v>0</v>
      </c>
      <c r="H583" s="51">
        <f t="shared" si="32"/>
        <v>4</v>
      </c>
      <c r="I583" s="68">
        <v>45474</v>
      </c>
      <c r="J583" s="52">
        <f t="shared" ca="1" si="33"/>
        <v>-445</v>
      </c>
      <c r="K583" s="69">
        <f t="shared" ca="1" si="34"/>
        <v>3</v>
      </c>
    </row>
    <row r="584" spans="1:11" s="53" customFormat="1" hidden="1" x14ac:dyDescent="0.25">
      <c r="A584" s="48" t="s">
        <v>729</v>
      </c>
      <c r="B584" s="49" t="s">
        <v>168</v>
      </c>
      <c r="C584" s="49" t="s">
        <v>19</v>
      </c>
      <c r="D584" s="49" t="s">
        <v>725</v>
      </c>
      <c r="E584" s="49" t="s">
        <v>21</v>
      </c>
      <c r="F584" s="49">
        <v>4</v>
      </c>
      <c r="G584" s="50">
        <f>SUMIFS(DISPENSAÇÃO!D:D,DISPENSAÇÃO!C:C,ENTRADA!A584)</f>
        <v>4</v>
      </c>
      <c r="H584" s="51">
        <f t="shared" si="32"/>
        <v>0</v>
      </c>
      <c r="I584" s="68">
        <v>45901</v>
      </c>
      <c r="J584" s="52">
        <f t="shared" ca="1" si="33"/>
        <v>-18</v>
      </c>
      <c r="K584" s="69">
        <f t="shared" ca="1" si="34"/>
        <v>3</v>
      </c>
    </row>
    <row r="585" spans="1:11" s="53" customFormat="1" hidden="1" x14ac:dyDescent="0.25">
      <c r="A585" s="48" t="s">
        <v>730</v>
      </c>
      <c r="B585" s="49" t="s">
        <v>35</v>
      </c>
      <c r="C585" s="49" t="s">
        <v>19</v>
      </c>
      <c r="D585" s="49" t="s">
        <v>731</v>
      </c>
      <c r="E585" s="49" t="s">
        <v>44</v>
      </c>
      <c r="F585" s="49">
        <v>5</v>
      </c>
      <c r="G585" s="50">
        <f>SUMIFS(DISPENSAÇÃO!D:D,DISPENSAÇÃO!C:C,ENTRADA!A585)</f>
        <v>0</v>
      </c>
      <c r="H585" s="51">
        <f t="shared" si="32"/>
        <v>5</v>
      </c>
      <c r="I585" s="68">
        <v>45413</v>
      </c>
      <c r="J585" s="52">
        <f t="shared" ca="1" si="33"/>
        <v>-506</v>
      </c>
      <c r="K585" s="69">
        <f t="shared" ca="1" si="34"/>
        <v>3</v>
      </c>
    </row>
    <row r="586" spans="1:11" s="53" customFormat="1" hidden="1" x14ac:dyDescent="0.25">
      <c r="A586" s="48" t="s">
        <v>732</v>
      </c>
      <c r="B586" s="49" t="s">
        <v>284</v>
      </c>
      <c r="C586" s="49" t="s">
        <v>19</v>
      </c>
      <c r="D586" s="49" t="s">
        <v>728</v>
      </c>
      <c r="E586" s="49" t="s">
        <v>21</v>
      </c>
      <c r="F586" s="49">
        <v>10</v>
      </c>
      <c r="G586" s="50">
        <f>SUMIFS(DISPENSAÇÃO!D:D,DISPENSAÇÃO!C:C,ENTRADA!A586)</f>
        <v>0</v>
      </c>
      <c r="H586" s="51">
        <f t="shared" si="32"/>
        <v>10</v>
      </c>
      <c r="I586" s="68">
        <v>45689</v>
      </c>
      <c r="J586" s="52">
        <f t="shared" ca="1" si="33"/>
        <v>-230</v>
      </c>
      <c r="K586" s="69">
        <f t="shared" ca="1" si="34"/>
        <v>3</v>
      </c>
    </row>
    <row r="587" spans="1:11" s="53" customFormat="1" ht="14.25" hidden="1" customHeight="1" x14ac:dyDescent="0.25">
      <c r="A587" s="48" t="s">
        <v>733</v>
      </c>
      <c r="B587" s="49" t="s">
        <v>178</v>
      </c>
      <c r="C587" s="49" t="s">
        <v>19</v>
      </c>
      <c r="D587" s="49" t="s">
        <v>728</v>
      </c>
      <c r="E587" s="49" t="s">
        <v>56</v>
      </c>
      <c r="F587" s="49">
        <v>5</v>
      </c>
      <c r="G587" s="50">
        <f>SUMIFS(DISPENSAÇÃO!D:D,DISPENSAÇÃO!C:C,ENTRADA!A587)</f>
        <v>0</v>
      </c>
      <c r="H587" s="51">
        <f t="shared" si="32"/>
        <v>5</v>
      </c>
      <c r="I587" s="68">
        <v>45717</v>
      </c>
      <c r="J587" s="52">
        <f t="shared" ca="1" si="33"/>
        <v>-202</v>
      </c>
      <c r="K587" s="69">
        <f t="shared" ca="1" si="34"/>
        <v>3</v>
      </c>
    </row>
    <row r="588" spans="1:11" s="53" customFormat="1" ht="14.25" hidden="1" customHeight="1" x14ac:dyDescent="0.25">
      <c r="A588" s="48" t="s">
        <v>2696</v>
      </c>
      <c r="B588" s="49" t="s">
        <v>178</v>
      </c>
      <c r="C588" s="49" t="s">
        <v>19</v>
      </c>
      <c r="D588" s="49" t="s">
        <v>728</v>
      </c>
      <c r="E588" s="49" t="s">
        <v>56</v>
      </c>
      <c r="F588" s="49">
        <v>1</v>
      </c>
      <c r="G588" s="50">
        <f>SUMIFS(DISPENSAÇÃO!D:D,DISPENSAÇÃO!C:C,ENTRADA!A588)</f>
        <v>0</v>
      </c>
      <c r="H588" s="51">
        <f t="shared" si="32"/>
        <v>1</v>
      </c>
      <c r="I588" s="68">
        <v>45566</v>
      </c>
      <c r="J588" s="52">
        <f t="shared" ca="1" si="33"/>
        <v>-353</v>
      </c>
      <c r="K588" s="69">
        <f t="shared" ca="1" si="34"/>
        <v>3</v>
      </c>
    </row>
    <row r="589" spans="1:11" s="53" customFormat="1" ht="14.25" hidden="1" customHeight="1" x14ac:dyDescent="0.25">
      <c r="A589" s="48" t="s">
        <v>734</v>
      </c>
      <c r="B589" s="49" t="s">
        <v>60</v>
      </c>
      <c r="C589" s="49" t="s">
        <v>19</v>
      </c>
      <c r="D589" s="49" t="s">
        <v>201</v>
      </c>
      <c r="E589" s="49" t="s">
        <v>44</v>
      </c>
      <c r="F589" s="49">
        <v>30</v>
      </c>
      <c r="G589" s="50">
        <f>SUMIFS(DISPENSAÇÃO!D:D,DISPENSAÇÃO!C:C,ENTRADA!A589)</f>
        <v>0</v>
      </c>
      <c r="H589" s="51">
        <f t="shared" si="32"/>
        <v>30</v>
      </c>
      <c r="I589" s="68">
        <v>45597</v>
      </c>
      <c r="J589" s="52">
        <f t="shared" ca="1" si="33"/>
        <v>-322</v>
      </c>
      <c r="K589" s="69">
        <f t="shared" ca="1" si="34"/>
        <v>3</v>
      </c>
    </row>
    <row r="590" spans="1:11" s="53" customFormat="1" ht="14.25" hidden="1" customHeight="1" x14ac:dyDescent="0.25">
      <c r="A590" s="48" t="s">
        <v>735</v>
      </c>
      <c r="B590" s="49" t="s">
        <v>60</v>
      </c>
      <c r="C590" s="49" t="s">
        <v>19</v>
      </c>
      <c r="D590" s="49" t="s">
        <v>201</v>
      </c>
      <c r="E590" s="49" t="s">
        <v>44</v>
      </c>
      <c r="F590" s="49">
        <v>30</v>
      </c>
      <c r="G590" s="50">
        <f>SUMIFS(DISPENSAÇÃO!D:D,DISPENSAÇÃO!C:C,ENTRADA!A590)</f>
        <v>30</v>
      </c>
      <c r="H590" s="51">
        <f t="shared" si="32"/>
        <v>0</v>
      </c>
      <c r="I590" s="68">
        <v>45444</v>
      </c>
      <c r="J590" s="52">
        <f t="shared" ca="1" si="33"/>
        <v>-475</v>
      </c>
      <c r="K590" s="69">
        <f t="shared" ca="1" si="34"/>
        <v>3</v>
      </c>
    </row>
    <row r="591" spans="1:11" s="53" customFormat="1" ht="14.25" hidden="1" customHeight="1" x14ac:dyDescent="0.25">
      <c r="A591" s="48" t="s">
        <v>736</v>
      </c>
      <c r="B591" s="49" t="s">
        <v>60</v>
      </c>
      <c r="C591" s="49" t="s">
        <v>19</v>
      </c>
      <c r="D591" s="49" t="s">
        <v>201</v>
      </c>
      <c r="E591" s="49" t="s">
        <v>44</v>
      </c>
      <c r="F591" s="49">
        <v>30</v>
      </c>
      <c r="G591" s="50">
        <f>SUMIFS(DISPENSAÇÃO!D:D,DISPENSAÇÃO!C:C,ENTRADA!A591)</f>
        <v>0</v>
      </c>
      <c r="H591" s="51">
        <f t="shared" si="32"/>
        <v>30</v>
      </c>
      <c r="I591" s="68">
        <v>45689</v>
      </c>
      <c r="J591" s="52">
        <f t="shared" ca="1" si="33"/>
        <v>-230</v>
      </c>
      <c r="K591" s="69">
        <f t="shared" ca="1" si="34"/>
        <v>3</v>
      </c>
    </row>
    <row r="592" spans="1:11" s="53" customFormat="1" ht="14.25" hidden="1" customHeight="1" x14ac:dyDescent="0.25">
      <c r="A592" s="48" t="s">
        <v>737</v>
      </c>
      <c r="B592" s="49" t="s">
        <v>738</v>
      </c>
      <c r="C592" s="49" t="s">
        <v>19</v>
      </c>
      <c r="D592" s="49" t="s">
        <v>179</v>
      </c>
      <c r="E592" s="49" t="s">
        <v>56</v>
      </c>
      <c r="F592" s="49">
        <v>2</v>
      </c>
      <c r="G592" s="50">
        <f>SUMIFS(DISPENSAÇÃO!D:D,DISPENSAÇÃO!C:C,ENTRADA!A592)</f>
        <v>0</v>
      </c>
      <c r="H592" s="51">
        <f t="shared" si="32"/>
        <v>2</v>
      </c>
      <c r="I592" s="68">
        <v>45413</v>
      </c>
      <c r="J592" s="52">
        <f t="shared" ca="1" si="33"/>
        <v>-506</v>
      </c>
      <c r="K592" s="69">
        <f t="shared" ca="1" si="34"/>
        <v>3</v>
      </c>
    </row>
    <row r="593" spans="1:11" s="53" customFormat="1" ht="14.25" hidden="1" customHeight="1" x14ac:dyDescent="0.25">
      <c r="A593" s="48" t="s">
        <v>739</v>
      </c>
      <c r="B593" s="49" t="s">
        <v>276</v>
      </c>
      <c r="C593" s="49" t="s">
        <v>19</v>
      </c>
      <c r="D593" s="49" t="s">
        <v>179</v>
      </c>
      <c r="E593" s="49" t="s">
        <v>56</v>
      </c>
      <c r="F593" s="49">
        <v>1</v>
      </c>
      <c r="G593" s="50">
        <f>SUMIFS(DISPENSAÇÃO!D:D,DISPENSAÇÃO!C:C,ENTRADA!A593)</f>
        <v>1</v>
      </c>
      <c r="H593" s="51">
        <f t="shared" si="32"/>
        <v>0</v>
      </c>
      <c r="I593" s="68">
        <v>45839</v>
      </c>
      <c r="J593" s="52">
        <f t="shared" ca="1" si="33"/>
        <v>-80</v>
      </c>
      <c r="K593" s="69">
        <f t="shared" ca="1" si="34"/>
        <v>3</v>
      </c>
    </row>
    <row r="594" spans="1:11" s="53" customFormat="1" ht="14.25" hidden="1" customHeight="1" x14ac:dyDescent="0.25">
      <c r="A594" s="48" t="s">
        <v>740</v>
      </c>
      <c r="B594" s="49" t="s">
        <v>54</v>
      </c>
      <c r="C594" s="49" t="s">
        <v>19</v>
      </c>
      <c r="D594" s="49" t="s">
        <v>179</v>
      </c>
      <c r="E594" s="49" t="s">
        <v>56</v>
      </c>
      <c r="F594" s="49">
        <v>3</v>
      </c>
      <c r="G594" s="50">
        <f>SUMIFS(DISPENSAÇÃO!D:D,DISPENSAÇÃO!C:C,ENTRADA!A594)</f>
        <v>0</v>
      </c>
      <c r="H594" s="51">
        <f t="shared" si="32"/>
        <v>3</v>
      </c>
      <c r="I594" s="68">
        <v>45444</v>
      </c>
      <c r="J594" s="52">
        <f t="shared" ca="1" si="33"/>
        <v>-475</v>
      </c>
      <c r="K594" s="69">
        <f t="shared" ca="1" si="34"/>
        <v>3</v>
      </c>
    </row>
    <row r="595" spans="1:11" ht="14.25" customHeight="1" x14ac:dyDescent="0.25">
      <c r="A595" s="31" t="s">
        <v>741</v>
      </c>
      <c r="B595" s="6" t="s">
        <v>309</v>
      </c>
      <c r="C595" s="6" t="s">
        <v>19</v>
      </c>
      <c r="D595" s="16" t="s">
        <v>50</v>
      </c>
      <c r="E595" s="6" t="s">
        <v>21</v>
      </c>
      <c r="F595" s="6">
        <v>10</v>
      </c>
      <c r="G595" s="8">
        <f>SUMIFS(DISPENSAÇÃO!D:D,DISPENSAÇÃO!C:C,ENTRADA!A595)</f>
        <v>0</v>
      </c>
      <c r="H595" s="9">
        <f t="shared" si="32"/>
        <v>10</v>
      </c>
      <c r="I595" s="11">
        <v>45992</v>
      </c>
      <c r="J595" s="10">
        <f t="shared" ca="1" si="33"/>
        <v>73</v>
      </c>
      <c r="K595" s="37">
        <f t="shared" ca="1" si="34"/>
        <v>1</v>
      </c>
    </row>
    <row r="596" spans="1:11" ht="14.25" customHeight="1" x14ac:dyDescent="0.25">
      <c r="A596" s="31" t="s">
        <v>742</v>
      </c>
      <c r="B596" s="16" t="s">
        <v>309</v>
      </c>
      <c r="C596" s="16" t="s">
        <v>19</v>
      </c>
      <c r="D596" s="16" t="s">
        <v>50</v>
      </c>
      <c r="E596" s="16" t="s">
        <v>21</v>
      </c>
      <c r="F596" s="16">
        <v>70</v>
      </c>
      <c r="G596" s="13">
        <f>SUMIFS(DISPENSAÇÃO!D:D,DISPENSAÇÃO!C:C,ENTRADA!A596)</f>
        <v>0</v>
      </c>
      <c r="H596" s="12">
        <f t="shared" si="32"/>
        <v>70</v>
      </c>
      <c r="I596" s="19">
        <v>46054</v>
      </c>
      <c r="J596" s="14">
        <f t="shared" ca="1" si="33"/>
        <v>135</v>
      </c>
      <c r="K596" s="37">
        <f t="shared" ca="1" si="34"/>
        <v>1</v>
      </c>
    </row>
    <row r="597" spans="1:11" s="53" customFormat="1" ht="14.25" hidden="1" customHeight="1" x14ac:dyDescent="0.25">
      <c r="A597" s="48" t="s">
        <v>743</v>
      </c>
      <c r="B597" s="49" t="s">
        <v>538</v>
      </c>
      <c r="C597" s="49" t="s">
        <v>19</v>
      </c>
      <c r="D597" s="49" t="s">
        <v>728</v>
      </c>
      <c r="E597" s="49" t="s">
        <v>21</v>
      </c>
      <c r="F597" s="49">
        <v>62</v>
      </c>
      <c r="G597" s="50">
        <f>SUMIFS(DISPENSAÇÃO!D:D,DISPENSAÇÃO!C:C,ENTRADA!A597)</f>
        <v>50</v>
      </c>
      <c r="H597" s="51">
        <f t="shared" si="32"/>
        <v>12</v>
      </c>
      <c r="I597" s="68">
        <v>45717</v>
      </c>
      <c r="J597" s="52">
        <f t="shared" ca="1" si="33"/>
        <v>-202</v>
      </c>
      <c r="K597" s="69">
        <f t="shared" ca="1" si="34"/>
        <v>3</v>
      </c>
    </row>
    <row r="598" spans="1:11" s="53" customFormat="1" ht="14.25" hidden="1" customHeight="1" x14ac:dyDescent="0.25">
      <c r="A598" s="48" t="s">
        <v>744</v>
      </c>
      <c r="B598" s="49" t="s">
        <v>538</v>
      </c>
      <c r="C598" s="49" t="s">
        <v>19</v>
      </c>
      <c r="D598" s="49" t="s">
        <v>728</v>
      </c>
      <c r="E598" s="49" t="s">
        <v>21</v>
      </c>
      <c r="F598" s="49">
        <v>46</v>
      </c>
      <c r="G598" s="50">
        <f>SUMIFS(DISPENSAÇÃO!D:D,DISPENSAÇÃO!C:C,ENTRADA!A598)</f>
        <v>46</v>
      </c>
      <c r="H598" s="51">
        <f t="shared" si="32"/>
        <v>0</v>
      </c>
      <c r="I598" s="68">
        <v>45717</v>
      </c>
      <c r="J598" s="52">
        <f t="shared" ca="1" si="33"/>
        <v>-202</v>
      </c>
      <c r="K598" s="69">
        <f t="shared" ca="1" si="34"/>
        <v>3</v>
      </c>
    </row>
    <row r="599" spans="1:11" ht="14.25" customHeight="1" x14ac:dyDescent="0.25">
      <c r="A599" s="31" t="s">
        <v>745</v>
      </c>
      <c r="B599" s="16" t="s">
        <v>538</v>
      </c>
      <c r="C599" s="16" t="s">
        <v>19</v>
      </c>
      <c r="D599" s="16" t="s">
        <v>728</v>
      </c>
      <c r="E599" s="16" t="s">
        <v>21</v>
      </c>
      <c r="F599" s="16">
        <v>76</v>
      </c>
      <c r="G599" s="13">
        <f>SUMIFS(DISPENSAÇÃO!D:D,DISPENSAÇÃO!C:C,ENTRADA!A599)</f>
        <v>0</v>
      </c>
      <c r="H599" s="12">
        <f t="shared" si="32"/>
        <v>76</v>
      </c>
      <c r="I599" s="19">
        <v>45962</v>
      </c>
      <c r="J599" s="14">
        <f t="shared" ca="1" si="33"/>
        <v>43</v>
      </c>
      <c r="K599" s="37">
        <f t="shared" ca="1" si="34"/>
        <v>1</v>
      </c>
    </row>
    <row r="600" spans="1:11" s="53" customFormat="1" ht="14.25" hidden="1" customHeight="1" x14ac:dyDescent="0.25">
      <c r="A600" s="48" t="s">
        <v>745</v>
      </c>
      <c r="B600" s="49" t="s">
        <v>538</v>
      </c>
      <c r="C600" s="49" t="s">
        <v>19</v>
      </c>
      <c r="D600" s="49" t="s">
        <v>728</v>
      </c>
      <c r="E600" s="49" t="s">
        <v>21</v>
      </c>
      <c r="F600" s="49">
        <v>66</v>
      </c>
      <c r="G600" s="50">
        <f>SUMIFS(DISPENSAÇÃO!D:D,DISPENSAÇÃO!C:C,ENTRADA!A600)</f>
        <v>0</v>
      </c>
      <c r="H600" s="51">
        <f t="shared" si="32"/>
        <v>66</v>
      </c>
      <c r="I600" s="68">
        <v>45809</v>
      </c>
      <c r="J600" s="52">
        <f t="shared" ca="1" si="33"/>
        <v>-110</v>
      </c>
      <c r="K600" s="69">
        <f t="shared" ca="1" si="34"/>
        <v>3</v>
      </c>
    </row>
    <row r="601" spans="1:11" s="53" customFormat="1" ht="14.25" hidden="1" customHeight="1" x14ac:dyDescent="0.25">
      <c r="A601" s="48" t="s">
        <v>747</v>
      </c>
      <c r="B601" s="49" t="s">
        <v>630</v>
      </c>
      <c r="C601" s="49" t="s">
        <v>19</v>
      </c>
      <c r="D601" s="49" t="s">
        <v>179</v>
      </c>
      <c r="E601" s="49" t="s">
        <v>56</v>
      </c>
      <c r="F601" s="49">
        <v>3</v>
      </c>
      <c r="G601" s="50">
        <f>SUMIFS(DISPENSAÇÃO!D:D,DISPENSAÇÃO!C:C,ENTRADA!A601)</f>
        <v>0</v>
      </c>
      <c r="H601" s="51">
        <f t="shared" si="32"/>
        <v>3</v>
      </c>
      <c r="I601" s="68">
        <v>45658</v>
      </c>
      <c r="J601" s="52">
        <f t="shared" ca="1" si="33"/>
        <v>-261</v>
      </c>
      <c r="K601" s="69">
        <f t="shared" ca="1" si="34"/>
        <v>3</v>
      </c>
    </row>
    <row r="602" spans="1:11" s="53" customFormat="1" ht="14.25" hidden="1" customHeight="1" x14ac:dyDescent="0.25">
      <c r="A602" s="48" t="s">
        <v>748</v>
      </c>
      <c r="B602" s="49" t="s">
        <v>630</v>
      </c>
      <c r="C602" s="49" t="s">
        <v>19</v>
      </c>
      <c r="D602" s="49" t="s">
        <v>179</v>
      </c>
      <c r="E602" s="49" t="s">
        <v>56</v>
      </c>
      <c r="F602" s="49">
        <v>3</v>
      </c>
      <c r="G602" s="50">
        <f>SUMIFS(DISPENSAÇÃO!D:D,DISPENSAÇÃO!C:C,ENTRADA!A602)</f>
        <v>0</v>
      </c>
      <c r="H602" s="51">
        <f t="shared" si="32"/>
        <v>3</v>
      </c>
      <c r="I602" s="68">
        <v>45536</v>
      </c>
      <c r="J602" s="52">
        <f t="shared" ca="1" si="33"/>
        <v>-383</v>
      </c>
      <c r="K602" s="69">
        <f t="shared" ca="1" si="34"/>
        <v>3</v>
      </c>
    </row>
    <row r="603" spans="1:11" s="53" customFormat="1" ht="14.25" hidden="1" customHeight="1" x14ac:dyDescent="0.25">
      <c r="A603" s="48" t="s">
        <v>749</v>
      </c>
      <c r="B603" s="49" t="s">
        <v>630</v>
      </c>
      <c r="C603" s="49" t="s">
        <v>19</v>
      </c>
      <c r="D603" s="49" t="s">
        <v>179</v>
      </c>
      <c r="E603" s="49" t="s">
        <v>56</v>
      </c>
      <c r="F603" s="49">
        <v>8</v>
      </c>
      <c r="G603" s="50">
        <f>SUMIFS(DISPENSAÇÃO!D:D,DISPENSAÇÃO!C:C,ENTRADA!A603)</f>
        <v>8</v>
      </c>
      <c r="H603" s="51">
        <f t="shared" si="32"/>
        <v>0</v>
      </c>
      <c r="I603" s="68">
        <v>45536</v>
      </c>
      <c r="J603" s="52">
        <f t="shared" ca="1" si="33"/>
        <v>-383</v>
      </c>
      <c r="K603" s="69">
        <f t="shared" ca="1" si="34"/>
        <v>3</v>
      </c>
    </row>
    <row r="604" spans="1:11" s="53" customFormat="1" ht="14.25" hidden="1" customHeight="1" x14ac:dyDescent="0.25">
      <c r="A604" s="48" t="s">
        <v>750</v>
      </c>
      <c r="B604" s="49" t="s">
        <v>630</v>
      </c>
      <c r="C604" s="49" t="s">
        <v>19</v>
      </c>
      <c r="D604" s="49" t="s">
        <v>179</v>
      </c>
      <c r="E604" s="49" t="s">
        <v>56</v>
      </c>
      <c r="F604" s="49">
        <v>11</v>
      </c>
      <c r="G604" s="50">
        <f>SUMIFS(DISPENSAÇÃO!D:D,DISPENSAÇÃO!C:C,ENTRADA!A604)</f>
        <v>3</v>
      </c>
      <c r="H604" s="51">
        <f t="shared" si="32"/>
        <v>8</v>
      </c>
      <c r="I604" s="68">
        <v>45778</v>
      </c>
      <c r="J604" s="52">
        <f t="shared" ca="1" si="33"/>
        <v>-141</v>
      </c>
      <c r="K604" s="69">
        <f t="shared" ca="1" si="34"/>
        <v>3</v>
      </c>
    </row>
    <row r="605" spans="1:11" s="210" customFormat="1" ht="14.25" hidden="1" customHeight="1" x14ac:dyDescent="0.25">
      <c r="A605" s="203" t="s">
        <v>751</v>
      </c>
      <c r="B605" s="204" t="s">
        <v>630</v>
      </c>
      <c r="C605" s="204" t="s">
        <v>19</v>
      </c>
      <c r="D605" s="204" t="s">
        <v>179</v>
      </c>
      <c r="E605" s="204" t="s">
        <v>56</v>
      </c>
      <c r="F605" s="204">
        <v>14</v>
      </c>
      <c r="G605" s="205">
        <f>SUMIFS(DISPENSAÇÃO!D:D,DISPENSAÇÃO!C:C,ENTRADA!A605)</f>
        <v>5</v>
      </c>
      <c r="H605" s="206">
        <f t="shared" si="32"/>
        <v>9</v>
      </c>
      <c r="I605" s="207">
        <v>45597</v>
      </c>
      <c r="J605" s="208">
        <f t="shared" ca="1" si="33"/>
        <v>-322</v>
      </c>
      <c r="K605" s="211">
        <f t="shared" ca="1" si="34"/>
        <v>3</v>
      </c>
    </row>
    <row r="606" spans="1:11" s="53" customFormat="1" ht="14.25" hidden="1" customHeight="1" x14ac:dyDescent="0.25">
      <c r="A606" s="48" t="s">
        <v>752</v>
      </c>
      <c r="B606" s="49" t="s">
        <v>28</v>
      </c>
      <c r="C606" s="49" t="s">
        <v>19</v>
      </c>
      <c r="D606" s="49" t="s">
        <v>179</v>
      </c>
      <c r="E606" s="49" t="s">
        <v>56</v>
      </c>
      <c r="F606" s="49">
        <v>3</v>
      </c>
      <c r="G606" s="50">
        <f>SUMIFS(DISPENSAÇÃO!D:D,DISPENSAÇÃO!C:C,ENTRADA!A606)</f>
        <v>0</v>
      </c>
      <c r="H606" s="51">
        <f t="shared" si="32"/>
        <v>3</v>
      </c>
      <c r="I606" s="68">
        <v>45597</v>
      </c>
      <c r="J606" s="52">
        <f t="shared" ca="1" si="33"/>
        <v>-322</v>
      </c>
      <c r="K606" s="69">
        <f t="shared" ca="1" si="34"/>
        <v>3</v>
      </c>
    </row>
    <row r="607" spans="1:11" s="53" customFormat="1" ht="14.25" hidden="1" customHeight="1" x14ac:dyDescent="0.25">
      <c r="A607" s="48" t="s">
        <v>753</v>
      </c>
      <c r="B607" s="49" t="s">
        <v>343</v>
      </c>
      <c r="C607" s="49" t="s">
        <v>19</v>
      </c>
      <c r="D607" s="49" t="s">
        <v>89</v>
      </c>
      <c r="E607" s="49" t="s">
        <v>21</v>
      </c>
      <c r="F607" s="49">
        <v>7</v>
      </c>
      <c r="G607" s="50">
        <f>SUMIFS(DISPENSAÇÃO!D:D,DISPENSAÇÃO!C:C,ENTRADA!A607)</f>
        <v>0</v>
      </c>
      <c r="H607" s="51">
        <f t="shared" si="32"/>
        <v>7</v>
      </c>
      <c r="I607" s="68">
        <v>45597</v>
      </c>
      <c r="J607" s="52">
        <f t="shared" ca="1" si="33"/>
        <v>-322</v>
      </c>
      <c r="K607" s="69">
        <f t="shared" ca="1" si="34"/>
        <v>3</v>
      </c>
    </row>
    <row r="608" spans="1:11" s="53" customFormat="1" ht="14.25" hidden="1" customHeight="1" x14ac:dyDescent="0.25">
      <c r="A608" s="48" t="s">
        <v>754</v>
      </c>
      <c r="B608" s="49" t="s">
        <v>343</v>
      </c>
      <c r="C608" s="49" t="s">
        <v>19</v>
      </c>
      <c r="D608" s="49" t="s">
        <v>89</v>
      </c>
      <c r="E608" s="49" t="s">
        <v>21</v>
      </c>
      <c r="F608" s="49">
        <v>14</v>
      </c>
      <c r="G608" s="50">
        <f>SUMIFS(DISPENSAÇÃO!D:D,DISPENSAÇÃO!C:C,ENTRADA!A608)</f>
        <v>0</v>
      </c>
      <c r="H608" s="51">
        <f t="shared" si="32"/>
        <v>14</v>
      </c>
      <c r="I608" s="68">
        <v>45474</v>
      </c>
      <c r="J608" s="52">
        <f t="shared" ca="1" si="33"/>
        <v>-445</v>
      </c>
      <c r="K608" s="69">
        <f t="shared" ca="1" si="34"/>
        <v>3</v>
      </c>
    </row>
    <row r="609" spans="1:11" s="53" customFormat="1" ht="14.25" hidden="1" customHeight="1" x14ac:dyDescent="0.25">
      <c r="A609" s="48" t="s">
        <v>755</v>
      </c>
      <c r="B609" s="49" t="s">
        <v>28</v>
      </c>
      <c r="C609" s="49" t="s">
        <v>19</v>
      </c>
      <c r="D609" s="49" t="s">
        <v>89</v>
      </c>
      <c r="E609" s="49" t="s">
        <v>21</v>
      </c>
      <c r="F609" s="49">
        <v>10</v>
      </c>
      <c r="G609" s="50">
        <f>SUMIFS(DISPENSAÇÃO!D:D,DISPENSAÇÃO!C:C,ENTRADA!A609)</f>
        <v>10</v>
      </c>
      <c r="H609" s="51">
        <f t="shared" si="32"/>
        <v>0</v>
      </c>
      <c r="I609" s="68">
        <v>45536</v>
      </c>
      <c r="J609" s="52">
        <f t="shared" ca="1" si="33"/>
        <v>-383</v>
      </c>
      <c r="K609" s="69">
        <f t="shared" ca="1" si="34"/>
        <v>3</v>
      </c>
    </row>
    <row r="610" spans="1:11" s="53" customFormat="1" ht="14.25" hidden="1" customHeight="1" x14ac:dyDescent="0.25">
      <c r="A610" s="48" t="s">
        <v>756</v>
      </c>
      <c r="B610" s="49" t="s">
        <v>28</v>
      </c>
      <c r="C610" s="49" t="s">
        <v>19</v>
      </c>
      <c r="D610" s="49" t="s">
        <v>89</v>
      </c>
      <c r="E610" s="49" t="s">
        <v>21</v>
      </c>
      <c r="F610" s="49">
        <v>40</v>
      </c>
      <c r="G610" s="50">
        <f>SUMIFS(DISPENSAÇÃO!D:D,DISPENSAÇÃO!C:C,ENTRADA!A610)</f>
        <v>40</v>
      </c>
      <c r="H610" s="51">
        <f t="shared" si="32"/>
        <v>0</v>
      </c>
      <c r="I610" s="68">
        <v>45597</v>
      </c>
      <c r="J610" s="52">
        <f t="shared" ca="1" si="33"/>
        <v>-322</v>
      </c>
      <c r="K610" s="69">
        <f t="shared" ca="1" si="34"/>
        <v>3</v>
      </c>
    </row>
    <row r="611" spans="1:11" s="53" customFormat="1" ht="14.25" hidden="1" customHeight="1" x14ac:dyDescent="0.25">
      <c r="A611" s="48" t="s">
        <v>757</v>
      </c>
      <c r="B611" s="49" t="s">
        <v>39</v>
      </c>
      <c r="C611" s="49" t="s">
        <v>19</v>
      </c>
      <c r="D611" s="49" t="s">
        <v>89</v>
      </c>
      <c r="E611" s="49" t="s">
        <v>21</v>
      </c>
      <c r="F611" s="49">
        <v>20</v>
      </c>
      <c r="G611" s="50">
        <f>SUMIFS(DISPENSAÇÃO!D:D,DISPENSAÇÃO!C:C,ENTRADA!A611)</f>
        <v>20</v>
      </c>
      <c r="H611" s="51">
        <f t="shared" si="32"/>
        <v>0</v>
      </c>
      <c r="I611" s="68">
        <v>45627</v>
      </c>
      <c r="J611" s="52">
        <f t="shared" ca="1" si="33"/>
        <v>-292</v>
      </c>
      <c r="K611" s="69">
        <f t="shared" ca="1" si="34"/>
        <v>3</v>
      </c>
    </row>
    <row r="612" spans="1:11" ht="14.25" customHeight="1" x14ac:dyDescent="0.25">
      <c r="A612" s="31" t="s">
        <v>758</v>
      </c>
      <c r="B612" s="6" t="s">
        <v>108</v>
      </c>
      <c r="C612" s="6" t="s">
        <v>19</v>
      </c>
      <c r="D612" s="16" t="s">
        <v>759</v>
      </c>
      <c r="E612" s="6" t="s">
        <v>21</v>
      </c>
      <c r="F612" s="6">
        <v>30</v>
      </c>
      <c r="G612" s="8">
        <f>SUMIFS(DISPENSAÇÃO!D:D,DISPENSAÇÃO!C:C,ENTRADA!A612)</f>
        <v>0</v>
      </c>
      <c r="H612" s="9">
        <f t="shared" si="32"/>
        <v>30</v>
      </c>
      <c r="I612" s="11">
        <v>46023</v>
      </c>
      <c r="J612" s="10">
        <f t="shared" ca="1" si="33"/>
        <v>104</v>
      </c>
      <c r="K612" s="37">
        <f t="shared" ca="1" si="34"/>
        <v>1</v>
      </c>
    </row>
    <row r="613" spans="1:11" s="53" customFormat="1" ht="14.25" hidden="1" customHeight="1" x14ac:dyDescent="0.25">
      <c r="A613" s="48" t="s">
        <v>1338</v>
      </c>
      <c r="B613" s="49" t="s">
        <v>108</v>
      </c>
      <c r="C613" s="49" t="s">
        <v>19</v>
      </c>
      <c r="D613" s="49" t="s">
        <v>759</v>
      </c>
      <c r="E613" s="49" t="s">
        <v>21</v>
      </c>
      <c r="F613" s="49">
        <v>90</v>
      </c>
      <c r="G613" s="50">
        <f>SUMIFS(DISPENSAÇÃO!D:D,DISPENSAÇÃO!C:C,ENTRADA!A613)</f>
        <v>0</v>
      </c>
      <c r="H613" s="51">
        <f t="shared" si="32"/>
        <v>90</v>
      </c>
      <c r="I613" s="68">
        <v>45444</v>
      </c>
      <c r="J613" s="52">
        <f t="shared" ca="1" si="33"/>
        <v>-475</v>
      </c>
      <c r="K613" s="69">
        <f t="shared" ca="1" si="34"/>
        <v>3</v>
      </c>
    </row>
    <row r="614" spans="1:11" s="53" customFormat="1" ht="14.25" hidden="1" customHeight="1" x14ac:dyDescent="0.25">
      <c r="A614" s="48" t="s">
        <v>760</v>
      </c>
      <c r="B614" s="49" t="s">
        <v>108</v>
      </c>
      <c r="C614" s="49" t="s">
        <v>19</v>
      </c>
      <c r="D614" s="49" t="s">
        <v>759</v>
      </c>
      <c r="E614" s="49" t="s">
        <v>21</v>
      </c>
      <c r="F614" s="49">
        <v>60</v>
      </c>
      <c r="G614" s="50">
        <f>SUMIFS(DISPENSAÇÃO!D:D,DISPENSAÇÃO!C:C,ENTRADA!A614)</f>
        <v>0</v>
      </c>
      <c r="H614" s="51">
        <f t="shared" si="32"/>
        <v>60</v>
      </c>
      <c r="I614" s="68">
        <v>45474</v>
      </c>
      <c r="J614" s="52">
        <f t="shared" ca="1" si="33"/>
        <v>-445</v>
      </c>
      <c r="K614" s="69">
        <f t="shared" ca="1" si="34"/>
        <v>3</v>
      </c>
    </row>
    <row r="615" spans="1:11" s="53" customFormat="1" ht="14.25" hidden="1" customHeight="1" x14ac:dyDescent="0.25">
      <c r="A615" s="48" t="s">
        <v>761</v>
      </c>
      <c r="B615" s="49" t="s">
        <v>108</v>
      </c>
      <c r="C615" s="49" t="s">
        <v>19</v>
      </c>
      <c r="D615" s="49" t="s">
        <v>759</v>
      </c>
      <c r="E615" s="49" t="s">
        <v>21</v>
      </c>
      <c r="F615" s="49">
        <v>360</v>
      </c>
      <c r="G615" s="50">
        <f>SUMIFS(DISPENSAÇÃO!D:D,DISPENSAÇÃO!C:C,ENTRADA!A615)</f>
        <v>150</v>
      </c>
      <c r="H615" s="51">
        <f t="shared" si="32"/>
        <v>210</v>
      </c>
      <c r="I615" s="68">
        <v>45658</v>
      </c>
      <c r="J615" s="52">
        <f t="shared" ca="1" si="33"/>
        <v>-261</v>
      </c>
      <c r="K615" s="69">
        <f t="shared" ca="1" si="34"/>
        <v>3</v>
      </c>
    </row>
    <row r="616" spans="1:11" s="53" customFormat="1" ht="14.25" hidden="1" customHeight="1" x14ac:dyDescent="0.25">
      <c r="A616" s="48" t="s">
        <v>762</v>
      </c>
      <c r="B616" s="49" t="s">
        <v>108</v>
      </c>
      <c r="C616" s="49" t="s">
        <v>19</v>
      </c>
      <c r="D616" s="49" t="s">
        <v>759</v>
      </c>
      <c r="E616" s="49" t="s">
        <v>21</v>
      </c>
      <c r="F616" s="49">
        <v>270</v>
      </c>
      <c r="G616" s="50">
        <f>SUMIFS(DISPENSAÇÃO!D:D,DISPENSAÇÃO!C:C,ENTRADA!A616)</f>
        <v>30</v>
      </c>
      <c r="H616" s="51">
        <f t="shared" si="32"/>
        <v>240</v>
      </c>
      <c r="I616" s="68">
        <v>45748</v>
      </c>
      <c r="J616" s="52">
        <f t="shared" ca="1" si="33"/>
        <v>-171</v>
      </c>
      <c r="K616" s="69">
        <f t="shared" ca="1" si="34"/>
        <v>3</v>
      </c>
    </row>
    <row r="617" spans="1:11" s="53" customFormat="1" ht="14.25" hidden="1" customHeight="1" x14ac:dyDescent="0.25">
      <c r="A617" s="48" t="s">
        <v>763</v>
      </c>
      <c r="B617" s="49" t="s">
        <v>764</v>
      </c>
      <c r="C617" s="49" t="s">
        <v>19</v>
      </c>
      <c r="D617" s="49" t="s">
        <v>604</v>
      </c>
      <c r="E617" s="49" t="s">
        <v>21</v>
      </c>
      <c r="F617" s="49">
        <v>30</v>
      </c>
      <c r="G617" s="50">
        <f>SUMIFS(DISPENSAÇÃO!D:D,DISPENSAÇÃO!C:C,ENTRADA!A617)</f>
        <v>0</v>
      </c>
      <c r="H617" s="51">
        <f t="shared" si="32"/>
        <v>30</v>
      </c>
      <c r="I617" s="68">
        <v>45536</v>
      </c>
      <c r="J617" s="52">
        <f t="shared" ca="1" si="33"/>
        <v>-383</v>
      </c>
      <c r="K617" s="69">
        <f t="shared" ca="1" si="34"/>
        <v>3</v>
      </c>
    </row>
    <row r="618" spans="1:11" ht="14.25" hidden="1" customHeight="1" x14ac:dyDescent="0.25">
      <c r="A618" s="31" t="s">
        <v>765</v>
      </c>
      <c r="B618" s="6" t="s">
        <v>65</v>
      </c>
      <c r="C618" s="6" t="s">
        <v>19</v>
      </c>
      <c r="D618" s="16" t="s">
        <v>50</v>
      </c>
      <c r="E618" s="6" t="s">
        <v>21</v>
      </c>
      <c r="F618" s="6">
        <v>60</v>
      </c>
      <c r="G618" s="8">
        <f>SUMIFS(DISPENSAÇÃO!D:D,DISPENSAÇÃO!C:C,ENTRADA!A618)</f>
        <v>30</v>
      </c>
      <c r="H618" s="9">
        <f t="shared" si="32"/>
        <v>30</v>
      </c>
      <c r="I618" s="11">
        <v>45931</v>
      </c>
      <c r="J618" s="10">
        <f t="shared" ca="1" si="33"/>
        <v>12</v>
      </c>
      <c r="K618" s="37">
        <f t="shared" ca="1" si="34"/>
        <v>2</v>
      </c>
    </row>
    <row r="619" spans="1:11" ht="14.25" hidden="1" customHeight="1" x14ac:dyDescent="0.25">
      <c r="A619" s="31" t="s">
        <v>766</v>
      </c>
      <c r="B619" s="16" t="s">
        <v>65</v>
      </c>
      <c r="C619" s="16" t="s">
        <v>19</v>
      </c>
      <c r="D619" s="16" t="s">
        <v>50</v>
      </c>
      <c r="E619" s="16" t="s">
        <v>21</v>
      </c>
      <c r="F619" s="16">
        <v>90</v>
      </c>
      <c r="G619" s="13">
        <f>SUMIFS(DISPENSAÇÃO!D:D,DISPENSAÇÃO!C:C,ENTRADA!A619)</f>
        <v>30</v>
      </c>
      <c r="H619" s="12">
        <f t="shared" ref="H619:H641" si="35">IF(F619="","",F619-G619)</f>
        <v>60</v>
      </c>
      <c r="I619" s="19">
        <v>45870</v>
      </c>
      <c r="J619" s="14">
        <f t="shared" ca="1" si="33"/>
        <v>-49</v>
      </c>
      <c r="K619" s="37">
        <f t="shared" ca="1" si="34"/>
        <v>3</v>
      </c>
    </row>
    <row r="620" spans="1:11" s="53" customFormat="1" ht="14.25" hidden="1" customHeight="1" x14ac:dyDescent="0.25">
      <c r="A620" s="48" t="s">
        <v>767</v>
      </c>
      <c r="B620" s="49" t="s">
        <v>726</v>
      </c>
      <c r="C620" s="49" t="s">
        <v>19</v>
      </c>
      <c r="D620" s="49" t="s">
        <v>89</v>
      </c>
      <c r="E620" s="49" t="s">
        <v>21</v>
      </c>
      <c r="F620" s="49">
        <v>20</v>
      </c>
      <c r="G620" s="50">
        <f>SUMIFS(DISPENSAÇÃO!D:D,DISPENSAÇÃO!C:C,ENTRADA!A620)</f>
        <v>20</v>
      </c>
      <c r="H620" s="51">
        <f t="shared" si="35"/>
        <v>0</v>
      </c>
      <c r="I620" s="68">
        <v>45505</v>
      </c>
      <c r="J620" s="52">
        <f t="shared" ca="1" si="33"/>
        <v>-414</v>
      </c>
      <c r="K620" s="69">
        <f t="shared" ca="1" si="34"/>
        <v>3</v>
      </c>
    </row>
    <row r="621" spans="1:11" s="53" customFormat="1" ht="14.25" hidden="1" customHeight="1" x14ac:dyDescent="0.25">
      <c r="A621" s="48" t="s">
        <v>769</v>
      </c>
      <c r="B621" s="49" t="s">
        <v>108</v>
      </c>
      <c r="C621" s="49" t="s">
        <v>19</v>
      </c>
      <c r="D621" s="49" t="s">
        <v>521</v>
      </c>
      <c r="E621" s="49" t="s">
        <v>21</v>
      </c>
      <c r="F621" s="49">
        <v>8</v>
      </c>
      <c r="G621" s="50">
        <f>SUMIFS(DISPENSAÇÃO!D:D,DISPENSAÇÃO!C:C,ENTRADA!A621)</f>
        <v>0</v>
      </c>
      <c r="H621" s="51">
        <f t="shared" si="35"/>
        <v>8</v>
      </c>
      <c r="I621" s="68">
        <v>45536</v>
      </c>
      <c r="J621" s="52">
        <f t="shared" ca="1" si="33"/>
        <v>-383</v>
      </c>
      <c r="K621" s="69">
        <f t="shared" ca="1" si="34"/>
        <v>3</v>
      </c>
    </row>
    <row r="622" spans="1:11" s="53" customFormat="1" ht="14.25" hidden="1" customHeight="1" x14ac:dyDescent="0.25">
      <c r="A622" s="48" t="s">
        <v>770</v>
      </c>
      <c r="B622" s="49" t="s">
        <v>108</v>
      </c>
      <c r="C622" s="49" t="s">
        <v>19</v>
      </c>
      <c r="D622" s="49" t="s">
        <v>521</v>
      </c>
      <c r="E622" s="49" t="s">
        <v>21</v>
      </c>
      <c r="F622" s="49">
        <v>8</v>
      </c>
      <c r="G622" s="50">
        <f>SUMIFS(DISPENSAÇÃO!D:D,DISPENSAÇÃO!C:C,ENTRADA!A622)</f>
        <v>0</v>
      </c>
      <c r="H622" s="51">
        <f t="shared" si="35"/>
        <v>8</v>
      </c>
      <c r="I622" s="68">
        <v>45444</v>
      </c>
      <c r="J622" s="52">
        <f t="shared" ca="1" si="33"/>
        <v>-475</v>
      </c>
      <c r="K622" s="69">
        <f t="shared" ca="1" si="34"/>
        <v>3</v>
      </c>
    </row>
    <row r="623" spans="1:11" ht="14.25" customHeight="1" x14ac:dyDescent="0.25">
      <c r="A623" s="31" t="s">
        <v>771</v>
      </c>
      <c r="B623" s="16" t="s">
        <v>108</v>
      </c>
      <c r="C623" s="16" t="s">
        <v>19</v>
      </c>
      <c r="D623" s="16" t="s">
        <v>759</v>
      </c>
      <c r="E623" s="16" t="s">
        <v>21</v>
      </c>
      <c r="F623" s="16">
        <v>150</v>
      </c>
      <c r="G623" s="13">
        <f>SUMIFS(DISPENSAÇÃO!D:D,DISPENSAÇÃO!C:C,ENTRADA!A623)</f>
        <v>60</v>
      </c>
      <c r="H623" s="12">
        <f t="shared" si="35"/>
        <v>90</v>
      </c>
      <c r="I623" s="19">
        <v>46082</v>
      </c>
      <c r="J623" s="14">
        <f t="shared" ca="1" si="33"/>
        <v>163</v>
      </c>
      <c r="K623" s="37">
        <f t="shared" ca="1" si="34"/>
        <v>1</v>
      </c>
    </row>
    <row r="624" spans="1:11" ht="14.25" customHeight="1" x14ac:dyDescent="0.25">
      <c r="A624" s="31" t="s">
        <v>772</v>
      </c>
      <c r="B624" s="16" t="s">
        <v>108</v>
      </c>
      <c r="C624" s="16" t="s">
        <v>19</v>
      </c>
      <c r="D624" s="16" t="s">
        <v>759</v>
      </c>
      <c r="E624" s="16" t="s">
        <v>21</v>
      </c>
      <c r="F624" s="16">
        <v>420</v>
      </c>
      <c r="G624" s="13">
        <f>SUMIFS(DISPENSAÇÃO!D:D,DISPENSAÇÃO!C:C,ENTRADA!A624)</f>
        <v>0</v>
      </c>
      <c r="H624" s="12">
        <f t="shared" si="35"/>
        <v>420</v>
      </c>
      <c r="I624" s="19">
        <v>45962</v>
      </c>
      <c r="J624" s="14">
        <f t="shared" ca="1" si="33"/>
        <v>43</v>
      </c>
      <c r="K624" s="37">
        <f t="shared" ca="1" si="34"/>
        <v>1</v>
      </c>
    </row>
    <row r="625" spans="1:11" s="53" customFormat="1" ht="14.25" hidden="1" customHeight="1" x14ac:dyDescent="0.25">
      <c r="A625" s="48" t="s">
        <v>773</v>
      </c>
      <c r="B625" s="49" t="s">
        <v>108</v>
      </c>
      <c r="C625" s="49" t="s">
        <v>19</v>
      </c>
      <c r="D625" s="49" t="s">
        <v>759</v>
      </c>
      <c r="E625" s="49" t="s">
        <v>21</v>
      </c>
      <c r="F625" s="49">
        <v>60</v>
      </c>
      <c r="G625" s="50">
        <f>SUMIFS(DISPENSAÇÃO!D:D,DISPENSAÇÃO!C:C,ENTRADA!A625)</f>
        <v>60</v>
      </c>
      <c r="H625" s="51">
        <f t="shared" si="35"/>
        <v>0</v>
      </c>
      <c r="I625" s="68">
        <v>45778</v>
      </c>
      <c r="J625" s="52">
        <f t="shared" ca="1" si="33"/>
        <v>-141</v>
      </c>
      <c r="K625" s="69">
        <f t="shared" ca="1" si="34"/>
        <v>3</v>
      </c>
    </row>
    <row r="626" spans="1:11" s="53" customFormat="1" ht="14.25" hidden="1" customHeight="1" x14ac:dyDescent="0.25">
      <c r="A626" s="87" t="s">
        <v>774</v>
      </c>
      <c r="B626" s="49" t="s">
        <v>343</v>
      </c>
      <c r="C626" s="49" t="s">
        <v>19</v>
      </c>
      <c r="D626" s="49" t="s">
        <v>775</v>
      </c>
      <c r="E626" s="49" t="s">
        <v>21</v>
      </c>
      <c r="F626" s="49">
        <v>112</v>
      </c>
      <c r="G626" s="50">
        <f>SUMIFS(DISPENSAÇÃO!D:D,DISPENSAÇÃO!C:C,ENTRADA!A626)</f>
        <v>0</v>
      </c>
      <c r="H626" s="51">
        <f t="shared" si="35"/>
        <v>112</v>
      </c>
      <c r="I626" s="68">
        <v>45536</v>
      </c>
      <c r="J626" s="52">
        <f t="shared" ca="1" si="33"/>
        <v>-383</v>
      </c>
      <c r="K626" s="88">
        <f t="shared" ca="1" si="34"/>
        <v>3</v>
      </c>
    </row>
    <row r="627" spans="1:11" s="53" customFormat="1" ht="14.25" hidden="1" customHeight="1" x14ac:dyDescent="0.25">
      <c r="A627" s="155" t="s">
        <v>1187</v>
      </c>
      <c r="B627" s="49" t="s">
        <v>343</v>
      </c>
      <c r="C627" s="49" t="s">
        <v>19</v>
      </c>
      <c r="D627" s="49" t="s">
        <v>89</v>
      </c>
      <c r="E627" s="49" t="s">
        <v>21</v>
      </c>
      <c r="F627" s="49">
        <v>7</v>
      </c>
      <c r="G627" s="50">
        <f>SUMIFS(DISPENSAÇÃO!D:D,DISPENSAÇÃO!C:C,ENTRADA!A627)</f>
        <v>0</v>
      </c>
      <c r="H627" s="51">
        <f t="shared" si="35"/>
        <v>7</v>
      </c>
      <c r="I627" s="68">
        <v>45536</v>
      </c>
      <c r="J627" s="52">
        <f t="shared" ca="1" si="33"/>
        <v>-383</v>
      </c>
      <c r="K627" s="88">
        <f t="shared" ca="1" si="34"/>
        <v>3</v>
      </c>
    </row>
    <row r="628" spans="1:11" s="53" customFormat="1" hidden="1" x14ac:dyDescent="0.25">
      <c r="A628" s="48" t="s">
        <v>776</v>
      </c>
      <c r="B628" s="49" t="s">
        <v>764</v>
      </c>
      <c r="C628" s="49" t="s">
        <v>19</v>
      </c>
      <c r="D628" s="49" t="s">
        <v>604</v>
      </c>
      <c r="E628" s="49" t="s">
        <v>21</v>
      </c>
      <c r="F628" s="49">
        <v>15</v>
      </c>
      <c r="G628" s="50">
        <f>SUMIFS(DISPENSAÇÃO!D:D,DISPENSAÇÃO!C:C,ENTRADA!A628)</f>
        <v>15</v>
      </c>
      <c r="H628" s="51">
        <f t="shared" si="35"/>
        <v>0</v>
      </c>
      <c r="I628" s="68">
        <v>45870</v>
      </c>
      <c r="J628" s="52">
        <f t="shared" ca="1" si="33"/>
        <v>-49</v>
      </c>
      <c r="K628" s="69">
        <f t="shared" ca="1" si="34"/>
        <v>3</v>
      </c>
    </row>
    <row r="629" spans="1:11" s="53" customFormat="1" hidden="1" x14ac:dyDescent="0.25">
      <c r="A629" s="155" t="s">
        <v>777</v>
      </c>
      <c r="B629" s="49" t="s">
        <v>60</v>
      </c>
      <c r="C629" s="49" t="s">
        <v>19</v>
      </c>
      <c r="D629" s="49" t="s">
        <v>89</v>
      </c>
      <c r="E629" s="49" t="s">
        <v>21</v>
      </c>
      <c r="F629" s="49">
        <v>20</v>
      </c>
      <c r="G629" s="50">
        <f>SUMIFS(DISPENSAÇÃO!D:D,DISPENSAÇÃO!C:C,ENTRADA!A629)</f>
        <v>0</v>
      </c>
      <c r="H629" s="51">
        <f t="shared" si="35"/>
        <v>20</v>
      </c>
      <c r="I629" s="68">
        <v>45566</v>
      </c>
      <c r="J629" s="52">
        <f t="shared" ca="1" si="33"/>
        <v>-353</v>
      </c>
      <c r="K629" s="88">
        <f t="shared" ca="1" si="34"/>
        <v>3</v>
      </c>
    </row>
    <row r="630" spans="1:11" s="53" customFormat="1" hidden="1" x14ac:dyDescent="0.25">
      <c r="A630" s="155" t="s">
        <v>778</v>
      </c>
      <c r="B630" s="49" t="s">
        <v>60</v>
      </c>
      <c r="C630" s="49" t="s">
        <v>19</v>
      </c>
      <c r="D630" s="49" t="s">
        <v>89</v>
      </c>
      <c r="E630" s="49" t="s">
        <v>21</v>
      </c>
      <c r="F630" s="49">
        <v>50</v>
      </c>
      <c r="G630" s="50">
        <f>SUMIFS(DISPENSAÇÃO!D:D,DISPENSAÇÃO!C:C,ENTRADA!A630)</f>
        <v>0</v>
      </c>
      <c r="H630" s="51">
        <f t="shared" si="35"/>
        <v>50</v>
      </c>
      <c r="I630" s="68">
        <v>45566</v>
      </c>
      <c r="J630" s="52">
        <f t="shared" ca="1" si="33"/>
        <v>-353</v>
      </c>
      <c r="K630" s="88">
        <f t="shared" ca="1" si="34"/>
        <v>3</v>
      </c>
    </row>
    <row r="631" spans="1:11" s="53" customFormat="1" hidden="1" x14ac:dyDescent="0.25">
      <c r="A631" s="87" t="s">
        <v>779</v>
      </c>
      <c r="B631" s="49" t="s">
        <v>60</v>
      </c>
      <c r="C631" s="49" t="s">
        <v>19</v>
      </c>
      <c r="D631" s="49" t="s">
        <v>89</v>
      </c>
      <c r="E631" s="49" t="s">
        <v>21</v>
      </c>
      <c r="F631" s="49">
        <v>20</v>
      </c>
      <c r="G631" s="50">
        <f>SUMIFS(DISPENSAÇÃO!D:D,DISPENSAÇÃO!C:C,ENTRADA!A631)</f>
        <v>40</v>
      </c>
      <c r="H631" s="51">
        <f t="shared" si="35"/>
        <v>-20</v>
      </c>
      <c r="I631" s="68">
        <v>45627</v>
      </c>
      <c r="J631" s="52">
        <f t="shared" ca="1" si="33"/>
        <v>-292</v>
      </c>
      <c r="K631" s="88">
        <f t="shared" ca="1" si="34"/>
        <v>3</v>
      </c>
    </row>
    <row r="632" spans="1:11" s="53" customFormat="1" hidden="1" x14ac:dyDescent="0.25">
      <c r="A632" s="155" t="s">
        <v>1229</v>
      </c>
      <c r="B632" s="49" t="s">
        <v>60</v>
      </c>
      <c r="C632" s="49" t="s">
        <v>19</v>
      </c>
      <c r="D632" s="49" t="s">
        <v>781</v>
      </c>
      <c r="E632" s="49" t="s">
        <v>780</v>
      </c>
      <c r="F632" s="49">
        <v>2</v>
      </c>
      <c r="G632" s="50">
        <f>SUMIFS(DISPENSAÇÃO!D:D,DISPENSAÇÃO!C:C,ENTRADA!A632)</f>
        <v>0</v>
      </c>
      <c r="H632" s="51">
        <f t="shared" si="35"/>
        <v>2</v>
      </c>
      <c r="I632" s="68">
        <v>45658</v>
      </c>
      <c r="J632" s="52">
        <f t="shared" ca="1" si="33"/>
        <v>-261</v>
      </c>
      <c r="K632" s="88">
        <f t="shared" ca="1" si="34"/>
        <v>3</v>
      </c>
    </row>
    <row r="633" spans="1:11" s="53" customFormat="1" hidden="1" x14ac:dyDescent="0.25">
      <c r="A633" s="155" t="s">
        <v>1225</v>
      </c>
      <c r="B633" s="49" t="s">
        <v>39</v>
      </c>
      <c r="C633" s="49" t="s">
        <v>19</v>
      </c>
      <c r="D633" s="49" t="s">
        <v>781</v>
      </c>
      <c r="E633" s="49" t="s">
        <v>780</v>
      </c>
      <c r="F633" s="49">
        <v>3</v>
      </c>
      <c r="G633" s="50">
        <f>SUMIFS(DISPENSAÇÃO!D:D,DISPENSAÇÃO!C:C,ENTRADA!A633)</f>
        <v>1</v>
      </c>
      <c r="H633" s="51">
        <f t="shared" si="35"/>
        <v>2</v>
      </c>
      <c r="I633" s="68">
        <v>45566</v>
      </c>
      <c r="J633" s="52">
        <f t="shared" ca="1" si="33"/>
        <v>-353</v>
      </c>
      <c r="K633" s="88">
        <f t="shared" ca="1" si="34"/>
        <v>3</v>
      </c>
    </row>
    <row r="634" spans="1:11" s="53" customFormat="1" ht="14.25" hidden="1" customHeight="1" x14ac:dyDescent="0.25">
      <c r="A634" s="155" t="s">
        <v>1226</v>
      </c>
      <c r="B634" s="49" t="s">
        <v>39</v>
      </c>
      <c r="C634" s="49" t="s">
        <v>19</v>
      </c>
      <c r="D634" s="49" t="s">
        <v>781</v>
      </c>
      <c r="E634" s="49" t="s">
        <v>780</v>
      </c>
      <c r="F634" s="49">
        <v>170</v>
      </c>
      <c r="G634" s="50">
        <f>SUMIFS(DISPENSAÇÃO!D:D,DISPENSAÇÃO!C:C,ENTRADA!A634)</f>
        <v>4</v>
      </c>
      <c r="H634" s="51">
        <f t="shared" si="35"/>
        <v>166</v>
      </c>
      <c r="I634" s="68">
        <v>45717</v>
      </c>
      <c r="J634" s="52">
        <f t="shared" ca="1" si="33"/>
        <v>-202</v>
      </c>
      <c r="K634" s="88">
        <f t="shared" ca="1" si="34"/>
        <v>3</v>
      </c>
    </row>
    <row r="635" spans="1:11" s="53" customFormat="1" ht="14.25" hidden="1" customHeight="1" x14ac:dyDescent="0.25">
      <c r="A635" s="155" t="s">
        <v>1227</v>
      </c>
      <c r="B635" s="49" t="s">
        <v>39</v>
      </c>
      <c r="C635" s="49" t="s">
        <v>19</v>
      </c>
      <c r="D635" s="49" t="s">
        <v>781</v>
      </c>
      <c r="E635" s="49" t="s">
        <v>780</v>
      </c>
      <c r="F635" s="49">
        <v>5</v>
      </c>
      <c r="G635" s="50">
        <f>SUMIFS(DISPENSAÇÃO!D:D,DISPENSAÇÃO!C:C,ENTRADA!A635)</f>
        <v>0</v>
      </c>
      <c r="H635" s="51">
        <f t="shared" si="35"/>
        <v>5</v>
      </c>
      <c r="I635" s="68">
        <v>45566</v>
      </c>
      <c r="J635" s="52">
        <f t="shared" ca="1" si="33"/>
        <v>-353</v>
      </c>
      <c r="K635" s="88">
        <f t="shared" ca="1" si="34"/>
        <v>3</v>
      </c>
    </row>
    <row r="636" spans="1:11" s="53" customFormat="1" ht="14.25" hidden="1" customHeight="1" x14ac:dyDescent="0.25">
      <c r="A636" s="155" t="s">
        <v>1228</v>
      </c>
      <c r="B636" s="49" t="s">
        <v>39</v>
      </c>
      <c r="C636" s="49" t="s">
        <v>19</v>
      </c>
      <c r="D636" s="49" t="s">
        <v>781</v>
      </c>
      <c r="E636" s="49" t="s">
        <v>780</v>
      </c>
      <c r="F636" s="49">
        <v>13</v>
      </c>
      <c r="G636" s="50">
        <f>SUMIFS(DISPENSAÇÃO!D:D,DISPENSAÇÃO!C:C,ENTRADA!A636)</f>
        <v>4</v>
      </c>
      <c r="H636" s="51">
        <f t="shared" si="35"/>
        <v>9</v>
      </c>
      <c r="I636" s="68">
        <v>45566</v>
      </c>
      <c r="J636" s="52">
        <f t="shared" ca="1" si="33"/>
        <v>-353</v>
      </c>
      <c r="K636" s="88">
        <f t="shared" ca="1" si="34"/>
        <v>3</v>
      </c>
    </row>
    <row r="637" spans="1:11" s="53" customFormat="1" ht="14.25" hidden="1" customHeight="1" x14ac:dyDescent="0.25">
      <c r="A637" s="87" t="s">
        <v>1231</v>
      </c>
      <c r="B637" s="49" t="s">
        <v>60</v>
      </c>
      <c r="C637" s="49" t="s">
        <v>19</v>
      </c>
      <c r="D637" s="49" t="s">
        <v>781</v>
      </c>
      <c r="E637" s="49" t="s">
        <v>782</v>
      </c>
      <c r="F637" s="49">
        <v>4</v>
      </c>
      <c r="G637" s="50">
        <f>SUMIFS(DISPENSAÇÃO!D:D,DISPENSAÇÃO!C:C,ENTRADA!A637)</f>
        <v>4</v>
      </c>
      <c r="H637" s="51">
        <f t="shared" si="35"/>
        <v>0</v>
      </c>
      <c r="I637" s="68">
        <v>45505</v>
      </c>
      <c r="J637" s="52">
        <f t="shared" ca="1" si="33"/>
        <v>-414</v>
      </c>
      <c r="K637" s="88">
        <f t="shared" ca="1" si="34"/>
        <v>3</v>
      </c>
    </row>
    <row r="638" spans="1:11" s="53" customFormat="1" ht="14.25" hidden="1" customHeight="1" x14ac:dyDescent="0.25">
      <c r="A638" s="155" t="s">
        <v>1232</v>
      </c>
      <c r="B638" s="49" t="s">
        <v>60</v>
      </c>
      <c r="C638" s="49" t="s">
        <v>19</v>
      </c>
      <c r="D638" s="49" t="s">
        <v>781</v>
      </c>
      <c r="E638" s="49" t="s">
        <v>780</v>
      </c>
      <c r="F638" s="49">
        <v>3</v>
      </c>
      <c r="G638" s="50">
        <f>SUMIFS(DISPENSAÇÃO!D:D,DISPENSAÇÃO!C:C,ENTRADA!A638)</f>
        <v>3</v>
      </c>
      <c r="H638" s="51">
        <f t="shared" si="35"/>
        <v>0</v>
      </c>
      <c r="I638" s="68">
        <v>45778</v>
      </c>
      <c r="J638" s="52">
        <f t="shared" ca="1" si="33"/>
        <v>-141</v>
      </c>
      <c r="K638" s="88">
        <f t="shared" ca="1" si="34"/>
        <v>3</v>
      </c>
    </row>
    <row r="639" spans="1:11" s="53" customFormat="1" hidden="1" x14ac:dyDescent="0.25">
      <c r="A639" s="155" t="s">
        <v>1230</v>
      </c>
      <c r="B639" s="49" t="s">
        <v>33</v>
      </c>
      <c r="C639" s="49" t="s">
        <v>19</v>
      </c>
      <c r="D639" s="49" t="s">
        <v>781</v>
      </c>
      <c r="E639" s="49" t="s">
        <v>780</v>
      </c>
      <c r="F639" s="49">
        <v>17</v>
      </c>
      <c r="G639" s="50">
        <f>SUMIFS(DISPENSAÇÃO!D:D,DISPENSAÇÃO!C:C,ENTRADA!A639)</f>
        <v>0</v>
      </c>
      <c r="H639" s="51">
        <f t="shared" si="35"/>
        <v>17</v>
      </c>
      <c r="I639" s="68">
        <v>45689</v>
      </c>
      <c r="J639" s="52">
        <f t="shared" ca="1" si="33"/>
        <v>-230</v>
      </c>
      <c r="K639" s="88">
        <f t="shared" ca="1" si="34"/>
        <v>3</v>
      </c>
    </row>
    <row r="640" spans="1:11" s="198" customFormat="1" hidden="1" x14ac:dyDescent="0.25">
      <c r="A640" s="191" t="s">
        <v>1233</v>
      </c>
      <c r="B640" s="192" t="s">
        <v>60</v>
      </c>
      <c r="C640" s="192" t="s">
        <v>19</v>
      </c>
      <c r="D640" s="192" t="s">
        <v>781</v>
      </c>
      <c r="E640" s="192" t="s">
        <v>780</v>
      </c>
      <c r="F640" s="192">
        <v>3</v>
      </c>
      <c r="G640" s="193">
        <f>SUMIFS(DISPENSAÇÃO!D:D,DISPENSAÇÃO!C:C,ENTRADA!A640)</f>
        <v>3</v>
      </c>
      <c r="H640" s="194">
        <f t="shared" si="35"/>
        <v>0</v>
      </c>
      <c r="I640" s="195">
        <v>45505</v>
      </c>
      <c r="J640" s="196">
        <f t="shared" ca="1" si="33"/>
        <v>-414</v>
      </c>
      <c r="K640" s="197">
        <f t="shared" ca="1" si="34"/>
        <v>3</v>
      </c>
    </row>
    <row r="641" spans="1:11" s="198" customFormat="1" hidden="1" x14ac:dyDescent="0.25">
      <c r="A641" s="191" t="s">
        <v>1234</v>
      </c>
      <c r="B641" s="192" t="s">
        <v>60</v>
      </c>
      <c r="C641" s="192" t="s">
        <v>19</v>
      </c>
      <c r="D641" s="192" t="s">
        <v>781</v>
      </c>
      <c r="E641" s="192" t="s">
        <v>780</v>
      </c>
      <c r="F641" s="192">
        <v>3</v>
      </c>
      <c r="G641" s="193">
        <f>SUMIFS(DISPENSAÇÃO!D:D,DISPENSAÇÃO!C:C,ENTRADA!A641)</f>
        <v>3</v>
      </c>
      <c r="H641" s="194">
        <f t="shared" si="35"/>
        <v>0</v>
      </c>
      <c r="I641" s="195">
        <v>45505</v>
      </c>
      <c r="J641" s="196">
        <f t="shared" ca="1" si="33"/>
        <v>-414</v>
      </c>
      <c r="K641" s="197">
        <f t="shared" ca="1" si="34"/>
        <v>3</v>
      </c>
    </row>
    <row r="642" spans="1:11" s="198" customFormat="1" hidden="1" x14ac:dyDescent="0.25">
      <c r="A642" s="191" t="s">
        <v>1241</v>
      </c>
      <c r="B642" s="192" t="s">
        <v>39</v>
      </c>
      <c r="C642" s="192" t="s">
        <v>19</v>
      </c>
      <c r="D642" s="192" t="s">
        <v>781</v>
      </c>
      <c r="E642" s="192" t="s">
        <v>780</v>
      </c>
      <c r="F642" s="192">
        <v>2</v>
      </c>
      <c r="G642" s="193">
        <v>2</v>
      </c>
      <c r="H642" s="194">
        <f t="shared" ref="H642" si="36">IF(F642="","",F642-G642)</f>
        <v>0</v>
      </c>
      <c r="I642" s="195">
        <v>45474</v>
      </c>
      <c r="J642" s="196">
        <f t="shared" ca="1" si="33"/>
        <v>-445</v>
      </c>
      <c r="K642" s="197">
        <f t="shared" ca="1" si="34"/>
        <v>3</v>
      </c>
    </row>
    <row r="643" spans="1:11" s="53" customFormat="1" hidden="1" x14ac:dyDescent="0.25">
      <c r="A643" s="87" t="s">
        <v>1242</v>
      </c>
      <c r="B643" s="49" t="s">
        <v>39</v>
      </c>
      <c r="C643" s="49" t="s">
        <v>19</v>
      </c>
      <c r="D643" s="49" t="s">
        <v>781</v>
      </c>
      <c r="E643" s="49" t="s">
        <v>780</v>
      </c>
      <c r="F643" s="49">
        <v>170</v>
      </c>
      <c r="G643" s="50">
        <v>2</v>
      </c>
      <c r="H643" s="51">
        <f t="shared" ref="H643" si="37">IF(F643="","",F643-G643)</f>
        <v>168</v>
      </c>
      <c r="I643" s="68">
        <v>45689</v>
      </c>
      <c r="J643" s="52">
        <f t="shared" ca="1" si="33"/>
        <v>-230</v>
      </c>
      <c r="K643" s="88">
        <f t="shared" ca="1" si="34"/>
        <v>3</v>
      </c>
    </row>
    <row r="644" spans="1:11" s="148" customFormat="1" ht="14.25" hidden="1" customHeight="1" x14ac:dyDescent="0.25">
      <c r="A644" s="175" t="s">
        <v>1237</v>
      </c>
      <c r="B644" s="143" t="s">
        <v>369</v>
      </c>
      <c r="C644" s="143" t="s">
        <v>19</v>
      </c>
      <c r="D644" s="143" t="s">
        <v>781</v>
      </c>
      <c r="E644" s="143" t="s">
        <v>780</v>
      </c>
      <c r="F644" s="143">
        <v>2</v>
      </c>
      <c r="G644" s="144">
        <f>SUMIFS(DISPENSAÇÃO!D:D,DISPENSAÇÃO!C:C,ENTRADA!A644)</f>
        <v>0</v>
      </c>
      <c r="H644" s="145">
        <f t="shared" ref="H644:H707" si="38">IF(F644="","",F644-G644)</f>
        <v>2</v>
      </c>
      <c r="I644" s="146">
        <v>45870</v>
      </c>
      <c r="J644" s="147">
        <f t="shared" ca="1" si="33"/>
        <v>-49</v>
      </c>
      <c r="K644" s="172">
        <f t="shared" ca="1" si="34"/>
        <v>3</v>
      </c>
    </row>
    <row r="645" spans="1:11" s="53" customFormat="1" ht="14.25" hidden="1" customHeight="1" x14ac:dyDescent="0.25">
      <c r="A645" s="87" t="s">
        <v>1404</v>
      </c>
      <c r="B645" s="49" t="s">
        <v>39</v>
      </c>
      <c r="C645" s="49" t="s">
        <v>19</v>
      </c>
      <c r="D645" s="49" t="s">
        <v>781</v>
      </c>
      <c r="E645" s="49" t="s">
        <v>780</v>
      </c>
      <c r="F645" s="49">
        <v>3</v>
      </c>
      <c r="G645" s="50">
        <f>SUMIFS(DISPENSAÇÃO!D:D,DISPENSAÇÃO!C:C,ENTRADA!A645)</f>
        <v>3</v>
      </c>
      <c r="H645" s="51">
        <f t="shared" si="38"/>
        <v>0</v>
      </c>
      <c r="I645" s="68">
        <v>45778</v>
      </c>
      <c r="J645" s="52">
        <f t="shared" ca="1" si="33"/>
        <v>-141</v>
      </c>
      <c r="K645" s="88">
        <f t="shared" ca="1" si="34"/>
        <v>3</v>
      </c>
    </row>
    <row r="646" spans="1:11" s="53" customFormat="1" ht="14.25" hidden="1" customHeight="1" x14ac:dyDescent="0.25">
      <c r="A646" s="87" t="s">
        <v>1243</v>
      </c>
      <c r="B646" s="49" t="s">
        <v>39</v>
      </c>
      <c r="C646" s="49" t="s">
        <v>19</v>
      </c>
      <c r="D646" s="49" t="s">
        <v>781</v>
      </c>
      <c r="E646" s="49" t="s">
        <v>780</v>
      </c>
      <c r="F646" s="49">
        <v>3</v>
      </c>
      <c r="G646" s="50">
        <f>SUMIFS(DISPENSAÇÃO!D:D,DISPENSAÇÃO!C:C,ENTRADA!A646)</f>
        <v>3</v>
      </c>
      <c r="H646" s="51">
        <f t="shared" si="38"/>
        <v>0</v>
      </c>
      <c r="I646" s="68">
        <v>45505</v>
      </c>
      <c r="J646" s="52">
        <f t="shared" ref="J646:J709" ca="1" si="39">IF(I646="","",I646-TODAY())</f>
        <v>-414</v>
      </c>
      <c r="K646" s="88">
        <f t="shared" ref="K646:K709" ca="1" si="40">IF(J646="","",IF(J646&lt;=0,3,IF(AND(J646&gt;0,J646&lt;=20),2,IF(J646&gt;=21,1))))</f>
        <v>3</v>
      </c>
    </row>
    <row r="647" spans="1:11" s="53" customFormat="1" ht="14.25" hidden="1" customHeight="1" x14ac:dyDescent="0.25">
      <c r="A647" s="87" t="s">
        <v>1244</v>
      </c>
      <c r="B647" s="49" t="s">
        <v>39</v>
      </c>
      <c r="C647" s="49" t="s">
        <v>19</v>
      </c>
      <c r="D647" s="49" t="s">
        <v>781</v>
      </c>
      <c r="E647" s="49" t="s">
        <v>780</v>
      </c>
      <c r="F647" s="49">
        <v>1</v>
      </c>
      <c r="G647" s="50">
        <f>SUMIFS(DISPENSAÇÃO!D:D,DISPENSAÇÃO!C:C,ENTRADA!A647)</f>
        <v>1</v>
      </c>
      <c r="H647" s="51">
        <f t="shared" si="38"/>
        <v>0</v>
      </c>
      <c r="I647" s="68">
        <v>45505</v>
      </c>
      <c r="J647" s="52">
        <f t="shared" ca="1" si="39"/>
        <v>-414</v>
      </c>
      <c r="K647" s="88">
        <f t="shared" ca="1" si="40"/>
        <v>3</v>
      </c>
    </row>
    <row r="648" spans="1:11" s="53" customFormat="1" ht="14.25" hidden="1" customHeight="1" x14ac:dyDescent="0.25">
      <c r="A648" s="155" t="s">
        <v>1235</v>
      </c>
      <c r="B648" s="49" t="s">
        <v>60</v>
      </c>
      <c r="C648" s="49" t="s">
        <v>19</v>
      </c>
      <c r="D648" s="49" t="s">
        <v>781</v>
      </c>
      <c r="E648" s="49" t="s">
        <v>780</v>
      </c>
      <c r="F648" s="49">
        <v>5</v>
      </c>
      <c r="G648" s="50">
        <f>SUMIFS(DISPENSAÇÃO!D:D,DISPENSAÇÃO!C:C,ENTRADA!A648)</f>
        <v>1</v>
      </c>
      <c r="H648" s="51">
        <f t="shared" si="38"/>
        <v>4</v>
      </c>
      <c r="I648" s="68">
        <v>45566</v>
      </c>
      <c r="J648" s="52">
        <f t="shared" ca="1" si="39"/>
        <v>-353</v>
      </c>
      <c r="K648" s="88">
        <f t="shared" ca="1" si="40"/>
        <v>3</v>
      </c>
    </row>
    <row r="649" spans="1:11" s="53" customFormat="1" ht="14.25" hidden="1" customHeight="1" x14ac:dyDescent="0.25">
      <c r="A649" s="155" t="s">
        <v>1236</v>
      </c>
      <c r="B649" s="49" t="s">
        <v>60</v>
      </c>
      <c r="C649" s="49" t="s">
        <v>19</v>
      </c>
      <c r="D649" s="49" t="s">
        <v>781</v>
      </c>
      <c r="E649" s="49" t="s">
        <v>780</v>
      </c>
      <c r="F649" s="49">
        <v>4</v>
      </c>
      <c r="G649" s="50">
        <f>SUMIFS(DISPENSAÇÃO!D:D,DISPENSAÇÃO!C:C,ENTRADA!A649)</f>
        <v>0</v>
      </c>
      <c r="H649" s="51">
        <f t="shared" si="38"/>
        <v>4</v>
      </c>
      <c r="I649" s="68">
        <v>45627</v>
      </c>
      <c r="J649" s="52">
        <f t="shared" ca="1" si="39"/>
        <v>-292</v>
      </c>
      <c r="K649" s="88">
        <f t="shared" ca="1" si="40"/>
        <v>3</v>
      </c>
    </row>
    <row r="650" spans="1:11" s="53" customFormat="1" ht="14.25" hidden="1" customHeight="1" x14ac:dyDescent="0.25">
      <c r="A650" s="87" t="s">
        <v>1238</v>
      </c>
      <c r="B650" s="49" t="s">
        <v>108</v>
      </c>
      <c r="C650" s="49" t="s">
        <v>19</v>
      </c>
      <c r="D650" s="49" t="s">
        <v>781</v>
      </c>
      <c r="E650" s="49" t="s">
        <v>780</v>
      </c>
      <c r="F650" s="49">
        <v>7</v>
      </c>
      <c r="G650" s="50">
        <f>SUMIFS(DISPENSAÇÃO!D:D,DISPENSAÇÃO!C:C,ENTRADA!A650)</f>
        <v>0</v>
      </c>
      <c r="H650" s="51">
        <f t="shared" si="38"/>
        <v>7</v>
      </c>
      <c r="I650" s="68">
        <v>45505</v>
      </c>
      <c r="J650" s="52">
        <f t="shared" ca="1" si="39"/>
        <v>-414</v>
      </c>
      <c r="K650" s="88">
        <f t="shared" ca="1" si="40"/>
        <v>3</v>
      </c>
    </row>
    <row r="651" spans="1:11" s="53" customFormat="1" ht="14.25" hidden="1" customHeight="1" x14ac:dyDescent="0.25">
      <c r="A651" s="155" t="s">
        <v>1239</v>
      </c>
      <c r="B651" s="49" t="s">
        <v>108</v>
      </c>
      <c r="C651" s="49" t="s">
        <v>19</v>
      </c>
      <c r="D651" s="49" t="s">
        <v>781</v>
      </c>
      <c r="E651" s="49" t="s">
        <v>780</v>
      </c>
      <c r="F651" s="49">
        <v>7</v>
      </c>
      <c r="G651" s="50">
        <f>SUMIFS(DISPENSAÇÃO!D:D,DISPENSAÇÃO!C:C,ENTRADA!A651)</f>
        <v>0</v>
      </c>
      <c r="H651" s="51">
        <f t="shared" si="38"/>
        <v>7</v>
      </c>
      <c r="I651" s="68">
        <v>45566</v>
      </c>
      <c r="J651" s="52">
        <f t="shared" ca="1" si="39"/>
        <v>-353</v>
      </c>
      <c r="K651" s="88">
        <f t="shared" ca="1" si="40"/>
        <v>3</v>
      </c>
    </row>
    <row r="652" spans="1:11" s="53" customFormat="1" ht="14.25" hidden="1" customHeight="1" x14ac:dyDescent="0.25">
      <c r="A652" s="87" t="s">
        <v>1240</v>
      </c>
      <c r="B652" s="49" t="s">
        <v>108</v>
      </c>
      <c r="C652" s="49" t="s">
        <v>19</v>
      </c>
      <c r="D652" s="49" t="s">
        <v>781</v>
      </c>
      <c r="E652" s="49" t="s">
        <v>780</v>
      </c>
      <c r="F652" s="49">
        <v>2</v>
      </c>
      <c r="G652" s="50">
        <f>SUMIFS(DISPENSAÇÃO!D:D,DISPENSAÇÃO!C:C,ENTRADA!A652)</f>
        <v>0</v>
      </c>
      <c r="H652" s="51">
        <f t="shared" si="38"/>
        <v>2</v>
      </c>
      <c r="I652" s="68">
        <v>45536</v>
      </c>
      <c r="J652" s="52">
        <f t="shared" ca="1" si="39"/>
        <v>-383</v>
      </c>
      <c r="K652" s="88">
        <f t="shared" ca="1" si="40"/>
        <v>3</v>
      </c>
    </row>
    <row r="653" spans="1:11" s="53" customFormat="1" ht="14.25" customHeight="1" x14ac:dyDescent="0.25">
      <c r="A653" s="87" t="s">
        <v>1245</v>
      </c>
      <c r="B653" s="49" t="s">
        <v>630</v>
      </c>
      <c r="C653" s="49" t="s">
        <v>19</v>
      </c>
      <c r="D653" s="49" t="s">
        <v>781</v>
      </c>
      <c r="E653" s="49" t="s">
        <v>780</v>
      </c>
      <c r="F653" s="49">
        <v>63</v>
      </c>
      <c r="G653" s="50">
        <f>SUMIFS(DISPENSAÇÃO!D:D,DISPENSAÇÃO!C:C,ENTRADA!A653)</f>
        <v>29</v>
      </c>
      <c r="H653" s="51">
        <f t="shared" si="38"/>
        <v>34</v>
      </c>
      <c r="I653" s="68">
        <v>45931</v>
      </c>
      <c r="J653" s="52">
        <f t="shared" ca="1" si="39"/>
        <v>12</v>
      </c>
      <c r="K653" s="88">
        <f t="shared" ca="1" si="40"/>
        <v>2</v>
      </c>
    </row>
    <row r="654" spans="1:11" s="53" customFormat="1" x14ac:dyDescent="0.25">
      <c r="A654" s="155" t="s">
        <v>1246</v>
      </c>
      <c r="B654" s="49" t="s">
        <v>630</v>
      </c>
      <c r="C654" s="49" t="s">
        <v>19</v>
      </c>
      <c r="D654" s="49" t="s">
        <v>781</v>
      </c>
      <c r="E654" s="49" t="s">
        <v>780</v>
      </c>
      <c r="F654" s="49">
        <v>25</v>
      </c>
      <c r="G654" s="50">
        <f>SUMIFS(DISPENSAÇÃO!D:D,DISPENSAÇÃO!C:C,ENTRADA!A654)</f>
        <v>11</v>
      </c>
      <c r="H654" s="51">
        <f t="shared" si="38"/>
        <v>14</v>
      </c>
      <c r="I654" s="68">
        <v>45901</v>
      </c>
      <c r="J654" s="52">
        <f t="shared" ca="1" si="39"/>
        <v>-18</v>
      </c>
      <c r="K654" s="88">
        <f t="shared" ca="1" si="40"/>
        <v>3</v>
      </c>
    </row>
    <row r="655" spans="1:11" s="53" customFormat="1" ht="14.25" hidden="1" customHeight="1" x14ac:dyDescent="0.25">
      <c r="A655" s="48" t="s">
        <v>1664</v>
      </c>
      <c r="B655" s="64" t="s">
        <v>1665</v>
      </c>
      <c r="C655" s="64" t="s">
        <v>19</v>
      </c>
      <c r="D655" s="64" t="s">
        <v>266</v>
      </c>
      <c r="E655" s="64" t="s">
        <v>44</v>
      </c>
      <c r="F655" s="49">
        <v>256</v>
      </c>
      <c r="G655" s="50">
        <f>SUMIFS(DISPENSAÇÃO!D:D,DISPENSAÇÃO!C:C,ENTRADA!A655)</f>
        <v>0</v>
      </c>
      <c r="H655" s="51">
        <f t="shared" si="38"/>
        <v>256</v>
      </c>
      <c r="I655" s="68">
        <v>45870</v>
      </c>
      <c r="J655" s="52">
        <f t="shared" ca="1" si="39"/>
        <v>-49</v>
      </c>
      <c r="K655" s="63">
        <f t="shared" ca="1" si="40"/>
        <v>3</v>
      </c>
    </row>
    <row r="656" spans="1:11" s="53" customFormat="1" x14ac:dyDescent="0.25">
      <c r="A656" s="87" t="s">
        <v>1247</v>
      </c>
      <c r="B656" s="49" t="s">
        <v>630</v>
      </c>
      <c r="C656" s="49" t="s">
        <v>19</v>
      </c>
      <c r="D656" s="49" t="s">
        <v>781</v>
      </c>
      <c r="E656" s="49" t="s">
        <v>780</v>
      </c>
      <c r="F656" s="49">
        <v>10</v>
      </c>
      <c r="G656" s="50">
        <f>SUMIFS(DISPENSAÇÃO!D:D,DISPENSAÇÃO!C:C,ENTRADA!A656)</f>
        <v>2</v>
      </c>
      <c r="H656" s="51">
        <f t="shared" si="38"/>
        <v>8</v>
      </c>
      <c r="I656" s="68">
        <v>45901</v>
      </c>
      <c r="J656" s="52">
        <f t="shared" ca="1" si="39"/>
        <v>-18</v>
      </c>
      <c r="K656" s="88">
        <f t="shared" ca="1" si="40"/>
        <v>3</v>
      </c>
    </row>
    <row r="657" spans="1:11" x14ac:dyDescent="0.25">
      <c r="A657" s="32" t="s">
        <v>1248</v>
      </c>
      <c r="B657" s="16" t="s">
        <v>630</v>
      </c>
      <c r="C657" s="16" t="s">
        <v>19</v>
      </c>
      <c r="D657" s="16" t="s">
        <v>781</v>
      </c>
      <c r="E657" s="16" t="s">
        <v>780</v>
      </c>
      <c r="F657" s="16">
        <v>11</v>
      </c>
      <c r="G657" s="13">
        <f>SUMIFS(DISPENSAÇÃO!D:D,DISPENSAÇÃO!C:C,ENTRADA!A657)</f>
        <v>5</v>
      </c>
      <c r="H657" s="12">
        <f t="shared" si="38"/>
        <v>6</v>
      </c>
      <c r="I657" s="19">
        <v>46082</v>
      </c>
      <c r="J657" s="14">
        <f t="shared" ca="1" si="39"/>
        <v>163</v>
      </c>
      <c r="K657" s="38">
        <f t="shared" ca="1" si="40"/>
        <v>1</v>
      </c>
    </row>
    <row r="658" spans="1:11" s="53" customFormat="1" x14ac:dyDescent="0.25">
      <c r="A658" s="87" t="s">
        <v>1249</v>
      </c>
      <c r="B658" s="49" t="s">
        <v>630</v>
      </c>
      <c r="C658" s="49" t="s">
        <v>19</v>
      </c>
      <c r="D658" s="49" t="s">
        <v>781</v>
      </c>
      <c r="E658" s="49" t="s">
        <v>780</v>
      </c>
      <c r="F658" s="49">
        <v>8</v>
      </c>
      <c r="G658" s="50">
        <f>SUMIFS(DISPENSAÇÃO!D:D,DISPENSAÇÃO!C:C,ENTRADA!A658)</f>
        <v>5</v>
      </c>
      <c r="H658" s="51">
        <f t="shared" si="38"/>
        <v>3</v>
      </c>
      <c r="I658" s="68">
        <v>45931</v>
      </c>
      <c r="J658" s="52">
        <f t="shared" ca="1" si="39"/>
        <v>12</v>
      </c>
      <c r="K658" s="88">
        <f t="shared" ca="1" si="40"/>
        <v>2</v>
      </c>
    </row>
    <row r="659" spans="1:11" s="53" customFormat="1" ht="14.25" hidden="1" customHeight="1" x14ac:dyDescent="0.25">
      <c r="A659" s="87" t="s">
        <v>1250</v>
      </c>
      <c r="B659" s="49" t="s">
        <v>33</v>
      </c>
      <c r="C659" s="49" t="s">
        <v>19</v>
      </c>
      <c r="D659" s="49" t="s">
        <v>781</v>
      </c>
      <c r="E659" s="49" t="s">
        <v>780</v>
      </c>
      <c r="F659" s="49">
        <v>3</v>
      </c>
      <c r="G659" s="50">
        <f>SUMIFS(DISPENSAÇÃO!D:D,DISPENSAÇÃO!C:C,ENTRADA!A659)</f>
        <v>3</v>
      </c>
      <c r="H659" s="51">
        <f t="shared" si="38"/>
        <v>0</v>
      </c>
      <c r="I659" s="68">
        <v>45536</v>
      </c>
      <c r="J659" s="52">
        <f t="shared" ca="1" si="39"/>
        <v>-383</v>
      </c>
      <c r="K659" s="88">
        <f t="shared" ca="1" si="40"/>
        <v>3</v>
      </c>
    </row>
    <row r="660" spans="1:11" s="53" customFormat="1" ht="12" hidden="1" customHeight="1" x14ac:dyDescent="0.25">
      <c r="A660" s="155" t="s">
        <v>1251</v>
      </c>
      <c r="B660" s="49" t="s">
        <v>33</v>
      </c>
      <c r="C660" s="49" t="s">
        <v>19</v>
      </c>
      <c r="D660" s="49" t="s">
        <v>781</v>
      </c>
      <c r="E660" s="49" t="s">
        <v>780</v>
      </c>
      <c r="F660" s="49">
        <v>44</v>
      </c>
      <c r="G660" s="50">
        <f>SUMIFS(DISPENSAÇÃO!D:D,DISPENSAÇÃO!C:C,ENTRADA!A660)</f>
        <v>5</v>
      </c>
      <c r="H660" s="51">
        <f t="shared" si="38"/>
        <v>39</v>
      </c>
      <c r="I660" s="68">
        <v>45689</v>
      </c>
      <c r="J660" s="52">
        <f t="shared" ca="1" si="39"/>
        <v>-230</v>
      </c>
      <c r="K660" s="88">
        <f t="shared" ca="1" si="40"/>
        <v>3</v>
      </c>
    </row>
    <row r="661" spans="1:11" s="53" customFormat="1" ht="14.25" hidden="1" customHeight="1" x14ac:dyDescent="0.25">
      <c r="A661" s="155" t="s">
        <v>1252</v>
      </c>
      <c r="B661" s="49" t="s">
        <v>33</v>
      </c>
      <c r="C661" s="49" t="s">
        <v>19</v>
      </c>
      <c r="D661" s="49" t="s">
        <v>781</v>
      </c>
      <c r="E661" s="49" t="s">
        <v>780</v>
      </c>
      <c r="F661" s="49">
        <v>6</v>
      </c>
      <c r="G661" s="50">
        <f>SUMIFS(DISPENSAÇÃO!D:D,DISPENSAÇÃO!C:C,ENTRADA!A661)</f>
        <v>6</v>
      </c>
      <c r="H661" s="51">
        <f t="shared" si="38"/>
        <v>0</v>
      </c>
      <c r="I661" s="68">
        <v>45658</v>
      </c>
      <c r="J661" s="52">
        <f t="shared" ca="1" si="39"/>
        <v>-261</v>
      </c>
      <c r="K661" s="88">
        <f t="shared" ca="1" si="40"/>
        <v>3</v>
      </c>
    </row>
    <row r="662" spans="1:11" s="53" customFormat="1" ht="14.25" hidden="1" customHeight="1" x14ac:dyDescent="0.25">
      <c r="A662" s="155" t="s">
        <v>1253</v>
      </c>
      <c r="B662" s="49" t="s">
        <v>33</v>
      </c>
      <c r="C662" s="49" t="s">
        <v>19</v>
      </c>
      <c r="D662" s="49" t="s">
        <v>781</v>
      </c>
      <c r="E662" s="49" t="s">
        <v>780</v>
      </c>
      <c r="F662" s="49">
        <v>11</v>
      </c>
      <c r="G662" s="50">
        <f>SUMIFS(DISPENSAÇÃO!D:D,DISPENSAÇÃO!C:C,ENTRADA!A662)</f>
        <v>11</v>
      </c>
      <c r="H662" s="51">
        <f t="shared" si="38"/>
        <v>0</v>
      </c>
      <c r="I662" s="68">
        <v>45658</v>
      </c>
      <c r="J662" s="52">
        <f t="shared" ca="1" si="39"/>
        <v>-261</v>
      </c>
      <c r="K662" s="88">
        <f t="shared" ca="1" si="40"/>
        <v>3</v>
      </c>
    </row>
    <row r="663" spans="1:11" s="53" customFormat="1" ht="14.25" hidden="1" customHeight="1" x14ac:dyDescent="0.25">
      <c r="A663" s="87" t="s">
        <v>1254</v>
      </c>
      <c r="B663" s="49" t="s">
        <v>195</v>
      </c>
      <c r="C663" s="49" t="s">
        <v>19</v>
      </c>
      <c r="D663" s="49" t="s">
        <v>781</v>
      </c>
      <c r="E663" s="49" t="s">
        <v>782</v>
      </c>
      <c r="F663" s="49">
        <v>26</v>
      </c>
      <c r="G663" s="50">
        <f>SUMIFS(DISPENSAÇÃO!D:D,DISPENSAÇÃO!C:C,ENTRADA!A663)</f>
        <v>0</v>
      </c>
      <c r="H663" s="51">
        <f t="shared" si="38"/>
        <v>26</v>
      </c>
      <c r="I663" s="68">
        <v>45658</v>
      </c>
      <c r="J663" s="52">
        <f t="shared" ca="1" si="39"/>
        <v>-261</v>
      </c>
      <c r="K663" s="88">
        <f t="shared" ca="1" si="40"/>
        <v>3</v>
      </c>
    </row>
    <row r="664" spans="1:11" s="53" customFormat="1" ht="14.25" hidden="1" customHeight="1" x14ac:dyDescent="0.25">
      <c r="A664" s="155" t="s">
        <v>1255</v>
      </c>
      <c r="B664" s="49" t="s">
        <v>195</v>
      </c>
      <c r="C664" s="49" t="s">
        <v>19</v>
      </c>
      <c r="D664" s="49" t="s">
        <v>781</v>
      </c>
      <c r="E664" s="49" t="s">
        <v>780</v>
      </c>
      <c r="F664" s="49">
        <v>3</v>
      </c>
      <c r="G664" s="50">
        <f>SUMIFS(DISPENSAÇÃO!D:D,DISPENSAÇÃO!C:C,ENTRADA!A664)</f>
        <v>0</v>
      </c>
      <c r="H664" s="51">
        <f t="shared" si="38"/>
        <v>3</v>
      </c>
      <c r="I664" s="68">
        <v>45717</v>
      </c>
      <c r="J664" s="52">
        <f t="shared" ca="1" si="39"/>
        <v>-202</v>
      </c>
      <c r="K664" s="88">
        <f t="shared" ca="1" si="40"/>
        <v>3</v>
      </c>
    </row>
    <row r="665" spans="1:11" s="53" customFormat="1" ht="14.25" hidden="1" customHeight="1" x14ac:dyDescent="0.25">
      <c r="A665" s="87" t="s">
        <v>1256</v>
      </c>
      <c r="B665" s="49" t="s">
        <v>195</v>
      </c>
      <c r="C665" s="49" t="s">
        <v>19</v>
      </c>
      <c r="D665" s="49" t="s">
        <v>781</v>
      </c>
      <c r="E665" s="49" t="s">
        <v>780</v>
      </c>
      <c r="F665" s="49">
        <v>2</v>
      </c>
      <c r="G665" s="50">
        <f>SUMIFS(DISPENSAÇÃO!D:D,DISPENSAÇÃO!C:C,ENTRADA!A665)</f>
        <v>0</v>
      </c>
      <c r="H665" s="51">
        <f t="shared" si="38"/>
        <v>2</v>
      </c>
      <c r="I665" s="68">
        <v>45748</v>
      </c>
      <c r="J665" s="52">
        <f t="shared" ca="1" si="39"/>
        <v>-171</v>
      </c>
      <c r="K665" s="88">
        <f t="shared" ca="1" si="40"/>
        <v>3</v>
      </c>
    </row>
    <row r="666" spans="1:11" s="53" customFormat="1" ht="14.25" hidden="1" customHeight="1" x14ac:dyDescent="0.25">
      <c r="A666" s="155" t="s">
        <v>1257</v>
      </c>
      <c r="B666" s="49" t="s">
        <v>195</v>
      </c>
      <c r="C666" s="49" t="s">
        <v>19</v>
      </c>
      <c r="D666" s="49" t="s">
        <v>781</v>
      </c>
      <c r="E666" s="49" t="s">
        <v>780</v>
      </c>
      <c r="F666" s="49">
        <v>7</v>
      </c>
      <c r="G666" s="50">
        <f>SUMIFS(DISPENSAÇÃO!D:D,DISPENSAÇÃO!C:C,ENTRADA!A666)</f>
        <v>0</v>
      </c>
      <c r="H666" s="51">
        <f t="shared" si="38"/>
        <v>7</v>
      </c>
      <c r="I666" s="68">
        <v>45566</v>
      </c>
      <c r="J666" s="52">
        <f t="shared" ca="1" si="39"/>
        <v>-353</v>
      </c>
      <c r="K666" s="88">
        <f t="shared" ca="1" si="40"/>
        <v>3</v>
      </c>
    </row>
    <row r="667" spans="1:11" s="53" customFormat="1" ht="14.25" hidden="1" customHeight="1" x14ac:dyDescent="0.25">
      <c r="A667" s="87" t="s">
        <v>1259</v>
      </c>
      <c r="B667" s="49" t="s">
        <v>195</v>
      </c>
      <c r="C667" s="49" t="s">
        <v>19</v>
      </c>
      <c r="D667" s="49" t="s">
        <v>781</v>
      </c>
      <c r="E667" s="49" t="s">
        <v>780</v>
      </c>
      <c r="F667" s="49">
        <v>3</v>
      </c>
      <c r="G667" s="50">
        <f>SUMIFS(DISPENSAÇÃO!D:D,DISPENSAÇÃO!C:C,ENTRADA!A667)</f>
        <v>0</v>
      </c>
      <c r="H667" s="51">
        <f t="shared" si="38"/>
        <v>3</v>
      </c>
      <c r="I667" s="68">
        <v>45536</v>
      </c>
      <c r="J667" s="52">
        <f t="shared" ca="1" si="39"/>
        <v>-383</v>
      </c>
      <c r="K667" s="88">
        <f t="shared" ca="1" si="40"/>
        <v>3</v>
      </c>
    </row>
    <row r="668" spans="1:11" s="53" customFormat="1" ht="14.25" hidden="1" customHeight="1" x14ac:dyDescent="0.25">
      <c r="A668" s="87" t="s">
        <v>1260</v>
      </c>
      <c r="B668" s="49" t="s">
        <v>195</v>
      </c>
      <c r="C668" s="49" t="s">
        <v>19</v>
      </c>
      <c r="D668" s="49" t="s">
        <v>781</v>
      </c>
      <c r="E668" s="49" t="s">
        <v>780</v>
      </c>
      <c r="F668" s="49">
        <v>10</v>
      </c>
      <c r="G668" s="50">
        <f>SUMIFS(DISPENSAÇÃO!D:D,DISPENSAÇÃO!C:C,ENTRADA!A668)</f>
        <v>10</v>
      </c>
      <c r="H668" s="51">
        <f t="shared" si="38"/>
        <v>0</v>
      </c>
      <c r="I668" s="68">
        <v>45536</v>
      </c>
      <c r="J668" s="52">
        <f t="shared" ca="1" si="39"/>
        <v>-383</v>
      </c>
      <c r="K668" s="88">
        <f t="shared" ca="1" si="40"/>
        <v>3</v>
      </c>
    </row>
    <row r="669" spans="1:11" s="53" customFormat="1" ht="14.25" hidden="1" customHeight="1" x14ac:dyDescent="0.25">
      <c r="A669" s="87" t="s">
        <v>1261</v>
      </c>
      <c r="B669" s="49" t="s">
        <v>195</v>
      </c>
      <c r="C669" s="49" t="s">
        <v>19</v>
      </c>
      <c r="D669" s="49" t="s">
        <v>781</v>
      </c>
      <c r="E669" s="49" t="s">
        <v>780</v>
      </c>
      <c r="F669" s="49">
        <v>10</v>
      </c>
      <c r="G669" s="50">
        <f>SUMIFS(DISPENSAÇÃO!D:D,DISPENSAÇÃO!C:C,ENTRADA!A669)</f>
        <v>0</v>
      </c>
      <c r="H669" s="51">
        <f t="shared" si="38"/>
        <v>10</v>
      </c>
      <c r="I669" s="68">
        <v>45536</v>
      </c>
      <c r="J669" s="52">
        <f t="shared" ca="1" si="39"/>
        <v>-383</v>
      </c>
      <c r="K669" s="88">
        <f t="shared" ca="1" si="40"/>
        <v>3</v>
      </c>
    </row>
    <row r="670" spans="1:11" s="53" customFormat="1" ht="14.25" hidden="1" customHeight="1" x14ac:dyDescent="0.25">
      <c r="A670" s="87" t="s">
        <v>1262</v>
      </c>
      <c r="B670" s="49" t="s">
        <v>195</v>
      </c>
      <c r="C670" s="49" t="s">
        <v>19</v>
      </c>
      <c r="D670" s="49" t="s">
        <v>781</v>
      </c>
      <c r="E670" s="49" t="s">
        <v>780</v>
      </c>
      <c r="F670" s="49">
        <v>11</v>
      </c>
      <c r="G670" s="50">
        <f>SUMIFS(DISPENSAÇÃO!D:D,DISPENSAÇÃO!C:C,ENTRADA!A670)</f>
        <v>10</v>
      </c>
      <c r="H670" s="51">
        <f t="shared" si="38"/>
        <v>1</v>
      </c>
      <c r="I670" s="68">
        <v>45536</v>
      </c>
      <c r="J670" s="52">
        <f t="shared" ca="1" si="39"/>
        <v>-383</v>
      </c>
      <c r="K670" s="88">
        <f t="shared" ca="1" si="40"/>
        <v>3</v>
      </c>
    </row>
    <row r="671" spans="1:11" s="53" customFormat="1" ht="14.25" hidden="1" customHeight="1" x14ac:dyDescent="0.25">
      <c r="A671" s="87" t="s">
        <v>1258</v>
      </c>
      <c r="B671" s="49" t="s">
        <v>79</v>
      </c>
      <c r="C671" s="49" t="s">
        <v>19</v>
      </c>
      <c r="D671" s="49" t="s">
        <v>781</v>
      </c>
      <c r="E671" s="49" t="s">
        <v>780</v>
      </c>
      <c r="F671" s="49">
        <v>1</v>
      </c>
      <c r="G671" s="50">
        <f>SUMIFS(DISPENSAÇÃO!D:D,DISPENSAÇÃO!C:C,ENTRADA!A671)</f>
        <v>1</v>
      </c>
      <c r="H671" s="51">
        <f t="shared" si="38"/>
        <v>0</v>
      </c>
      <c r="I671" s="68">
        <v>45809</v>
      </c>
      <c r="J671" s="52">
        <f t="shared" ca="1" si="39"/>
        <v>-110</v>
      </c>
      <c r="K671" s="88">
        <f t="shared" ca="1" si="40"/>
        <v>3</v>
      </c>
    </row>
    <row r="672" spans="1:11" s="53" customFormat="1" ht="14.25" hidden="1" customHeight="1" x14ac:dyDescent="0.25">
      <c r="A672" s="87" t="s">
        <v>783</v>
      </c>
      <c r="B672" s="49" t="s">
        <v>79</v>
      </c>
      <c r="C672" s="49" t="s">
        <v>19</v>
      </c>
      <c r="D672" s="49" t="s">
        <v>781</v>
      </c>
      <c r="E672" s="49" t="s">
        <v>780</v>
      </c>
      <c r="F672" s="49">
        <v>1</v>
      </c>
      <c r="G672" s="50">
        <f>SUMIFS(DISPENSAÇÃO!D:D,DISPENSAÇÃO!C:C,ENTRADA!A672)</f>
        <v>1</v>
      </c>
      <c r="H672" s="51">
        <f t="shared" si="38"/>
        <v>0</v>
      </c>
      <c r="I672" s="68">
        <v>45809</v>
      </c>
      <c r="J672" s="52">
        <f t="shared" ca="1" si="39"/>
        <v>-110</v>
      </c>
      <c r="K672" s="88">
        <f t="shared" ca="1" si="40"/>
        <v>3</v>
      </c>
    </row>
    <row r="673" spans="1:11" s="53" customFormat="1" x14ac:dyDescent="0.25">
      <c r="A673" s="87" t="s">
        <v>1263</v>
      </c>
      <c r="B673" s="49" t="s">
        <v>784</v>
      </c>
      <c r="C673" s="49" t="s">
        <v>19</v>
      </c>
      <c r="D673" s="49" t="s">
        <v>781</v>
      </c>
      <c r="E673" s="49" t="s">
        <v>780</v>
      </c>
      <c r="F673" s="49">
        <v>5</v>
      </c>
      <c r="G673" s="50">
        <f>SUMIFS(DISPENSAÇÃO!D:D,DISPENSAÇÃO!C:C,ENTRADA!A673)</f>
        <v>0</v>
      </c>
      <c r="H673" s="51">
        <f t="shared" si="38"/>
        <v>5</v>
      </c>
      <c r="I673" s="68">
        <v>45931</v>
      </c>
      <c r="J673" s="52">
        <f t="shared" ca="1" si="39"/>
        <v>12</v>
      </c>
      <c r="K673" s="88">
        <f t="shared" ca="1" si="40"/>
        <v>2</v>
      </c>
    </row>
    <row r="674" spans="1:11" s="53" customFormat="1" x14ac:dyDescent="0.25">
      <c r="A674" s="87" t="s">
        <v>1264</v>
      </c>
      <c r="B674" s="49" t="s">
        <v>784</v>
      </c>
      <c r="C674" s="49" t="s">
        <v>19</v>
      </c>
      <c r="D674" s="49" t="s">
        <v>781</v>
      </c>
      <c r="E674" s="49" t="s">
        <v>780</v>
      </c>
      <c r="F674" s="49">
        <v>2</v>
      </c>
      <c r="G674" s="50">
        <f>SUMIFS(DISPENSAÇÃO!D:D,DISPENSAÇÃO!C:C,ENTRADA!A674)</f>
        <v>0</v>
      </c>
      <c r="H674" s="51">
        <f t="shared" si="38"/>
        <v>2</v>
      </c>
      <c r="I674" s="68">
        <v>45901</v>
      </c>
      <c r="J674" s="52">
        <f t="shared" ca="1" si="39"/>
        <v>-18</v>
      </c>
      <c r="K674" s="88">
        <f t="shared" ca="1" si="40"/>
        <v>3</v>
      </c>
    </row>
    <row r="675" spans="1:11" s="53" customFormat="1" x14ac:dyDescent="0.25">
      <c r="A675" s="87" t="s">
        <v>1265</v>
      </c>
      <c r="B675" s="49" t="s">
        <v>784</v>
      </c>
      <c r="C675" s="49" t="s">
        <v>19</v>
      </c>
      <c r="D675" s="49" t="s">
        <v>781</v>
      </c>
      <c r="E675" s="49" t="s">
        <v>780</v>
      </c>
      <c r="F675" s="49">
        <v>7</v>
      </c>
      <c r="G675" s="50">
        <f>SUMIFS(DISPENSAÇÃO!D:D,DISPENSAÇÃO!C:C,ENTRADA!A675)</f>
        <v>5</v>
      </c>
      <c r="H675" s="51">
        <f t="shared" si="38"/>
        <v>2</v>
      </c>
      <c r="I675" s="68">
        <v>45901</v>
      </c>
      <c r="J675" s="52">
        <f t="shared" ca="1" si="39"/>
        <v>-18</v>
      </c>
      <c r="K675" s="88">
        <f t="shared" ca="1" si="40"/>
        <v>3</v>
      </c>
    </row>
    <row r="676" spans="1:11" s="53" customFormat="1" ht="15.75" customHeight="1" x14ac:dyDescent="0.25">
      <c r="A676" s="87" t="s">
        <v>1266</v>
      </c>
      <c r="B676" s="49" t="s">
        <v>784</v>
      </c>
      <c r="C676" s="49" t="s">
        <v>19</v>
      </c>
      <c r="D676" s="49" t="s">
        <v>781</v>
      </c>
      <c r="E676" s="49" t="s">
        <v>780</v>
      </c>
      <c r="F676" s="49">
        <v>9</v>
      </c>
      <c r="G676" s="50">
        <f>SUMIFS(DISPENSAÇÃO!D:D,DISPENSAÇÃO!C:C,ENTRADA!A676)</f>
        <v>4</v>
      </c>
      <c r="H676" s="51">
        <f t="shared" si="38"/>
        <v>5</v>
      </c>
      <c r="I676" s="68">
        <v>45931</v>
      </c>
      <c r="J676" s="52">
        <f t="shared" ca="1" si="39"/>
        <v>12</v>
      </c>
      <c r="K676" s="88">
        <f t="shared" ca="1" si="40"/>
        <v>2</v>
      </c>
    </row>
    <row r="677" spans="1:11" s="53" customFormat="1" hidden="1" x14ac:dyDescent="0.25">
      <c r="A677" s="87" t="s">
        <v>1267</v>
      </c>
      <c r="B677" s="49" t="s">
        <v>784</v>
      </c>
      <c r="C677" s="49" t="s">
        <v>19</v>
      </c>
      <c r="D677" s="49" t="s">
        <v>781</v>
      </c>
      <c r="E677" s="49" t="s">
        <v>780</v>
      </c>
      <c r="F677" s="49">
        <v>29</v>
      </c>
      <c r="G677" s="50">
        <f>SUMIFS(DISPENSAÇÃO!D:D,DISPENSAÇÃO!C:C,ENTRADA!A677)</f>
        <v>28</v>
      </c>
      <c r="H677" s="51">
        <f t="shared" si="38"/>
        <v>1</v>
      </c>
      <c r="I677" s="68">
        <v>45870</v>
      </c>
      <c r="J677" s="52">
        <f t="shared" ca="1" si="39"/>
        <v>-49</v>
      </c>
      <c r="K677" s="88">
        <f t="shared" ca="1" si="40"/>
        <v>3</v>
      </c>
    </row>
    <row r="678" spans="1:11" s="53" customFormat="1" x14ac:dyDescent="0.25">
      <c r="A678" s="87" t="s">
        <v>1268</v>
      </c>
      <c r="B678" s="49" t="s">
        <v>784</v>
      </c>
      <c r="C678" s="49" t="s">
        <v>19</v>
      </c>
      <c r="D678" s="49" t="s">
        <v>781</v>
      </c>
      <c r="E678" s="49" t="s">
        <v>780</v>
      </c>
      <c r="F678" s="49">
        <v>4</v>
      </c>
      <c r="G678" s="50">
        <f>SUMIFS(DISPENSAÇÃO!D:D,DISPENSAÇÃO!C:C,ENTRADA!A678)</f>
        <v>0</v>
      </c>
      <c r="H678" s="51">
        <f t="shared" si="38"/>
        <v>4</v>
      </c>
      <c r="I678" s="68">
        <v>45901</v>
      </c>
      <c r="J678" s="52">
        <f t="shared" ca="1" si="39"/>
        <v>-18</v>
      </c>
      <c r="K678" s="88">
        <f t="shared" ca="1" si="40"/>
        <v>3</v>
      </c>
    </row>
    <row r="679" spans="1:11" ht="14.25" customHeight="1" x14ac:dyDescent="0.25">
      <c r="A679" s="32" t="s">
        <v>1163</v>
      </c>
      <c r="B679" s="16" t="s">
        <v>108</v>
      </c>
      <c r="C679" s="16" t="s">
        <v>19</v>
      </c>
      <c r="D679" s="16" t="s">
        <v>721</v>
      </c>
      <c r="E679" s="16" t="s">
        <v>44</v>
      </c>
      <c r="F679" s="16">
        <v>7</v>
      </c>
      <c r="G679" s="8">
        <f>SUMIFS(DISPENSAÇÃO!D:D,DISPENSAÇÃO!C:C,ENTRADA!A679)</f>
        <v>0</v>
      </c>
      <c r="H679" s="12">
        <f t="shared" si="38"/>
        <v>7</v>
      </c>
      <c r="I679" s="19">
        <v>46054</v>
      </c>
      <c r="J679" s="10">
        <f t="shared" ca="1" si="39"/>
        <v>135</v>
      </c>
      <c r="K679" s="38">
        <f t="shared" ca="1" si="40"/>
        <v>1</v>
      </c>
    </row>
    <row r="680" spans="1:11" s="53" customFormat="1" ht="14.25" hidden="1" customHeight="1" x14ac:dyDescent="0.25">
      <c r="A680" s="87" t="s">
        <v>1164</v>
      </c>
      <c r="B680" s="49" t="s">
        <v>108</v>
      </c>
      <c r="C680" s="49" t="s">
        <v>19</v>
      </c>
      <c r="D680" s="49" t="s">
        <v>721</v>
      </c>
      <c r="E680" s="49" t="s">
        <v>44</v>
      </c>
      <c r="F680" s="49">
        <v>28</v>
      </c>
      <c r="G680" s="50">
        <f>SUMIFS(DISPENSAÇÃO!D:D,DISPENSAÇÃO!C:C,ENTRADA!A680)</f>
        <v>0</v>
      </c>
      <c r="H680" s="51">
        <f t="shared" si="38"/>
        <v>28</v>
      </c>
      <c r="I680" s="68">
        <v>45778</v>
      </c>
      <c r="J680" s="52">
        <f t="shared" ca="1" si="39"/>
        <v>-141</v>
      </c>
      <c r="K680" s="88">
        <f t="shared" ca="1" si="40"/>
        <v>3</v>
      </c>
    </row>
    <row r="681" spans="1:11" s="53" customFormat="1" ht="14.25" hidden="1" customHeight="1" x14ac:dyDescent="0.25">
      <c r="A681" s="87" t="s">
        <v>1165</v>
      </c>
      <c r="B681" s="49" t="s">
        <v>108</v>
      </c>
      <c r="C681" s="49" t="s">
        <v>19</v>
      </c>
      <c r="D681" s="49" t="s">
        <v>721</v>
      </c>
      <c r="E681" s="49" t="s">
        <v>44</v>
      </c>
      <c r="F681" s="49">
        <v>84</v>
      </c>
      <c r="G681" s="50">
        <f>SUMIFS(DISPENSAÇÃO!D:D,DISPENSAÇÃO!C:C,ENTRADA!A681)</f>
        <v>0</v>
      </c>
      <c r="H681" s="51">
        <f t="shared" si="38"/>
        <v>84</v>
      </c>
      <c r="I681" s="68">
        <v>45778</v>
      </c>
      <c r="J681" s="52">
        <f t="shared" ca="1" si="39"/>
        <v>-141</v>
      </c>
      <c r="K681" s="88">
        <f t="shared" ca="1" si="40"/>
        <v>3</v>
      </c>
    </row>
    <row r="682" spans="1:11" s="53" customFormat="1" ht="14.25" hidden="1" customHeight="1" x14ac:dyDescent="0.25">
      <c r="A682" s="155" t="s">
        <v>1101</v>
      </c>
      <c r="B682" s="49" t="s">
        <v>108</v>
      </c>
      <c r="C682" s="49" t="s">
        <v>19</v>
      </c>
      <c r="D682" s="49" t="s">
        <v>721</v>
      </c>
      <c r="E682" s="49" t="s">
        <v>44</v>
      </c>
      <c r="F682" s="49">
        <v>196</v>
      </c>
      <c r="G682" s="50">
        <f>SUMIFS(DISPENSAÇÃO!D:D,DISPENSAÇÃO!C:C,ENTRADA!A682)</f>
        <v>0</v>
      </c>
      <c r="H682" s="51">
        <f t="shared" si="38"/>
        <v>196</v>
      </c>
      <c r="I682" s="68">
        <v>45717</v>
      </c>
      <c r="J682" s="52">
        <f t="shared" ca="1" si="39"/>
        <v>-202</v>
      </c>
      <c r="K682" s="88">
        <f t="shared" ca="1" si="40"/>
        <v>3</v>
      </c>
    </row>
    <row r="683" spans="1:11" s="53" customFormat="1" ht="14.25" hidden="1" customHeight="1" x14ac:dyDescent="0.25">
      <c r="A683" s="87" t="s">
        <v>1166</v>
      </c>
      <c r="B683" s="49" t="s">
        <v>108</v>
      </c>
      <c r="C683" s="49" t="s">
        <v>19</v>
      </c>
      <c r="D683" s="49" t="s">
        <v>721</v>
      </c>
      <c r="E683" s="49" t="s">
        <v>44</v>
      </c>
      <c r="F683" s="49">
        <v>7</v>
      </c>
      <c r="G683" s="50">
        <f>SUMIFS(DISPENSAÇÃO!D:D,DISPENSAÇÃO!C:C,ENTRADA!A683)</f>
        <v>0</v>
      </c>
      <c r="H683" s="51">
        <f t="shared" si="38"/>
        <v>7</v>
      </c>
      <c r="I683" s="68">
        <v>45689</v>
      </c>
      <c r="J683" s="52">
        <f t="shared" ca="1" si="39"/>
        <v>-230</v>
      </c>
      <c r="K683" s="88">
        <f t="shared" ca="1" si="40"/>
        <v>3</v>
      </c>
    </row>
    <row r="684" spans="1:11" s="60" customFormat="1" ht="14.25" customHeight="1" x14ac:dyDescent="0.25">
      <c r="A684" s="108" t="s">
        <v>1359</v>
      </c>
      <c r="B684" s="55" t="s">
        <v>785</v>
      </c>
      <c r="C684" s="55" t="s">
        <v>19</v>
      </c>
      <c r="D684" s="55" t="s">
        <v>721</v>
      </c>
      <c r="E684" s="55" t="s">
        <v>44</v>
      </c>
      <c r="F684" s="55">
        <v>406</v>
      </c>
      <c r="G684" s="56">
        <f>SUMIFS(DISPENSAÇÃO!D:D,DISPENSAÇÃO!C:C,ENTRADA!A684)</f>
        <v>140</v>
      </c>
      <c r="H684" s="57">
        <f t="shared" si="38"/>
        <v>266</v>
      </c>
      <c r="I684" s="58">
        <v>46023</v>
      </c>
      <c r="J684" s="59">
        <f t="shared" ca="1" si="39"/>
        <v>104</v>
      </c>
      <c r="K684" s="109">
        <f t="shared" ca="1" si="40"/>
        <v>1</v>
      </c>
    </row>
    <row r="685" spans="1:11" s="53" customFormat="1" ht="14.25" hidden="1" customHeight="1" x14ac:dyDescent="0.25">
      <c r="A685" s="155" t="s">
        <v>1167</v>
      </c>
      <c r="B685" s="49" t="s">
        <v>108</v>
      </c>
      <c r="C685" s="49" t="s">
        <v>19</v>
      </c>
      <c r="D685" s="49" t="s">
        <v>721</v>
      </c>
      <c r="E685" s="49" t="s">
        <v>44</v>
      </c>
      <c r="F685" s="49">
        <v>378</v>
      </c>
      <c r="G685" s="50">
        <f>SUMIFS(DISPENSAÇÃO!D:D,DISPENSAÇÃO!C:C,ENTRADA!A685)</f>
        <v>0</v>
      </c>
      <c r="H685" s="51">
        <f t="shared" si="38"/>
        <v>378</v>
      </c>
      <c r="I685" s="68">
        <v>45717</v>
      </c>
      <c r="J685" s="52">
        <f t="shared" ca="1" si="39"/>
        <v>-202</v>
      </c>
      <c r="K685" s="88">
        <f t="shared" ca="1" si="40"/>
        <v>3</v>
      </c>
    </row>
    <row r="686" spans="1:11" s="53" customFormat="1" ht="14.25" hidden="1" customHeight="1" x14ac:dyDescent="0.25">
      <c r="A686" s="87" t="s">
        <v>1168</v>
      </c>
      <c r="B686" s="49" t="s">
        <v>108</v>
      </c>
      <c r="C686" s="49" t="s">
        <v>19</v>
      </c>
      <c r="D686" s="49" t="s">
        <v>721</v>
      </c>
      <c r="E686" s="49" t="s">
        <v>44</v>
      </c>
      <c r="F686" s="49">
        <v>21</v>
      </c>
      <c r="G686" s="50">
        <f>SUMIFS(DISPENSAÇÃO!D:D,DISPENSAÇÃO!C:C,ENTRADA!A686)</f>
        <v>0</v>
      </c>
      <c r="H686" s="51">
        <f t="shared" si="38"/>
        <v>21</v>
      </c>
      <c r="I686" s="68">
        <v>45778</v>
      </c>
      <c r="J686" s="52">
        <f t="shared" ca="1" si="39"/>
        <v>-141</v>
      </c>
      <c r="K686" s="88">
        <f t="shared" ca="1" si="40"/>
        <v>3</v>
      </c>
    </row>
    <row r="687" spans="1:11" s="53" customFormat="1" ht="14.25" hidden="1" customHeight="1" x14ac:dyDescent="0.25">
      <c r="A687" s="87" t="s">
        <v>1169</v>
      </c>
      <c r="B687" s="49" t="s">
        <v>108</v>
      </c>
      <c r="C687" s="49" t="s">
        <v>19</v>
      </c>
      <c r="D687" s="49" t="s">
        <v>721</v>
      </c>
      <c r="E687" s="49" t="s">
        <v>44</v>
      </c>
      <c r="F687" s="49">
        <v>14</v>
      </c>
      <c r="G687" s="50">
        <f>SUMIFS(DISPENSAÇÃO!D:D,DISPENSAÇÃO!C:C,ENTRADA!A687)</f>
        <v>0</v>
      </c>
      <c r="H687" s="51">
        <f t="shared" si="38"/>
        <v>14</v>
      </c>
      <c r="I687" s="68">
        <v>45658</v>
      </c>
      <c r="J687" s="52">
        <f t="shared" ca="1" si="39"/>
        <v>-261</v>
      </c>
      <c r="K687" s="88">
        <f t="shared" ca="1" si="40"/>
        <v>3</v>
      </c>
    </row>
    <row r="688" spans="1:11" s="53" customFormat="1" hidden="1" x14ac:dyDescent="0.25">
      <c r="A688" s="87" t="s">
        <v>988</v>
      </c>
      <c r="B688" s="49" t="s">
        <v>785</v>
      </c>
      <c r="C688" s="49" t="s">
        <v>19</v>
      </c>
      <c r="D688" s="49" t="s">
        <v>721</v>
      </c>
      <c r="E688" s="49" t="s">
        <v>44</v>
      </c>
      <c r="F688" s="49">
        <v>21</v>
      </c>
      <c r="G688" s="50">
        <f>SUMIFS(DISPENSAÇÃO!D:D,DISPENSAÇÃO!C:C,ENTRADA!A688)</f>
        <v>0</v>
      </c>
      <c r="H688" s="51">
        <f t="shared" si="38"/>
        <v>21</v>
      </c>
      <c r="I688" s="68">
        <v>45717</v>
      </c>
      <c r="J688" s="52">
        <f t="shared" ca="1" si="39"/>
        <v>-202</v>
      </c>
      <c r="K688" s="88">
        <f t="shared" ca="1" si="40"/>
        <v>3</v>
      </c>
    </row>
    <row r="689" spans="1:11" s="53" customFormat="1" hidden="1" x14ac:dyDescent="0.25">
      <c r="A689" s="87" t="s">
        <v>786</v>
      </c>
      <c r="B689" s="49" t="s">
        <v>60</v>
      </c>
      <c r="C689" s="49" t="s">
        <v>19</v>
      </c>
      <c r="D689" s="49" t="s">
        <v>706</v>
      </c>
      <c r="E689" s="49" t="s">
        <v>2053</v>
      </c>
      <c r="F689" s="49">
        <v>1</v>
      </c>
      <c r="G689" s="50">
        <f>SUMIFS(DISPENSAÇÃO!D:D,DISPENSAÇÃO!C:C,ENTRADA!A689)</f>
        <v>0</v>
      </c>
      <c r="H689" s="51">
        <f t="shared" si="38"/>
        <v>1</v>
      </c>
      <c r="I689" s="68">
        <v>45536</v>
      </c>
      <c r="J689" s="52">
        <f t="shared" ca="1" si="39"/>
        <v>-383</v>
      </c>
      <c r="K689" s="88">
        <f t="shared" ca="1" si="40"/>
        <v>3</v>
      </c>
    </row>
    <row r="690" spans="1:11" s="53" customFormat="1" hidden="1" x14ac:dyDescent="0.25">
      <c r="A690" s="87" t="s">
        <v>787</v>
      </c>
      <c r="B690" s="49" t="s">
        <v>60</v>
      </c>
      <c r="C690" s="49" t="s">
        <v>19</v>
      </c>
      <c r="D690" s="49" t="s">
        <v>706</v>
      </c>
      <c r="E690" s="49" t="s">
        <v>2053</v>
      </c>
      <c r="F690" s="49">
        <v>2</v>
      </c>
      <c r="G690" s="50">
        <f>SUMIFS(DISPENSAÇÃO!D:D,DISPENSAÇÃO!C:C,ENTRADA!A690)</f>
        <v>1</v>
      </c>
      <c r="H690" s="51">
        <f t="shared" si="38"/>
        <v>1</v>
      </c>
      <c r="I690" s="68">
        <v>45748</v>
      </c>
      <c r="J690" s="52">
        <f t="shared" ca="1" si="39"/>
        <v>-171</v>
      </c>
      <c r="K690" s="88">
        <f t="shared" ca="1" si="40"/>
        <v>3</v>
      </c>
    </row>
    <row r="691" spans="1:11" s="53" customFormat="1" hidden="1" x14ac:dyDescent="0.25">
      <c r="A691" s="155" t="s">
        <v>788</v>
      </c>
      <c r="B691" s="49" t="s">
        <v>628</v>
      </c>
      <c r="C691" s="49" t="s">
        <v>14</v>
      </c>
      <c r="D691" s="49" t="s">
        <v>50</v>
      </c>
      <c r="E691" s="49" t="s">
        <v>789</v>
      </c>
      <c r="F691" s="49">
        <v>1</v>
      </c>
      <c r="G691" s="50">
        <f>SUMIFS(DISPENSAÇÃO!D:D,DISPENSAÇÃO!C:C,ENTRADA!A691)</f>
        <v>0</v>
      </c>
      <c r="H691" s="51">
        <f t="shared" si="38"/>
        <v>1</v>
      </c>
      <c r="I691" s="68">
        <v>45627</v>
      </c>
      <c r="J691" s="52">
        <f t="shared" ca="1" si="39"/>
        <v>-292</v>
      </c>
      <c r="K691" s="88">
        <f t="shared" ca="1" si="40"/>
        <v>3</v>
      </c>
    </row>
    <row r="692" spans="1:11" s="53" customFormat="1" hidden="1" x14ac:dyDescent="0.25">
      <c r="A692" s="87" t="s">
        <v>1269</v>
      </c>
      <c r="B692" s="49" t="s">
        <v>108</v>
      </c>
      <c r="C692" s="49" t="s">
        <v>19</v>
      </c>
      <c r="D692" s="49" t="s">
        <v>706</v>
      </c>
      <c r="E692" s="49" t="s">
        <v>21</v>
      </c>
      <c r="F692" s="49">
        <v>8</v>
      </c>
      <c r="G692" s="50">
        <f>SUMIFS(DISPENSAÇÃO!D:D,DISPENSAÇÃO!C:C,ENTRADA!A692)</f>
        <v>8</v>
      </c>
      <c r="H692" s="51">
        <f t="shared" si="38"/>
        <v>0</v>
      </c>
      <c r="I692" s="68">
        <v>45809</v>
      </c>
      <c r="J692" s="52">
        <f t="shared" ca="1" si="39"/>
        <v>-110</v>
      </c>
      <c r="K692" s="88">
        <f t="shared" ca="1" si="40"/>
        <v>3</v>
      </c>
    </row>
    <row r="693" spans="1:11" s="53" customFormat="1" hidden="1" x14ac:dyDescent="0.25">
      <c r="A693" s="155" t="s">
        <v>1270</v>
      </c>
      <c r="B693" s="49" t="s">
        <v>108</v>
      </c>
      <c r="C693" s="49" t="s">
        <v>19</v>
      </c>
      <c r="D693" s="49" t="s">
        <v>706</v>
      </c>
      <c r="E693" s="49" t="s">
        <v>21</v>
      </c>
      <c r="F693" s="49">
        <v>2</v>
      </c>
      <c r="G693" s="50">
        <f>SUMIFS(DISPENSAÇÃO!D:D,DISPENSAÇÃO!C:C,ENTRADA!A693)</f>
        <v>0</v>
      </c>
      <c r="H693" s="51">
        <f t="shared" si="38"/>
        <v>2</v>
      </c>
      <c r="I693" s="68">
        <v>45474</v>
      </c>
      <c r="J693" s="52">
        <f t="shared" ca="1" si="39"/>
        <v>-445</v>
      </c>
      <c r="K693" s="88">
        <f t="shared" ca="1" si="40"/>
        <v>3</v>
      </c>
    </row>
    <row r="694" spans="1:11" s="53" customFormat="1" hidden="1" x14ac:dyDescent="0.25">
      <c r="A694" s="87" t="s">
        <v>790</v>
      </c>
      <c r="B694" s="49" t="s">
        <v>39</v>
      </c>
      <c r="C694" s="49" t="s">
        <v>19</v>
      </c>
      <c r="D694" s="49" t="s">
        <v>706</v>
      </c>
      <c r="E694" s="49" t="s">
        <v>780</v>
      </c>
      <c r="F694" s="49">
        <v>1</v>
      </c>
      <c r="G694" s="50">
        <f>SUMIFS(DISPENSAÇÃO!D:D,DISPENSAÇÃO!C:C,ENTRADA!A694)</f>
        <v>1</v>
      </c>
      <c r="H694" s="51">
        <f t="shared" si="38"/>
        <v>0</v>
      </c>
      <c r="I694" s="68">
        <v>45778</v>
      </c>
      <c r="J694" s="52">
        <f t="shared" ca="1" si="39"/>
        <v>-141</v>
      </c>
      <c r="K694" s="88">
        <f t="shared" ca="1" si="40"/>
        <v>3</v>
      </c>
    </row>
    <row r="695" spans="1:11" s="53" customFormat="1" ht="14.25" hidden="1" customHeight="1" x14ac:dyDescent="0.25">
      <c r="A695" s="87" t="s">
        <v>791</v>
      </c>
      <c r="B695" s="49" t="s">
        <v>39</v>
      </c>
      <c r="C695" s="49" t="s">
        <v>19</v>
      </c>
      <c r="D695" s="49" t="s">
        <v>706</v>
      </c>
      <c r="E695" s="49" t="s">
        <v>780</v>
      </c>
      <c r="F695" s="49">
        <v>2</v>
      </c>
      <c r="G695" s="50">
        <f>SUMIFS(DISPENSAÇÃO!D:D,DISPENSAÇÃO!C:C,ENTRADA!A695)</f>
        <v>1</v>
      </c>
      <c r="H695" s="51">
        <f t="shared" si="38"/>
        <v>1</v>
      </c>
      <c r="I695" s="68">
        <v>45689</v>
      </c>
      <c r="J695" s="52">
        <f t="shared" ca="1" si="39"/>
        <v>-230</v>
      </c>
      <c r="K695" s="88">
        <f t="shared" ca="1" si="40"/>
        <v>3</v>
      </c>
    </row>
    <row r="696" spans="1:11" ht="14.25" customHeight="1" x14ac:dyDescent="0.25">
      <c r="A696" s="32" t="s">
        <v>792</v>
      </c>
      <c r="B696" s="16" t="s">
        <v>39</v>
      </c>
      <c r="C696" s="16" t="s">
        <v>19</v>
      </c>
      <c r="D696" s="16" t="s">
        <v>706</v>
      </c>
      <c r="E696" s="16" t="s">
        <v>780</v>
      </c>
      <c r="F696" s="16">
        <v>3</v>
      </c>
      <c r="G696" s="13">
        <f>SUMIFS(DISPENSAÇÃO!D:D,DISPENSAÇÃO!C:C,ENTRADA!A696)</f>
        <v>0</v>
      </c>
      <c r="H696" s="12">
        <f t="shared" si="38"/>
        <v>3</v>
      </c>
      <c r="I696" s="19">
        <v>46661</v>
      </c>
      <c r="J696" s="14">
        <f t="shared" ca="1" si="39"/>
        <v>742</v>
      </c>
      <c r="K696" s="38">
        <f t="shared" ca="1" si="40"/>
        <v>1</v>
      </c>
    </row>
    <row r="697" spans="1:11" s="148" customFormat="1" ht="14.25" hidden="1" customHeight="1" x14ac:dyDescent="0.25">
      <c r="A697" s="175" t="s">
        <v>793</v>
      </c>
      <c r="B697" s="143" t="s">
        <v>39</v>
      </c>
      <c r="C697" s="143" t="s">
        <v>19</v>
      </c>
      <c r="D697" s="143" t="s">
        <v>706</v>
      </c>
      <c r="E697" s="143" t="s">
        <v>780</v>
      </c>
      <c r="F697" s="143">
        <v>2</v>
      </c>
      <c r="G697" s="144">
        <f>SUMIFS(DISPENSAÇÃO!D:D,DISPENSAÇÃO!C:C,ENTRADA!A697)</f>
        <v>1</v>
      </c>
      <c r="H697" s="145">
        <f t="shared" si="38"/>
        <v>1</v>
      </c>
      <c r="I697" s="146">
        <v>45870</v>
      </c>
      <c r="J697" s="147">
        <f t="shared" ca="1" si="39"/>
        <v>-49</v>
      </c>
      <c r="K697" s="172">
        <f t="shared" ca="1" si="40"/>
        <v>3</v>
      </c>
    </row>
    <row r="698" spans="1:11" ht="14.25" customHeight="1" x14ac:dyDescent="0.25">
      <c r="A698" s="32" t="s">
        <v>794</v>
      </c>
      <c r="B698" s="16" t="s">
        <v>39</v>
      </c>
      <c r="C698" s="16" t="s">
        <v>19</v>
      </c>
      <c r="D698" s="16" t="s">
        <v>706</v>
      </c>
      <c r="E698" s="16" t="s">
        <v>780</v>
      </c>
      <c r="F698" s="16">
        <v>6</v>
      </c>
      <c r="G698" s="13">
        <f>SUMIFS(DISPENSAÇÃO!D:D,DISPENSAÇÃO!C:C,ENTRADA!A698)</f>
        <v>0</v>
      </c>
      <c r="H698" s="12">
        <f t="shared" si="38"/>
        <v>6</v>
      </c>
      <c r="I698" s="19">
        <v>46539</v>
      </c>
      <c r="J698" s="14">
        <f t="shared" ca="1" si="39"/>
        <v>620</v>
      </c>
      <c r="K698" s="38">
        <f t="shared" ca="1" si="40"/>
        <v>1</v>
      </c>
    </row>
    <row r="699" spans="1:11" ht="14.25" customHeight="1" x14ac:dyDescent="0.25">
      <c r="A699" s="32" t="s">
        <v>795</v>
      </c>
      <c r="B699" s="16" t="s">
        <v>39</v>
      </c>
      <c r="C699" s="16" t="s">
        <v>19</v>
      </c>
      <c r="D699" s="16" t="s">
        <v>706</v>
      </c>
      <c r="E699" s="16" t="s">
        <v>780</v>
      </c>
      <c r="F699" s="16">
        <v>3</v>
      </c>
      <c r="G699" s="13">
        <f>SUMIFS(DISPENSAÇÃO!D:D,DISPENSAÇÃO!C:C,ENTRADA!A699)</f>
        <v>1</v>
      </c>
      <c r="H699" s="12">
        <f t="shared" si="38"/>
        <v>2</v>
      </c>
      <c r="I699" s="19">
        <v>46235</v>
      </c>
      <c r="J699" s="14">
        <f t="shared" ca="1" si="39"/>
        <v>316</v>
      </c>
      <c r="K699" s="38">
        <f t="shared" ca="1" si="40"/>
        <v>1</v>
      </c>
    </row>
    <row r="700" spans="1:11" ht="14.25" customHeight="1" x14ac:dyDescent="0.25">
      <c r="A700" s="32" t="s">
        <v>796</v>
      </c>
      <c r="B700" s="16" t="s">
        <v>39</v>
      </c>
      <c r="C700" s="16" t="s">
        <v>19</v>
      </c>
      <c r="D700" s="16" t="s">
        <v>706</v>
      </c>
      <c r="E700" s="16" t="s">
        <v>780</v>
      </c>
      <c r="F700" s="16">
        <v>1</v>
      </c>
      <c r="G700" s="13">
        <f>SUMIFS(DISPENSAÇÃO!D:D,DISPENSAÇÃO!C:C,ENTRADA!A700)</f>
        <v>0</v>
      </c>
      <c r="H700" s="12">
        <f t="shared" si="38"/>
        <v>1</v>
      </c>
      <c r="I700" s="19">
        <v>46023</v>
      </c>
      <c r="J700" s="14">
        <f t="shared" ca="1" si="39"/>
        <v>104</v>
      </c>
      <c r="K700" s="38">
        <f t="shared" ca="1" si="40"/>
        <v>1</v>
      </c>
    </row>
    <row r="701" spans="1:11" s="53" customFormat="1" ht="14.25" hidden="1" customHeight="1" x14ac:dyDescent="0.25">
      <c r="A701" s="155" t="s">
        <v>797</v>
      </c>
      <c r="B701" s="49" t="s">
        <v>39</v>
      </c>
      <c r="C701" s="49" t="s">
        <v>19</v>
      </c>
      <c r="D701" s="49" t="s">
        <v>706</v>
      </c>
      <c r="E701" s="49" t="s">
        <v>780</v>
      </c>
      <c r="F701" s="49">
        <v>2</v>
      </c>
      <c r="G701" s="50">
        <f>SUMIFS(DISPENSAÇÃO!D:D,DISPENSAÇÃO!C:C,ENTRADA!A701)</f>
        <v>0</v>
      </c>
      <c r="H701" s="51">
        <f t="shared" si="38"/>
        <v>2</v>
      </c>
      <c r="I701" s="68">
        <v>45809</v>
      </c>
      <c r="J701" s="52">
        <f t="shared" ca="1" si="39"/>
        <v>-110</v>
      </c>
      <c r="K701" s="88">
        <f t="shared" ca="1" si="40"/>
        <v>3</v>
      </c>
    </row>
    <row r="702" spans="1:11" s="53" customFormat="1" ht="14.25" hidden="1" customHeight="1" x14ac:dyDescent="0.25">
      <c r="A702" s="87" t="s">
        <v>798</v>
      </c>
      <c r="B702" s="49" t="s">
        <v>39</v>
      </c>
      <c r="C702" s="49" t="s">
        <v>19</v>
      </c>
      <c r="D702" s="49" t="s">
        <v>706</v>
      </c>
      <c r="E702" s="49" t="s">
        <v>780</v>
      </c>
      <c r="F702" s="49">
        <v>1</v>
      </c>
      <c r="G702" s="50">
        <f>SUMIFS(DISPENSAÇÃO!D:D,DISPENSAÇÃO!C:C,ENTRADA!A702)</f>
        <v>0</v>
      </c>
      <c r="H702" s="51">
        <f t="shared" si="38"/>
        <v>1</v>
      </c>
      <c r="I702" s="68">
        <v>45778</v>
      </c>
      <c r="J702" s="52">
        <f t="shared" ca="1" si="39"/>
        <v>-141</v>
      </c>
      <c r="K702" s="88">
        <f t="shared" ca="1" si="40"/>
        <v>3</v>
      </c>
    </row>
    <row r="703" spans="1:11" ht="14.25" customHeight="1" x14ac:dyDescent="0.25">
      <c r="A703" s="32" t="s">
        <v>799</v>
      </c>
      <c r="B703" s="16" t="s">
        <v>39</v>
      </c>
      <c r="C703" s="16" t="s">
        <v>19</v>
      </c>
      <c r="D703" s="16" t="s">
        <v>706</v>
      </c>
      <c r="E703" s="16" t="s">
        <v>780</v>
      </c>
      <c r="F703" s="16">
        <v>3</v>
      </c>
      <c r="G703" s="13">
        <f>SUMIFS(DISPENSAÇÃO!D:D,DISPENSAÇÃO!C:C,ENTRADA!A703)</f>
        <v>0</v>
      </c>
      <c r="H703" s="12">
        <f t="shared" si="38"/>
        <v>3</v>
      </c>
      <c r="I703" s="19">
        <v>46327</v>
      </c>
      <c r="J703" s="14">
        <f t="shared" ca="1" si="39"/>
        <v>408</v>
      </c>
      <c r="K703" s="38">
        <f t="shared" ca="1" si="40"/>
        <v>1</v>
      </c>
    </row>
    <row r="704" spans="1:11" s="53" customFormat="1" hidden="1" x14ac:dyDescent="0.25">
      <c r="A704" s="87" t="s">
        <v>800</v>
      </c>
      <c r="B704" s="49" t="s">
        <v>28</v>
      </c>
      <c r="C704" s="49" t="s">
        <v>19</v>
      </c>
      <c r="D704" s="49" t="s">
        <v>706</v>
      </c>
      <c r="E704" s="49" t="s">
        <v>780</v>
      </c>
      <c r="F704" s="49">
        <v>4</v>
      </c>
      <c r="G704" s="50">
        <f>SUMIFS(DISPENSAÇÃO!D:D,DISPENSAÇÃO!C:C,ENTRADA!A704)</f>
        <v>0</v>
      </c>
      <c r="H704" s="51">
        <f t="shared" si="38"/>
        <v>4</v>
      </c>
      <c r="I704" s="68">
        <v>45658</v>
      </c>
      <c r="J704" s="52">
        <f t="shared" ca="1" si="39"/>
        <v>-261</v>
      </c>
      <c r="K704" s="88">
        <f t="shared" ca="1" si="40"/>
        <v>3</v>
      </c>
    </row>
    <row r="705" spans="1:11" s="53" customFormat="1" hidden="1" x14ac:dyDescent="0.25">
      <c r="A705" s="87" t="s">
        <v>801</v>
      </c>
      <c r="B705" s="49" t="s">
        <v>28</v>
      </c>
      <c r="C705" s="49" t="s">
        <v>19</v>
      </c>
      <c r="D705" s="49" t="s">
        <v>706</v>
      </c>
      <c r="E705" s="49" t="s">
        <v>780</v>
      </c>
      <c r="F705" s="49">
        <v>4</v>
      </c>
      <c r="G705" s="50">
        <f>SUMIFS(DISPENSAÇÃO!D:D,DISPENSAÇÃO!C:C,ENTRADA!A705)</f>
        <v>0</v>
      </c>
      <c r="H705" s="51">
        <f t="shared" si="38"/>
        <v>4</v>
      </c>
      <c r="I705" s="68">
        <v>45778</v>
      </c>
      <c r="J705" s="52">
        <f t="shared" ca="1" si="39"/>
        <v>-141</v>
      </c>
      <c r="K705" s="88">
        <f t="shared" ca="1" si="40"/>
        <v>3</v>
      </c>
    </row>
    <row r="706" spans="1:11" s="53" customFormat="1" ht="14.25" hidden="1" customHeight="1" x14ac:dyDescent="0.25">
      <c r="A706" s="155" t="s">
        <v>802</v>
      </c>
      <c r="B706" s="49" t="s">
        <v>60</v>
      </c>
      <c r="C706" s="49" t="s">
        <v>19</v>
      </c>
      <c r="D706" s="49" t="s">
        <v>706</v>
      </c>
      <c r="E706" s="49" t="s">
        <v>780</v>
      </c>
      <c r="F706" s="49">
        <v>3</v>
      </c>
      <c r="G706" s="50">
        <f>SUMIFS(DISPENSAÇÃO!D:D,DISPENSAÇÃO!C:C,ENTRADA!A706)</f>
        <v>1</v>
      </c>
      <c r="H706" s="51">
        <f t="shared" si="38"/>
        <v>2</v>
      </c>
      <c r="I706" s="68">
        <v>45809</v>
      </c>
      <c r="J706" s="52">
        <f t="shared" ca="1" si="39"/>
        <v>-110</v>
      </c>
      <c r="K706" s="88">
        <f t="shared" ca="1" si="40"/>
        <v>3</v>
      </c>
    </row>
    <row r="707" spans="1:11" s="53" customFormat="1" ht="14.25" hidden="1" customHeight="1" x14ac:dyDescent="0.25">
      <c r="A707" s="87" t="s">
        <v>803</v>
      </c>
      <c r="B707" s="49" t="s">
        <v>60</v>
      </c>
      <c r="C707" s="49" t="s">
        <v>19</v>
      </c>
      <c r="D707" s="49" t="s">
        <v>706</v>
      </c>
      <c r="E707" s="49" t="s">
        <v>780</v>
      </c>
      <c r="F707" s="49">
        <v>2</v>
      </c>
      <c r="G707" s="50">
        <f>SUMIFS(DISPENSAÇÃO!D:D,DISPENSAÇÃO!C:C,ENTRADA!A707)</f>
        <v>2</v>
      </c>
      <c r="H707" s="51">
        <f t="shared" si="38"/>
        <v>0</v>
      </c>
      <c r="I707" s="68">
        <v>45597</v>
      </c>
      <c r="J707" s="52">
        <f t="shared" ca="1" si="39"/>
        <v>-322</v>
      </c>
      <c r="K707" s="88">
        <f t="shared" ca="1" si="40"/>
        <v>3</v>
      </c>
    </row>
    <row r="708" spans="1:11" s="148" customFormat="1" ht="14.25" hidden="1" customHeight="1" x14ac:dyDescent="0.25">
      <c r="A708" s="175" t="s">
        <v>804</v>
      </c>
      <c r="B708" s="143" t="s">
        <v>60</v>
      </c>
      <c r="C708" s="143" t="s">
        <v>19</v>
      </c>
      <c r="D708" s="143" t="s">
        <v>706</v>
      </c>
      <c r="E708" s="143" t="s">
        <v>780</v>
      </c>
      <c r="F708" s="143">
        <v>2</v>
      </c>
      <c r="G708" s="144">
        <f>SUMIFS(DISPENSAÇÃO!D:D,DISPENSAÇÃO!C:C,ENTRADA!A708)</f>
        <v>1</v>
      </c>
      <c r="H708" s="145">
        <f t="shared" ref="H708:H771" si="41">IF(F708="","",F708-G708)</f>
        <v>1</v>
      </c>
      <c r="I708" s="146">
        <v>45689</v>
      </c>
      <c r="J708" s="147">
        <f t="shared" ca="1" si="39"/>
        <v>-230</v>
      </c>
      <c r="K708" s="172">
        <f t="shared" ca="1" si="40"/>
        <v>3</v>
      </c>
    </row>
    <row r="709" spans="1:11" s="53" customFormat="1" ht="14.25" hidden="1" customHeight="1" x14ac:dyDescent="0.25">
      <c r="A709" s="87" t="s">
        <v>805</v>
      </c>
      <c r="B709" s="49" t="s">
        <v>60</v>
      </c>
      <c r="C709" s="49" t="s">
        <v>19</v>
      </c>
      <c r="D709" s="49" t="s">
        <v>706</v>
      </c>
      <c r="E709" s="49" t="s">
        <v>780</v>
      </c>
      <c r="F709" s="49">
        <v>1</v>
      </c>
      <c r="G709" s="50">
        <f>SUMIFS(DISPENSAÇÃO!D:D,DISPENSAÇÃO!C:C,ENTRADA!A709)</f>
        <v>0</v>
      </c>
      <c r="H709" s="51">
        <f t="shared" si="41"/>
        <v>1</v>
      </c>
      <c r="I709" s="68">
        <v>45778</v>
      </c>
      <c r="J709" s="52">
        <f t="shared" ca="1" si="39"/>
        <v>-141</v>
      </c>
      <c r="K709" s="88">
        <f t="shared" ca="1" si="40"/>
        <v>3</v>
      </c>
    </row>
    <row r="710" spans="1:11" s="53" customFormat="1" hidden="1" x14ac:dyDescent="0.25">
      <c r="A710" s="87" t="s">
        <v>806</v>
      </c>
      <c r="B710" s="49" t="s">
        <v>39</v>
      </c>
      <c r="C710" s="49" t="s">
        <v>19</v>
      </c>
      <c r="D710" s="49" t="s">
        <v>807</v>
      </c>
      <c r="E710" s="49" t="s">
        <v>1416</v>
      </c>
      <c r="F710" s="49">
        <v>3</v>
      </c>
      <c r="G710" s="50">
        <f>SUMIFS(DISPENSAÇÃO!D:D,DISPENSAÇÃO!C:C,ENTRADA!A710)</f>
        <v>3</v>
      </c>
      <c r="H710" s="51">
        <f t="shared" si="41"/>
        <v>0</v>
      </c>
      <c r="I710" s="68">
        <v>45689</v>
      </c>
      <c r="J710" s="52">
        <f t="shared" ref="J710:J773" ca="1" si="42">IF(I710="","",I710-TODAY())</f>
        <v>-230</v>
      </c>
      <c r="K710" s="88">
        <f t="shared" ref="K710:K773" ca="1" si="43">IF(J710="","",IF(J710&lt;=0,3,IF(AND(J710&gt;0,J710&lt;=20),2,IF(J710&gt;=21,1))))</f>
        <v>3</v>
      </c>
    </row>
    <row r="711" spans="1:11" s="53" customFormat="1" hidden="1" x14ac:dyDescent="0.25">
      <c r="A711" s="87" t="s">
        <v>808</v>
      </c>
      <c r="B711" s="49" t="s">
        <v>39</v>
      </c>
      <c r="C711" s="49" t="s">
        <v>19</v>
      </c>
      <c r="D711" s="49" t="s">
        <v>807</v>
      </c>
      <c r="E711" s="49" t="s">
        <v>1416</v>
      </c>
      <c r="F711" s="49">
        <v>1</v>
      </c>
      <c r="G711" s="50">
        <f>SUMIFS(DISPENSAÇÃO!D:D,DISPENSAÇÃO!C:C,ENTRADA!A711)</f>
        <v>1</v>
      </c>
      <c r="H711" s="51">
        <f t="shared" si="41"/>
        <v>0</v>
      </c>
      <c r="I711" s="68">
        <v>45689</v>
      </c>
      <c r="J711" s="52">
        <f t="shared" ca="1" si="42"/>
        <v>-230</v>
      </c>
      <c r="K711" s="88">
        <f t="shared" ca="1" si="43"/>
        <v>3</v>
      </c>
    </row>
    <row r="712" spans="1:11" s="53" customFormat="1" hidden="1" x14ac:dyDescent="0.25">
      <c r="A712" s="87" t="s">
        <v>809</v>
      </c>
      <c r="B712" s="49" t="s">
        <v>39</v>
      </c>
      <c r="C712" s="49" t="s">
        <v>19</v>
      </c>
      <c r="D712" s="49" t="s">
        <v>807</v>
      </c>
      <c r="E712" s="49" t="s">
        <v>780</v>
      </c>
      <c r="F712" s="49">
        <v>1</v>
      </c>
      <c r="G712" s="50">
        <f>SUMIFS(DISPENSAÇÃO!D:D,DISPENSAÇÃO!C:C,ENTRADA!A712)</f>
        <v>1</v>
      </c>
      <c r="H712" s="51">
        <f t="shared" si="41"/>
        <v>0</v>
      </c>
      <c r="I712" s="68">
        <v>45627</v>
      </c>
      <c r="J712" s="52">
        <f t="shared" ca="1" si="42"/>
        <v>-292</v>
      </c>
      <c r="K712" s="88">
        <f t="shared" ca="1" si="43"/>
        <v>3</v>
      </c>
    </row>
    <row r="713" spans="1:11" s="84" customFormat="1" hidden="1" x14ac:dyDescent="0.25">
      <c r="A713" s="77" t="s">
        <v>810</v>
      </c>
      <c r="B713" s="78" t="s">
        <v>39</v>
      </c>
      <c r="C713" s="78" t="s">
        <v>19</v>
      </c>
      <c r="D713" s="78" t="s">
        <v>807</v>
      </c>
      <c r="E713" s="78" t="s">
        <v>1416</v>
      </c>
      <c r="F713" s="78">
        <v>1</v>
      </c>
      <c r="G713" s="79">
        <f>SUMIFS(DISPENSAÇÃO!D:D,DISPENSAÇÃO!C:C,ENTRADA!A713)</f>
        <v>1</v>
      </c>
      <c r="H713" s="80">
        <f t="shared" si="41"/>
        <v>0</v>
      </c>
      <c r="I713" s="81">
        <v>45627</v>
      </c>
      <c r="J713" s="127">
        <f t="shared" ca="1" si="42"/>
        <v>-292</v>
      </c>
      <c r="K713" s="128">
        <f t="shared" ca="1" si="43"/>
        <v>3</v>
      </c>
    </row>
    <row r="714" spans="1:11" s="53" customFormat="1" ht="14.25" hidden="1" customHeight="1" x14ac:dyDescent="0.25">
      <c r="A714" s="155" t="s">
        <v>1188</v>
      </c>
      <c r="B714" s="49" t="s">
        <v>39</v>
      </c>
      <c r="C714" s="49" t="s">
        <v>19</v>
      </c>
      <c r="D714" s="49" t="s">
        <v>781</v>
      </c>
      <c r="E714" s="49" t="s">
        <v>780</v>
      </c>
      <c r="F714" s="49">
        <v>86</v>
      </c>
      <c r="G714" s="50">
        <f>SUMIFS(DISPENSAÇÃO!D:D,DISPENSAÇÃO!C:C,ENTRADA!A714)</f>
        <v>3</v>
      </c>
      <c r="H714" s="51">
        <f t="shared" si="41"/>
        <v>83</v>
      </c>
      <c r="I714" s="68">
        <v>45658</v>
      </c>
      <c r="J714" s="52">
        <f t="shared" ca="1" si="42"/>
        <v>-261</v>
      </c>
      <c r="K714" s="88">
        <f t="shared" ca="1" si="43"/>
        <v>3</v>
      </c>
    </row>
    <row r="715" spans="1:11" s="53" customFormat="1" ht="14.25" hidden="1" customHeight="1" x14ac:dyDescent="0.25">
      <c r="A715" s="155" t="s">
        <v>1189</v>
      </c>
      <c r="B715" s="49" t="s">
        <v>39</v>
      </c>
      <c r="C715" s="49" t="s">
        <v>19</v>
      </c>
      <c r="D715" s="49" t="s">
        <v>781</v>
      </c>
      <c r="E715" s="49" t="s">
        <v>780</v>
      </c>
      <c r="F715" s="49">
        <v>65</v>
      </c>
      <c r="G715" s="50">
        <f>SUMIFS(DISPENSAÇÃO!D:D,DISPENSAÇÃO!C:C,ENTRADA!A715)</f>
        <v>4</v>
      </c>
      <c r="H715" s="51">
        <f t="shared" si="41"/>
        <v>61</v>
      </c>
      <c r="I715" s="68">
        <v>45658</v>
      </c>
      <c r="J715" s="52">
        <f t="shared" ca="1" si="42"/>
        <v>-261</v>
      </c>
      <c r="K715" s="88">
        <f t="shared" ca="1" si="43"/>
        <v>3</v>
      </c>
    </row>
    <row r="716" spans="1:11" s="53" customFormat="1" ht="14.25" hidden="1" customHeight="1" x14ac:dyDescent="0.25">
      <c r="A716" s="87" t="s">
        <v>1190</v>
      </c>
      <c r="B716" s="49" t="s">
        <v>39</v>
      </c>
      <c r="C716" s="49" t="s">
        <v>19</v>
      </c>
      <c r="D716" s="49" t="s">
        <v>781</v>
      </c>
      <c r="E716" s="49" t="s">
        <v>780</v>
      </c>
      <c r="F716" s="49">
        <v>75</v>
      </c>
      <c r="G716" s="50">
        <f>SUMIFS(DISPENSAÇÃO!D:D,DISPENSAÇÃO!C:C,ENTRADA!A716)</f>
        <v>9</v>
      </c>
      <c r="H716" s="51">
        <f t="shared" si="41"/>
        <v>66</v>
      </c>
      <c r="I716" s="68">
        <v>45658</v>
      </c>
      <c r="J716" s="52">
        <f t="shared" ca="1" si="42"/>
        <v>-261</v>
      </c>
      <c r="K716" s="88">
        <f t="shared" ca="1" si="43"/>
        <v>3</v>
      </c>
    </row>
    <row r="717" spans="1:11" s="53" customFormat="1" ht="14.25" hidden="1" customHeight="1" x14ac:dyDescent="0.25">
      <c r="A717" s="87" t="s">
        <v>1191</v>
      </c>
      <c r="B717" s="49" t="s">
        <v>39</v>
      </c>
      <c r="C717" s="49" t="s">
        <v>19</v>
      </c>
      <c r="D717" s="49" t="s">
        <v>781</v>
      </c>
      <c r="E717" s="49" t="s">
        <v>780</v>
      </c>
      <c r="F717" s="49">
        <v>1</v>
      </c>
      <c r="G717" s="50">
        <f>SUMIFS(DISPENSAÇÃO!D:D,DISPENSAÇÃO!C:C,ENTRADA!A717)</f>
        <v>0</v>
      </c>
      <c r="H717" s="51">
        <f t="shared" si="41"/>
        <v>1</v>
      </c>
      <c r="I717" s="68">
        <v>45658</v>
      </c>
      <c r="J717" s="52">
        <f t="shared" ca="1" si="42"/>
        <v>-261</v>
      </c>
      <c r="K717" s="88">
        <f t="shared" ca="1" si="43"/>
        <v>3</v>
      </c>
    </row>
    <row r="718" spans="1:11" s="53" customFormat="1" ht="14.25" hidden="1" customHeight="1" x14ac:dyDescent="0.25">
      <c r="A718" s="87" t="s">
        <v>1192</v>
      </c>
      <c r="B718" s="49" t="s">
        <v>39</v>
      </c>
      <c r="C718" s="49" t="s">
        <v>19</v>
      </c>
      <c r="D718" s="49" t="s">
        <v>781</v>
      </c>
      <c r="E718" s="49" t="s">
        <v>780</v>
      </c>
      <c r="F718" s="49">
        <v>2</v>
      </c>
      <c r="G718" s="50">
        <f>SUMIFS(DISPENSAÇÃO!D:D,DISPENSAÇÃO!C:C,ENTRADA!A718)</f>
        <v>3</v>
      </c>
      <c r="H718" s="51">
        <f t="shared" si="41"/>
        <v>-1</v>
      </c>
      <c r="I718" s="68">
        <v>45658</v>
      </c>
      <c r="J718" s="52">
        <f t="shared" ca="1" si="42"/>
        <v>-261</v>
      </c>
      <c r="K718" s="88">
        <f t="shared" ca="1" si="43"/>
        <v>3</v>
      </c>
    </row>
    <row r="719" spans="1:11" s="148" customFormat="1" ht="14.25" hidden="1" customHeight="1" x14ac:dyDescent="0.25">
      <c r="A719" s="175" t="s">
        <v>1193</v>
      </c>
      <c r="B719" s="143" t="s">
        <v>60</v>
      </c>
      <c r="C719" s="143" t="s">
        <v>19</v>
      </c>
      <c r="D719" s="143" t="s">
        <v>781</v>
      </c>
      <c r="E719" s="143" t="s">
        <v>780</v>
      </c>
      <c r="F719" s="143">
        <v>16</v>
      </c>
      <c r="G719" s="144">
        <f>SUMIFS(DISPENSAÇÃO!D:D,DISPENSAÇÃO!C:C,ENTRADA!A719)</f>
        <v>9</v>
      </c>
      <c r="H719" s="145">
        <f t="shared" si="41"/>
        <v>7</v>
      </c>
      <c r="I719" s="146">
        <v>45870</v>
      </c>
      <c r="J719" s="147">
        <f t="shared" ca="1" si="42"/>
        <v>-49</v>
      </c>
      <c r="K719" s="172">
        <f t="shared" ca="1" si="43"/>
        <v>3</v>
      </c>
    </row>
    <row r="720" spans="1:11" s="53" customFormat="1" ht="14.25" customHeight="1" x14ac:dyDescent="0.25">
      <c r="A720" s="87" t="s">
        <v>1194</v>
      </c>
      <c r="B720" s="49" t="s">
        <v>630</v>
      </c>
      <c r="C720" s="49" t="s">
        <v>19</v>
      </c>
      <c r="D720" s="49" t="s">
        <v>781</v>
      </c>
      <c r="E720" s="49" t="s">
        <v>780</v>
      </c>
      <c r="F720" s="49">
        <v>7</v>
      </c>
      <c r="G720" s="50">
        <f>SUMIFS(DISPENSAÇÃO!D:D,DISPENSAÇÃO!C:C,ENTRADA!A720)</f>
        <v>0</v>
      </c>
      <c r="H720" s="51">
        <f t="shared" si="41"/>
        <v>7</v>
      </c>
      <c r="I720" s="68">
        <v>45901</v>
      </c>
      <c r="J720" s="52">
        <f t="shared" ca="1" si="42"/>
        <v>-18</v>
      </c>
      <c r="K720" s="88">
        <f t="shared" ca="1" si="43"/>
        <v>3</v>
      </c>
    </row>
    <row r="721" spans="1:11" s="53" customFormat="1" ht="14.25" customHeight="1" x14ac:dyDescent="0.25">
      <c r="A721" s="87" t="s">
        <v>1195</v>
      </c>
      <c r="B721" s="49" t="s">
        <v>630</v>
      </c>
      <c r="C721" s="49" t="s">
        <v>19</v>
      </c>
      <c r="D721" s="49" t="s">
        <v>781</v>
      </c>
      <c r="E721" s="49" t="s">
        <v>780</v>
      </c>
      <c r="F721" s="49">
        <v>5</v>
      </c>
      <c r="G721" s="50">
        <f>SUMIFS(DISPENSAÇÃO!D:D,DISPENSAÇÃO!C:C,ENTRADA!A721)</f>
        <v>0</v>
      </c>
      <c r="H721" s="51">
        <f t="shared" si="41"/>
        <v>5</v>
      </c>
      <c r="I721" s="68">
        <v>45901</v>
      </c>
      <c r="J721" s="52">
        <f t="shared" ca="1" si="42"/>
        <v>-18</v>
      </c>
      <c r="K721" s="88">
        <f t="shared" ca="1" si="43"/>
        <v>3</v>
      </c>
    </row>
    <row r="722" spans="1:11" s="53" customFormat="1" ht="14.25" hidden="1" customHeight="1" x14ac:dyDescent="0.25">
      <c r="A722" s="87" t="s">
        <v>1196</v>
      </c>
      <c r="B722" s="49" t="s">
        <v>630</v>
      </c>
      <c r="C722" s="49" t="s">
        <v>19</v>
      </c>
      <c r="D722" s="49" t="s">
        <v>781</v>
      </c>
      <c r="E722" s="49" t="s">
        <v>780</v>
      </c>
      <c r="F722" s="49">
        <v>2</v>
      </c>
      <c r="G722" s="50">
        <f>SUMIFS(DISPENSAÇÃO!D:D,DISPENSAÇÃO!C:C,ENTRADA!A722)</f>
        <v>0</v>
      </c>
      <c r="H722" s="51">
        <f t="shared" si="41"/>
        <v>2</v>
      </c>
      <c r="I722" s="68">
        <v>45778</v>
      </c>
      <c r="J722" s="52">
        <f t="shared" ca="1" si="42"/>
        <v>-141</v>
      </c>
      <c r="K722" s="88">
        <f t="shared" ca="1" si="43"/>
        <v>3</v>
      </c>
    </row>
    <row r="723" spans="1:11" s="53" customFormat="1" ht="14.25" customHeight="1" x14ac:dyDescent="0.25">
      <c r="A723" s="87" t="s">
        <v>1197</v>
      </c>
      <c r="B723" s="49" t="s">
        <v>630</v>
      </c>
      <c r="C723" s="49" t="s">
        <v>19</v>
      </c>
      <c r="D723" s="49" t="s">
        <v>781</v>
      </c>
      <c r="E723" s="49" t="s">
        <v>780</v>
      </c>
      <c r="F723" s="49">
        <v>4</v>
      </c>
      <c r="G723" s="50">
        <f>SUMIFS(DISPENSAÇÃO!D:D,DISPENSAÇÃO!C:C,ENTRADA!A723)</f>
        <v>0</v>
      </c>
      <c r="H723" s="51">
        <f t="shared" si="41"/>
        <v>4</v>
      </c>
      <c r="I723" s="68">
        <v>45901</v>
      </c>
      <c r="J723" s="52">
        <f t="shared" ca="1" si="42"/>
        <v>-18</v>
      </c>
      <c r="K723" s="88">
        <f t="shared" ca="1" si="43"/>
        <v>3</v>
      </c>
    </row>
    <row r="724" spans="1:11" s="53" customFormat="1" ht="14.25" hidden="1" customHeight="1" x14ac:dyDescent="0.25">
      <c r="A724" s="87" t="s">
        <v>1200</v>
      </c>
      <c r="B724" s="49" t="s">
        <v>630</v>
      </c>
      <c r="C724" s="49" t="s">
        <v>19</v>
      </c>
      <c r="D724" s="49" t="s">
        <v>781</v>
      </c>
      <c r="E724" s="49" t="s">
        <v>780</v>
      </c>
      <c r="F724" s="49">
        <v>5</v>
      </c>
      <c r="G724" s="50">
        <f>SUMIFS(DISPENSAÇÃO!D:D,DISPENSAÇÃO!C:C,ENTRADA!A724)</f>
        <v>1</v>
      </c>
      <c r="H724" s="51">
        <f t="shared" si="41"/>
        <v>4</v>
      </c>
      <c r="I724" s="68">
        <v>45597</v>
      </c>
      <c r="J724" s="52">
        <f t="shared" ca="1" si="42"/>
        <v>-322</v>
      </c>
      <c r="K724" s="88">
        <f t="shared" ca="1" si="43"/>
        <v>3</v>
      </c>
    </row>
    <row r="725" spans="1:11" s="53" customFormat="1" ht="14.25" hidden="1" customHeight="1" x14ac:dyDescent="0.25">
      <c r="A725" s="87" t="s">
        <v>811</v>
      </c>
      <c r="B725" s="49" t="s">
        <v>630</v>
      </c>
      <c r="C725" s="49" t="s">
        <v>19</v>
      </c>
      <c r="D725" s="49" t="s">
        <v>781</v>
      </c>
      <c r="E725" s="49" t="s">
        <v>780</v>
      </c>
      <c r="F725" s="49">
        <v>1</v>
      </c>
      <c r="G725" s="50">
        <f>SUMIFS(DISPENSAÇÃO!D:D,DISPENSAÇÃO!C:C,ENTRADA!A725)</f>
        <v>1</v>
      </c>
      <c r="H725" s="51">
        <f t="shared" si="41"/>
        <v>0</v>
      </c>
      <c r="I725" s="68">
        <v>45839</v>
      </c>
      <c r="J725" s="52">
        <f t="shared" ca="1" si="42"/>
        <v>-80</v>
      </c>
      <c r="K725" s="88">
        <f t="shared" ca="1" si="43"/>
        <v>3</v>
      </c>
    </row>
    <row r="726" spans="1:11" s="53" customFormat="1" ht="14.25" hidden="1" customHeight="1" x14ac:dyDescent="0.25">
      <c r="A726" s="87" t="s">
        <v>1201</v>
      </c>
      <c r="B726" s="49" t="s">
        <v>369</v>
      </c>
      <c r="C726" s="49" t="s">
        <v>19</v>
      </c>
      <c r="D726" s="49" t="s">
        <v>781</v>
      </c>
      <c r="E726" s="49" t="s">
        <v>780</v>
      </c>
      <c r="F726" s="49">
        <v>4</v>
      </c>
      <c r="G726" s="50">
        <f>SUMIFS(DISPENSAÇÃO!D:D,DISPENSAÇÃO!C:C,ENTRADA!A726)</f>
        <v>5</v>
      </c>
      <c r="H726" s="51">
        <f t="shared" si="41"/>
        <v>-1</v>
      </c>
      <c r="I726" s="68">
        <v>45566</v>
      </c>
      <c r="J726" s="52">
        <f t="shared" ca="1" si="42"/>
        <v>-353</v>
      </c>
      <c r="K726" s="88">
        <f t="shared" ca="1" si="43"/>
        <v>3</v>
      </c>
    </row>
    <row r="727" spans="1:11" s="53" customFormat="1" ht="14.25" hidden="1" customHeight="1" x14ac:dyDescent="0.25">
      <c r="A727" s="87" t="s">
        <v>1202</v>
      </c>
      <c r="B727" s="49" t="s">
        <v>370</v>
      </c>
      <c r="C727" s="49" t="s">
        <v>19</v>
      </c>
      <c r="D727" s="49" t="s">
        <v>781</v>
      </c>
      <c r="E727" s="49" t="s">
        <v>780</v>
      </c>
      <c r="F727" s="49">
        <v>5</v>
      </c>
      <c r="G727" s="50">
        <f>SUMIFS(DISPENSAÇÃO!D:D,DISPENSAÇÃO!C:C,ENTRADA!A727)</f>
        <v>5</v>
      </c>
      <c r="H727" s="51">
        <f t="shared" si="41"/>
        <v>0</v>
      </c>
      <c r="I727" s="68">
        <v>45778</v>
      </c>
      <c r="J727" s="52">
        <f t="shared" ca="1" si="42"/>
        <v>-141</v>
      </c>
      <c r="K727" s="88">
        <f t="shared" ca="1" si="43"/>
        <v>3</v>
      </c>
    </row>
    <row r="728" spans="1:11" s="53" customFormat="1" ht="14.25" hidden="1" customHeight="1" x14ac:dyDescent="0.25">
      <c r="A728" s="87" t="s">
        <v>1203</v>
      </c>
      <c r="B728" s="49" t="s">
        <v>538</v>
      </c>
      <c r="C728" s="49" t="s">
        <v>19</v>
      </c>
      <c r="D728" s="49" t="s">
        <v>781</v>
      </c>
      <c r="E728" s="49" t="s">
        <v>780</v>
      </c>
      <c r="F728" s="49">
        <v>31</v>
      </c>
      <c r="G728" s="50">
        <f>SUMIFS(DISPENSAÇÃO!D:D,DISPENSAÇÃO!C:C,ENTRADA!A728)</f>
        <v>21</v>
      </c>
      <c r="H728" s="51">
        <f t="shared" si="41"/>
        <v>10</v>
      </c>
      <c r="I728" s="68">
        <v>45748</v>
      </c>
      <c r="J728" s="52">
        <f t="shared" ca="1" si="42"/>
        <v>-171</v>
      </c>
      <c r="K728" s="88">
        <f t="shared" ca="1" si="43"/>
        <v>3</v>
      </c>
    </row>
    <row r="729" spans="1:11" s="53" customFormat="1" ht="14.25" hidden="1" customHeight="1" x14ac:dyDescent="0.25">
      <c r="A729" s="87" t="s">
        <v>1204</v>
      </c>
      <c r="B729" s="49" t="s">
        <v>538</v>
      </c>
      <c r="C729" s="49" t="s">
        <v>19</v>
      </c>
      <c r="D729" s="49" t="s">
        <v>781</v>
      </c>
      <c r="E729" s="49" t="s">
        <v>780</v>
      </c>
      <c r="F729" s="49">
        <v>2</v>
      </c>
      <c r="G729" s="50">
        <f>SUMIFS(DISPENSAÇÃO!D:D,DISPENSAÇÃO!C:C,ENTRADA!A729)</f>
        <v>2</v>
      </c>
      <c r="H729" s="51">
        <f t="shared" si="41"/>
        <v>0</v>
      </c>
      <c r="I729" s="68">
        <v>45717</v>
      </c>
      <c r="J729" s="52">
        <f t="shared" ca="1" si="42"/>
        <v>-202</v>
      </c>
      <c r="K729" s="88">
        <f t="shared" ca="1" si="43"/>
        <v>3</v>
      </c>
    </row>
    <row r="730" spans="1:11" s="53" customFormat="1" ht="14.25" hidden="1" customHeight="1" x14ac:dyDescent="0.25">
      <c r="A730" s="87" t="s">
        <v>1205</v>
      </c>
      <c r="B730" s="49" t="s">
        <v>538</v>
      </c>
      <c r="C730" s="49" t="s">
        <v>19</v>
      </c>
      <c r="D730" s="49" t="s">
        <v>781</v>
      </c>
      <c r="E730" s="49" t="s">
        <v>780</v>
      </c>
      <c r="F730" s="49">
        <v>1</v>
      </c>
      <c r="G730" s="50">
        <f>SUMIFS(DISPENSAÇÃO!D:D,DISPENSAÇÃO!C:C,ENTRADA!A730)</f>
        <v>1</v>
      </c>
      <c r="H730" s="51">
        <f t="shared" si="41"/>
        <v>0</v>
      </c>
      <c r="I730" s="68">
        <v>45717</v>
      </c>
      <c r="J730" s="52">
        <f t="shared" ca="1" si="42"/>
        <v>-202</v>
      </c>
      <c r="K730" s="88">
        <f t="shared" ca="1" si="43"/>
        <v>3</v>
      </c>
    </row>
    <row r="731" spans="1:11" s="53" customFormat="1" hidden="1" x14ac:dyDescent="0.25">
      <c r="A731" s="87" t="s">
        <v>1206</v>
      </c>
      <c r="B731" s="49" t="s">
        <v>60</v>
      </c>
      <c r="C731" s="49" t="s">
        <v>19</v>
      </c>
      <c r="D731" s="49" t="s">
        <v>781</v>
      </c>
      <c r="E731" s="49" t="s">
        <v>780</v>
      </c>
      <c r="F731" s="49">
        <v>4</v>
      </c>
      <c r="G731" s="50">
        <f>SUMIFS(DISPENSAÇÃO!D:D,DISPENSAÇÃO!C:C,ENTRADA!A731)</f>
        <v>8</v>
      </c>
      <c r="H731" s="51">
        <f t="shared" si="41"/>
        <v>-4</v>
      </c>
      <c r="I731" s="68">
        <v>45658</v>
      </c>
      <c r="J731" s="52">
        <f t="shared" ca="1" si="42"/>
        <v>-261</v>
      </c>
      <c r="K731" s="88">
        <f t="shared" ca="1" si="43"/>
        <v>3</v>
      </c>
    </row>
    <row r="732" spans="1:11" s="53" customFormat="1" hidden="1" x14ac:dyDescent="0.25">
      <c r="A732" s="87" t="s">
        <v>1207</v>
      </c>
      <c r="B732" s="49" t="s">
        <v>60</v>
      </c>
      <c r="C732" s="49" t="s">
        <v>19</v>
      </c>
      <c r="D732" s="49" t="s">
        <v>781</v>
      </c>
      <c r="E732" s="49" t="s">
        <v>780</v>
      </c>
      <c r="F732" s="49">
        <v>3</v>
      </c>
      <c r="G732" s="50">
        <f>SUMIFS(DISPENSAÇÃO!D:D,DISPENSAÇÃO!C:C,ENTRADA!A732)</f>
        <v>0</v>
      </c>
      <c r="H732" s="51">
        <f t="shared" si="41"/>
        <v>3</v>
      </c>
      <c r="I732" s="68">
        <v>45444</v>
      </c>
      <c r="J732" s="52">
        <f t="shared" ca="1" si="42"/>
        <v>-475</v>
      </c>
      <c r="K732" s="88">
        <f t="shared" ca="1" si="43"/>
        <v>3</v>
      </c>
    </row>
    <row r="733" spans="1:11" s="53" customFormat="1" hidden="1" x14ac:dyDescent="0.25">
      <c r="A733" s="87" t="s">
        <v>1208</v>
      </c>
      <c r="B733" s="49" t="s">
        <v>60</v>
      </c>
      <c r="C733" s="49" t="s">
        <v>19</v>
      </c>
      <c r="D733" s="49" t="s">
        <v>781</v>
      </c>
      <c r="E733" s="49" t="s">
        <v>780</v>
      </c>
      <c r="F733" s="49">
        <v>2</v>
      </c>
      <c r="G733" s="50">
        <f>SUMIFS(DISPENSAÇÃO!D:D,DISPENSAÇÃO!C:C,ENTRADA!A733)</f>
        <v>2</v>
      </c>
      <c r="H733" s="51">
        <f t="shared" si="41"/>
        <v>0</v>
      </c>
      <c r="I733" s="68">
        <v>45778</v>
      </c>
      <c r="J733" s="52">
        <f t="shared" ca="1" si="42"/>
        <v>-141</v>
      </c>
      <c r="K733" s="88">
        <f t="shared" ca="1" si="43"/>
        <v>3</v>
      </c>
    </row>
    <row r="734" spans="1:11" s="53" customFormat="1" hidden="1" x14ac:dyDescent="0.25">
      <c r="A734" s="87" t="s">
        <v>1209</v>
      </c>
      <c r="B734" s="49" t="s">
        <v>60</v>
      </c>
      <c r="C734" s="49" t="s">
        <v>19</v>
      </c>
      <c r="D734" s="49" t="s">
        <v>781</v>
      </c>
      <c r="E734" s="49" t="s">
        <v>780</v>
      </c>
      <c r="F734" s="49">
        <v>2</v>
      </c>
      <c r="G734" s="50">
        <f>SUMIFS(DISPENSAÇÃO!D:D,DISPENSAÇÃO!C:C,ENTRADA!A734)</f>
        <v>2</v>
      </c>
      <c r="H734" s="51">
        <f t="shared" si="41"/>
        <v>0</v>
      </c>
      <c r="I734" s="68">
        <v>45717</v>
      </c>
      <c r="J734" s="52">
        <f t="shared" ca="1" si="42"/>
        <v>-202</v>
      </c>
      <c r="K734" s="88">
        <f t="shared" ca="1" si="43"/>
        <v>3</v>
      </c>
    </row>
    <row r="735" spans="1:11" s="53" customFormat="1" hidden="1" x14ac:dyDescent="0.25">
      <c r="A735" s="87" t="s">
        <v>1210</v>
      </c>
      <c r="B735" s="49" t="s">
        <v>567</v>
      </c>
      <c r="C735" s="49" t="s">
        <v>19</v>
      </c>
      <c r="D735" s="49" t="s">
        <v>781</v>
      </c>
      <c r="E735" s="49" t="s">
        <v>780</v>
      </c>
      <c r="F735" s="49">
        <v>10</v>
      </c>
      <c r="G735" s="50">
        <f>SUMIFS(DISPENSAÇÃO!D:D,DISPENSAÇÃO!C:C,ENTRADA!A735)</f>
        <v>10</v>
      </c>
      <c r="H735" s="51">
        <f t="shared" si="41"/>
        <v>0</v>
      </c>
      <c r="I735" s="68">
        <v>46661</v>
      </c>
      <c r="J735" s="52">
        <f t="shared" ca="1" si="42"/>
        <v>742</v>
      </c>
      <c r="K735" s="88">
        <f t="shared" ca="1" si="43"/>
        <v>1</v>
      </c>
    </row>
    <row r="736" spans="1:11" s="53" customFormat="1" hidden="1" x14ac:dyDescent="0.25">
      <c r="A736" s="87" t="s">
        <v>813</v>
      </c>
      <c r="B736" s="49" t="s">
        <v>79</v>
      </c>
      <c r="C736" s="49" t="s">
        <v>19</v>
      </c>
      <c r="D736" s="49" t="s">
        <v>781</v>
      </c>
      <c r="E736" s="49" t="s">
        <v>780</v>
      </c>
      <c r="F736" s="49">
        <v>1</v>
      </c>
      <c r="G736" s="50">
        <f>SUMIFS(DISPENSAÇÃO!D:D,DISPENSAÇÃO!C:C,ENTRADA!A736)</f>
        <v>1</v>
      </c>
      <c r="H736" s="51">
        <f t="shared" si="41"/>
        <v>0</v>
      </c>
      <c r="I736" s="68">
        <v>45931</v>
      </c>
      <c r="J736" s="52">
        <f t="shared" ca="1" si="42"/>
        <v>12</v>
      </c>
      <c r="K736" s="88">
        <f t="shared" ca="1" si="43"/>
        <v>2</v>
      </c>
    </row>
    <row r="737" spans="1:11" s="53" customFormat="1" hidden="1" x14ac:dyDescent="0.25">
      <c r="A737" s="155" t="s">
        <v>1211</v>
      </c>
      <c r="B737" s="49" t="s">
        <v>60</v>
      </c>
      <c r="C737" s="49" t="s">
        <v>19</v>
      </c>
      <c r="D737" s="49" t="s">
        <v>781</v>
      </c>
      <c r="E737" s="49" t="s">
        <v>780</v>
      </c>
      <c r="F737" s="49">
        <v>14</v>
      </c>
      <c r="G737" s="50">
        <f>SUMIFS(DISPENSAÇÃO!D:D,DISPENSAÇÃO!C:C,ENTRADA!A737)</f>
        <v>1</v>
      </c>
      <c r="H737" s="51">
        <f t="shared" si="41"/>
        <v>13</v>
      </c>
      <c r="I737" s="68">
        <v>45658</v>
      </c>
      <c r="J737" s="52">
        <f t="shared" ca="1" si="42"/>
        <v>-261</v>
      </c>
      <c r="K737" s="88">
        <f t="shared" ca="1" si="43"/>
        <v>3</v>
      </c>
    </row>
    <row r="738" spans="1:11" s="53" customFormat="1" hidden="1" x14ac:dyDescent="0.25">
      <c r="A738" s="87" t="s">
        <v>1212</v>
      </c>
      <c r="B738" s="49" t="s">
        <v>39</v>
      </c>
      <c r="C738" s="49" t="s">
        <v>19</v>
      </c>
      <c r="D738" s="49" t="s">
        <v>781</v>
      </c>
      <c r="E738" s="49" t="s">
        <v>780</v>
      </c>
      <c r="F738" s="49">
        <v>2</v>
      </c>
      <c r="G738" s="50">
        <f>SUMIFS(DISPENSAÇÃO!D:D,DISPENSAÇÃO!C:C,ENTRADA!A738)</f>
        <v>2</v>
      </c>
      <c r="H738" s="51">
        <f t="shared" si="41"/>
        <v>0</v>
      </c>
      <c r="I738" s="68">
        <v>45597</v>
      </c>
      <c r="J738" s="52">
        <f t="shared" ca="1" si="42"/>
        <v>-322</v>
      </c>
      <c r="K738" s="88">
        <f t="shared" ca="1" si="43"/>
        <v>3</v>
      </c>
    </row>
    <row r="739" spans="1:11" s="53" customFormat="1" hidden="1" x14ac:dyDescent="0.25">
      <c r="A739" s="87" t="s">
        <v>1223</v>
      </c>
      <c r="B739" s="49" t="s">
        <v>79</v>
      </c>
      <c r="C739" s="49" t="s">
        <v>19</v>
      </c>
      <c r="D739" s="49" t="s">
        <v>781</v>
      </c>
      <c r="E739" s="49" t="s">
        <v>780</v>
      </c>
      <c r="F739" s="49">
        <v>3</v>
      </c>
      <c r="G739" s="50">
        <f>SUMIFS(DISPENSAÇÃO!D:D,DISPENSAÇÃO!C:C,ENTRADA!A739)</f>
        <v>3</v>
      </c>
      <c r="H739" s="51">
        <f t="shared" si="41"/>
        <v>0</v>
      </c>
      <c r="I739" s="68">
        <v>45778</v>
      </c>
      <c r="J739" s="52">
        <f t="shared" ca="1" si="42"/>
        <v>-141</v>
      </c>
      <c r="K739" s="88">
        <f t="shared" ca="1" si="43"/>
        <v>3</v>
      </c>
    </row>
    <row r="740" spans="1:11" s="53" customFormat="1" hidden="1" x14ac:dyDescent="0.25">
      <c r="A740" s="87" t="s">
        <v>1224</v>
      </c>
      <c r="B740" s="49" t="s">
        <v>79</v>
      </c>
      <c r="C740" s="49" t="s">
        <v>19</v>
      </c>
      <c r="D740" s="49" t="s">
        <v>781</v>
      </c>
      <c r="E740" s="49" t="s">
        <v>780</v>
      </c>
      <c r="F740" s="49">
        <v>2</v>
      </c>
      <c r="G740" s="50">
        <f>SUMIFS(DISPENSAÇÃO!D:D,DISPENSAÇÃO!C:C,ENTRADA!A740)</f>
        <v>2</v>
      </c>
      <c r="H740" s="51">
        <f t="shared" si="41"/>
        <v>0</v>
      </c>
      <c r="I740" s="68">
        <v>45778</v>
      </c>
      <c r="J740" s="52">
        <f t="shared" ca="1" si="42"/>
        <v>-141</v>
      </c>
      <c r="K740" s="88">
        <f t="shared" ca="1" si="43"/>
        <v>3</v>
      </c>
    </row>
    <row r="741" spans="1:11" s="53" customFormat="1" hidden="1" x14ac:dyDescent="0.25">
      <c r="A741" s="87" t="s">
        <v>1222</v>
      </c>
      <c r="B741" s="49" t="s">
        <v>79</v>
      </c>
      <c r="C741" s="49" t="s">
        <v>19</v>
      </c>
      <c r="D741" s="49" t="s">
        <v>781</v>
      </c>
      <c r="E741" s="49" t="s">
        <v>780</v>
      </c>
      <c r="F741" s="49">
        <v>4</v>
      </c>
      <c r="G741" s="50">
        <f>SUMIFS(DISPENSAÇÃO!D:D,DISPENSAÇÃO!C:C,ENTRADA!A741)</f>
        <v>4</v>
      </c>
      <c r="H741" s="51">
        <f t="shared" si="41"/>
        <v>0</v>
      </c>
      <c r="I741" s="68">
        <v>45748</v>
      </c>
      <c r="J741" s="52">
        <f t="shared" ca="1" si="42"/>
        <v>-171</v>
      </c>
      <c r="K741" s="88">
        <f t="shared" ca="1" si="43"/>
        <v>3</v>
      </c>
    </row>
    <row r="742" spans="1:11" s="53" customFormat="1" hidden="1" x14ac:dyDescent="0.25">
      <c r="A742" s="87" t="s">
        <v>814</v>
      </c>
      <c r="B742" s="49" t="s">
        <v>79</v>
      </c>
      <c r="C742" s="49" t="s">
        <v>19</v>
      </c>
      <c r="D742" s="49" t="s">
        <v>781</v>
      </c>
      <c r="E742" s="49" t="s">
        <v>780</v>
      </c>
      <c r="F742" s="49">
        <v>2</v>
      </c>
      <c r="G742" s="50">
        <f>SUMIFS(DISPENSAÇÃO!D:D,DISPENSAÇÃO!C:C,ENTRADA!A742)</f>
        <v>2</v>
      </c>
      <c r="H742" s="51">
        <f t="shared" si="41"/>
        <v>0</v>
      </c>
      <c r="I742" s="68">
        <v>45627</v>
      </c>
      <c r="J742" s="52">
        <f t="shared" ca="1" si="42"/>
        <v>-292</v>
      </c>
      <c r="K742" s="88">
        <f t="shared" ca="1" si="43"/>
        <v>3</v>
      </c>
    </row>
    <row r="743" spans="1:11" s="53" customFormat="1" hidden="1" x14ac:dyDescent="0.25">
      <c r="A743" s="155" t="s">
        <v>1213</v>
      </c>
      <c r="B743" s="49" t="s">
        <v>39</v>
      </c>
      <c r="C743" s="49" t="s">
        <v>19</v>
      </c>
      <c r="D743" s="49" t="s">
        <v>781</v>
      </c>
      <c r="E743" s="49" t="s">
        <v>780</v>
      </c>
      <c r="F743" s="49">
        <v>6</v>
      </c>
      <c r="G743" s="50">
        <f>SUMIFS(DISPENSAÇÃO!D:D,DISPENSAÇÃO!C:C,ENTRADA!A743)</f>
        <v>6</v>
      </c>
      <c r="H743" s="51">
        <f t="shared" si="41"/>
        <v>0</v>
      </c>
      <c r="I743" s="68">
        <v>45717</v>
      </c>
      <c r="J743" s="52">
        <f t="shared" ca="1" si="42"/>
        <v>-202</v>
      </c>
      <c r="K743" s="88">
        <f t="shared" ca="1" si="43"/>
        <v>3</v>
      </c>
    </row>
    <row r="744" spans="1:11" s="53" customFormat="1" ht="14.25" hidden="1" customHeight="1" x14ac:dyDescent="0.25">
      <c r="A744" s="155" t="s">
        <v>1214</v>
      </c>
      <c r="B744" s="49" t="s">
        <v>39</v>
      </c>
      <c r="C744" s="49" t="s">
        <v>19</v>
      </c>
      <c r="D744" s="49" t="s">
        <v>781</v>
      </c>
      <c r="E744" s="49" t="s">
        <v>780</v>
      </c>
      <c r="F744" s="49">
        <v>30</v>
      </c>
      <c r="G744" s="50">
        <f>SUMIFS(DISPENSAÇÃO!D:D,DISPENSAÇÃO!C:C,ENTRADA!A744)</f>
        <v>2</v>
      </c>
      <c r="H744" s="51">
        <f t="shared" si="41"/>
        <v>28</v>
      </c>
      <c r="I744" s="68">
        <v>45778</v>
      </c>
      <c r="J744" s="52">
        <f t="shared" ca="1" si="42"/>
        <v>-141</v>
      </c>
      <c r="K744" s="88">
        <f t="shared" ca="1" si="43"/>
        <v>3</v>
      </c>
    </row>
    <row r="745" spans="1:11" s="148" customFormat="1" ht="14.25" hidden="1" customHeight="1" x14ac:dyDescent="0.25">
      <c r="A745" s="171" t="s">
        <v>1215</v>
      </c>
      <c r="B745" s="143" t="s">
        <v>39</v>
      </c>
      <c r="C745" s="143" t="s">
        <v>19</v>
      </c>
      <c r="D745" s="143" t="s">
        <v>781</v>
      </c>
      <c r="E745" s="143" t="s">
        <v>780</v>
      </c>
      <c r="F745" s="143">
        <v>32</v>
      </c>
      <c r="G745" s="144">
        <f>SUMIFS(DISPENSAÇÃO!D:D,DISPENSAÇÃO!C:C,ENTRADA!A745)</f>
        <v>2</v>
      </c>
      <c r="H745" s="145">
        <f t="shared" si="41"/>
        <v>30</v>
      </c>
      <c r="I745" s="146">
        <v>45870</v>
      </c>
      <c r="J745" s="147">
        <f t="shared" ca="1" si="42"/>
        <v>-49</v>
      </c>
      <c r="K745" s="172">
        <f t="shared" ca="1" si="43"/>
        <v>3</v>
      </c>
    </row>
    <row r="746" spans="1:11" s="148" customFormat="1" ht="14.25" hidden="1" customHeight="1" x14ac:dyDescent="0.25">
      <c r="A746" s="171" t="s">
        <v>1216</v>
      </c>
      <c r="B746" s="143" t="s">
        <v>39</v>
      </c>
      <c r="C746" s="143" t="s">
        <v>19</v>
      </c>
      <c r="D746" s="143" t="s">
        <v>781</v>
      </c>
      <c r="E746" s="143" t="s">
        <v>780</v>
      </c>
      <c r="F746" s="143">
        <v>43</v>
      </c>
      <c r="G746" s="144">
        <f>SUMIFS(DISPENSAÇÃO!D:D,DISPENSAÇÃO!C:C,ENTRADA!A746)</f>
        <v>13</v>
      </c>
      <c r="H746" s="145">
        <f t="shared" si="41"/>
        <v>30</v>
      </c>
      <c r="I746" s="146">
        <v>45870</v>
      </c>
      <c r="J746" s="147">
        <f t="shared" ca="1" si="42"/>
        <v>-49</v>
      </c>
      <c r="K746" s="172">
        <f t="shared" ca="1" si="43"/>
        <v>3</v>
      </c>
    </row>
    <row r="747" spans="1:11" s="148" customFormat="1" ht="14.25" hidden="1" customHeight="1" x14ac:dyDescent="0.25">
      <c r="A747" s="175" t="s">
        <v>1217</v>
      </c>
      <c r="B747" s="143" t="s">
        <v>39</v>
      </c>
      <c r="C747" s="143" t="s">
        <v>19</v>
      </c>
      <c r="D747" s="143" t="s">
        <v>781</v>
      </c>
      <c r="E747" s="143" t="s">
        <v>780</v>
      </c>
      <c r="F747" s="143">
        <v>1</v>
      </c>
      <c r="G747" s="144">
        <f>SUMIFS(DISPENSAÇÃO!D:D,DISPENSAÇÃO!C:C,ENTRADA!A747)</f>
        <v>1</v>
      </c>
      <c r="H747" s="145">
        <f t="shared" si="41"/>
        <v>0</v>
      </c>
      <c r="I747" s="146">
        <v>45717</v>
      </c>
      <c r="J747" s="147">
        <f t="shared" ca="1" si="42"/>
        <v>-202</v>
      </c>
      <c r="K747" s="172">
        <f t="shared" ca="1" si="43"/>
        <v>3</v>
      </c>
    </row>
    <row r="748" spans="1:11" s="148" customFormat="1" ht="14.25" hidden="1" customHeight="1" x14ac:dyDescent="0.25">
      <c r="A748" s="175" t="s">
        <v>1218</v>
      </c>
      <c r="B748" s="143" t="s">
        <v>39</v>
      </c>
      <c r="C748" s="143" t="s">
        <v>19</v>
      </c>
      <c r="D748" s="143" t="s">
        <v>781</v>
      </c>
      <c r="E748" s="143" t="s">
        <v>780</v>
      </c>
      <c r="F748" s="143">
        <v>1</v>
      </c>
      <c r="G748" s="144">
        <f>SUMIFS(DISPENSAÇÃO!D:D,DISPENSAÇÃO!C:C,ENTRADA!A748)</f>
        <v>1</v>
      </c>
      <c r="H748" s="145">
        <f t="shared" si="41"/>
        <v>0</v>
      </c>
      <c r="I748" s="146">
        <v>45778</v>
      </c>
      <c r="J748" s="290">
        <f t="shared" ca="1" si="42"/>
        <v>-141</v>
      </c>
      <c r="K748" s="291">
        <f t="shared" ca="1" si="43"/>
        <v>3</v>
      </c>
    </row>
    <row r="749" spans="1:11" s="148" customFormat="1" ht="14.25" hidden="1" customHeight="1" x14ac:dyDescent="0.25">
      <c r="A749" s="175" t="s">
        <v>1219</v>
      </c>
      <c r="B749" s="143" t="s">
        <v>39</v>
      </c>
      <c r="C749" s="143" t="s">
        <v>19</v>
      </c>
      <c r="D749" s="143" t="s">
        <v>781</v>
      </c>
      <c r="E749" s="143" t="s">
        <v>780</v>
      </c>
      <c r="F749" s="143">
        <v>3</v>
      </c>
      <c r="G749" s="144">
        <f>SUMIFS(DISPENSAÇÃO!D:D,DISPENSAÇÃO!C:C,ENTRADA!A749)</f>
        <v>3</v>
      </c>
      <c r="H749" s="145">
        <f t="shared" si="41"/>
        <v>0</v>
      </c>
      <c r="I749" s="146">
        <v>45536</v>
      </c>
      <c r="J749" s="147">
        <f t="shared" ca="1" si="42"/>
        <v>-383</v>
      </c>
      <c r="K749" s="172">
        <f t="shared" ca="1" si="43"/>
        <v>3</v>
      </c>
    </row>
    <row r="750" spans="1:11" s="148" customFormat="1" ht="14.25" hidden="1" customHeight="1" x14ac:dyDescent="0.25">
      <c r="A750" s="171" t="s">
        <v>815</v>
      </c>
      <c r="B750" s="143" t="s">
        <v>79</v>
      </c>
      <c r="C750" s="143" t="s">
        <v>19</v>
      </c>
      <c r="D750" s="143" t="s">
        <v>781</v>
      </c>
      <c r="E750" s="143" t="s">
        <v>780</v>
      </c>
      <c r="F750" s="143">
        <v>32</v>
      </c>
      <c r="G750" s="144">
        <f>SUMIFS(DISPENSAÇÃO!D:D,DISPENSAÇÃO!C:C,ENTRADA!A750)</f>
        <v>6</v>
      </c>
      <c r="H750" s="145">
        <f t="shared" si="41"/>
        <v>26</v>
      </c>
      <c r="I750" s="146">
        <v>45717</v>
      </c>
      <c r="J750" s="147">
        <f t="shared" ca="1" si="42"/>
        <v>-202</v>
      </c>
      <c r="K750" s="172">
        <f t="shared" ca="1" si="43"/>
        <v>3</v>
      </c>
    </row>
    <row r="751" spans="1:11" s="148" customFormat="1" ht="14.25" hidden="1" customHeight="1" x14ac:dyDescent="0.25">
      <c r="A751" s="171" t="s">
        <v>1220</v>
      </c>
      <c r="B751" s="143" t="s">
        <v>79</v>
      </c>
      <c r="C751" s="143" t="s">
        <v>19</v>
      </c>
      <c r="D751" s="143" t="s">
        <v>781</v>
      </c>
      <c r="E751" s="143" t="s">
        <v>780</v>
      </c>
      <c r="F751" s="143">
        <v>3</v>
      </c>
      <c r="G751" s="144">
        <f>SUMIFS(DISPENSAÇÃO!D:D,DISPENSAÇÃO!C:C,ENTRADA!A751)</f>
        <v>5</v>
      </c>
      <c r="H751" s="145">
        <f t="shared" si="41"/>
        <v>-2</v>
      </c>
      <c r="I751" s="146">
        <v>45748</v>
      </c>
      <c r="J751" s="147">
        <f t="shared" ca="1" si="42"/>
        <v>-171</v>
      </c>
      <c r="K751" s="172">
        <f t="shared" ca="1" si="43"/>
        <v>3</v>
      </c>
    </row>
    <row r="752" spans="1:11" s="148" customFormat="1" ht="14.25" hidden="1" customHeight="1" x14ac:dyDescent="0.25">
      <c r="A752" s="171" t="s">
        <v>1221</v>
      </c>
      <c r="B752" s="143" t="s">
        <v>79</v>
      </c>
      <c r="C752" s="143" t="s">
        <v>19</v>
      </c>
      <c r="D752" s="143" t="s">
        <v>781</v>
      </c>
      <c r="E752" s="143" t="s">
        <v>780</v>
      </c>
      <c r="F752" s="143">
        <v>4</v>
      </c>
      <c r="G752" s="144">
        <f>SUMIFS(DISPENSAÇÃO!D:D,DISPENSAÇÃO!C:C,ENTRADA!A752)</f>
        <v>6</v>
      </c>
      <c r="H752" s="145">
        <f t="shared" si="41"/>
        <v>-2</v>
      </c>
      <c r="I752" s="146">
        <v>45870</v>
      </c>
      <c r="J752" s="147">
        <f t="shared" ca="1" si="42"/>
        <v>-49</v>
      </c>
      <c r="K752" s="172">
        <f t="shared" ca="1" si="43"/>
        <v>3</v>
      </c>
    </row>
    <row r="753" spans="1:11" s="256" customFormat="1" ht="14.25" hidden="1" customHeight="1" x14ac:dyDescent="0.25">
      <c r="A753" s="271" t="s">
        <v>816</v>
      </c>
      <c r="B753" s="251" t="s">
        <v>60</v>
      </c>
      <c r="C753" s="251" t="s">
        <v>19</v>
      </c>
      <c r="D753" s="251" t="s">
        <v>817</v>
      </c>
      <c r="E753" s="251" t="s">
        <v>44</v>
      </c>
      <c r="F753" s="251">
        <v>8</v>
      </c>
      <c r="G753" s="272">
        <f>SUMIFS(DISPENSAÇÃO!D:D,DISPENSAÇÃO!C:C,ENTRADA!A753)</f>
        <v>8</v>
      </c>
      <c r="H753" s="252">
        <f t="shared" si="41"/>
        <v>0</v>
      </c>
      <c r="I753" s="253">
        <v>45474</v>
      </c>
      <c r="J753" s="254">
        <f t="shared" ca="1" si="42"/>
        <v>-445</v>
      </c>
      <c r="K753" s="273">
        <f t="shared" ca="1" si="43"/>
        <v>3</v>
      </c>
    </row>
    <row r="754" spans="1:11" s="148" customFormat="1" ht="14.25" hidden="1" customHeight="1" x14ac:dyDescent="0.25">
      <c r="A754" s="149" t="s">
        <v>818</v>
      </c>
      <c r="B754" s="143" t="s">
        <v>28</v>
      </c>
      <c r="C754" s="143" t="s">
        <v>19</v>
      </c>
      <c r="D754" s="143" t="s">
        <v>364</v>
      </c>
      <c r="E754" s="143" t="s">
        <v>21</v>
      </c>
      <c r="F754" s="143">
        <v>1470</v>
      </c>
      <c r="G754" s="144">
        <f>SUMIFS(DISPENSAÇÃO!D:D,DISPENSAÇÃO!C:C,ENTRADA!A754)</f>
        <v>180</v>
      </c>
      <c r="H754" s="145">
        <f t="shared" si="41"/>
        <v>1290</v>
      </c>
      <c r="I754" s="146">
        <v>45870</v>
      </c>
      <c r="J754" s="290">
        <f t="shared" ca="1" si="42"/>
        <v>-49</v>
      </c>
      <c r="K754" s="292">
        <f t="shared" ca="1" si="43"/>
        <v>3</v>
      </c>
    </row>
    <row r="755" spans="1:11" s="53" customFormat="1" ht="14.25" hidden="1" customHeight="1" x14ac:dyDescent="0.25">
      <c r="A755" s="87" t="s">
        <v>819</v>
      </c>
      <c r="B755" s="49" t="s">
        <v>33</v>
      </c>
      <c r="C755" s="49" t="s">
        <v>14</v>
      </c>
      <c r="D755" s="49" t="s">
        <v>846</v>
      </c>
      <c r="E755" s="49" t="s">
        <v>453</v>
      </c>
      <c r="F755" s="49">
        <v>10</v>
      </c>
      <c r="G755" s="50">
        <f>SUMIFS(DISPENSAÇÃO!D:D,DISPENSAÇÃO!C:C,ENTRADA!A755)</f>
        <v>10</v>
      </c>
      <c r="H755" s="51">
        <f t="shared" si="41"/>
        <v>0</v>
      </c>
      <c r="I755" s="68">
        <v>45778</v>
      </c>
      <c r="J755" s="52">
        <f t="shared" ca="1" si="42"/>
        <v>-141</v>
      </c>
      <c r="K755" s="88">
        <f t="shared" ca="1" si="43"/>
        <v>3</v>
      </c>
    </row>
    <row r="756" spans="1:11" s="53" customFormat="1" ht="14.25" hidden="1" customHeight="1" x14ac:dyDescent="0.25">
      <c r="A756" s="87" t="s">
        <v>822</v>
      </c>
      <c r="B756" s="49" t="s">
        <v>821</v>
      </c>
      <c r="C756" s="49" t="s">
        <v>14</v>
      </c>
      <c r="D756" s="49" t="s">
        <v>846</v>
      </c>
      <c r="E756" s="49" t="s">
        <v>44</v>
      </c>
      <c r="F756" s="49">
        <v>56</v>
      </c>
      <c r="G756" s="50">
        <f>SUMIFS(DISPENSAÇÃO!D:D,DISPENSAÇÃO!C:C,ENTRADA!A756)</f>
        <v>0</v>
      </c>
      <c r="H756" s="51">
        <f t="shared" si="41"/>
        <v>56</v>
      </c>
      <c r="I756" s="68">
        <v>45748</v>
      </c>
      <c r="J756" s="52">
        <f t="shared" ca="1" si="42"/>
        <v>-171</v>
      </c>
      <c r="K756" s="88">
        <f t="shared" ca="1" si="43"/>
        <v>3</v>
      </c>
    </row>
    <row r="757" spans="1:11" s="53" customFormat="1" ht="14.25" hidden="1" customHeight="1" x14ac:dyDescent="0.25">
      <c r="A757" s="87" t="s">
        <v>823</v>
      </c>
      <c r="B757" s="49" t="s">
        <v>821</v>
      </c>
      <c r="C757" s="49" t="s">
        <v>14</v>
      </c>
      <c r="D757" s="49" t="s">
        <v>846</v>
      </c>
      <c r="E757" s="49" t="s">
        <v>44</v>
      </c>
      <c r="F757" s="49">
        <v>28</v>
      </c>
      <c r="G757" s="50">
        <f>SUMIFS(DISPENSAÇÃO!D:D,DISPENSAÇÃO!C:C,ENTRADA!A757)</f>
        <v>0</v>
      </c>
      <c r="H757" s="51">
        <f t="shared" si="41"/>
        <v>28</v>
      </c>
      <c r="I757" s="68">
        <v>45658</v>
      </c>
      <c r="J757" s="52">
        <f t="shared" ca="1" si="42"/>
        <v>-261</v>
      </c>
      <c r="K757" s="88">
        <f t="shared" ca="1" si="43"/>
        <v>3</v>
      </c>
    </row>
    <row r="758" spans="1:11" s="53" customFormat="1" ht="14.25" hidden="1" customHeight="1" x14ac:dyDescent="0.25">
      <c r="A758" s="87" t="s">
        <v>824</v>
      </c>
      <c r="B758" s="49" t="s">
        <v>821</v>
      </c>
      <c r="C758" s="49" t="s">
        <v>14</v>
      </c>
      <c r="D758" s="49" t="s">
        <v>846</v>
      </c>
      <c r="E758" s="49" t="s">
        <v>44</v>
      </c>
      <c r="F758" s="49">
        <v>76</v>
      </c>
      <c r="G758" s="50">
        <f>SUMIFS(DISPENSAÇÃO!D:D,DISPENSAÇÃO!C:C,ENTRADA!A758)</f>
        <v>0</v>
      </c>
      <c r="H758" s="51">
        <f t="shared" si="41"/>
        <v>76</v>
      </c>
      <c r="I758" s="68">
        <v>45658</v>
      </c>
      <c r="J758" s="52">
        <f t="shared" ca="1" si="42"/>
        <v>-261</v>
      </c>
      <c r="K758" s="88">
        <f t="shared" ca="1" si="43"/>
        <v>3</v>
      </c>
    </row>
    <row r="759" spans="1:11" s="53" customFormat="1" ht="14.25" hidden="1" customHeight="1" x14ac:dyDescent="0.25">
      <c r="A759" s="87" t="s">
        <v>825</v>
      </c>
      <c r="B759" s="49" t="s">
        <v>195</v>
      </c>
      <c r="C759" s="49" t="s">
        <v>14</v>
      </c>
      <c r="D759" s="49" t="s">
        <v>846</v>
      </c>
      <c r="E759" s="49" t="s">
        <v>44</v>
      </c>
      <c r="F759" s="49">
        <v>40</v>
      </c>
      <c r="G759" s="50">
        <f>SUMIFS(DISPENSAÇÃO!D:D,DISPENSAÇÃO!C:C,ENTRADA!A759)</f>
        <v>30</v>
      </c>
      <c r="H759" s="51">
        <f t="shared" si="41"/>
        <v>10</v>
      </c>
      <c r="I759" s="68">
        <v>45627</v>
      </c>
      <c r="J759" s="52">
        <f t="shared" ca="1" si="42"/>
        <v>-292</v>
      </c>
      <c r="K759" s="88">
        <f t="shared" ca="1" si="43"/>
        <v>3</v>
      </c>
    </row>
    <row r="760" spans="1:11" s="53" customFormat="1" ht="14.25" hidden="1" customHeight="1" x14ac:dyDescent="0.25">
      <c r="A760" s="87" t="s">
        <v>826</v>
      </c>
      <c r="B760" s="49" t="s">
        <v>195</v>
      </c>
      <c r="C760" s="49" t="s">
        <v>14</v>
      </c>
      <c r="D760" s="49" t="s">
        <v>846</v>
      </c>
      <c r="E760" s="49" t="s">
        <v>44</v>
      </c>
      <c r="F760" s="49">
        <v>60</v>
      </c>
      <c r="G760" s="50">
        <f>SUMIFS(DISPENSAÇÃO!D:D,DISPENSAÇÃO!C:C,ENTRADA!A760)</f>
        <v>40</v>
      </c>
      <c r="H760" s="51">
        <f t="shared" si="41"/>
        <v>20</v>
      </c>
      <c r="I760" s="68">
        <v>45566</v>
      </c>
      <c r="J760" s="52">
        <f t="shared" ca="1" si="42"/>
        <v>-353</v>
      </c>
      <c r="K760" s="88">
        <f t="shared" ca="1" si="43"/>
        <v>3</v>
      </c>
    </row>
    <row r="761" spans="1:11" s="53" customFormat="1" ht="14.25" hidden="1" customHeight="1" x14ac:dyDescent="0.25">
      <c r="A761" s="87" t="s">
        <v>827</v>
      </c>
      <c r="B761" s="49" t="s">
        <v>195</v>
      </c>
      <c r="C761" s="49" t="s">
        <v>14</v>
      </c>
      <c r="D761" s="49" t="s">
        <v>846</v>
      </c>
      <c r="E761" s="49" t="s">
        <v>44</v>
      </c>
      <c r="F761" s="49">
        <v>40</v>
      </c>
      <c r="G761" s="50">
        <f>SUMIFS(DISPENSAÇÃO!D:D,DISPENSAÇÃO!C:C,ENTRADA!A761)</f>
        <v>0</v>
      </c>
      <c r="H761" s="51">
        <f t="shared" si="41"/>
        <v>40</v>
      </c>
      <c r="I761" s="68">
        <v>45689</v>
      </c>
      <c r="J761" s="52">
        <f t="shared" ca="1" si="42"/>
        <v>-230</v>
      </c>
      <c r="K761" s="88">
        <f t="shared" ca="1" si="43"/>
        <v>3</v>
      </c>
    </row>
    <row r="762" spans="1:11" s="53" customFormat="1" ht="14.25" hidden="1" customHeight="1" x14ac:dyDescent="0.25">
      <c r="A762" s="155" t="s">
        <v>828</v>
      </c>
      <c r="B762" s="49" t="s">
        <v>60</v>
      </c>
      <c r="C762" s="49" t="s">
        <v>14</v>
      </c>
      <c r="D762" s="49" t="s">
        <v>846</v>
      </c>
      <c r="E762" s="49" t="s">
        <v>21</v>
      </c>
      <c r="F762" s="49">
        <v>44</v>
      </c>
      <c r="G762" s="50">
        <f>SUMIFS(DISPENSAÇÃO!D:D,DISPENSAÇÃO!C:C,ENTRADA!A762)</f>
        <v>0</v>
      </c>
      <c r="H762" s="51">
        <f t="shared" si="41"/>
        <v>44</v>
      </c>
      <c r="I762" s="68">
        <v>45717</v>
      </c>
      <c r="J762" s="52">
        <f t="shared" ca="1" si="42"/>
        <v>-202</v>
      </c>
      <c r="K762" s="88">
        <f t="shared" ca="1" si="43"/>
        <v>3</v>
      </c>
    </row>
    <row r="763" spans="1:11" s="53" customFormat="1" ht="14.25" hidden="1" customHeight="1" x14ac:dyDescent="0.25">
      <c r="A763" s="87" t="s">
        <v>829</v>
      </c>
      <c r="B763" s="49" t="s">
        <v>370</v>
      </c>
      <c r="C763" s="49" t="s">
        <v>14</v>
      </c>
      <c r="D763" s="49" t="s">
        <v>846</v>
      </c>
      <c r="E763" s="49" t="s">
        <v>21</v>
      </c>
      <c r="F763" s="49">
        <v>16</v>
      </c>
      <c r="G763" s="50">
        <f>SUMIFS(DISPENSAÇÃO!D:D,DISPENSAÇÃO!C:C,ENTRADA!A763)</f>
        <v>16</v>
      </c>
      <c r="H763" s="51">
        <f t="shared" si="41"/>
        <v>0</v>
      </c>
      <c r="I763" s="68">
        <v>45536</v>
      </c>
      <c r="J763" s="52">
        <f t="shared" ca="1" si="42"/>
        <v>-383</v>
      </c>
      <c r="K763" s="88">
        <f t="shared" ca="1" si="43"/>
        <v>3</v>
      </c>
    </row>
    <row r="764" spans="1:11" s="53" customFormat="1" ht="14.25" hidden="1" customHeight="1" x14ac:dyDescent="0.25">
      <c r="A764" s="87" t="s">
        <v>830</v>
      </c>
      <c r="B764" s="49" t="s">
        <v>785</v>
      </c>
      <c r="C764" s="49" t="s">
        <v>14</v>
      </c>
      <c r="D764" s="49" t="s">
        <v>846</v>
      </c>
      <c r="E764" s="49" t="s">
        <v>44</v>
      </c>
      <c r="F764" s="49">
        <v>36</v>
      </c>
      <c r="G764" s="50">
        <f>SUMIFS(DISPENSAÇÃO!D:D,DISPENSAÇÃO!C:C,ENTRADA!A764)</f>
        <v>8</v>
      </c>
      <c r="H764" s="51">
        <f t="shared" si="41"/>
        <v>28</v>
      </c>
      <c r="I764" s="68">
        <v>45597</v>
      </c>
      <c r="J764" s="52">
        <f t="shared" ca="1" si="42"/>
        <v>-322</v>
      </c>
      <c r="K764" s="88">
        <f t="shared" ca="1" si="43"/>
        <v>3</v>
      </c>
    </row>
    <row r="765" spans="1:11" s="53" customFormat="1" ht="14.25" hidden="1" customHeight="1" x14ac:dyDescent="0.25">
      <c r="A765" s="87" t="s">
        <v>831</v>
      </c>
      <c r="B765" s="49" t="s">
        <v>785</v>
      </c>
      <c r="C765" s="49" t="s">
        <v>14</v>
      </c>
      <c r="D765" s="49" t="s">
        <v>846</v>
      </c>
      <c r="E765" s="49" t="s">
        <v>44</v>
      </c>
      <c r="F765" s="49">
        <v>12</v>
      </c>
      <c r="G765" s="50">
        <f>SUMIFS(DISPENSAÇÃO!D:D,DISPENSAÇÃO!C:C,ENTRADA!A765)</f>
        <v>0</v>
      </c>
      <c r="H765" s="51">
        <f t="shared" si="41"/>
        <v>12</v>
      </c>
      <c r="I765" s="68">
        <v>45597</v>
      </c>
      <c r="J765" s="52">
        <f t="shared" ca="1" si="42"/>
        <v>-322</v>
      </c>
      <c r="K765" s="88">
        <f t="shared" ca="1" si="43"/>
        <v>3</v>
      </c>
    </row>
    <row r="766" spans="1:11" s="53" customFormat="1" ht="14.25" hidden="1" customHeight="1" x14ac:dyDescent="0.25">
      <c r="A766" s="87" t="s">
        <v>832</v>
      </c>
      <c r="B766" s="49" t="s">
        <v>785</v>
      </c>
      <c r="C766" s="49" t="s">
        <v>14</v>
      </c>
      <c r="D766" s="49" t="s">
        <v>846</v>
      </c>
      <c r="E766" s="49" t="s">
        <v>44</v>
      </c>
      <c r="F766" s="49">
        <v>32</v>
      </c>
      <c r="G766" s="50">
        <f>SUMIFS(DISPENSAÇÃO!D:D,DISPENSAÇÃO!C:C,ENTRADA!A766)</f>
        <v>16</v>
      </c>
      <c r="H766" s="51">
        <f t="shared" si="41"/>
        <v>16</v>
      </c>
      <c r="I766" s="68">
        <v>45566</v>
      </c>
      <c r="J766" s="52">
        <f t="shared" ca="1" si="42"/>
        <v>-353</v>
      </c>
      <c r="K766" s="88">
        <f t="shared" ca="1" si="43"/>
        <v>3</v>
      </c>
    </row>
    <row r="767" spans="1:11" s="53" customFormat="1" ht="14.25" hidden="1" customHeight="1" x14ac:dyDescent="0.25">
      <c r="A767" s="155" t="s">
        <v>833</v>
      </c>
      <c r="B767" s="49" t="s">
        <v>785</v>
      </c>
      <c r="C767" s="49" t="s">
        <v>14</v>
      </c>
      <c r="D767" s="49" t="s">
        <v>846</v>
      </c>
      <c r="E767" s="49" t="s">
        <v>44</v>
      </c>
      <c r="F767" s="49">
        <v>52</v>
      </c>
      <c r="G767" s="50">
        <f>SUMIFS(DISPENSAÇÃO!D:D,DISPENSAÇÃO!C:C,ENTRADA!A767)</f>
        <v>8</v>
      </c>
      <c r="H767" s="51">
        <f t="shared" si="41"/>
        <v>44</v>
      </c>
      <c r="I767" s="68">
        <v>45717</v>
      </c>
      <c r="J767" s="52">
        <f t="shared" ca="1" si="42"/>
        <v>-202</v>
      </c>
      <c r="K767" s="88">
        <f t="shared" ca="1" si="43"/>
        <v>3</v>
      </c>
    </row>
    <row r="768" spans="1:11" s="53" customFormat="1" ht="14.25" hidden="1" customHeight="1" x14ac:dyDescent="0.25">
      <c r="A768" s="87" t="s">
        <v>834</v>
      </c>
      <c r="B768" s="49" t="s">
        <v>567</v>
      </c>
      <c r="C768" s="49" t="s">
        <v>14</v>
      </c>
      <c r="D768" s="49" t="s">
        <v>846</v>
      </c>
      <c r="E768" s="49" t="s">
        <v>21</v>
      </c>
      <c r="F768" s="49">
        <v>84</v>
      </c>
      <c r="G768" s="50">
        <f>SUMIFS(DISPENSAÇÃO!D:D,DISPENSAÇÃO!C:C,ENTRADA!A768)</f>
        <v>42</v>
      </c>
      <c r="H768" s="51">
        <f t="shared" si="41"/>
        <v>42</v>
      </c>
      <c r="I768" s="68">
        <v>45627</v>
      </c>
      <c r="J768" s="52">
        <f t="shared" ca="1" si="42"/>
        <v>-292</v>
      </c>
      <c r="K768" s="88">
        <f t="shared" ca="1" si="43"/>
        <v>3</v>
      </c>
    </row>
    <row r="769" spans="1:11" s="53" customFormat="1" hidden="1" x14ac:dyDescent="0.25">
      <c r="A769" s="87" t="s">
        <v>835</v>
      </c>
      <c r="B769" s="49" t="s">
        <v>370</v>
      </c>
      <c r="C769" s="49" t="s">
        <v>14</v>
      </c>
      <c r="D769" s="49" t="s">
        <v>846</v>
      </c>
      <c r="E769" s="49" t="s">
        <v>44</v>
      </c>
      <c r="F769" s="49">
        <v>18</v>
      </c>
      <c r="G769" s="50">
        <f>SUMIFS(DISPENSAÇÃO!D:D,DISPENSAÇÃO!C:C,ENTRADA!A769)</f>
        <v>0</v>
      </c>
      <c r="H769" s="51">
        <f t="shared" si="41"/>
        <v>18</v>
      </c>
      <c r="I769" s="68">
        <v>45658</v>
      </c>
      <c r="J769" s="52">
        <f t="shared" ca="1" si="42"/>
        <v>-261</v>
      </c>
      <c r="K769" s="88">
        <f t="shared" ca="1" si="43"/>
        <v>3</v>
      </c>
    </row>
    <row r="770" spans="1:11" s="53" customFormat="1" ht="14.25" hidden="1" customHeight="1" x14ac:dyDescent="0.25">
      <c r="A770" s="87" t="s">
        <v>836</v>
      </c>
      <c r="B770" s="49" t="s">
        <v>370</v>
      </c>
      <c r="C770" s="49" t="s">
        <v>14</v>
      </c>
      <c r="D770" s="49" t="s">
        <v>846</v>
      </c>
      <c r="E770" s="49" t="s">
        <v>44</v>
      </c>
      <c r="F770" s="49">
        <v>14</v>
      </c>
      <c r="G770" s="50">
        <f>SUMIFS(DISPENSAÇÃO!D:D,DISPENSAÇÃO!C:C,ENTRADA!A770)</f>
        <v>0</v>
      </c>
      <c r="H770" s="51">
        <f t="shared" si="41"/>
        <v>14</v>
      </c>
      <c r="I770" s="68">
        <v>45413</v>
      </c>
      <c r="J770" s="52">
        <f t="shared" ca="1" si="42"/>
        <v>-506</v>
      </c>
      <c r="K770" s="88">
        <f t="shared" ca="1" si="43"/>
        <v>3</v>
      </c>
    </row>
    <row r="771" spans="1:11" s="53" customFormat="1" ht="14.25" hidden="1" customHeight="1" x14ac:dyDescent="0.25">
      <c r="A771" s="87" t="s">
        <v>837</v>
      </c>
      <c r="B771" s="49" t="s">
        <v>370</v>
      </c>
      <c r="C771" s="49" t="s">
        <v>14</v>
      </c>
      <c r="D771" s="49" t="s">
        <v>846</v>
      </c>
      <c r="E771" s="49" t="s">
        <v>44</v>
      </c>
      <c r="F771" s="49">
        <v>4</v>
      </c>
      <c r="G771" s="50">
        <f>SUMIFS(DISPENSAÇÃO!D:D,DISPENSAÇÃO!C:C,ENTRADA!A771)</f>
        <v>0</v>
      </c>
      <c r="H771" s="51">
        <f t="shared" si="41"/>
        <v>4</v>
      </c>
      <c r="I771" s="68">
        <v>45536</v>
      </c>
      <c r="J771" s="52">
        <f t="shared" ca="1" si="42"/>
        <v>-383</v>
      </c>
      <c r="K771" s="88">
        <f t="shared" ca="1" si="43"/>
        <v>3</v>
      </c>
    </row>
    <row r="772" spans="1:11" s="53" customFormat="1" ht="14.25" hidden="1" customHeight="1" x14ac:dyDescent="0.25">
      <c r="A772" s="87" t="s">
        <v>838</v>
      </c>
      <c r="B772" s="49" t="s">
        <v>49</v>
      </c>
      <c r="C772" s="49" t="s">
        <v>14</v>
      </c>
      <c r="D772" s="49" t="s">
        <v>846</v>
      </c>
      <c r="E772" s="49" t="s">
        <v>44</v>
      </c>
      <c r="F772" s="49">
        <v>44</v>
      </c>
      <c r="G772" s="50">
        <f>SUMIFS(DISPENSAÇÃO!D:D,DISPENSAÇÃO!C:C,ENTRADA!A772)</f>
        <v>44</v>
      </c>
      <c r="H772" s="51">
        <f t="shared" ref="H772:H835" si="44">IF(F772="","",F772-G772)</f>
        <v>0</v>
      </c>
      <c r="I772" s="68">
        <v>45474</v>
      </c>
      <c r="J772" s="52">
        <f t="shared" ca="1" si="42"/>
        <v>-445</v>
      </c>
      <c r="K772" s="88">
        <f t="shared" ca="1" si="43"/>
        <v>3</v>
      </c>
    </row>
    <row r="773" spans="1:11" s="53" customFormat="1" ht="14.25" hidden="1" customHeight="1" x14ac:dyDescent="0.25">
      <c r="A773" s="87" t="s">
        <v>839</v>
      </c>
      <c r="B773" s="49" t="s">
        <v>49</v>
      </c>
      <c r="C773" s="49" t="s">
        <v>14</v>
      </c>
      <c r="D773" s="49" t="s">
        <v>846</v>
      </c>
      <c r="E773" s="49" t="s">
        <v>44</v>
      </c>
      <c r="F773" s="49">
        <v>32</v>
      </c>
      <c r="G773" s="50">
        <f>SUMIFS(DISPENSAÇÃO!D:D,DISPENSAÇÃO!C:C,ENTRADA!A773)</f>
        <v>32</v>
      </c>
      <c r="H773" s="51">
        <f t="shared" si="44"/>
        <v>0</v>
      </c>
      <c r="I773" s="68">
        <v>45597</v>
      </c>
      <c r="J773" s="52">
        <f t="shared" ca="1" si="42"/>
        <v>-322</v>
      </c>
      <c r="K773" s="88">
        <f t="shared" ca="1" si="43"/>
        <v>3</v>
      </c>
    </row>
    <row r="774" spans="1:11" s="53" customFormat="1" ht="14.25" hidden="1" customHeight="1" x14ac:dyDescent="0.25">
      <c r="A774" s="87" t="s">
        <v>840</v>
      </c>
      <c r="B774" s="49" t="s">
        <v>49</v>
      </c>
      <c r="C774" s="49" t="s">
        <v>14</v>
      </c>
      <c r="D774" s="49" t="s">
        <v>846</v>
      </c>
      <c r="E774" s="49" t="s">
        <v>44</v>
      </c>
      <c r="F774" s="49">
        <v>44</v>
      </c>
      <c r="G774" s="50">
        <f>SUMIFS(DISPENSAÇÃO!D:D,DISPENSAÇÃO!C:C,ENTRADA!A774)</f>
        <v>44</v>
      </c>
      <c r="H774" s="51">
        <f t="shared" si="44"/>
        <v>0</v>
      </c>
      <c r="I774" s="68">
        <v>45658</v>
      </c>
      <c r="J774" s="52">
        <f t="shared" ref="J774:J837" ca="1" si="45">IF(I774="","",I774-TODAY())</f>
        <v>-261</v>
      </c>
      <c r="K774" s="88">
        <f t="shared" ref="K774:K837" ca="1" si="46">IF(J774="","",IF(J774&lt;=0,3,IF(AND(J774&gt;0,J774&lt;=20),2,IF(J774&gt;=21,1))))</f>
        <v>3</v>
      </c>
    </row>
    <row r="775" spans="1:11" s="53" customFormat="1" hidden="1" x14ac:dyDescent="0.25">
      <c r="A775" s="87" t="s">
        <v>841</v>
      </c>
      <c r="B775" s="49" t="s">
        <v>49</v>
      </c>
      <c r="C775" s="49" t="s">
        <v>14</v>
      </c>
      <c r="D775" s="49" t="s">
        <v>846</v>
      </c>
      <c r="E775" s="49" t="s">
        <v>44</v>
      </c>
      <c r="F775" s="49">
        <v>36</v>
      </c>
      <c r="G775" s="50">
        <f>SUMIFS(DISPENSAÇÃO!D:D,DISPENSAÇÃO!C:C,ENTRADA!A775)</f>
        <v>36</v>
      </c>
      <c r="H775" s="51">
        <f t="shared" si="44"/>
        <v>0</v>
      </c>
      <c r="I775" s="68">
        <v>45658</v>
      </c>
      <c r="J775" s="52">
        <f t="shared" ca="1" si="45"/>
        <v>-261</v>
      </c>
      <c r="K775" s="88">
        <f t="shared" ca="1" si="46"/>
        <v>3</v>
      </c>
    </row>
    <row r="776" spans="1:11" s="148" customFormat="1" hidden="1" x14ac:dyDescent="0.25">
      <c r="A776" s="175" t="s">
        <v>842</v>
      </c>
      <c r="B776" s="143" t="s">
        <v>49</v>
      </c>
      <c r="C776" s="143" t="s">
        <v>14</v>
      </c>
      <c r="D776" s="143" t="s">
        <v>846</v>
      </c>
      <c r="E776" s="143" t="s">
        <v>44</v>
      </c>
      <c r="F776" s="143">
        <v>64</v>
      </c>
      <c r="G776" s="144">
        <f>SUMIFS(DISPENSAÇÃO!D:D,DISPENSAÇÃO!C:C,ENTRADA!A776)</f>
        <v>64</v>
      </c>
      <c r="H776" s="145">
        <f t="shared" si="44"/>
        <v>0</v>
      </c>
      <c r="I776" s="146">
        <v>45689</v>
      </c>
      <c r="J776" s="147">
        <f t="shared" ca="1" si="45"/>
        <v>-230</v>
      </c>
      <c r="K776" s="172">
        <f t="shared" ca="1" si="46"/>
        <v>3</v>
      </c>
    </row>
    <row r="777" spans="1:11" s="53" customFormat="1" ht="14.25" hidden="1" customHeight="1" x14ac:dyDescent="0.25">
      <c r="A777" s="87" t="s">
        <v>843</v>
      </c>
      <c r="B777" s="49" t="s">
        <v>370</v>
      </c>
      <c r="C777" s="49" t="s">
        <v>14</v>
      </c>
      <c r="D777" s="49" t="s">
        <v>846</v>
      </c>
      <c r="E777" s="49" t="s">
        <v>21</v>
      </c>
      <c r="F777" s="49">
        <v>56</v>
      </c>
      <c r="G777" s="50">
        <f>SUMIFS(DISPENSAÇÃO!D:D,DISPENSAÇÃO!C:C,ENTRADA!A777)</f>
        <v>0</v>
      </c>
      <c r="H777" s="51">
        <f t="shared" si="44"/>
        <v>56</v>
      </c>
      <c r="I777" s="68">
        <v>45658</v>
      </c>
      <c r="J777" s="52">
        <f t="shared" ca="1" si="45"/>
        <v>-261</v>
      </c>
      <c r="K777" s="88">
        <f t="shared" ca="1" si="46"/>
        <v>3</v>
      </c>
    </row>
    <row r="778" spans="1:11" s="53" customFormat="1" ht="14.25" hidden="1" customHeight="1" x14ac:dyDescent="0.25">
      <c r="A778" s="87" t="s">
        <v>844</v>
      </c>
      <c r="B778" s="49" t="s">
        <v>370</v>
      </c>
      <c r="C778" s="49" t="s">
        <v>14</v>
      </c>
      <c r="D778" s="49" t="s">
        <v>846</v>
      </c>
      <c r="E778" s="49" t="s">
        <v>21</v>
      </c>
      <c r="F778" s="49">
        <v>68</v>
      </c>
      <c r="G778" s="50">
        <f>SUMIFS(DISPENSAÇÃO!D:D,DISPENSAÇÃO!C:C,ENTRADA!A778)</f>
        <v>0</v>
      </c>
      <c r="H778" s="51">
        <f t="shared" si="44"/>
        <v>68</v>
      </c>
      <c r="I778" s="68">
        <v>45839</v>
      </c>
      <c r="J778" s="52">
        <f t="shared" ca="1" si="45"/>
        <v>-80</v>
      </c>
      <c r="K778" s="88">
        <f t="shared" ca="1" si="46"/>
        <v>3</v>
      </c>
    </row>
    <row r="779" spans="1:11" s="53" customFormat="1" ht="14.25" hidden="1" customHeight="1" x14ac:dyDescent="0.25">
      <c r="A779" s="87" t="s">
        <v>845</v>
      </c>
      <c r="B779" s="49" t="s">
        <v>720</v>
      </c>
      <c r="C779" s="49" t="s">
        <v>14</v>
      </c>
      <c r="D779" s="49" t="s">
        <v>846</v>
      </c>
      <c r="E779" s="49" t="s">
        <v>56</v>
      </c>
      <c r="F779" s="49">
        <v>2</v>
      </c>
      <c r="G779" s="50">
        <f>SUMIFS(DISPENSAÇÃO!D:D,DISPENSAÇÃO!C:C,ENTRADA!A779)</f>
        <v>2</v>
      </c>
      <c r="H779" s="51">
        <f t="shared" si="44"/>
        <v>0</v>
      </c>
      <c r="I779" s="68">
        <v>45505</v>
      </c>
      <c r="J779" s="52">
        <f t="shared" ca="1" si="45"/>
        <v>-414</v>
      </c>
      <c r="K779" s="88">
        <f t="shared" ca="1" si="46"/>
        <v>3</v>
      </c>
    </row>
    <row r="780" spans="1:11" s="53" customFormat="1" hidden="1" x14ac:dyDescent="0.25">
      <c r="A780" s="87" t="s">
        <v>847</v>
      </c>
      <c r="B780" s="49" t="s">
        <v>720</v>
      </c>
      <c r="C780" s="49" t="s">
        <v>14</v>
      </c>
      <c r="D780" s="49" t="s">
        <v>846</v>
      </c>
      <c r="E780" s="49" t="s">
        <v>56</v>
      </c>
      <c r="F780" s="49">
        <v>4</v>
      </c>
      <c r="G780" s="50">
        <f>SUMIFS(DISPENSAÇÃO!D:D,DISPENSAÇÃO!C:C,ENTRADA!A780)</f>
        <v>0</v>
      </c>
      <c r="H780" s="51">
        <f t="shared" si="44"/>
        <v>4</v>
      </c>
      <c r="I780" s="68">
        <v>45689</v>
      </c>
      <c r="J780" s="52">
        <f t="shared" ca="1" si="45"/>
        <v>-230</v>
      </c>
      <c r="K780" s="88">
        <f t="shared" ca="1" si="46"/>
        <v>3</v>
      </c>
    </row>
    <row r="781" spans="1:11" s="53" customFormat="1" ht="14.25" hidden="1" customHeight="1" x14ac:dyDescent="0.25">
      <c r="A781" s="155" t="s">
        <v>848</v>
      </c>
      <c r="B781" s="49" t="s">
        <v>720</v>
      </c>
      <c r="C781" s="49" t="s">
        <v>14</v>
      </c>
      <c r="D781" s="49" t="s">
        <v>846</v>
      </c>
      <c r="E781" s="49" t="s">
        <v>44</v>
      </c>
      <c r="F781" s="49">
        <v>12</v>
      </c>
      <c r="G781" s="50">
        <f>SUMIFS(DISPENSAÇÃO!D:D,DISPENSAÇÃO!C:C,ENTRADA!A781)</f>
        <v>8</v>
      </c>
      <c r="H781" s="51">
        <f t="shared" si="44"/>
        <v>4</v>
      </c>
      <c r="I781" s="68">
        <v>45809</v>
      </c>
      <c r="J781" s="52">
        <f t="shared" ca="1" si="45"/>
        <v>-110</v>
      </c>
      <c r="K781" s="88">
        <f t="shared" ca="1" si="46"/>
        <v>3</v>
      </c>
    </row>
    <row r="782" spans="1:11" s="53" customFormat="1" ht="14.25" hidden="1" customHeight="1" x14ac:dyDescent="0.25">
      <c r="A782" s="155" t="s">
        <v>849</v>
      </c>
      <c r="B782" s="49" t="s">
        <v>108</v>
      </c>
      <c r="C782" s="49" t="s">
        <v>14</v>
      </c>
      <c r="D782" s="49" t="s">
        <v>50</v>
      </c>
      <c r="E782" s="49" t="s">
        <v>44</v>
      </c>
      <c r="F782" s="49">
        <v>4</v>
      </c>
      <c r="G782" s="50">
        <f>SUMIFS(DISPENSAÇÃO!D:D,DISPENSAÇÃO!C:C,ENTRADA!A782)</f>
        <v>0</v>
      </c>
      <c r="H782" s="51">
        <f t="shared" si="44"/>
        <v>4</v>
      </c>
      <c r="I782" s="68">
        <v>45717</v>
      </c>
      <c r="J782" s="52">
        <f t="shared" ca="1" si="45"/>
        <v>-202</v>
      </c>
      <c r="K782" s="88">
        <f t="shared" ca="1" si="46"/>
        <v>3</v>
      </c>
    </row>
    <row r="783" spans="1:11" s="53" customFormat="1" hidden="1" x14ac:dyDescent="0.25">
      <c r="A783" s="87" t="s">
        <v>1405</v>
      </c>
      <c r="B783" s="49" t="s">
        <v>764</v>
      </c>
      <c r="C783" s="49" t="s">
        <v>14</v>
      </c>
      <c r="D783" s="49" t="s">
        <v>820</v>
      </c>
      <c r="E783" s="49" t="s">
        <v>21</v>
      </c>
      <c r="F783" s="49">
        <v>2</v>
      </c>
      <c r="G783" s="50">
        <f>SUMIFS(DISPENSAÇÃO!D:D,DISPENSAÇÃO!C:C,ENTRADA!A783)</f>
        <v>2</v>
      </c>
      <c r="H783" s="51">
        <f t="shared" si="44"/>
        <v>0</v>
      </c>
      <c r="I783" s="68">
        <v>45870</v>
      </c>
      <c r="J783" s="52">
        <f t="shared" ca="1" si="45"/>
        <v>-49</v>
      </c>
      <c r="K783" s="88">
        <f t="shared" ca="1" si="46"/>
        <v>3</v>
      </c>
    </row>
    <row r="784" spans="1:11" s="53" customFormat="1" hidden="1" x14ac:dyDescent="0.25">
      <c r="A784" s="155" t="s">
        <v>850</v>
      </c>
      <c r="B784" s="49" t="s">
        <v>764</v>
      </c>
      <c r="C784" s="49" t="s">
        <v>14</v>
      </c>
      <c r="D784" s="49" t="s">
        <v>820</v>
      </c>
      <c r="E784" s="49" t="s">
        <v>21</v>
      </c>
      <c r="F784" s="49">
        <v>8</v>
      </c>
      <c r="G784" s="50">
        <f>SUMIFS(DISPENSAÇÃO!D:D,DISPENSAÇÃO!C:C,ENTRADA!A784)</f>
        <v>8</v>
      </c>
      <c r="H784" s="51">
        <f t="shared" si="44"/>
        <v>0</v>
      </c>
      <c r="I784" s="68">
        <v>45809</v>
      </c>
      <c r="J784" s="52">
        <f t="shared" ca="1" si="45"/>
        <v>-110</v>
      </c>
      <c r="K784" s="88">
        <f t="shared" ca="1" si="46"/>
        <v>3</v>
      </c>
    </row>
    <row r="785" spans="1:11" s="53" customFormat="1" ht="14.25" hidden="1" customHeight="1" x14ac:dyDescent="0.25">
      <c r="A785" s="87" t="s">
        <v>1839</v>
      </c>
      <c r="B785" s="49" t="s">
        <v>28</v>
      </c>
      <c r="C785" s="49" t="s">
        <v>14</v>
      </c>
      <c r="D785" s="49" t="s">
        <v>846</v>
      </c>
      <c r="E785" s="49" t="s">
        <v>21</v>
      </c>
      <c r="F785" s="49">
        <v>120</v>
      </c>
      <c r="G785" s="50">
        <f>SUMIFS(DISPENSAÇÃO!D:D,DISPENSAÇÃO!C:C,ENTRADA!A785)</f>
        <v>114</v>
      </c>
      <c r="H785" s="51">
        <f t="shared" si="44"/>
        <v>6</v>
      </c>
      <c r="I785" s="68">
        <v>45689</v>
      </c>
      <c r="J785" s="52">
        <f t="shared" ca="1" si="45"/>
        <v>-230</v>
      </c>
      <c r="K785" s="88">
        <f t="shared" ca="1" si="46"/>
        <v>3</v>
      </c>
    </row>
    <row r="786" spans="1:11" s="53" customFormat="1" ht="14.25" hidden="1" customHeight="1" x14ac:dyDescent="0.25">
      <c r="A786" s="87" t="s">
        <v>851</v>
      </c>
      <c r="B786" s="49" t="s">
        <v>28</v>
      </c>
      <c r="C786" s="49" t="s">
        <v>14</v>
      </c>
      <c r="D786" s="49" t="s">
        <v>846</v>
      </c>
      <c r="E786" s="49" t="s">
        <v>21</v>
      </c>
      <c r="F786" s="49">
        <v>120</v>
      </c>
      <c r="G786" s="50">
        <f>SUMIFS(DISPENSAÇÃO!D:D,DISPENSAÇÃO!C:C,ENTRADA!A786)</f>
        <v>24</v>
      </c>
      <c r="H786" s="51">
        <f t="shared" si="44"/>
        <v>96</v>
      </c>
      <c r="I786" s="68">
        <v>45689</v>
      </c>
      <c r="J786" s="52">
        <f t="shared" ca="1" si="45"/>
        <v>-230</v>
      </c>
      <c r="K786" s="88">
        <f t="shared" ca="1" si="46"/>
        <v>3</v>
      </c>
    </row>
    <row r="787" spans="1:11" s="53" customFormat="1" ht="14.25" hidden="1" customHeight="1" x14ac:dyDescent="0.25">
      <c r="A787" s="87" t="s">
        <v>852</v>
      </c>
      <c r="B787" s="49" t="s">
        <v>720</v>
      </c>
      <c r="C787" s="49" t="s">
        <v>14</v>
      </c>
      <c r="D787" s="49" t="s">
        <v>846</v>
      </c>
      <c r="E787" s="49" t="s">
        <v>21</v>
      </c>
      <c r="F787" s="49">
        <v>12</v>
      </c>
      <c r="G787" s="50">
        <f>SUMIFS(DISPENSAÇÃO!D:D,DISPENSAÇÃO!C:C,ENTRADA!A787)</f>
        <v>0</v>
      </c>
      <c r="H787" s="51">
        <f t="shared" si="44"/>
        <v>12</v>
      </c>
      <c r="I787" s="68">
        <v>45778</v>
      </c>
      <c r="J787" s="52">
        <f t="shared" ca="1" si="45"/>
        <v>-141</v>
      </c>
      <c r="K787" s="88">
        <f t="shared" ca="1" si="46"/>
        <v>3</v>
      </c>
    </row>
    <row r="788" spans="1:11" s="53" customFormat="1" ht="14.25" hidden="1" customHeight="1" x14ac:dyDescent="0.25">
      <c r="A788" s="155" t="s">
        <v>853</v>
      </c>
      <c r="B788" s="49" t="s">
        <v>720</v>
      </c>
      <c r="C788" s="49" t="s">
        <v>14</v>
      </c>
      <c r="D788" s="49" t="s">
        <v>846</v>
      </c>
      <c r="E788" s="49" t="s">
        <v>21</v>
      </c>
      <c r="F788" s="49">
        <v>4</v>
      </c>
      <c r="G788" s="50">
        <f>SUMIFS(DISPENSAÇÃO!D:D,DISPENSAÇÃO!C:C,ENTRADA!A788)</f>
        <v>0</v>
      </c>
      <c r="H788" s="51">
        <f t="shared" si="44"/>
        <v>4</v>
      </c>
      <c r="I788" s="68">
        <v>45627</v>
      </c>
      <c r="J788" s="52">
        <f t="shared" ca="1" si="45"/>
        <v>-292</v>
      </c>
      <c r="K788" s="88">
        <f t="shared" ca="1" si="46"/>
        <v>3</v>
      </c>
    </row>
    <row r="789" spans="1:11" s="53" customFormat="1" ht="14.25" hidden="1" customHeight="1" x14ac:dyDescent="0.25">
      <c r="A789" s="155" t="s">
        <v>854</v>
      </c>
      <c r="B789" s="49" t="s">
        <v>720</v>
      </c>
      <c r="C789" s="49" t="s">
        <v>14</v>
      </c>
      <c r="D789" s="49" t="s">
        <v>846</v>
      </c>
      <c r="E789" s="49" t="s">
        <v>21</v>
      </c>
      <c r="F789" s="49">
        <v>16</v>
      </c>
      <c r="G789" s="50">
        <f>SUMIFS(DISPENSAÇÃO!D:D,DISPENSAÇÃO!C:C,ENTRADA!A789)</f>
        <v>0</v>
      </c>
      <c r="H789" s="51">
        <f t="shared" si="44"/>
        <v>16</v>
      </c>
      <c r="I789" s="68">
        <v>45717</v>
      </c>
      <c r="J789" s="52">
        <f t="shared" ca="1" si="45"/>
        <v>-202</v>
      </c>
      <c r="K789" s="88">
        <f t="shared" ca="1" si="46"/>
        <v>3</v>
      </c>
    </row>
    <row r="790" spans="1:11" s="53" customFormat="1" ht="14.25" hidden="1" customHeight="1" x14ac:dyDescent="0.25">
      <c r="A790" s="87" t="s">
        <v>855</v>
      </c>
      <c r="B790" s="49" t="s">
        <v>720</v>
      </c>
      <c r="C790" s="49" t="s">
        <v>14</v>
      </c>
      <c r="D790" s="49" t="s">
        <v>846</v>
      </c>
      <c r="E790" s="49" t="s">
        <v>21</v>
      </c>
      <c r="F790" s="49">
        <v>12</v>
      </c>
      <c r="G790" s="50">
        <f>SUMIFS(DISPENSAÇÃO!D:D,DISPENSAÇÃO!C:C,ENTRADA!A790)</f>
        <v>0</v>
      </c>
      <c r="H790" s="51">
        <f t="shared" si="44"/>
        <v>12</v>
      </c>
      <c r="I790" s="68">
        <v>45839</v>
      </c>
      <c r="J790" s="52">
        <f t="shared" ca="1" si="45"/>
        <v>-80</v>
      </c>
      <c r="K790" s="88">
        <f t="shared" ca="1" si="46"/>
        <v>3</v>
      </c>
    </row>
    <row r="791" spans="1:11" s="53" customFormat="1" ht="14.25" hidden="1" customHeight="1" x14ac:dyDescent="0.25">
      <c r="A791" s="48" t="s">
        <v>1941</v>
      </c>
      <c r="B791" s="49" t="s">
        <v>301</v>
      </c>
      <c r="C791" s="49" t="s">
        <v>19</v>
      </c>
      <c r="D791" s="49" t="s">
        <v>400</v>
      </c>
      <c r="E791" s="49" t="s">
        <v>21</v>
      </c>
      <c r="F791" s="49">
        <v>10</v>
      </c>
      <c r="G791" s="50">
        <f>SUMIFS(DISPENSAÇÃO!D:D,DISPENSAÇÃO!C:C,ENTRADA!A791)</f>
        <v>0</v>
      </c>
      <c r="H791" s="51">
        <f t="shared" si="44"/>
        <v>10</v>
      </c>
      <c r="I791" s="68">
        <v>45658</v>
      </c>
      <c r="J791" s="52">
        <f t="shared" ca="1" si="45"/>
        <v>-261</v>
      </c>
      <c r="K791" s="63">
        <f t="shared" ca="1" si="46"/>
        <v>3</v>
      </c>
    </row>
    <row r="792" spans="1:11" s="53" customFormat="1" ht="14.25" hidden="1" customHeight="1" x14ac:dyDescent="0.25">
      <c r="A792" s="48" t="s">
        <v>1942</v>
      </c>
      <c r="B792" s="49" t="s">
        <v>301</v>
      </c>
      <c r="C792" s="49" t="s">
        <v>19</v>
      </c>
      <c r="D792" s="49" t="s">
        <v>400</v>
      </c>
      <c r="E792" s="49" t="s">
        <v>21</v>
      </c>
      <c r="F792" s="49">
        <v>20</v>
      </c>
      <c r="G792" s="50">
        <f>SUMIFS(DISPENSAÇÃO!D:D,DISPENSAÇÃO!C:C,ENTRADA!A792)</f>
        <v>20</v>
      </c>
      <c r="H792" s="51">
        <f t="shared" si="44"/>
        <v>0</v>
      </c>
      <c r="I792" s="68">
        <v>45962</v>
      </c>
      <c r="J792" s="52">
        <f t="shared" ca="1" si="45"/>
        <v>43</v>
      </c>
      <c r="K792" s="63">
        <f t="shared" ca="1" si="46"/>
        <v>1</v>
      </c>
    </row>
    <row r="793" spans="1:11" s="53" customFormat="1" ht="14.25" hidden="1" customHeight="1" x14ac:dyDescent="0.25">
      <c r="A793" s="87" t="s">
        <v>856</v>
      </c>
      <c r="B793" s="49" t="s">
        <v>39</v>
      </c>
      <c r="C793" s="49" t="s">
        <v>14</v>
      </c>
      <c r="D793" s="49" t="s">
        <v>846</v>
      </c>
      <c r="E793" s="49" t="s">
        <v>56</v>
      </c>
      <c r="F793" s="49">
        <v>2</v>
      </c>
      <c r="G793" s="50">
        <f>SUMIFS(DISPENSAÇÃO!D:D,DISPENSAÇÃO!C:C,ENTRADA!A793)</f>
        <v>2</v>
      </c>
      <c r="H793" s="51">
        <f t="shared" si="44"/>
        <v>0</v>
      </c>
      <c r="I793" s="68">
        <v>45597</v>
      </c>
      <c r="J793" s="52">
        <f t="shared" ca="1" si="45"/>
        <v>-322</v>
      </c>
      <c r="K793" s="88">
        <f t="shared" ca="1" si="46"/>
        <v>3</v>
      </c>
    </row>
    <row r="794" spans="1:11" s="53" customFormat="1" ht="14.25" hidden="1" customHeight="1" x14ac:dyDescent="0.25">
      <c r="A794" s="155" t="s">
        <v>857</v>
      </c>
      <c r="B794" s="49" t="s">
        <v>628</v>
      </c>
      <c r="C794" s="49" t="s">
        <v>14</v>
      </c>
      <c r="D794" s="49" t="s">
        <v>846</v>
      </c>
      <c r="E794" s="49" t="s">
        <v>56</v>
      </c>
      <c r="F794" s="49">
        <v>4</v>
      </c>
      <c r="G794" s="50">
        <f>SUMIFS(DISPENSAÇÃO!D:D,DISPENSAÇÃO!C:C,ENTRADA!A794)</f>
        <v>1</v>
      </c>
      <c r="H794" s="51">
        <f t="shared" si="44"/>
        <v>3</v>
      </c>
      <c r="I794" s="68">
        <v>45809</v>
      </c>
      <c r="J794" s="52">
        <f t="shared" ca="1" si="45"/>
        <v>-110</v>
      </c>
      <c r="K794" s="88">
        <f t="shared" ca="1" si="46"/>
        <v>3</v>
      </c>
    </row>
    <row r="795" spans="1:11" s="53" customFormat="1" ht="14.25" hidden="1" customHeight="1" x14ac:dyDescent="0.25">
      <c r="A795" s="87" t="s">
        <v>858</v>
      </c>
      <c r="B795" s="49" t="s">
        <v>720</v>
      </c>
      <c r="C795" s="49" t="s">
        <v>14</v>
      </c>
      <c r="D795" s="49" t="s">
        <v>846</v>
      </c>
      <c r="E795" s="49" t="s">
        <v>56</v>
      </c>
      <c r="F795" s="49">
        <v>1</v>
      </c>
      <c r="G795" s="50">
        <f>SUMIFS(DISPENSAÇÃO!D:D,DISPENSAÇÃO!C:C,ENTRADA!A795)</f>
        <v>1</v>
      </c>
      <c r="H795" s="51">
        <f t="shared" si="44"/>
        <v>0</v>
      </c>
      <c r="I795" s="68">
        <v>45717</v>
      </c>
      <c r="J795" s="52">
        <f t="shared" ca="1" si="45"/>
        <v>-202</v>
      </c>
      <c r="K795" s="88">
        <f t="shared" ca="1" si="46"/>
        <v>3</v>
      </c>
    </row>
    <row r="796" spans="1:11" s="53" customFormat="1" ht="14.25" hidden="1" customHeight="1" x14ac:dyDescent="0.25">
      <c r="A796" s="87" t="s">
        <v>859</v>
      </c>
      <c r="B796" s="49" t="s">
        <v>860</v>
      </c>
      <c r="C796" s="49" t="s">
        <v>14</v>
      </c>
      <c r="D796" s="49" t="s">
        <v>846</v>
      </c>
      <c r="E796" s="49" t="s">
        <v>21</v>
      </c>
      <c r="F796" s="49">
        <v>120</v>
      </c>
      <c r="G796" s="50">
        <f>SUMIFS(DISPENSAÇÃO!D:D,DISPENSAÇÃO!C:C,ENTRADA!A796)</f>
        <v>0</v>
      </c>
      <c r="H796" s="51">
        <f t="shared" si="44"/>
        <v>120</v>
      </c>
      <c r="I796" s="68">
        <v>45658</v>
      </c>
      <c r="J796" s="52">
        <f t="shared" ca="1" si="45"/>
        <v>-261</v>
      </c>
      <c r="K796" s="88">
        <f t="shared" ca="1" si="46"/>
        <v>3</v>
      </c>
    </row>
    <row r="797" spans="1:11" s="53" customFormat="1" ht="14.25" hidden="1" customHeight="1" x14ac:dyDescent="0.25">
      <c r="A797" s="155" t="s">
        <v>861</v>
      </c>
      <c r="B797" s="49" t="s">
        <v>309</v>
      </c>
      <c r="C797" s="49" t="s">
        <v>19</v>
      </c>
      <c r="D797" s="49" t="s">
        <v>862</v>
      </c>
      <c r="E797" s="49" t="s">
        <v>44</v>
      </c>
      <c r="F797" s="49">
        <v>10</v>
      </c>
      <c r="G797" s="50">
        <f>SUMIFS(DISPENSAÇÃO!D:D,DISPENSAÇÃO!C:C,ENTRADA!A797)</f>
        <v>0</v>
      </c>
      <c r="H797" s="51">
        <f t="shared" si="44"/>
        <v>10</v>
      </c>
      <c r="I797" s="68">
        <v>45627</v>
      </c>
      <c r="J797" s="52">
        <f t="shared" ca="1" si="45"/>
        <v>-292</v>
      </c>
      <c r="K797" s="88">
        <f t="shared" ca="1" si="46"/>
        <v>3</v>
      </c>
    </row>
    <row r="798" spans="1:11" ht="14.25" customHeight="1" x14ac:dyDescent="0.25">
      <c r="A798" s="154" t="s">
        <v>863</v>
      </c>
      <c r="B798" s="16" t="s">
        <v>309</v>
      </c>
      <c r="C798" s="16" t="s">
        <v>19</v>
      </c>
      <c r="D798" s="16" t="s">
        <v>862</v>
      </c>
      <c r="E798" s="16" t="s">
        <v>44</v>
      </c>
      <c r="F798" s="16">
        <v>10</v>
      </c>
      <c r="G798" s="13">
        <f>SUMIFS(DISPENSAÇÃO!D:D,DISPENSAÇÃO!C:C,ENTRADA!A798)</f>
        <v>0</v>
      </c>
      <c r="H798" s="12">
        <f t="shared" si="44"/>
        <v>10</v>
      </c>
      <c r="I798" s="19">
        <v>46113</v>
      </c>
      <c r="J798" s="14">
        <f t="shared" ca="1" si="45"/>
        <v>194</v>
      </c>
      <c r="K798" s="38">
        <f t="shared" ca="1" si="46"/>
        <v>1</v>
      </c>
    </row>
    <row r="799" spans="1:11" s="53" customFormat="1" ht="14.25" hidden="1" customHeight="1" x14ac:dyDescent="0.25">
      <c r="A799" s="155" t="s">
        <v>864</v>
      </c>
      <c r="B799" s="49" t="s">
        <v>865</v>
      </c>
      <c r="C799" s="49" t="s">
        <v>14</v>
      </c>
      <c r="D799" s="49" t="s">
        <v>817</v>
      </c>
      <c r="E799" s="49" t="s">
        <v>866</v>
      </c>
      <c r="F799" s="49">
        <v>6</v>
      </c>
      <c r="G799" s="50">
        <f>SUMIFS(DISPENSAÇÃO!D:D,DISPENSAÇÃO!C:C,ENTRADA!A799)</f>
        <v>4</v>
      </c>
      <c r="H799" s="51">
        <f t="shared" si="44"/>
        <v>2</v>
      </c>
      <c r="I799" s="68">
        <v>45566</v>
      </c>
      <c r="J799" s="52">
        <f t="shared" ca="1" si="45"/>
        <v>-353</v>
      </c>
      <c r="K799" s="88">
        <f t="shared" ca="1" si="46"/>
        <v>3</v>
      </c>
    </row>
    <row r="800" spans="1:11" s="53" customFormat="1" ht="14.25" hidden="1" customHeight="1" x14ac:dyDescent="0.25">
      <c r="A800" s="87" t="s">
        <v>867</v>
      </c>
      <c r="B800" s="49" t="s">
        <v>39</v>
      </c>
      <c r="C800" s="49" t="s">
        <v>14</v>
      </c>
      <c r="D800" s="49" t="s">
        <v>820</v>
      </c>
      <c r="E800" s="49" t="s">
        <v>56</v>
      </c>
      <c r="F800" s="49">
        <v>1</v>
      </c>
      <c r="G800" s="50">
        <f>SUMIFS(DISPENSAÇÃO!D:D,DISPENSAÇÃO!C:C,ENTRADA!A800)</f>
        <v>1</v>
      </c>
      <c r="H800" s="51">
        <f t="shared" si="44"/>
        <v>0</v>
      </c>
      <c r="I800" s="68">
        <v>45505</v>
      </c>
      <c r="J800" s="52">
        <f t="shared" ca="1" si="45"/>
        <v>-414</v>
      </c>
      <c r="K800" s="88">
        <f t="shared" ca="1" si="46"/>
        <v>3</v>
      </c>
    </row>
    <row r="801" spans="1:11" s="53" customFormat="1" ht="14.25" hidden="1" customHeight="1" x14ac:dyDescent="0.25">
      <c r="A801" s="87" t="s">
        <v>868</v>
      </c>
      <c r="B801" s="49" t="s">
        <v>39</v>
      </c>
      <c r="C801" s="49" t="s">
        <v>14</v>
      </c>
      <c r="D801" s="49" t="s">
        <v>820</v>
      </c>
      <c r="E801" s="49" t="s">
        <v>56</v>
      </c>
      <c r="F801" s="49">
        <v>1</v>
      </c>
      <c r="G801" s="50">
        <f>SUMIFS(DISPENSAÇÃO!D:D,DISPENSAÇÃO!C:C,ENTRADA!A801)</f>
        <v>0</v>
      </c>
      <c r="H801" s="51">
        <f t="shared" si="44"/>
        <v>1</v>
      </c>
      <c r="I801" s="68">
        <v>45566</v>
      </c>
      <c r="J801" s="52">
        <f t="shared" ca="1" si="45"/>
        <v>-353</v>
      </c>
      <c r="K801" s="88">
        <f t="shared" ca="1" si="46"/>
        <v>3</v>
      </c>
    </row>
    <row r="802" spans="1:11" s="53" customFormat="1" ht="14.25" hidden="1" customHeight="1" x14ac:dyDescent="0.25">
      <c r="A802" s="87" t="s">
        <v>870</v>
      </c>
      <c r="B802" s="49" t="s">
        <v>869</v>
      </c>
      <c r="C802" s="49" t="s">
        <v>14</v>
      </c>
      <c r="D802" s="49" t="s">
        <v>817</v>
      </c>
      <c r="E802" s="49" t="s">
        <v>56</v>
      </c>
      <c r="F802" s="49">
        <v>1</v>
      </c>
      <c r="G802" s="50">
        <f>SUMIFS(DISPENSAÇÃO!D:D,DISPENSAÇÃO!C:C,ENTRADA!A802)</f>
        <v>1</v>
      </c>
      <c r="H802" s="51">
        <f t="shared" si="44"/>
        <v>0</v>
      </c>
      <c r="I802" s="68">
        <v>45444</v>
      </c>
      <c r="J802" s="52">
        <f t="shared" ca="1" si="45"/>
        <v>-475</v>
      </c>
      <c r="K802" s="88">
        <f t="shared" ca="1" si="46"/>
        <v>3</v>
      </c>
    </row>
    <row r="803" spans="1:11" s="53" customFormat="1" ht="14.25" hidden="1" customHeight="1" x14ac:dyDescent="0.25">
      <c r="A803" s="87" t="s">
        <v>871</v>
      </c>
      <c r="B803" s="49" t="s">
        <v>720</v>
      </c>
      <c r="C803" s="49" t="s">
        <v>14</v>
      </c>
      <c r="D803" s="49" t="s">
        <v>846</v>
      </c>
      <c r="E803" s="49" t="s">
        <v>56</v>
      </c>
      <c r="F803" s="49">
        <v>4</v>
      </c>
      <c r="G803" s="50">
        <f>SUMIFS(DISPENSAÇÃO!D:D,DISPENSAÇÃO!C:C,ENTRADA!A803)</f>
        <v>0</v>
      </c>
      <c r="H803" s="51">
        <f t="shared" si="44"/>
        <v>4</v>
      </c>
      <c r="I803" s="68">
        <v>45536</v>
      </c>
      <c r="J803" s="52">
        <f t="shared" ca="1" si="45"/>
        <v>-383</v>
      </c>
      <c r="K803" s="88">
        <f t="shared" ca="1" si="46"/>
        <v>3</v>
      </c>
    </row>
    <row r="804" spans="1:11" s="53" customFormat="1" ht="14.25" hidden="1" customHeight="1" x14ac:dyDescent="0.25">
      <c r="A804" s="87" t="s">
        <v>872</v>
      </c>
      <c r="B804" s="49" t="s">
        <v>33</v>
      </c>
      <c r="C804" s="49" t="s">
        <v>14</v>
      </c>
      <c r="D804" s="49" t="s">
        <v>846</v>
      </c>
      <c r="E804" s="49" t="s">
        <v>56</v>
      </c>
      <c r="F804" s="49">
        <v>4</v>
      </c>
      <c r="G804" s="50">
        <f>SUMIFS(DISPENSAÇÃO!D:D,DISPENSAÇÃO!C:C,ENTRADA!A804)</f>
        <v>1</v>
      </c>
      <c r="H804" s="51">
        <f t="shared" si="44"/>
        <v>3</v>
      </c>
      <c r="I804" s="68">
        <v>45778</v>
      </c>
      <c r="J804" s="52">
        <f t="shared" ca="1" si="45"/>
        <v>-141</v>
      </c>
      <c r="K804" s="88">
        <f t="shared" ca="1" si="46"/>
        <v>3</v>
      </c>
    </row>
    <row r="805" spans="1:11" s="53" customFormat="1" ht="14.25" hidden="1" customHeight="1" x14ac:dyDescent="0.25">
      <c r="A805" s="87" t="s">
        <v>873</v>
      </c>
      <c r="B805" s="49" t="s">
        <v>370</v>
      </c>
      <c r="C805" s="49" t="s">
        <v>14</v>
      </c>
      <c r="D805" s="49" t="s">
        <v>846</v>
      </c>
      <c r="E805" s="49" t="s">
        <v>56</v>
      </c>
      <c r="F805" s="49">
        <v>3</v>
      </c>
      <c r="G805" s="50">
        <f>SUMIFS(DISPENSAÇÃO!D:D,DISPENSAÇÃO!C:C,ENTRADA!A805)</f>
        <v>0</v>
      </c>
      <c r="H805" s="51">
        <f t="shared" si="44"/>
        <v>3</v>
      </c>
      <c r="I805" s="68">
        <v>45778</v>
      </c>
      <c r="J805" s="52">
        <f t="shared" ca="1" si="45"/>
        <v>-141</v>
      </c>
      <c r="K805" s="88">
        <f t="shared" ca="1" si="46"/>
        <v>3</v>
      </c>
    </row>
    <row r="806" spans="1:11" s="53" customFormat="1" ht="14.25" hidden="1" customHeight="1" x14ac:dyDescent="0.25">
      <c r="A806" s="87" t="s">
        <v>874</v>
      </c>
      <c r="B806" s="49" t="s">
        <v>875</v>
      </c>
      <c r="C806" s="49" t="s">
        <v>14</v>
      </c>
      <c r="D806" s="49" t="s">
        <v>846</v>
      </c>
      <c r="E806" s="49" t="s">
        <v>56</v>
      </c>
      <c r="F806" s="49">
        <v>1</v>
      </c>
      <c r="G806" s="50">
        <f>SUMIFS(DISPENSAÇÃO!D:D,DISPENSAÇÃO!C:C,ENTRADA!A806)</f>
        <v>0</v>
      </c>
      <c r="H806" s="51">
        <f t="shared" si="44"/>
        <v>1</v>
      </c>
      <c r="I806" s="68">
        <v>45505</v>
      </c>
      <c r="J806" s="52">
        <f t="shared" ca="1" si="45"/>
        <v>-414</v>
      </c>
      <c r="K806" s="88">
        <f t="shared" ca="1" si="46"/>
        <v>3</v>
      </c>
    </row>
    <row r="807" spans="1:11" s="53" customFormat="1" ht="14.25" hidden="1" customHeight="1" x14ac:dyDescent="0.25">
      <c r="A807" s="87" t="s">
        <v>876</v>
      </c>
      <c r="B807" s="49" t="s">
        <v>869</v>
      </c>
      <c r="C807" s="49" t="s">
        <v>14</v>
      </c>
      <c r="D807" s="49" t="s">
        <v>846</v>
      </c>
      <c r="E807" s="49" t="s">
        <v>56</v>
      </c>
      <c r="F807" s="49">
        <v>1</v>
      </c>
      <c r="G807" s="50">
        <f>SUMIFS(DISPENSAÇÃO!D:D,DISPENSAÇÃO!C:C,ENTRADA!A807)</f>
        <v>0</v>
      </c>
      <c r="H807" s="51">
        <f t="shared" si="44"/>
        <v>1</v>
      </c>
      <c r="I807" s="68">
        <v>45474</v>
      </c>
      <c r="J807" s="52">
        <f t="shared" ca="1" si="45"/>
        <v>-445</v>
      </c>
      <c r="K807" s="88">
        <f t="shared" ca="1" si="46"/>
        <v>3</v>
      </c>
    </row>
    <row r="808" spans="1:11" s="53" customFormat="1" ht="14.25" hidden="1" customHeight="1" x14ac:dyDescent="0.25">
      <c r="A808" s="87" t="s">
        <v>877</v>
      </c>
      <c r="B808" s="49" t="s">
        <v>878</v>
      </c>
      <c r="C808" s="49" t="s">
        <v>14</v>
      </c>
      <c r="D808" s="49" t="s">
        <v>846</v>
      </c>
      <c r="E808" s="49" t="s">
        <v>56</v>
      </c>
      <c r="F808" s="49">
        <v>2</v>
      </c>
      <c r="G808" s="50">
        <f>SUMIFS(DISPENSAÇÃO!D:D,DISPENSAÇÃO!C:C,ENTRADA!A808)</f>
        <v>0</v>
      </c>
      <c r="H808" s="51">
        <f t="shared" si="44"/>
        <v>2</v>
      </c>
      <c r="I808" s="68">
        <v>45505</v>
      </c>
      <c r="J808" s="52">
        <f t="shared" ca="1" si="45"/>
        <v>-414</v>
      </c>
      <c r="K808" s="88">
        <f t="shared" ca="1" si="46"/>
        <v>3</v>
      </c>
    </row>
    <row r="809" spans="1:11" s="53" customFormat="1" ht="14.25" hidden="1" customHeight="1" x14ac:dyDescent="0.25">
      <c r="A809" s="87" t="s">
        <v>879</v>
      </c>
      <c r="B809" s="49" t="s">
        <v>60</v>
      </c>
      <c r="C809" s="49" t="s">
        <v>14</v>
      </c>
      <c r="D809" s="49" t="s">
        <v>846</v>
      </c>
      <c r="E809" s="49" t="s">
        <v>56</v>
      </c>
      <c r="F809" s="49">
        <v>1</v>
      </c>
      <c r="G809" s="50">
        <f>SUMIFS(DISPENSAÇÃO!D:D,DISPENSAÇÃO!C:C,ENTRADA!A809)</f>
        <v>0</v>
      </c>
      <c r="H809" s="51">
        <f t="shared" si="44"/>
        <v>1</v>
      </c>
      <c r="I809" s="68">
        <v>45536</v>
      </c>
      <c r="J809" s="52">
        <f t="shared" ca="1" si="45"/>
        <v>-383</v>
      </c>
      <c r="K809" s="88">
        <f t="shared" ca="1" si="46"/>
        <v>3</v>
      </c>
    </row>
    <row r="810" spans="1:11" s="53" customFormat="1" ht="14.25" hidden="1" customHeight="1" x14ac:dyDescent="0.25">
      <c r="A810" s="155" t="s">
        <v>880</v>
      </c>
      <c r="B810" s="49" t="s">
        <v>370</v>
      </c>
      <c r="C810" s="49" t="s">
        <v>19</v>
      </c>
      <c r="D810" s="49" t="s">
        <v>846</v>
      </c>
      <c r="E810" s="49" t="s">
        <v>56</v>
      </c>
      <c r="F810" s="49">
        <v>3</v>
      </c>
      <c r="G810" s="50">
        <f>SUMIFS(DISPENSAÇÃO!D:D,DISPENSAÇÃO!C:C,ENTRADA!A810)</f>
        <v>0</v>
      </c>
      <c r="H810" s="51">
        <f t="shared" si="44"/>
        <v>3</v>
      </c>
      <c r="I810" s="68">
        <v>45717</v>
      </c>
      <c r="J810" s="52">
        <f t="shared" ca="1" si="45"/>
        <v>-202</v>
      </c>
      <c r="K810" s="88">
        <f t="shared" ca="1" si="46"/>
        <v>3</v>
      </c>
    </row>
    <row r="811" spans="1:11" s="53" customFormat="1" ht="14.25" hidden="1" customHeight="1" x14ac:dyDescent="0.25">
      <c r="A811" s="87" t="s">
        <v>881</v>
      </c>
      <c r="B811" s="49" t="s">
        <v>39</v>
      </c>
      <c r="C811" s="49" t="s">
        <v>14</v>
      </c>
      <c r="D811" s="49" t="s">
        <v>846</v>
      </c>
      <c r="E811" s="49" t="s">
        <v>56</v>
      </c>
      <c r="F811" s="49">
        <v>5</v>
      </c>
      <c r="G811" s="50">
        <f>SUMIFS(DISPENSAÇÃO!D:D,DISPENSAÇÃO!C:C,ENTRADA!A811)</f>
        <v>0</v>
      </c>
      <c r="H811" s="51">
        <f t="shared" si="44"/>
        <v>5</v>
      </c>
      <c r="I811" s="68">
        <v>45748</v>
      </c>
      <c r="J811" s="52">
        <f t="shared" ca="1" si="45"/>
        <v>-171</v>
      </c>
      <c r="K811" s="88">
        <f t="shared" ca="1" si="46"/>
        <v>3</v>
      </c>
    </row>
    <row r="812" spans="1:11" s="53" customFormat="1" ht="14.25" hidden="1" customHeight="1" x14ac:dyDescent="0.25">
      <c r="A812" s="87" t="s">
        <v>882</v>
      </c>
      <c r="B812" s="49" t="s">
        <v>869</v>
      </c>
      <c r="C812" s="49" t="s">
        <v>14</v>
      </c>
      <c r="D812" s="49" t="s">
        <v>846</v>
      </c>
      <c r="E812" s="49" t="s">
        <v>56</v>
      </c>
      <c r="F812" s="49">
        <v>6</v>
      </c>
      <c r="G812" s="50">
        <f>SUMIFS(DISPENSAÇÃO!D:D,DISPENSAÇÃO!C:C,ENTRADA!A812)</f>
        <v>0</v>
      </c>
      <c r="H812" s="51">
        <f t="shared" si="44"/>
        <v>6</v>
      </c>
      <c r="I812" s="68">
        <v>45444</v>
      </c>
      <c r="J812" s="52">
        <f t="shared" ca="1" si="45"/>
        <v>-475</v>
      </c>
      <c r="K812" s="88">
        <f t="shared" ca="1" si="46"/>
        <v>3</v>
      </c>
    </row>
    <row r="813" spans="1:11" s="53" customFormat="1" ht="14.25" hidden="1" customHeight="1" x14ac:dyDescent="0.25">
      <c r="A813" s="87" t="s">
        <v>884</v>
      </c>
      <c r="B813" s="49" t="s">
        <v>883</v>
      </c>
      <c r="C813" s="49" t="s">
        <v>14</v>
      </c>
      <c r="D813" s="49" t="s">
        <v>846</v>
      </c>
      <c r="E813" s="49" t="s">
        <v>453</v>
      </c>
      <c r="F813" s="49">
        <v>38</v>
      </c>
      <c r="G813" s="50">
        <f>SUMIFS(DISPENSAÇÃO!D:D,DISPENSAÇÃO!C:C,ENTRADA!A813)</f>
        <v>0</v>
      </c>
      <c r="H813" s="51">
        <f t="shared" si="44"/>
        <v>38</v>
      </c>
      <c r="I813" s="68">
        <v>45839</v>
      </c>
      <c r="J813" s="52">
        <f t="shared" ca="1" si="45"/>
        <v>-80</v>
      </c>
      <c r="K813" s="88">
        <f t="shared" ca="1" si="46"/>
        <v>3</v>
      </c>
    </row>
    <row r="814" spans="1:11" s="53" customFormat="1" ht="14.25" hidden="1" customHeight="1" x14ac:dyDescent="0.25">
      <c r="A814" s="87" t="s">
        <v>885</v>
      </c>
      <c r="B814" s="49" t="s">
        <v>883</v>
      </c>
      <c r="C814" s="49" t="s">
        <v>14</v>
      </c>
      <c r="D814" s="49" t="s">
        <v>846</v>
      </c>
      <c r="E814" s="49" t="s">
        <v>453</v>
      </c>
      <c r="F814" s="49">
        <v>16</v>
      </c>
      <c r="G814" s="50">
        <f>SUMIFS(DISPENSAÇÃO!D:D,DISPENSAÇÃO!C:C,ENTRADA!A814)</f>
        <v>0</v>
      </c>
      <c r="H814" s="51">
        <f t="shared" si="44"/>
        <v>16</v>
      </c>
      <c r="I814" s="68">
        <v>45748</v>
      </c>
      <c r="J814" s="52">
        <f t="shared" ca="1" si="45"/>
        <v>-171</v>
      </c>
      <c r="K814" s="88">
        <f t="shared" ca="1" si="46"/>
        <v>3</v>
      </c>
    </row>
    <row r="815" spans="1:11" s="53" customFormat="1" ht="14.25" hidden="1" customHeight="1" x14ac:dyDescent="0.25">
      <c r="A815" s="87" t="s">
        <v>886</v>
      </c>
      <c r="B815" s="49" t="s">
        <v>883</v>
      </c>
      <c r="C815" s="49" t="s">
        <v>14</v>
      </c>
      <c r="D815" s="49" t="s">
        <v>846</v>
      </c>
      <c r="E815" s="49" t="s">
        <v>453</v>
      </c>
      <c r="F815" s="49">
        <v>2</v>
      </c>
      <c r="G815" s="50">
        <f>SUMIFS(DISPENSAÇÃO!D:D,DISPENSAÇÃO!C:C,ENTRADA!A815)</f>
        <v>0</v>
      </c>
      <c r="H815" s="51">
        <f t="shared" si="44"/>
        <v>2</v>
      </c>
      <c r="I815" s="68">
        <v>45536</v>
      </c>
      <c r="J815" s="52">
        <f t="shared" ca="1" si="45"/>
        <v>-383</v>
      </c>
      <c r="K815" s="88">
        <f t="shared" ca="1" si="46"/>
        <v>3</v>
      </c>
    </row>
    <row r="816" spans="1:11" s="53" customFormat="1" ht="14.25" hidden="1" customHeight="1" x14ac:dyDescent="0.25">
      <c r="A816" s="87" t="s">
        <v>887</v>
      </c>
      <c r="B816" s="49" t="s">
        <v>883</v>
      </c>
      <c r="C816" s="49" t="s">
        <v>14</v>
      </c>
      <c r="D816" s="49" t="s">
        <v>846</v>
      </c>
      <c r="E816" s="49" t="s">
        <v>453</v>
      </c>
      <c r="F816" s="49">
        <v>12</v>
      </c>
      <c r="G816" s="50">
        <f>SUMIFS(DISPENSAÇÃO!D:D,DISPENSAÇÃO!C:C,ENTRADA!A816)</f>
        <v>0</v>
      </c>
      <c r="H816" s="51">
        <f t="shared" si="44"/>
        <v>12</v>
      </c>
      <c r="I816" s="68">
        <v>45536</v>
      </c>
      <c r="J816" s="52">
        <f t="shared" ca="1" si="45"/>
        <v>-383</v>
      </c>
      <c r="K816" s="88">
        <f t="shared" ca="1" si="46"/>
        <v>3</v>
      </c>
    </row>
    <row r="817" spans="1:11" s="53" customFormat="1" ht="14.25" hidden="1" customHeight="1" x14ac:dyDescent="0.25">
      <c r="A817" s="87" t="s">
        <v>888</v>
      </c>
      <c r="B817" s="49" t="s">
        <v>883</v>
      </c>
      <c r="C817" s="49" t="s">
        <v>14</v>
      </c>
      <c r="D817" s="49" t="s">
        <v>846</v>
      </c>
      <c r="E817" s="49" t="s">
        <v>453</v>
      </c>
      <c r="F817" s="49">
        <v>10</v>
      </c>
      <c r="G817" s="50">
        <f>SUMIFS(DISPENSAÇÃO!D:D,DISPENSAÇÃO!C:C,ENTRADA!A817)</f>
        <v>0</v>
      </c>
      <c r="H817" s="51">
        <f t="shared" si="44"/>
        <v>10</v>
      </c>
      <c r="I817" s="68">
        <v>45597</v>
      </c>
      <c r="J817" s="52">
        <f t="shared" ca="1" si="45"/>
        <v>-322</v>
      </c>
      <c r="K817" s="88">
        <f t="shared" ca="1" si="46"/>
        <v>3</v>
      </c>
    </row>
    <row r="818" spans="1:11" s="53" customFormat="1" ht="14.25" hidden="1" customHeight="1" x14ac:dyDescent="0.25">
      <c r="A818" s="87" t="s">
        <v>889</v>
      </c>
      <c r="B818" s="49" t="s">
        <v>883</v>
      </c>
      <c r="C818" s="49" t="s">
        <v>14</v>
      </c>
      <c r="D818" s="49" t="s">
        <v>846</v>
      </c>
      <c r="E818" s="49" t="s">
        <v>453</v>
      </c>
      <c r="F818" s="49">
        <v>8</v>
      </c>
      <c r="G818" s="50">
        <f>SUMIFS(DISPENSAÇÃO!D:D,DISPENSAÇÃO!C:C,ENTRADA!A818)</f>
        <v>0</v>
      </c>
      <c r="H818" s="51">
        <f t="shared" si="44"/>
        <v>8</v>
      </c>
      <c r="I818" s="68">
        <v>45536</v>
      </c>
      <c r="J818" s="52">
        <f t="shared" ca="1" si="45"/>
        <v>-383</v>
      </c>
      <c r="K818" s="88">
        <f t="shared" ca="1" si="46"/>
        <v>3</v>
      </c>
    </row>
    <row r="819" spans="1:11" s="53" customFormat="1" ht="14.25" hidden="1" customHeight="1" x14ac:dyDescent="0.25">
      <c r="A819" s="87" t="s">
        <v>890</v>
      </c>
      <c r="B819" s="49" t="s">
        <v>883</v>
      </c>
      <c r="C819" s="49" t="s">
        <v>14</v>
      </c>
      <c r="D819" s="49" t="s">
        <v>846</v>
      </c>
      <c r="E819" s="49" t="s">
        <v>453</v>
      </c>
      <c r="F819" s="49">
        <v>24</v>
      </c>
      <c r="G819" s="50">
        <f>SUMIFS(DISPENSAÇÃO!D:D,DISPENSAÇÃO!C:C,ENTRADA!A819)</f>
        <v>0</v>
      </c>
      <c r="H819" s="51">
        <f t="shared" si="44"/>
        <v>24</v>
      </c>
      <c r="I819" s="68">
        <v>45597</v>
      </c>
      <c r="J819" s="52">
        <f t="shared" ca="1" si="45"/>
        <v>-322</v>
      </c>
      <c r="K819" s="88">
        <f t="shared" ca="1" si="46"/>
        <v>3</v>
      </c>
    </row>
    <row r="820" spans="1:11" s="53" customFormat="1" ht="14.25" hidden="1" customHeight="1" x14ac:dyDescent="0.25">
      <c r="A820" s="87" t="s">
        <v>891</v>
      </c>
      <c r="B820" s="49" t="s">
        <v>865</v>
      </c>
      <c r="C820" s="49" t="s">
        <v>14</v>
      </c>
      <c r="D820" s="49" t="s">
        <v>846</v>
      </c>
      <c r="E820" s="49" t="s">
        <v>453</v>
      </c>
      <c r="F820" s="49">
        <v>21</v>
      </c>
      <c r="G820" s="50">
        <f>SUMIFS(DISPENSAÇÃO!D:D,DISPENSAÇÃO!C:C,ENTRADA!A820)</f>
        <v>0</v>
      </c>
      <c r="H820" s="51">
        <f t="shared" si="44"/>
        <v>21</v>
      </c>
      <c r="I820" s="68">
        <v>45658</v>
      </c>
      <c r="J820" s="52">
        <f t="shared" ca="1" si="45"/>
        <v>-261</v>
      </c>
      <c r="K820" s="88">
        <f t="shared" ca="1" si="46"/>
        <v>3</v>
      </c>
    </row>
    <row r="821" spans="1:11" s="53" customFormat="1" ht="14.25" hidden="1" customHeight="1" x14ac:dyDescent="0.25">
      <c r="A821" s="87" t="s">
        <v>892</v>
      </c>
      <c r="B821" s="49" t="s">
        <v>865</v>
      </c>
      <c r="C821" s="49" t="s">
        <v>14</v>
      </c>
      <c r="D821" s="49" t="s">
        <v>846</v>
      </c>
      <c r="E821" s="49" t="s">
        <v>453</v>
      </c>
      <c r="F821" s="49">
        <v>9</v>
      </c>
      <c r="G821" s="50">
        <f>SUMIFS(DISPENSAÇÃO!D:D,DISPENSAÇÃO!C:C,ENTRADA!A821)</f>
        <v>0</v>
      </c>
      <c r="H821" s="51">
        <f t="shared" si="44"/>
        <v>9</v>
      </c>
      <c r="I821" s="68">
        <v>45444</v>
      </c>
      <c r="J821" s="52">
        <f t="shared" ca="1" si="45"/>
        <v>-475</v>
      </c>
      <c r="K821" s="88">
        <f t="shared" ca="1" si="46"/>
        <v>3</v>
      </c>
    </row>
    <row r="822" spans="1:11" s="210" customFormat="1" ht="14.25" hidden="1" customHeight="1" x14ac:dyDescent="0.25">
      <c r="A822" s="212" t="s">
        <v>893</v>
      </c>
      <c r="B822" s="204" t="s">
        <v>865</v>
      </c>
      <c r="C822" s="204" t="s">
        <v>14</v>
      </c>
      <c r="D822" s="204" t="s">
        <v>846</v>
      </c>
      <c r="E822" s="204" t="s">
        <v>453</v>
      </c>
      <c r="F822" s="204">
        <v>6</v>
      </c>
      <c r="G822" s="205">
        <f>SUMIFS(DISPENSAÇÃO!D:D,DISPENSAÇÃO!C:C,ENTRADA!A822)</f>
        <v>0</v>
      </c>
      <c r="H822" s="206">
        <f t="shared" si="44"/>
        <v>6</v>
      </c>
      <c r="I822" s="207">
        <v>45597</v>
      </c>
      <c r="J822" s="208">
        <f t="shared" ca="1" si="45"/>
        <v>-322</v>
      </c>
      <c r="K822" s="213">
        <f t="shared" ca="1" si="46"/>
        <v>3</v>
      </c>
    </row>
    <row r="823" spans="1:11" s="210" customFormat="1" ht="14.25" hidden="1" customHeight="1" x14ac:dyDescent="0.25">
      <c r="A823" s="212" t="s">
        <v>894</v>
      </c>
      <c r="B823" s="204" t="s">
        <v>60</v>
      </c>
      <c r="C823" s="204" t="s">
        <v>14</v>
      </c>
      <c r="D823" s="204" t="s">
        <v>846</v>
      </c>
      <c r="E823" s="204" t="s">
        <v>453</v>
      </c>
      <c r="F823" s="204">
        <v>32</v>
      </c>
      <c r="G823" s="205">
        <f>SUMIFS(DISPENSAÇÃO!D:D,DISPENSAÇÃO!C:C,ENTRADA!A823)</f>
        <v>0</v>
      </c>
      <c r="H823" s="206">
        <f t="shared" si="44"/>
        <v>32</v>
      </c>
      <c r="I823" s="207">
        <v>45597</v>
      </c>
      <c r="J823" s="208">
        <f t="shared" ca="1" si="45"/>
        <v>-322</v>
      </c>
      <c r="K823" s="213">
        <f t="shared" ca="1" si="46"/>
        <v>3</v>
      </c>
    </row>
    <row r="824" spans="1:11" s="53" customFormat="1" ht="14.25" hidden="1" customHeight="1" x14ac:dyDescent="0.25">
      <c r="A824" s="87" t="s">
        <v>895</v>
      </c>
      <c r="B824" s="49" t="s">
        <v>381</v>
      </c>
      <c r="C824" s="49" t="s">
        <v>14</v>
      </c>
      <c r="D824" s="49" t="s">
        <v>846</v>
      </c>
      <c r="E824" s="49" t="s">
        <v>44</v>
      </c>
      <c r="F824" s="49">
        <v>12</v>
      </c>
      <c r="G824" s="50">
        <f>SUMIFS(DISPENSAÇÃO!D:D,DISPENSAÇÃO!C:C,ENTRADA!A824)</f>
        <v>0</v>
      </c>
      <c r="H824" s="51">
        <f t="shared" si="44"/>
        <v>12</v>
      </c>
      <c r="I824" s="68">
        <v>45627</v>
      </c>
      <c r="J824" s="52">
        <f t="shared" ca="1" si="45"/>
        <v>-292</v>
      </c>
      <c r="K824" s="88">
        <f t="shared" ca="1" si="46"/>
        <v>3</v>
      </c>
    </row>
    <row r="825" spans="1:11" s="148" customFormat="1" ht="14.25" hidden="1" customHeight="1" x14ac:dyDescent="0.25">
      <c r="A825" s="175" t="s">
        <v>896</v>
      </c>
      <c r="B825" s="143" t="s">
        <v>764</v>
      </c>
      <c r="C825" s="143" t="s">
        <v>14</v>
      </c>
      <c r="D825" s="143" t="s">
        <v>846</v>
      </c>
      <c r="E825" s="143" t="s">
        <v>453</v>
      </c>
      <c r="F825" s="143">
        <v>4</v>
      </c>
      <c r="G825" s="144">
        <f>SUMIFS(DISPENSAÇÃO!D:D,DISPENSAÇÃO!C:C,ENTRADA!A825)</f>
        <v>0</v>
      </c>
      <c r="H825" s="145">
        <f t="shared" si="44"/>
        <v>4</v>
      </c>
      <c r="I825" s="146">
        <v>45870</v>
      </c>
      <c r="J825" s="147">
        <f t="shared" ca="1" si="45"/>
        <v>-49</v>
      </c>
      <c r="K825" s="172">
        <f t="shared" ca="1" si="46"/>
        <v>3</v>
      </c>
    </row>
    <row r="826" spans="1:11" s="53" customFormat="1" ht="14.25" hidden="1" customHeight="1" x14ac:dyDescent="0.25">
      <c r="A826" s="155" t="s">
        <v>2076</v>
      </c>
      <c r="B826" s="49" t="s">
        <v>628</v>
      </c>
      <c r="C826" s="49" t="s">
        <v>14</v>
      </c>
      <c r="D826" s="49" t="s">
        <v>846</v>
      </c>
      <c r="E826" s="49" t="s">
        <v>56</v>
      </c>
      <c r="F826" s="49">
        <v>4</v>
      </c>
      <c r="G826" s="50">
        <f>SUMIFS(DISPENSAÇÃO!D:D,DISPENSAÇÃO!C:C,ENTRADA!A826)</f>
        <v>0</v>
      </c>
      <c r="H826" s="51">
        <f t="shared" si="44"/>
        <v>4</v>
      </c>
      <c r="I826" s="68">
        <v>45536</v>
      </c>
      <c r="J826" s="52">
        <f t="shared" ca="1" si="45"/>
        <v>-383</v>
      </c>
      <c r="K826" s="88">
        <f t="shared" ca="1" si="46"/>
        <v>3</v>
      </c>
    </row>
    <row r="827" spans="1:11" s="53" customFormat="1" ht="14.25" hidden="1" customHeight="1" x14ac:dyDescent="0.25">
      <c r="A827" s="87" t="s">
        <v>897</v>
      </c>
      <c r="B827" s="49" t="s">
        <v>720</v>
      </c>
      <c r="C827" s="49" t="s">
        <v>14</v>
      </c>
      <c r="D827" s="49" t="s">
        <v>846</v>
      </c>
      <c r="E827" s="49" t="s">
        <v>44</v>
      </c>
      <c r="F827" s="49">
        <v>20</v>
      </c>
      <c r="G827" s="50">
        <f>SUMIFS(DISPENSAÇÃO!D:D,DISPENSAÇÃO!C:C,ENTRADA!A827)</f>
        <v>0</v>
      </c>
      <c r="H827" s="51">
        <f t="shared" si="44"/>
        <v>20</v>
      </c>
      <c r="I827" s="68">
        <v>45597</v>
      </c>
      <c r="J827" s="52">
        <f t="shared" ca="1" si="45"/>
        <v>-322</v>
      </c>
      <c r="K827" s="88">
        <f t="shared" ca="1" si="46"/>
        <v>3</v>
      </c>
    </row>
    <row r="828" spans="1:11" s="53" customFormat="1" ht="13.9" hidden="1" customHeight="1" x14ac:dyDescent="0.25">
      <c r="A828" s="155" t="s">
        <v>898</v>
      </c>
      <c r="B828" s="49" t="s">
        <v>720</v>
      </c>
      <c r="C828" s="49" t="s">
        <v>14</v>
      </c>
      <c r="D828" s="49" t="s">
        <v>846</v>
      </c>
      <c r="E828" s="49" t="s">
        <v>44</v>
      </c>
      <c r="F828" s="49">
        <v>26</v>
      </c>
      <c r="G828" s="50">
        <f>SUMIFS(DISPENSAÇÃO!D:D,DISPENSAÇÃO!C:C,ENTRADA!A828)</f>
        <v>0</v>
      </c>
      <c r="H828" s="51">
        <f t="shared" si="44"/>
        <v>26</v>
      </c>
      <c r="I828" s="68">
        <v>45717</v>
      </c>
      <c r="J828" s="52">
        <f t="shared" ca="1" si="45"/>
        <v>-202</v>
      </c>
      <c r="K828" s="88">
        <f t="shared" ca="1" si="46"/>
        <v>3</v>
      </c>
    </row>
    <row r="829" spans="1:11" s="53" customFormat="1" ht="14.25" hidden="1" customHeight="1" x14ac:dyDescent="0.25">
      <c r="A829" s="87" t="s">
        <v>899</v>
      </c>
      <c r="B829" s="49" t="s">
        <v>720</v>
      </c>
      <c r="C829" s="49" t="s">
        <v>14</v>
      </c>
      <c r="D829" s="49" t="s">
        <v>846</v>
      </c>
      <c r="E829" s="49" t="s">
        <v>44</v>
      </c>
      <c r="F829" s="49">
        <v>24</v>
      </c>
      <c r="G829" s="50">
        <f>SUMIFS(DISPENSAÇÃO!D:D,DISPENSAÇÃO!C:C,ENTRADA!A829)</f>
        <v>0</v>
      </c>
      <c r="H829" s="51">
        <f t="shared" si="44"/>
        <v>24</v>
      </c>
      <c r="I829" s="68">
        <v>45597</v>
      </c>
      <c r="J829" s="52">
        <f t="shared" ca="1" si="45"/>
        <v>-322</v>
      </c>
      <c r="K829" s="88">
        <f t="shared" ca="1" si="46"/>
        <v>3</v>
      </c>
    </row>
    <row r="830" spans="1:11" s="53" customFormat="1" ht="14.25" hidden="1" customHeight="1" x14ac:dyDescent="0.25">
      <c r="A830" s="87" t="s">
        <v>900</v>
      </c>
      <c r="B830" s="49" t="s">
        <v>720</v>
      </c>
      <c r="C830" s="49" t="s">
        <v>14</v>
      </c>
      <c r="D830" s="49" t="s">
        <v>846</v>
      </c>
      <c r="E830" s="49" t="s">
        <v>44</v>
      </c>
      <c r="F830" s="49">
        <v>24</v>
      </c>
      <c r="G830" s="50">
        <f>SUMIFS(DISPENSAÇÃO!D:D,DISPENSAÇÃO!C:C,ENTRADA!A830)</f>
        <v>0</v>
      </c>
      <c r="H830" s="51">
        <f t="shared" si="44"/>
        <v>24</v>
      </c>
      <c r="I830" s="68">
        <v>45597</v>
      </c>
      <c r="J830" s="52">
        <f t="shared" ca="1" si="45"/>
        <v>-322</v>
      </c>
      <c r="K830" s="88">
        <f t="shared" ca="1" si="46"/>
        <v>3</v>
      </c>
    </row>
    <row r="831" spans="1:11" s="53" customFormat="1" ht="14.25" hidden="1" customHeight="1" x14ac:dyDescent="0.25">
      <c r="A831" s="87" t="s">
        <v>901</v>
      </c>
      <c r="B831" s="49" t="s">
        <v>720</v>
      </c>
      <c r="C831" s="49" t="s">
        <v>14</v>
      </c>
      <c r="D831" s="49" t="s">
        <v>846</v>
      </c>
      <c r="E831" s="49" t="s">
        <v>44</v>
      </c>
      <c r="F831" s="49">
        <v>44</v>
      </c>
      <c r="G831" s="50">
        <f>SUMIFS(DISPENSAÇÃO!D:D,DISPENSAÇÃO!C:C,ENTRADA!A831)</f>
        <v>0</v>
      </c>
      <c r="H831" s="51">
        <f t="shared" si="44"/>
        <v>44</v>
      </c>
      <c r="I831" s="68">
        <v>45748</v>
      </c>
      <c r="J831" s="52">
        <f t="shared" ca="1" si="45"/>
        <v>-171</v>
      </c>
      <c r="K831" s="88">
        <f t="shared" ca="1" si="46"/>
        <v>3</v>
      </c>
    </row>
    <row r="832" spans="1:11" s="53" customFormat="1" ht="14.25" customHeight="1" x14ac:dyDescent="0.25">
      <c r="A832" s="87" t="s">
        <v>902</v>
      </c>
      <c r="B832" s="49" t="s">
        <v>720</v>
      </c>
      <c r="C832" s="49" t="s">
        <v>14</v>
      </c>
      <c r="D832" s="49" t="s">
        <v>846</v>
      </c>
      <c r="E832" s="49" t="s">
        <v>44</v>
      </c>
      <c r="F832" s="49">
        <v>48</v>
      </c>
      <c r="G832" s="50">
        <f>SUMIFS(DISPENSAÇÃO!D:D,DISPENSAÇÃO!C:C,ENTRADA!A832)</f>
        <v>0</v>
      </c>
      <c r="H832" s="51">
        <f t="shared" si="44"/>
        <v>48</v>
      </c>
      <c r="I832" s="68">
        <v>45931</v>
      </c>
      <c r="J832" s="52">
        <f t="shared" ca="1" si="45"/>
        <v>12</v>
      </c>
      <c r="K832" s="88">
        <f t="shared" ca="1" si="46"/>
        <v>2</v>
      </c>
    </row>
    <row r="833" spans="1:11" s="53" customFormat="1" ht="12.75" hidden="1" customHeight="1" x14ac:dyDescent="0.25">
      <c r="A833" s="87" t="s">
        <v>903</v>
      </c>
      <c r="B833" s="49" t="s">
        <v>720</v>
      </c>
      <c r="C833" s="49" t="s">
        <v>14</v>
      </c>
      <c r="D833" s="49" t="s">
        <v>846</v>
      </c>
      <c r="E833" s="49" t="s">
        <v>44</v>
      </c>
      <c r="F833" s="49">
        <v>52</v>
      </c>
      <c r="G833" s="50">
        <f>SUMIFS(DISPENSAÇÃO!D:D,DISPENSAÇÃO!C:C,ENTRADA!A833)</f>
        <v>0</v>
      </c>
      <c r="H833" s="51">
        <f t="shared" si="44"/>
        <v>52</v>
      </c>
      <c r="I833" s="68">
        <v>45778</v>
      </c>
      <c r="J833" s="52">
        <f t="shared" ca="1" si="45"/>
        <v>-141</v>
      </c>
      <c r="K833" s="88">
        <f t="shared" ca="1" si="46"/>
        <v>3</v>
      </c>
    </row>
    <row r="834" spans="1:11" s="148" customFormat="1" ht="14.25" hidden="1" customHeight="1" x14ac:dyDescent="0.25">
      <c r="A834" s="149" t="s">
        <v>905</v>
      </c>
      <c r="B834" s="143" t="s">
        <v>28</v>
      </c>
      <c r="C834" s="143" t="s">
        <v>19</v>
      </c>
      <c r="D834" s="143" t="s">
        <v>227</v>
      </c>
      <c r="E834" s="143" t="s">
        <v>21</v>
      </c>
      <c r="F834" s="143">
        <v>840</v>
      </c>
      <c r="G834" s="144">
        <f>SUMIFS(DISPENSAÇÃO!D:D,DISPENSAÇÃO!C:C,ENTRADA!A834)</f>
        <v>0</v>
      </c>
      <c r="H834" s="145">
        <f t="shared" si="44"/>
        <v>840</v>
      </c>
      <c r="I834" s="146">
        <v>45870</v>
      </c>
      <c r="J834" s="147">
        <f t="shared" ca="1" si="45"/>
        <v>-49</v>
      </c>
      <c r="K834" s="150">
        <f t="shared" ca="1" si="46"/>
        <v>3</v>
      </c>
    </row>
    <row r="835" spans="1:11" s="148" customFormat="1" ht="14.25" hidden="1" customHeight="1" x14ac:dyDescent="0.25">
      <c r="A835" s="149" t="s">
        <v>906</v>
      </c>
      <c r="B835" s="143" t="s">
        <v>28</v>
      </c>
      <c r="C835" s="143" t="s">
        <v>19</v>
      </c>
      <c r="D835" s="143" t="s">
        <v>227</v>
      </c>
      <c r="E835" s="143" t="s">
        <v>21</v>
      </c>
      <c r="F835" s="143">
        <v>840</v>
      </c>
      <c r="G835" s="144">
        <f>SUMIFS(DISPENSAÇÃO!D:D,DISPENSAÇÃO!C:C,ENTRADA!A835)</f>
        <v>420</v>
      </c>
      <c r="H835" s="145">
        <f t="shared" si="44"/>
        <v>420</v>
      </c>
      <c r="I835" s="146">
        <v>45870</v>
      </c>
      <c r="J835" s="147">
        <f t="shared" ca="1" si="45"/>
        <v>-49</v>
      </c>
      <c r="K835" s="150">
        <f t="shared" ca="1" si="46"/>
        <v>3</v>
      </c>
    </row>
    <row r="836" spans="1:11" s="148" customFormat="1" hidden="1" x14ac:dyDescent="0.25">
      <c r="A836" s="175" t="s">
        <v>1677</v>
      </c>
      <c r="B836" s="143" t="s">
        <v>784</v>
      </c>
      <c r="C836" s="143" t="s">
        <v>19</v>
      </c>
      <c r="D836" s="143" t="s">
        <v>781</v>
      </c>
      <c r="E836" s="143" t="s">
        <v>780</v>
      </c>
      <c r="F836" s="143">
        <v>6</v>
      </c>
      <c r="G836" s="144">
        <f>SUMIFS(DISPENSAÇÃO!D:D,DISPENSAÇÃO!C:C,ENTRADA!A836)</f>
        <v>0</v>
      </c>
      <c r="H836" s="145">
        <f t="shared" ref="H836:H880" si="47">IF(F836="","",F836-G836)</f>
        <v>6</v>
      </c>
      <c r="I836" s="146">
        <v>45870</v>
      </c>
      <c r="J836" s="147">
        <f t="shared" ca="1" si="45"/>
        <v>-49</v>
      </c>
      <c r="K836" s="172">
        <f t="shared" ca="1" si="46"/>
        <v>3</v>
      </c>
    </row>
    <row r="837" spans="1:11" s="53" customFormat="1" ht="14.25" hidden="1" customHeight="1" x14ac:dyDescent="0.25">
      <c r="A837" s="87" t="s">
        <v>1429</v>
      </c>
      <c r="B837" s="49" t="s">
        <v>907</v>
      </c>
      <c r="C837" s="49" t="s">
        <v>14</v>
      </c>
      <c r="D837" s="49" t="s">
        <v>908</v>
      </c>
      <c r="E837" s="49" t="s">
        <v>56</v>
      </c>
      <c r="F837" s="49">
        <v>1</v>
      </c>
      <c r="G837" s="50">
        <f>SUMIFS(DISPENSAÇÃO!D:D,DISPENSAÇÃO!C:C,ENTRADA!A837)</f>
        <v>1</v>
      </c>
      <c r="H837" s="51">
        <f t="shared" si="47"/>
        <v>0</v>
      </c>
      <c r="I837" s="68">
        <v>45809</v>
      </c>
      <c r="J837" s="52">
        <f t="shared" ca="1" si="45"/>
        <v>-110</v>
      </c>
      <c r="K837" s="88">
        <f t="shared" ca="1" si="46"/>
        <v>3</v>
      </c>
    </row>
    <row r="838" spans="1:11" s="53" customFormat="1" ht="14.25" hidden="1" customHeight="1" x14ac:dyDescent="0.25">
      <c r="A838" s="87" t="s">
        <v>1078</v>
      </c>
      <c r="B838" s="49" t="s">
        <v>551</v>
      </c>
      <c r="C838" s="49" t="s">
        <v>19</v>
      </c>
      <c r="D838" s="49" t="s">
        <v>909</v>
      </c>
      <c r="E838" s="49" t="s">
        <v>21</v>
      </c>
      <c r="F838" s="49">
        <v>10</v>
      </c>
      <c r="G838" s="50">
        <f>SUMIFS(DISPENSAÇÃO!D:D,DISPENSAÇÃO!C:C,ENTRADA!A838)</f>
        <v>10</v>
      </c>
      <c r="H838" s="51">
        <f t="shared" si="47"/>
        <v>0</v>
      </c>
      <c r="I838" s="68">
        <v>45597</v>
      </c>
      <c r="J838" s="52">
        <f t="shared" ref="J838:J901" ca="1" si="48">IF(I838="","",I838-TODAY())</f>
        <v>-322</v>
      </c>
      <c r="K838" s="88">
        <f t="shared" ref="K838:K901" ca="1" si="49">IF(J838="","",IF(J838&lt;=0,3,IF(AND(J838&gt;0,J838&lt;=20),2,IF(J838&gt;=21,1))))</f>
        <v>3</v>
      </c>
    </row>
    <row r="839" spans="1:11" s="53" customFormat="1" ht="14.25" hidden="1" customHeight="1" x14ac:dyDescent="0.25">
      <c r="A839" s="48" t="s">
        <v>910</v>
      </c>
      <c r="B839" s="49" t="s">
        <v>567</v>
      </c>
      <c r="C839" s="49" t="s">
        <v>19</v>
      </c>
      <c r="D839" s="49" t="s">
        <v>568</v>
      </c>
      <c r="E839" s="49" t="s">
        <v>21</v>
      </c>
      <c r="F839" s="49">
        <v>20</v>
      </c>
      <c r="G839" s="50">
        <f>SUMIFS(DISPENSAÇÃO!D:D,DISPENSAÇÃO!C:C,ENTRADA!A839)</f>
        <v>0</v>
      </c>
      <c r="H839" s="51">
        <f t="shared" si="47"/>
        <v>20</v>
      </c>
      <c r="I839" s="68">
        <v>45717</v>
      </c>
      <c r="J839" s="52">
        <f t="shared" ca="1" si="48"/>
        <v>-202</v>
      </c>
      <c r="K839" s="69">
        <f t="shared" ca="1" si="49"/>
        <v>3</v>
      </c>
    </row>
    <row r="840" spans="1:11" s="53" customFormat="1" ht="14.25" hidden="1" customHeight="1" x14ac:dyDescent="0.25">
      <c r="A840" s="87" t="s">
        <v>911</v>
      </c>
      <c r="B840" s="49" t="s">
        <v>183</v>
      </c>
      <c r="C840" s="49" t="s">
        <v>14</v>
      </c>
      <c r="D840" s="49" t="s">
        <v>169</v>
      </c>
      <c r="E840" s="49" t="s">
        <v>21</v>
      </c>
      <c r="F840" s="49">
        <v>22</v>
      </c>
      <c r="G840" s="50">
        <f>SUMIFS(DISPENSAÇÃO!D:D,DISPENSAÇÃO!C:C,ENTRADA!A840)</f>
        <v>22</v>
      </c>
      <c r="H840" s="51">
        <f t="shared" si="47"/>
        <v>0</v>
      </c>
      <c r="I840" s="68">
        <v>45566</v>
      </c>
      <c r="J840" s="52">
        <f t="shared" ca="1" si="48"/>
        <v>-353</v>
      </c>
      <c r="K840" s="88">
        <f t="shared" ca="1" si="49"/>
        <v>3</v>
      </c>
    </row>
    <row r="841" spans="1:11" s="53" customFormat="1" ht="14.25" hidden="1" customHeight="1" x14ac:dyDescent="0.25">
      <c r="A841" s="48" t="s">
        <v>547</v>
      </c>
      <c r="B841" s="49" t="s">
        <v>28</v>
      </c>
      <c r="C841" s="49" t="s">
        <v>19</v>
      </c>
      <c r="D841" s="49" t="s">
        <v>89</v>
      </c>
      <c r="E841" s="49" t="s">
        <v>21</v>
      </c>
      <c r="F841" s="49">
        <v>30</v>
      </c>
      <c r="G841" s="50">
        <f>SUMIFS(DISPENSAÇÃO!D:D,DISPENSAÇÃO!C:C,ENTRADA!A841)</f>
        <v>0</v>
      </c>
      <c r="H841" s="51">
        <f t="shared" si="47"/>
        <v>30</v>
      </c>
      <c r="I841" s="68">
        <v>45689</v>
      </c>
      <c r="J841" s="52">
        <f t="shared" ca="1" si="48"/>
        <v>-230</v>
      </c>
      <c r="K841" s="69">
        <f t="shared" ca="1" si="49"/>
        <v>3</v>
      </c>
    </row>
    <row r="842" spans="1:11" s="53" customFormat="1" ht="14.25" hidden="1" customHeight="1" x14ac:dyDescent="0.25">
      <c r="A842" s="87" t="s">
        <v>912</v>
      </c>
      <c r="B842" s="49" t="s">
        <v>33</v>
      </c>
      <c r="C842" s="49" t="s">
        <v>19</v>
      </c>
      <c r="D842" s="49" t="s">
        <v>89</v>
      </c>
      <c r="E842" s="49" t="s">
        <v>21</v>
      </c>
      <c r="F842" s="49">
        <v>30</v>
      </c>
      <c r="G842" s="50">
        <f>SUMIFS(DISPENSAÇÃO!D:D,DISPENSAÇÃO!C:C,ENTRADA!A842)</f>
        <v>30</v>
      </c>
      <c r="H842" s="51">
        <f t="shared" si="47"/>
        <v>0</v>
      </c>
      <c r="I842" s="68">
        <v>45566</v>
      </c>
      <c r="J842" s="52">
        <f t="shared" ca="1" si="48"/>
        <v>-353</v>
      </c>
      <c r="K842" s="88">
        <f t="shared" ca="1" si="49"/>
        <v>3</v>
      </c>
    </row>
    <row r="843" spans="1:11" s="53" customFormat="1" ht="14.25" hidden="1" customHeight="1" x14ac:dyDescent="0.25">
      <c r="A843" s="87" t="s">
        <v>913</v>
      </c>
      <c r="B843" s="49" t="s">
        <v>33</v>
      </c>
      <c r="C843" s="49" t="s">
        <v>19</v>
      </c>
      <c r="D843" s="49" t="s">
        <v>89</v>
      </c>
      <c r="E843" s="49" t="s">
        <v>21</v>
      </c>
      <c r="F843" s="49">
        <v>15</v>
      </c>
      <c r="G843" s="50">
        <f>SUMIFS(DISPENSAÇÃO!D:D,DISPENSAÇÃO!C:C,ENTRADA!A843)</f>
        <v>15</v>
      </c>
      <c r="H843" s="51">
        <f t="shared" si="47"/>
        <v>0</v>
      </c>
      <c r="I843" s="68">
        <v>45748</v>
      </c>
      <c r="J843" s="52">
        <f t="shared" ca="1" si="48"/>
        <v>-171</v>
      </c>
      <c r="K843" s="88">
        <f t="shared" ca="1" si="49"/>
        <v>3</v>
      </c>
    </row>
    <row r="844" spans="1:11" s="53" customFormat="1" ht="14.25" hidden="1" customHeight="1" x14ac:dyDescent="0.25">
      <c r="A844" s="87" t="s">
        <v>916</v>
      </c>
      <c r="B844" s="49" t="s">
        <v>915</v>
      </c>
      <c r="C844" s="49" t="s">
        <v>19</v>
      </c>
      <c r="D844" s="49" t="s">
        <v>914</v>
      </c>
      <c r="E844" s="49" t="s">
        <v>21</v>
      </c>
      <c r="F844" s="49">
        <v>24</v>
      </c>
      <c r="G844" s="50">
        <f>SUMIFS(DISPENSAÇÃO!D:D,DISPENSAÇÃO!C:C,ENTRADA!A844)</f>
        <v>6</v>
      </c>
      <c r="H844" s="51">
        <f t="shared" si="47"/>
        <v>18</v>
      </c>
      <c r="I844" s="68">
        <v>45566</v>
      </c>
      <c r="J844" s="52">
        <f t="shared" ca="1" si="48"/>
        <v>-353</v>
      </c>
      <c r="K844" s="88">
        <f t="shared" ca="1" si="49"/>
        <v>3</v>
      </c>
    </row>
    <row r="845" spans="1:11" s="53" customFormat="1" ht="14.25" hidden="1" customHeight="1" x14ac:dyDescent="0.25">
      <c r="A845" s="87" t="s">
        <v>917</v>
      </c>
      <c r="B845" s="49" t="s">
        <v>39</v>
      </c>
      <c r="C845" s="49" t="s">
        <v>19</v>
      </c>
      <c r="D845" s="49" t="s">
        <v>89</v>
      </c>
      <c r="E845" s="49" t="s">
        <v>21</v>
      </c>
      <c r="F845" s="49">
        <v>20</v>
      </c>
      <c r="G845" s="50">
        <f>SUMIFS(DISPENSAÇÃO!D:D,DISPENSAÇÃO!C:C,ENTRADA!A845)</f>
        <v>20</v>
      </c>
      <c r="H845" s="51">
        <f t="shared" si="47"/>
        <v>0</v>
      </c>
      <c r="I845" s="68">
        <v>45658</v>
      </c>
      <c r="J845" s="52">
        <f t="shared" ca="1" si="48"/>
        <v>-261</v>
      </c>
      <c r="K845" s="88">
        <f t="shared" ca="1" si="49"/>
        <v>3</v>
      </c>
    </row>
    <row r="846" spans="1:11" ht="14.25" customHeight="1" x14ac:dyDescent="0.25">
      <c r="A846" s="31" t="s">
        <v>918</v>
      </c>
      <c r="B846" s="16" t="s">
        <v>346</v>
      </c>
      <c r="C846" s="16" t="s">
        <v>19</v>
      </c>
      <c r="D846" s="16" t="s">
        <v>348</v>
      </c>
      <c r="E846" s="16" t="s">
        <v>21</v>
      </c>
      <c r="F846" s="16">
        <v>10</v>
      </c>
      <c r="G846" s="13">
        <f>SUMIFS(DISPENSAÇÃO!D:D,DISPENSAÇÃO!C:C,ENTRADA!A846)</f>
        <v>0</v>
      </c>
      <c r="H846" s="12">
        <f t="shared" si="47"/>
        <v>10</v>
      </c>
      <c r="I846" s="19">
        <v>46388</v>
      </c>
      <c r="J846" s="14">
        <f t="shared" ca="1" si="48"/>
        <v>469</v>
      </c>
      <c r="K846" s="36">
        <f t="shared" ca="1" si="49"/>
        <v>1</v>
      </c>
    </row>
    <row r="847" spans="1:11" ht="14.25" customHeight="1" x14ac:dyDescent="0.25">
      <c r="A847" s="31" t="s">
        <v>919</v>
      </c>
      <c r="B847" s="16" t="s">
        <v>346</v>
      </c>
      <c r="C847" s="16" t="s">
        <v>19</v>
      </c>
      <c r="D847" s="16" t="s">
        <v>348</v>
      </c>
      <c r="E847" s="16" t="s">
        <v>21</v>
      </c>
      <c r="F847" s="16">
        <v>35</v>
      </c>
      <c r="G847" s="13">
        <f>SUMIFS(DISPENSAÇÃO!D:D,DISPENSAÇÃO!C:C,ENTRADA!A847)</f>
        <v>0</v>
      </c>
      <c r="H847" s="12">
        <f t="shared" si="47"/>
        <v>35</v>
      </c>
      <c r="I847" s="19">
        <v>46204</v>
      </c>
      <c r="J847" s="14">
        <f t="shared" ca="1" si="48"/>
        <v>285</v>
      </c>
      <c r="K847" s="36">
        <f t="shared" ca="1" si="49"/>
        <v>1</v>
      </c>
    </row>
    <row r="848" spans="1:11" s="53" customFormat="1" ht="14.25" hidden="1" customHeight="1" x14ac:dyDescent="0.25">
      <c r="A848" s="87" t="s">
        <v>920</v>
      </c>
      <c r="B848" s="49" t="s">
        <v>46</v>
      </c>
      <c r="C848" s="49" t="s">
        <v>19</v>
      </c>
      <c r="D848" s="49" t="s">
        <v>921</v>
      </c>
      <c r="E848" s="49" t="s">
        <v>44</v>
      </c>
      <c r="F848" s="49">
        <v>240</v>
      </c>
      <c r="G848" s="50">
        <f>SUMIFS(DISPENSAÇÃO!D:D,DISPENSAÇÃO!C:C,ENTRADA!A848)</f>
        <v>240</v>
      </c>
      <c r="H848" s="51">
        <f t="shared" si="47"/>
        <v>0</v>
      </c>
      <c r="I848" s="68">
        <v>45505</v>
      </c>
      <c r="J848" s="52">
        <f t="shared" ca="1" si="48"/>
        <v>-414</v>
      </c>
      <c r="K848" s="88">
        <f t="shared" ca="1" si="49"/>
        <v>3</v>
      </c>
    </row>
    <row r="849" spans="1:11" s="53" customFormat="1" ht="14.25" hidden="1" customHeight="1" x14ac:dyDescent="0.25">
      <c r="A849" s="48" t="s">
        <v>922</v>
      </c>
      <c r="B849" s="49" t="s">
        <v>74</v>
      </c>
      <c r="C849" s="49" t="s">
        <v>19</v>
      </c>
      <c r="D849" s="49" t="s">
        <v>702</v>
      </c>
      <c r="E849" s="49" t="s">
        <v>21</v>
      </c>
      <c r="F849" s="49">
        <v>120</v>
      </c>
      <c r="G849" s="50">
        <f>SUMIFS(DISPENSAÇÃO!D:D,DISPENSAÇÃO!C:C,ENTRADA!A849)</f>
        <v>0</v>
      </c>
      <c r="H849" s="51">
        <f t="shared" si="47"/>
        <v>120</v>
      </c>
      <c r="I849" s="68">
        <v>45717</v>
      </c>
      <c r="J849" s="52">
        <f t="shared" ca="1" si="48"/>
        <v>-202</v>
      </c>
      <c r="K849" s="69">
        <f t="shared" ca="1" si="49"/>
        <v>3</v>
      </c>
    </row>
    <row r="850" spans="1:11" s="53" customFormat="1" ht="14.25" hidden="1" customHeight="1" x14ac:dyDescent="0.25">
      <c r="A850" s="48" t="s">
        <v>355</v>
      </c>
      <c r="B850" s="49" t="s">
        <v>356</v>
      </c>
      <c r="C850" s="49" t="s">
        <v>19</v>
      </c>
      <c r="D850" s="49" t="s">
        <v>354</v>
      </c>
      <c r="E850" s="49" t="s">
        <v>62</v>
      </c>
      <c r="F850" s="49">
        <v>10</v>
      </c>
      <c r="G850" s="50">
        <f>SUMIFS(DISPENSAÇÃO!D:D,DISPENSAÇÃO!C:C,ENTRADA!A850)</f>
        <v>31</v>
      </c>
      <c r="H850" s="51">
        <f t="shared" si="47"/>
        <v>-21</v>
      </c>
      <c r="I850" s="68">
        <v>45566</v>
      </c>
      <c r="J850" s="52">
        <f t="shared" ca="1" si="48"/>
        <v>-353</v>
      </c>
      <c r="K850" s="63">
        <f t="shared" ca="1" si="49"/>
        <v>3</v>
      </c>
    </row>
    <row r="851" spans="1:11" s="53" customFormat="1" ht="14.25" hidden="1" customHeight="1" x14ac:dyDescent="0.25">
      <c r="A851" s="48" t="s">
        <v>923</v>
      </c>
      <c r="B851" s="49" t="s">
        <v>356</v>
      </c>
      <c r="C851" s="49" t="s">
        <v>19</v>
      </c>
      <c r="D851" s="49" t="s">
        <v>354</v>
      </c>
      <c r="E851" s="49" t="s">
        <v>62</v>
      </c>
      <c r="F851" s="49">
        <v>101</v>
      </c>
      <c r="G851" s="50">
        <f>SUMIFS(DISPENSAÇÃO!D:D,DISPENSAÇÃO!C:C,ENTRADA!A851)</f>
        <v>58</v>
      </c>
      <c r="H851" s="51">
        <f t="shared" si="47"/>
        <v>43</v>
      </c>
      <c r="I851" s="68">
        <v>45717</v>
      </c>
      <c r="J851" s="52">
        <f t="shared" ca="1" si="48"/>
        <v>-202</v>
      </c>
      <c r="K851" s="63">
        <f t="shared" ca="1" si="49"/>
        <v>3</v>
      </c>
    </row>
    <row r="852" spans="1:11" s="53" customFormat="1" ht="14.25" hidden="1" customHeight="1" x14ac:dyDescent="0.25">
      <c r="A852" s="48" t="s">
        <v>925</v>
      </c>
      <c r="B852" s="49" t="s">
        <v>924</v>
      </c>
      <c r="C852" s="49" t="s">
        <v>19</v>
      </c>
      <c r="D852" s="49" t="s">
        <v>354</v>
      </c>
      <c r="E852" s="49" t="s">
        <v>62</v>
      </c>
      <c r="F852" s="49">
        <v>4</v>
      </c>
      <c r="G852" s="50">
        <f>SUMIFS(DISPENSAÇÃO!D:D,DISPENSAÇÃO!C:C,ENTRADA!A852)</f>
        <v>0</v>
      </c>
      <c r="H852" s="51">
        <f t="shared" si="47"/>
        <v>4</v>
      </c>
      <c r="I852" s="68">
        <v>45474</v>
      </c>
      <c r="J852" s="52">
        <f t="shared" ca="1" si="48"/>
        <v>-445</v>
      </c>
      <c r="K852" s="63">
        <f t="shared" ca="1" si="49"/>
        <v>3</v>
      </c>
    </row>
    <row r="853" spans="1:11" s="53" customFormat="1" hidden="1" x14ac:dyDescent="0.25">
      <c r="A853" s="48" t="s">
        <v>926</v>
      </c>
      <c r="B853" s="49" t="s">
        <v>276</v>
      </c>
      <c r="C853" s="49" t="s">
        <v>19</v>
      </c>
      <c r="D853" s="49" t="s">
        <v>201</v>
      </c>
      <c r="E853" s="49" t="s">
        <v>21</v>
      </c>
      <c r="F853" s="49">
        <v>10</v>
      </c>
      <c r="G853" s="50">
        <f>SUMIFS(DISPENSAÇÃO!D:D,DISPENSAÇÃO!C:C,ENTRADA!A853)</f>
        <v>0</v>
      </c>
      <c r="H853" s="51">
        <f t="shared" si="47"/>
        <v>10</v>
      </c>
      <c r="I853" s="68">
        <v>45717</v>
      </c>
      <c r="J853" s="52">
        <f t="shared" ca="1" si="48"/>
        <v>-202</v>
      </c>
      <c r="K853" s="63">
        <f t="shared" ca="1" si="49"/>
        <v>3</v>
      </c>
    </row>
    <row r="854" spans="1:11" s="53" customFormat="1" ht="14.25" hidden="1" customHeight="1" x14ac:dyDescent="0.25">
      <c r="A854" s="48" t="s">
        <v>927</v>
      </c>
      <c r="B854" s="64" t="s">
        <v>567</v>
      </c>
      <c r="C854" s="64" t="s">
        <v>19</v>
      </c>
      <c r="D854" s="64" t="s">
        <v>80</v>
      </c>
      <c r="E854" s="64" t="s">
        <v>21</v>
      </c>
      <c r="F854" s="49">
        <v>15</v>
      </c>
      <c r="G854" s="50">
        <f>SUMIFS(DISPENSAÇÃO!D:D,DISPENSAÇÃO!C:C,ENTRADA!A854)</f>
        <v>0</v>
      </c>
      <c r="H854" s="51">
        <f t="shared" si="47"/>
        <v>15</v>
      </c>
      <c r="I854" s="68">
        <v>45474</v>
      </c>
      <c r="J854" s="52">
        <f t="shared" ca="1" si="48"/>
        <v>-445</v>
      </c>
      <c r="K854" s="69">
        <f t="shared" ca="1" si="49"/>
        <v>3</v>
      </c>
    </row>
    <row r="855" spans="1:11" s="53" customFormat="1" hidden="1" x14ac:dyDescent="0.25">
      <c r="A855" s="48" t="s">
        <v>762</v>
      </c>
      <c r="B855" s="49" t="s">
        <v>108</v>
      </c>
      <c r="C855" s="49" t="s">
        <v>19</v>
      </c>
      <c r="D855" s="49" t="s">
        <v>759</v>
      </c>
      <c r="E855" s="49" t="s">
        <v>21</v>
      </c>
      <c r="F855" s="49">
        <v>60</v>
      </c>
      <c r="G855" s="50">
        <f>SUMIFS(DISPENSAÇÃO!D:D,DISPENSAÇÃO!C:C,ENTRADA!A855)</f>
        <v>30</v>
      </c>
      <c r="H855" s="51">
        <f t="shared" si="47"/>
        <v>30</v>
      </c>
      <c r="I855" s="68">
        <v>45748</v>
      </c>
      <c r="J855" s="52">
        <f t="shared" ca="1" si="48"/>
        <v>-171</v>
      </c>
      <c r="K855" s="69">
        <f t="shared" ca="1" si="49"/>
        <v>3</v>
      </c>
    </row>
    <row r="856" spans="1:11" s="53" customFormat="1" hidden="1" x14ac:dyDescent="0.25">
      <c r="A856" s="87" t="s">
        <v>928</v>
      </c>
      <c r="B856" s="49" t="s">
        <v>929</v>
      </c>
      <c r="C856" s="49" t="s">
        <v>19</v>
      </c>
      <c r="D856" s="49" t="s">
        <v>89</v>
      </c>
      <c r="E856" s="49" t="s">
        <v>21</v>
      </c>
      <c r="F856" s="49">
        <v>20</v>
      </c>
      <c r="G856" s="50">
        <f>SUMIFS(DISPENSAÇÃO!D:D,DISPENSAÇÃO!C:C,ENTRADA!A856)</f>
        <v>20</v>
      </c>
      <c r="H856" s="51">
        <f t="shared" si="47"/>
        <v>0</v>
      </c>
      <c r="I856" s="68">
        <v>45505</v>
      </c>
      <c r="J856" s="52">
        <f t="shared" ca="1" si="48"/>
        <v>-414</v>
      </c>
      <c r="K856" s="88">
        <f t="shared" ca="1" si="49"/>
        <v>3</v>
      </c>
    </row>
    <row r="857" spans="1:11" s="53" customFormat="1" hidden="1" x14ac:dyDescent="0.25">
      <c r="A857" s="87" t="s">
        <v>930</v>
      </c>
      <c r="B857" s="49" t="s">
        <v>929</v>
      </c>
      <c r="C857" s="49" t="s">
        <v>19</v>
      </c>
      <c r="D857" s="49" t="s">
        <v>89</v>
      </c>
      <c r="E857" s="49" t="s">
        <v>21</v>
      </c>
      <c r="F857" s="49">
        <v>30</v>
      </c>
      <c r="G857" s="50">
        <f>SUMIFS(DISPENSAÇÃO!D:D,DISPENSAÇÃO!C:C,ENTRADA!A857)</f>
        <v>30</v>
      </c>
      <c r="H857" s="51">
        <f t="shared" si="47"/>
        <v>0</v>
      </c>
      <c r="I857" s="68">
        <v>45809</v>
      </c>
      <c r="J857" s="52">
        <f t="shared" ca="1" si="48"/>
        <v>-110</v>
      </c>
      <c r="K857" s="88">
        <f t="shared" ca="1" si="49"/>
        <v>3</v>
      </c>
    </row>
    <row r="858" spans="1:11" s="53" customFormat="1" hidden="1" x14ac:dyDescent="0.25">
      <c r="A858" s="87" t="s">
        <v>931</v>
      </c>
      <c r="B858" s="49" t="s">
        <v>136</v>
      </c>
      <c r="C858" s="49" t="s">
        <v>14</v>
      </c>
      <c r="D858" s="49" t="s">
        <v>932</v>
      </c>
      <c r="E858" s="49" t="s">
        <v>21</v>
      </c>
      <c r="F858" s="49">
        <v>30</v>
      </c>
      <c r="G858" s="50">
        <f>SUMIFS(DISPENSAÇÃO!D:D,DISPENSAÇÃO!C:C,ENTRADA!A858)</f>
        <v>40</v>
      </c>
      <c r="H858" s="51">
        <f t="shared" si="47"/>
        <v>-10</v>
      </c>
      <c r="I858" s="68">
        <v>45870</v>
      </c>
      <c r="J858" s="52">
        <f t="shared" ca="1" si="48"/>
        <v>-49</v>
      </c>
      <c r="K858" s="88">
        <f t="shared" ca="1" si="49"/>
        <v>3</v>
      </c>
    </row>
    <row r="859" spans="1:11" s="53" customFormat="1" hidden="1" x14ac:dyDescent="0.25">
      <c r="A859" s="48" t="s">
        <v>1544</v>
      </c>
      <c r="B859" s="49" t="s">
        <v>183</v>
      </c>
      <c r="C859" s="49" t="s">
        <v>14</v>
      </c>
      <c r="D859" s="49" t="s">
        <v>184</v>
      </c>
      <c r="E859" s="49" t="s">
        <v>56</v>
      </c>
      <c r="F859" s="49">
        <v>1</v>
      </c>
      <c r="G859" s="50">
        <f>SUMIFS(DISPENSAÇÃO!D:D,DISPENSAÇÃO!C:C,ENTRADA!A859)</f>
        <v>6</v>
      </c>
      <c r="H859" s="51">
        <f t="shared" si="47"/>
        <v>-5</v>
      </c>
      <c r="I859" s="68">
        <v>45901</v>
      </c>
      <c r="J859" s="52">
        <f t="shared" ca="1" si="48"/>
        <v>-18</v>
      </c>
      <c r="K859" s="69">
        <f t="shared" ca="1" si="49"/>
        <v>3</v>
      </c>
    </row>
    <row r="860" spans="1:11" s="53" customFormat="1" hidden="1" x14ac:dyDescent="0.25">
      <c r="A860" s="48" t="s">
        <v>1712</v>
      </c>
      <c r="B860" s="64" t="s">
        <v>183</v>
      </c>
      <c r="C860" s="64" t="s">
        <v>19</v>
      </c>
      <c r="D860" s="64" t="s">
        <v>299</v>
      </c>
      <c r="E860" s="64" t="s">
        <v>21</v>
      </c>
      <c r="F860" s="49">
        <v>585</v>
      </c>
      <c r="G860" s="50">
        <v>585</v>
      </c>
      <c r="H860" s="51">
        <f t="shared" si="47"/>
        <v>0</v>
      </c>
      <c r="I860" s="68">
        <v>45901</v>
      </c>
      <c r="J860" s="52">
        <f t="shared" ca="1" si="48"/>
        <v>-18</v>
      </c>
      <c r="K860" s="63">
        <f t="shared" ca="1" si="49"/>
        <v>3</v>
      </c>
    </row>
    <row r="861" spans="1:11" s="53" customFormat="1" hidden="1" x14ac:dyDescent="0.25">
      <c r="A861" s="87" t="s">
        <v>934</v>
      </c>
      <c r="B861" s="49" t="s">
        <v>39</v>
      </c>
      <c r="C861" s="49" t="s">
        <v>19</v>
      </c>
      <c r="D861" s="49" t="s">
        <v>781</v>
      </c>
      <c r="E861" s="49" t="s">
        <v>780</v>
      </c>
      <c r="F861" s="49">
        <v>2</v>
      </c>
      <c r="G861" s="50">
        <f>SUMIFS(DISPENSAÇÃO!D:D,DISPENSAÇÃO!C:C,ENTRADA!A861)</f>
        <v>2</v>
      </c>
      <c r="H861" s="51">
        <f t="shared" si="47"/>
        <v>0</v>
      </c>
      <c r="I861" s="68">
        <v>45778</v>
      </c>
      <c r="J861" s="52">
        <f t="shared" ca="1" si="48"/>
        <v>-141</v>
      </c>
      <c r="K861" s="88">
        <f t="shared" ca="1" si="49"/>
        <v>3</v>
      </c>
    </row>
    <row r="862" spans="1:11" s="53" customFormat="1" ht="14.25" hidden="1" customHeight="1" x14ac:dyDescent="0.25">
      <c r="A862" s="48" t="s">
        <v>1713</v>
      </c>
      <c r="B862" s="64" t="s">
        <v>183</v>
      </c>
      <c r="C862" s="64" t="s">
        <v>19</v>
      </c>
      <c r="D862" s="64" t="s">
        <v>299</v>
      </c>
      <c r="E862" s="64" t="s">
        <v>21</v>
      </c>
      <c r="F862" s="49">
        <v>1460</v>
      </c>
      <c r="G862" s="50">
        <v>1460</v>
      </c>
      <c r="H862" s="51">
        <f t="shared" si="47"/>
        <v>0</v>
      </c>
      <c r="I862" s="68">
        <v>45901</v>
      </c>
      <c r="J862" s="52">
        <f t="shared" ca="1" si="48"/>
        <v>-18</v>
      </c>
      <c r="K862" s="63">
        <f t="shared" ca="1" si="49"/>
        <v>3</v>
      </c>
    </row>
    <row r="863" spans="1:11" s="263" customFormat="1" ht="14.25" hidden="1" customHeight="1" x14ac:dyDescent="0.25">
      <c r="A863" s="48" t="s">
        <v>1714</v>
      </c>
      <c r="B863" s="259" t="s">
        <v>726</v>
      </c>
      <c r="C863" s="259" t="s">
        <v>19</v>
      </c>
      <c r="D863" s="259" t="s">
        <v>299</v>
      </c>
      <c r="E863" s="259" t="s">
        <v>21</v>
      </c>
      <c r="F863" s="183">
        <v>130</v>
      </c>
      <c r="G863" s="260">
        <v>130</v>
      </c>
      <c r="H863" s="261">
        <f t="shared" si="47"/>
        <v>0</v>
      </c>
      <c r="I863" s="182">
        <v>45778</v>
      </c>
      <c r="J863" s="262">
        <f t="shared" ca="1" si="48"/>
        <v>-141</v>
      </c>
      <c r="K863" s="63">
        <f t="shared" ca="1" si="49"/>
        <v>3</v>
      </c>
    </row>
    <row r="864" spans="1:11" s="53" customFormat="1" ht="14.25" hidden="1" customHeight="1" x14ac:dyDescent="0.25">
      <c r="A864" s="87" t="s">
        <v>935</v>
      </c>
      <c r="B864" s="49" t="s">
        <v>33</v>
      </c>
      <c r="C864" s="49" t="s">
        <v>19</v>
      </c>
      <c r="D864" s="49" t="s">
        <v>721</v>
      </c>
      <c r="E864" s="49" t="s">
        <v>21</v>
      </c>
      <c r="F864" s="49">
        <v>35</v>
      </c>
      <c r="G864" s="50">
        <f>SUMIFS(DISPENSAÇÃO!D:D,DISPENSAÇÃO!C:C,ENTRADA!A864)</f>
        <v>0</v>
      </c>
      <c r="H864" s="51">
        <f t="shared" si="47"/>
        <v>35</v>
      </c>
      <c r="I864" s="68">
        <v>45444</v>
      </c>
      <c r="J864" s="52">
        <f t="shared" ca="1" si="48"/>
        <v>-475</v>
      </c>
      <c r="K864" s="88">
        <f t="shared" ca="1" si="49"/>
        <v>3</v>
      </c>
    </row>
    <row r="865" spans="1:11" s="53" customFormat="1" ht="14.25" hidden="1" customHeight="1" x14ac:dyDescent="0.25">
      <c r="A865" s="48" t="s">
        <v>936</v>
      </c>
      <c r="B865" s="49" t="s">
        <v>28</v>
      </c>
      <c r="C865" s="49" t="s">
        <v>19</v>
      </c>
      <c r="D865" s="49" t="s">
        <v>521</v>
      </c>
      <c r="E865" s="49" t="s">
        <v>21</v>
      </c>
      <c r="F865" s="49">
        <v>10</v>
      </c>
      <c r="G865" s="50">
        <f>SUMIFS(DISPENSAÇÃO!D:D,DISPENSAÇÃO!C:C,ENTRADA!A865)</f>
        <v>10</v>
      </c>
      <c r="H865" s="51">
        <f t="shared" si="47"/>
        <v>0</v>
      </c>
      <c r="I865" s="68">
        <v>45566</v>
      </c>
      <c r="J865" s="52">
        <f t="shared" ca="1" si="48"/>
        <v>-353</v>
      </c>
      <c r="K865" s="69">
        <f t="shared" ca="1" si="49"/>
        <v>3</v>
      </c>
    </row>
    <row r="866" spans="1:11" s="53" customFormat="1" ht="14.25" hidden="1" customHeight="1" x14ac:dyDescent="0.25">
      <c r="A866" s="155" t="s">
        <v>937</v>
      </c>
      <c r="B866" s="49" t="s">
        <v>938</v>
      </c>
      <c r="C866" s="49" t="s">
        <v>19</v>
      </c>
      <c r="D866" s="49" t="s">
        <v>846</v>
      </c>
      <c r="E866" s="49" t="s">
        <v>21</v>
      </c>
      <c r="F866" s="49">
        <v>20</v>
      </c>
      <c r="G866" s="50">
        <f>SUMIFS(DISPENSAÇÃO!D:D,DISPENSAÇÃO!C:C,ENTRADA!A866)</f>
        <v>20</v>
      </c>
      <c r="H866" s="51">
        <f t="shared" si="47"/>
        <v>0</v>
      </c>
      <c r="I866" s="68">
        <v>45870</v>
      </c>
      <c r="J866" s="52">
        <f t="shared" ca="1" si="48"/>
        <v>-49</v>
      </c>
      <c r="K866" s="88">
        <f t="shared" ca="1" si="49"/>
        <v>3</v>
      </c>
    </row>
    <row r="867" spans="1:11" s="53" customFormat="1" ht="14.25" hidden="1" customHeight="1" x14ac:dyDescent="0.25">
      <c r="A867" s="48" t="s">
        <v>1715</v>
      </c>
      <c r="B867" s="64" t="s">
        <v>726</v>
      </c>
      <c r="C867" s="64" t="s">
        <v>19</v>
      </c>
      <c r="D867" s="64" t="s">
        <v>299</v>
      </c>
      <c r="E867" s="64" t="s">
        <v>21</v>
      </c>
      <c r="F867" s="49">
        <v>20</v>
      </c>
      <c r="G867" s="50">
        <f>SUMIFS(DISPENSAÇÃO!D:D,DISPENSAÇÃO!C:C,ENTRADA!A867)</f>
        <v>20</v>
      </c>
      <c r="H867" s="51">
        <f t="shared" si="47"/>
        <v>0</v>
      </c>
      <c r="I867" s="68">
        <v>45809</v>
      </c>
      <c r="J867" s="52">
        <f t="shared" ca="1" si="48"/>
        <v>-110</v>
      </c>
      <c r="K867" s="63">
        <f t="shared" ca="1" si="49"/>
        <v>3</v>
      </c>
    </row>
    <row r="868" spans="1:11" s="53" customFormat="1" ht="14.25" hidden="1" customHeight="1" x14ac:dyDescent="0.25">
      <c r="A868" s="48" t="s">
        <v>1716</v>
      </c>
      <c r="B868" s="64" t="s">
        <v>726</v>
      </c>
      <c r="C868" s="64" t="s">
        <v>19</v>
      </c>
      <c r="D868" s="64" t="s">
        <v>299</v>
      </c>
      <c r="E868" s="64" t="s">
        <v>21</v>
      </c>
      <c r="F868" s="49">
        <v>20</v>
      </c>
      <c r="G868" s="50">
        <f>SUMIFS(DISPENSAÇÃO!D:D,DISPENSAÇÃO!C:C,ENTRADA!A868)</f>
        <v>20</v>
      </c>
      <c r="H868" s="51">
        <f t="shared" si="47"/>
        <v>0</v>
      </c>
      <c r="I868" s="68">
        <v>45505</v>
      </c>
      <c r="J868" s="52">
        <f t="shared" ca="1" si="48"/>
        <v>-414</v>
      </c>
      <c r="K868" s="63">
        <f t="shared" ca="1" si="49"/>
        <v>3</v>
      </c>
    </row>
    <row r="869" spans="1:11" s="53" customFormat="1" ht="14.25" hidden="1" customHeight="1" x14ac:dyDescent="0.25">
      <c r="A869" s="48" t="s">
        <v>1717</v>
      </c>
      <c r="B869" s="64" t="s">
        <v>726</v>
      </c>
      <c r="C869" s="64" t="s">
        <v>19</v>
      </c>
      <c r="D869" s="64" t="s">
        <v>299</v>
      </c>
      <c r="E869" s="64" t="s">
        <v>21</v>
      </c>
      <c r="F869" s="49">
        <v>40</v>
      </c>
      <c r="G869" s="50">
        <f>SUMIFS(DISPENSAÇÃO!D:D,DISPENSAÇÃO!C:C,ENTRADA!A869)</f>
        <v>40</v>
      </c>
      <c r="H869" s="51">
        <f t="shared" si="47"/>
        <v>0</v>
      </c>
      <c r="I869" s="68">
        <v>45901</v>
      </c>
      <c r="J869" s="52">
        <f t="shared" ca="1" si="48"/>
        <v>-18</v>
      </c>
      <c r="K869" s="63">
        <f t="shared" ca="1" si="49"/>
        <v>3</v>
      </c>
    </row>
    <row r="870" spans="1:11" s="53" customFormat="1" ht="14.25" hidden="1" customHeight="1" x14ac:dyDescent="0.25">
      <c r="A870" s="48" t="s">
        <v>939</v>
      </c>
      <c r="B870" s="49" t="s">
        <v>39</v>
      </c>
      <c r="C870" s="49" t="s">
        <v>19</v>
      </c>
      <c r="D870" s="49" t="s">
        <v>364</v>
      </c>
      <c r="E870" s="49" t="s">
        <v>21</v>
      </c>
      <c r="F870" s="49">
        <v>570</v>
      </c>
      <c r="G870" s="50">
        <f>SUMIFS(DISPENSAÇÃO!D:D,DISPENSAÇÃO!C:C,ENTRADA!A870)</f>
        <v>360</v>
      </c>
      <c r="H870" s="51">
        <f t="shared" si="47"/>
        <v>210</v>
      </c>
      <c r="I870" s="68">
        <v>45717</v>
      </c>
      <c r="J870" s="52">
        <f t="shared" ca="1" si="48"/>
        <v>-202</v>
      </c>
      <c r="K870" s="63">
        <f t="shared" ca="1" si="49"/>
        <v>3</v>
      </c>
    </row>
    <row r="871" spans="1:11" s="53" customFormat="1" hidden="1" x14ac:dyDescent="0.25">
      <c r="A871" s="48" t="s">
        <v>367</v>
      </c>
      <c r="B871" s="49" t="s">
        <v>54</v>
      </c>
      <c r="C871" s="49" t="s">
        <v>19</v>
      </c>
      <c r="D871" s="49" t="s">
        <v>364</v>
      </c>
      <c r="E871" s="49" t="s">
        <v>21</v>
      </c>
      <c r="F871" s="49">
        <v>105</v>
      </c>
      <c r="G871" s="50">
        <f>SUMIFS(DISPENSAÇÃO!D:D,DISPENSAÇÃO!C:C,ENTRADA!A871)</f>
        <v>105</v>
      </c>
      <c r="H871" s="51">
        <f t="shared" si="47"/>
        <v>0</v>
      </c>
      <c r="I871" s="68">
        <v>45717</v>
      </c>
      <c r="J871" s="52">
        <f t="shared" ca="1" si="48"/>
        <v>-202</v>
      </c>
      <c r="K871" s="63">
        <f t="shared" ca="1" si="49"/>
        <v>3</v>
      </c>
    </row>
    <row r="872" spans="1:11" s="53" customFormat="1" hidden="1" x14ac:dyDescent="0.25">
      <c r="A872" s="48" t="s">
        <v>940</v>
      </c>
      <c r="B872" s="49" t="s">
        <v>941</v>
      </c>
      <c r="C872" s="49" t="s">
        <v>19</v>
      </c>
      <c r="D872" s="49" t="s">
        <v>574</v>
      </c>
      <c r="E872" s="49" t="s">
        <v>21</v>
      </c>
      <c r="F872" s="49">
        <v>90</v>
      </c>
      <c r="G872" s="50">
        <f>SUMIFS(DISPENSAÇÃO!D:D,DISPENSAÇÃO!C:C,ENTRADA!A872)</f>
        <v>90</v>
      </c>
      <c r="H872" s="51">
        <f t="shared" si="47"/>
        <v>0</v>
      </c>
      <c r="I872" s="68">
        <v>45901</v>
      </c>
      <c r="J872" s="52">
        <f t="shared" ca="1" si="48"/>
        <v>-18</v>
      </c>
      <c r="K872" s="69">
        <f t="shared" ca="1" si="49"/>
        <v>3</v>
      </c>
    </row>
    <row r="873" spans="1:11" s="53" customFormat="1" hidden="1" x14ac:dyDescent="0.25">
      <c r="A873" s="48" t="s">
        <v>942</v>
      </c>
      <c r="B873" s="49" t="s">
        <v>941</v>
      </c>
      <c r="C873" s="49" t="s">
        <v>19</v>
      </c>
      <c r="D873" s="49" t="s">
        <v>574</v>
      </c>
      <c r="E873" s="49" t="s">
        <v>21</v>
      </c>
      <c r="F873" s="49">
        <v>15</v>
      </c>
      <c r="G873" s="50">
        <f>SUMIFS(DISPENSAÇÃO!D:D,DISPENSAÇÃO!C:C,ENTRADA!A873)</f>
        <v>15</v>
      </c>
      <c r="H873" s="51">
        <f t="shared" si="47"/>
        <v>0</v>
      </c>
      <c r="I873" s="68">
        <v>45870</v>
      </c>
      <c r="J873" s="52">
        <f t="shared" ca="1" si="48"/>
        <v>-49</v>
      </c>
      <c r="K873" s="69">
        <f t="shared" ca="1" si="49"/>
        <v>3</v>
      </c>
    </row>
    <row r="874" spans="1:11" s="53" customFormat="1" hidden="1" x14ac:dyDescent="0.25">
      <c r="A874" s="155" t="s">
        <v>943</v>
      </c>
      <c r="B874" s="49" t="s">
        <v>65</v>
      </c>
      <c r="C874" s="49" t="s">
        <v>19</v>
      </c>
      <c r="D874" s="49" t="s">
        <v>846</v>
      </c>
      <c r="E874" s="49" t="s">
        <v>56</v>
      </c>
      <c r="F874" s="49">
        <v>1</v>
      </c>
      <c r="G874" s="50">
        <f>SUMIFS(DISPENSAÇÃO!D:D,DISPENSAÇÃO!C:C,ENTRADA!A874)</f>
        <v>0</v>
      </c>
      <c r="H874" s="51">
        <f t="shared" si="47"/>
        <v>1</v>
      </c>
      <c r="I874" s="68">
        <v>45566</v>
      </c>
      <c r="J874" s="52">
        <f t="shared" ca="1" si="48"/>
        <v>-353</v>
      </c>
      <c r="K874" s="88">
        <f t="shared" ca="1" si="49"/>
        <v>3</v>
      </c>
    </row>
    <row r="875" spans="1:11" s="53" customFormat="1" ht="14.25" hidden="1" customHeight="1" x14ac:dyDescent="0.25">
      <c r="A875" s="87" t="s">
        <v>944</v>
      </c>
      <c r="B875" s="49" t="s">
        <v>82</v>
      </c>
      <c r="C875" s="49" t="s">
        <v>19</v>
      </c>
      <c r="D875" s="49" t="s">
        <v>945</v>
      </c>
      <c r="E875" s="49" t="s">
        <v>21</v>
      </c>
      <c r="F875" s="49">
        <v>375</v>
      </c>
      <c r="G875" s="50">
        <f>SUMIFS(DISPENSAÇÃO!D:D,DISPENSAÇÃO!C:C,ENTRADA!A875)</f>
        <v>285</v>
      </c>
      <c r="H875" s="51">
        <f t="shared" si="47"/>
        <v>90</v>
      </c>
      <c r="I875" s="68">
        <v>45778</v>
      </c>
      <c r="J875" s="52">
        <f t="shared" ca="1" si="48"/>
        <v>-141</v>
      </c>
      <c r="K875" s="88">
        <f t="shared" ca="1" si="49"/>
        <v>3</v>
      </c>
    </row>
    <row r="876" spans="1:11" s="53" customFormat="1" ht="14.25" hidden="1" customHeight="1" x14ac:dyDescent="0.25">
      <c r="A876" s="48" t="s">
        <v>946</v>
      </c>
      <c r="B876" s="49" t="s">
        <v>54</v>
      </c>
      <c r="C876" s="49" t="s">
        <v>19</v>
      </c>
      <c r="D876" s="49" t="s">
        <v>364</v>
      </c>
      <c r="E876" s="49" t="s">
        <v>21</v>
      </c>
      <c r="F876" s="49">
        <v>210</v>
      </c>
      <c r="G876" s="50">
        <f>SUMIFS(DISPENSAÇÃO!D:D,DISPENSAÇÃO!C:C,ENTRADA!A876)</f>
        <v>0</v>
      </c>
      <c r="H876" s="51">
        <f t="shared" si="47"/>
        <v>210</v>
      </c>
      <c r="I876" s="68">
        <v>45717</v>
      </c>
      <c r="J876" s="52">
        <f t="shared" ca="1" si="48"/>
        <v>-202</v>
      </c>
      <c r="K876" s="63">
        <f t="shared" ca="1" si="49"/>
        <v>3</v>
      </c>
    </row>
    <row r="877" spans="1:11" s="53" customFormat="1" ht="14.25" hidden="1" customHeight="1" x14ac:dyDescent="0.25">
      <c r="A877" s="87" t="s">
        <v>947</v>
      </c>
      <c r="B877" s="49" t="s">
        <v>28</v>
      </c>
      <c r="C877" s="49" t="s">
        <v>19</v>
      </c>
      <c r="D877" s="49" t="s">
        <v>89</v>
      </c>
      <c r="E877" s="49" t="s">
        <v>21</v>
      </c>
      <c r="F877" s="49">
        <v>15</v>
      </c>
      <c r="G877" s="50">
        <f>SUMIFS(DISPENSAÇÃO!D:D,DISPENSAÇÃO!C:C,ENTRADA!A877)</f>
        <v>0</v>
      </c>
      <c r="H877" s="51">
        <f t="shared" si="47"/>
        <v>15</v>
      </c>
      <c r="I877" s="68">
        <v>45748</v>
      </c>
      <c r="J877" s="52">
        <f t="shared" ca="1" si="48"/>
        <v>-171</v>
      </c>
      <c r="K877" s="88">
        <f t="shared" ca="1" si="49"/>
        <v>3</v>
      </c>
    </row>
    <row r="878" spans="1:11" s="53" customFormat="1" ht="14.25" hidden="1" customHeight="1" x14ac:dyDescent="0.25">
      <c r="A878" s="87" t="s">
        <v>948</v>
      </c>
      <c r="B878" s="49" t="s">
        <v>28</v>
      </c>
      <c r="C878" s="49" t="s">
        <v>19</v>
      </c>
      <c r="D878" s="49" t="s">
        <v>89</v>
      </c>
      <c r="E878" s="49" t="s">
        <v>21</v>
      </c>
      <c r="F878" s="49">
        <v>15</v>
      </c>
      <c r="G878" s="50">
        <f>SUMIFS(DISPENSAÇÃO!D:D,DISPENSAÇÃO!C:C,ENTRADA!A878)</f>
        <v>0</v>
      </c>
      <c r="H878" s="51">
        <f t="shared" si="47"/>
        <v>15</v>
      </c>
      <c r="I878" s="68">
        <v>45748</v>
      </c>
      <c r="J878" s="52">
        <f t="shared" ca="1" si="48"/>
        <v>-171</v>
      </c>
      <c r="K878" s="88">
        <f t="shared" ca="1" si="49"/>
        <v>3</v>
      </c>
    </row>
    <row r="879" spans="1:11" s="53" customFormat="1" hidden="1" x14ac:dyDescent="0.25">
      <c r="A879" s="48" t="s">
        <v>949</v>
      </c>
      <c r="B879" s="49" t="s">
        <v>54</v>
      </c>
      <c r="C879" s="49" t="s">
        <v>19</v>
      </c>
      <c r="D879" s="49" t="s">
        <v>364</v>
      </c>
      <c r="E879" s="49" t="s">
        <v>21</v>
      </c>
      <c r="F879" s="49">
        <v>255</v>
      </c>
      <c r="G879" s="50">
        <f>SUMIFS(DISPENSAÇÃO!D:D,DISPENSAÇÃO!C:C,ENTRADA!A879)</f>
        <v>30</v>
      </c>
      <c r="H879" s="51">
        <f t="shared" si="47"/>
        <v>225</v>
      </c>
      <c r="I879" s="68">
        <v>45658</v>
      </c>
      <c r="J879" s="52">
        <f t="shared" ca="1" si="48"/>
        <v>-261</v>
      </c>
      <c r="K879" s="63">
        <f t="shared" ca="1" si="49"/>
        <v>3</v>
      </c>
    </row>
    <row r="880" spans="1:11" s="53" customFormat="1" ht="14.25" hidden="1" customHeight="1" x14ac:dyDescent="0.25">
      <c r="A880" s="48" t="s">
        <v>950</v>
      </c>
      <c r="B880" s="49" t="s">
        <v>332</v>
      </c>
      <c r="C880" s="49" t="s">
        <v>19</v>
      </c>
      <c r="D880" s="49" t="s">
        <v>521</v>
      </c>
      <c r="E880" s="49" t="s">
        <v>21</v>
      </c>
      <c r="F880" s="49">
        <v>80</v>
      </c>
      <c r="G880" s="50">
        <f>SUMIFS(DISPENSAÇÃO!D:D,DISPENSAÇÃO!C:C,ENTRADA!A880)</f>
        <v>70</v>
      </c>
      <c r="H880" s="51">
        <f t="shared" si="47"/>
        <v>10</v>
      </c>
      <c r="I880" s="68">
        <v>45566</v>
      </c>
      <c r="J880" s="52">
        <f t="shared" ca="1" si="48"/>
        <v>-353</v>
      </c>
      <c r="K880" s="69">
        <f t="shared" ca="1" si="49"/>
        <v>3</v>
      </c>
    </row>
    <row r="881" spans="1:11" s="53" customFormat="1" ht="14.25" hidden="1" customHeight="1" x14ac:dyDescent="0.25">
      <c r="A881" s="48" t="s">
        <v>951</v>
      </c>
      <c r="B881" s="49" t="s">
        <v>490</v>
      </c>
      <c r="C881" s="49" t="s">
        <v>19</v>
      </c>
      <c r="D881" s="49" t="s">
        <v>484</v>
      </c>
      <c r="E881" s="49" t="s">
        <v>21</v>
      </c>
      <c r="F881" s="49">
        <v>150</v>
      </c>
      <c r="G881" s="50">
        <v>125</v>
      </c>
      <c r="H881" s="51">
        <f t="shared" ref="H881" si="50">IF(F881="","",F881-G881)</f>
        <v>25</v>
      </c>
      <c r="I881" s="68">
        <v>45658</v>
      </c>
      <c r="J881" s="52">
        <f t="shared" ca="1" si="48"/>
        <v>-261</v>
      </c>
      <c r="K881" s="69">
        <f t="shared" ca="1" si="49"/>
        <v>3</v>
      </c>
    </row>
    <row r="882" spans="1:11" s="53" customFormat="1" ht="14.25" hidden="1" customHeight="1" x14ac:dyDescent="0.25">
      <c r="A882" s="48" t="s">
        <v>952</v>
      </c>
      <c r="B882" s="49" t="s">
        <v>490</v>
      </c>
      <c r="C882" s="49" t="s">
        <v>19</v>
      </c>
      <c r="D882" s="49" t="s">
        <v>484</v>
      </c>
      <c r="E882" s="49" t="s">
        <v>21</v>
      </c>
      <c r="F882" s="49">
        <v>25</v>
      </c>
      <c r="G882" s="50">
        <f>SUMIFS(DISPENSAÇÃO!D:D,DISPENSAÇÃO!C:C,ENTRADA!A882)</f>
        <v>25</v>
      </c>
      <c r="H882" s="51">
        <f t="shared" ref="H882:H913" si="51">IF(F882="","",F882-G882)</f>
        <v>0</v>
      </c>
      <c r="I882" s="68">
        <v>45474</v>
      </c>
      <c r="J882" s="52">
        <f t="shared" ca="1" si="48"/>
        <v>-445</v>
      </c>
      <c r="K882" s="69">
        <f t="shared" ca="1" si="49"/>
        <v>3</v>
      </c>
    </row>
    <row r="883" spans="1:11" s="53" customFormat="1" ht="14.25" hidden="1" customHeight="1" x14ac:dyDescent="0.25">
      <c r="A883" s="48" t="s">
        <v>489</v>
      </c>
      <c r="B883" s="49" t="s">
        <v>490</v>
      </c>
      <c r="C883" s="49" t="s">
        <v>19</v>
      </c>
      <c r="D883" s="49" t="s">
        <v>484</v>
      </c>
      <c r="E883" s="49" t="s">
        <v>21</v>
      </c>
      <c r="F883" s="49">
        <v>50</v>
      </c>
      <c r="G883" s="50">
        <f>SUMIFS(DISPENSAÇÃO!D:D,DISPENSAÇÃO!C:C,ENTRADA!A883)</f>
        <v>50</v>
      </c>
      <c r="H883" s="51">
        <f t="shared" si="51"/>
        <v>0</v>
      </c>
      <c r="I883" s="68">
        <v>45809</v>
      </c>
      <c r="J883" s="52">
        <f t="shared" ca="1" si="48"/>
        <v>-110</v>
      </c>
      <c r="K883" s="69">
        <f t="shared" ca="1" si="49"/>
        <v>3</v>
      </c>
    </row>
    <row r="884" spans="1:11" s="53" customFormat="1" ht="14.25" hidden="1" customHeight="1" x14ac:dyDescent="0.25">
      <c r="A884" s="87" t="s">
        <v>954</v>
      </c>
      <c r="B884" s="49" t="s">
        <v>60</v>
      </c>
      <c r="C884" s="49" t="s">
        <v>19</v>
      </c>
      <c r="D884" s="49" t="s">
        <v>953</v>
      </c>
      <c r="E884" s="49" t="s">
        <v>21</v>
      </c>
      <c r="F884" s="49">
        <v>15</v>
      </c>
      <c r="G884" s="50">
        <f>SUMIFS(DISPENSAÇÃO!D:D,DISPENSAÇÃO!C:C,ENTRADA!A884)</f>
        <v>15</v>
      </c>
      <c r="H884" s="51">
        <f t="shared" si="51"/>
        <v>0</v>
      </c>
      <c r="I884" s="68">
        <v>45748</v>
      </c>
      <c r="J884" s="52">
        <f t="shared" ca="1" si="48"/>
        <v>-171</v>
      </c>
      <c r="K884" s="88">
        <f t="shared" ca="1" si="49"/>
        <v>3</v>
      </c>
    </row>
    <row r="885" spans="1:11" s="53" customFormat="1" ht="14.25" hidden="1" customHeight="1" x14ac:dyDescent="0.25">
      <c r="A885" s="48" t="s">
        <v>1162</v>
      </c>
      <c r="B885" s="64" t="s">
        <v>28</v>
      </c>
      <c r="C885" s="64" t="s">
        <v>19</v>
      </c>
      <c r="D885" s="65" t="s">
        <v>201</v>
      </c>
      <c r="E885" s="64" t="s">
        <v>21</v>
      </c>
      <c r="F885" s="49">
        <v>1350</v>
      </c>
      <c r="G885" s="50">
        <f>SUMIFS(DISPENSAÇÃO!D:D,DISPENSAÇÃO!C:C,ENTRADA!A885)</f>
        <v>1290</v>
      </c>
      <c r="H885" s="51">
        <f t="shared" si="51"/>
        <v>60</v>
      </c>
      <c r="I885" s="68">
        <v>45748</v>
      </c>
      <c r="J885" s="52">
        <f t="shared" ca="1" si="48"/>
        <v>-171</v>
      </c>
      <c r="K885" s="63">
        <f t="shared" ca="1" si="49"/>
        <v>3</v>
      </c>
    </row>
    <row r="886" spans="1:11" s="53" customFormat="1" ht="14.25" hidden="1" customHeight="1" x14ac:dyDescent="0.25">
      <c r="A886" s="48" t="s">
        <v>1312</v>
      </c>
      <c r="B886" s="64" t="s">
        <v>28</v>
      </c>
      <c r="C886" s="64" t="s">
        <v>19</v>
      </c>
      <c r="D886" s="65" t="s">
        <v>201</v>
      </c>
      <c r="E886" s="64" t="s">
        <v>21</v>
      </c>
      <c r="F886" s="49">
        <v>120</v>
      </c>
      <c r="G886" s="50">
        <f>SUMIFS(DISPENSAÇÃO!D:D,DISPENSAÇÃO!C:C,ENTRADA!A886)</f>
        <v>120</v>
      </c>
      <c r="H886" s="51">
        <f t="shared" si="51"/>
        <v>0</v>
      </c>
      <c r="I886" s="68">
        <v>45474</v>
      </c>
      <c r="J886" s="52">
        <f t="shared" ca="1" si="48"/>
        <v>-445</v>
      </c>
      <c r="K886" s="63">
        <f t="shared" ca="1" si="49"/>
        <v>3</v>
      </c>
    </row>
    <row r="887" spans="1:11" s="60" customFormat="1" ht="14.25" hidden="1" customHeight="1" x14ac:dyDescent="0.25">
      <c r="A887" s="54"/>
      <c r="B887" s="91"/>
      <c r="C887" s="91"/>
      <c r="D887" s="129"/>
      <c r="E887" s="91"/>
      <c r="F887" s="55"/>
      <c r="G887" s="56">
        <f>SUMIFS(DISPENSAÇÃO!D:D,DISPENSAÇÃO!C:C,ENTRADA!A887)</f>
        <v>0</v>
      </c>
      <c r="H887" s="57" t="str">
        <f t="shared" si="51"/>
        <v/>
      </c>
      <c r="I887" s="58"/>
      <c r="J887" s="59" t="str">
        <f t="shared" ca="1" si="48"/>
        <v/>
      </c>
      <c r="K887" s="85" t="str">
        <f t="shared" ca="1" si="49"/>
        <v/>
      </c>
    </row>
    <row r="888" spans="1:11" s="53" customFormat="1" ht="15" hidden="1" customHeight="1" x14ac:dyDescent="0.25">
      <c r="A888" s="48" t="s">
        <v>955</v>
      </c>
      <c r="B888" s="49" t="s">
        <v>445</v>
      </c>
      <c r="C888" s="49" t="s">
        <v>14</v>
      </c>
      <c r="D888" s="49" t="s">
        <v>427</v>
      </c>
      <c r="E888" s="49" t="s">
        <v>21</v>
      </c>
      <c r="F888" s="49">
        <v>30</v>
      </c>
      <c r="G888" s="50">
        <f>SUMIFS(DISPENSAÇÃO!D:D,DISPENSAÇÃO!C:C,ENTRADA!A888)</f>
        <v>30</v>
      </c>
      <c r="H888" s="51">
        <f t="shared" si="51"/>
        <v>0</v>
      </c>
      <c r="I888" s="68">
        <v>45444</v>
      </c>
      <c r="J888" s="52">
        <f t="shared" ca="1" si="48"/>
        <v>-475</v>
      </c>
      <c r="K888" s="69">
        <f t="shared" ca="1" si="49"/>
        <v>3</v>
      </c>
    </row>
    <row r="889" spans="1:11" s="53" customFormat="1" ht="14.25" hidden="1" customHeight="1" x14ac:dyDescent="0.25">
      <c r="A889" s="48" t="s">
        <v>1121</v>
      </c>
      <c r="B889" s="49" t="s">
        <v>46</v>
      </c>
      <c r="C889" s="49" t="s">
        <v>19</v>
      </c>
      <c r="D889" s="49" t="s">
        <v>89</v>
      </c>
      <c r="E889" s="49" t="s">
        <v>21</v>
      </c>
      <c r="F889" s="49">
        <v>200</v>
      </c>
      <c r="G889" s="50">
        <f>SUMIFS(DISPENSAÇÃO!D:D,DISPENSAÇÃO!C:C,ENTRADA!A889)</f>
        <v>0</v>
      </c>
      <c r="H889" s="51">
        <f t="shared" si="51"/>
        <v>200</v>
      </c>
      <c r="I889" s="68">
        <v>45839</v>
      </c>
      <c r="J889" s="52">
        <f t="shared" ca="1" si="48"/>
        <v>-80</v>
      </c>
      <c r="K889" s="69">
        <f t="shared" ca="1" si="49"/>
        <v>3</v>
      </c>
    </row>
    <row r="890" spans="1:11" s="53" customFormat="1" ht="14.25" hidden="1" customHeight="1" x14ac:dyDescent="0.25">
      <c r="A890" s="87" t="s">
        <v>956</v>
      </c>
      <c r="B890" s="49" t="s">
        <v>33</v>
      </c>
      <c r="C890" s="49" t="s">
        <v>19</v>
      </c>
      <c r="D890" s="49" t="s">
        <v>89</v>
      </c>
      <c r="E890" s="49" t="s">
        <v>21</v>
      </c>
      <c r="F890" s="49">
        <v>30</v>
      </c>
      <c r="G890" s="50">
        <f>SUMIFS(DISPENSAÇÃO!D:D,DISPENSAÇÃO!C:C,ENTRADA!A890)</f>
        <v>30</v>
      </c>
      <c r="H890" s="51">
        <f t="shared" si="51"/>
        <v>0</v>
      </c>
      <c r="I890" s="68">
        <v>45870</v>
      </c>
      <c r="J890" s="52">
        <f t="shared" ca="1" si="48"/>
        <v>-49</v>
      </c>
      <c r="K890" s="88">
        <f t="shared" ca="1" si="49"/>
        <v>3</v>
      </c>
    </row>
    <row r="891" spans="1:11" s="53" customFormat="1" ht="14.25" hidden="1" customHeight="1" x14ac:dyDescent="0.25">
      <c r="A891" s="87" t="s">
        <v>1198</v>
      </c>
      <c r="B891" s="49" t="s">
        <v>60</v>
      </c>
      <c r="C891" s="49" t="s">
        <v>19</v>
      </c>
      <c r="D891" s="49" t="s">
        <v>781</v>
      </c>
      <c r="E891" s="49" t="s">
        <v>780</v>
      </c>
      <c r="F891" s="49">
        <v>40</v>
      </c>
      <c r="G891" s="50">
        <f>SUMIFS(DISPENSAÇÃO!D:D,DISPENSAÇÃO!C:C,ENTRADA!A891)</f>
        <v>19</v>
      </c>
      <c r="H891" s="51">
        <f t="shared" si="51"/>
        <v>21</v>
      </c>
      <c r="I891" s="68">
        <v>45689</v>
      </c>
      <c r="J891" s="52">
        <f t="shared" ca="1" si="48"/>
        <v>-230</v>
      </c>
      <c r="K891" s="88">
        <f t="shared" ca="1" si="49"/>
        <v>3</v>
      </c>
    </row>
    <row r="892" spans="1:11" s="53" customFormat="1" ht="14.25" hidden="1" customHeight="1" x14ac:dyDescent="0.25">
      <c r="A892" s="87" t="s">
        <v>1199</v>
      </c>
      <c r="B892" s="49" t="s">
        <v>60</v>
      </c>
      <c r="C892" s="49" t="s">
        <v>19</v>
      </c>
      <c r="D892" s="49" t="s">
        <v>781</v>
      </c>
      <c r="E892" s="49" t="s">
        <v>780</v>
      </c>
      <c r="F892" s="49">
        <v>40</v>
      </c>
      <c r="G892" s="50">
        <f>SUMIFS(DISPENSAÇÃO!D:D,DISPENSAÇÃO!C:C,ENTRADA!A892)</f>
        <v>40</v>
      </c>
      <c r="H892" s="51">
        <f t="shared" si="51"/>
        <v>0</v>
      </c>
      <c r="I892" s="68">
        <v>45748</v>
      </c>
      <c r="J892" s="52">
        <f t="shared" ca="1" si="48"/>
        <v>-171</v>
      </c>
      <c r="K892" s="88">
        <f t="shared" ca="1" si="49"/>
        <v>3</v>
      </c>
    </row>
    <row r="893" spans="1:11" s="53" customFormat="1" ht="14.25" hidden="1" customHeight="1" x14ac:dyDescent="0.25">
      <c r="A893" s="87" t="s">
        <v>957</v>
      </c>
      <c r="B893" s="49" t="s">
        <v>538</v>
      </c>
      <c r="C893" s="49" t="s">
        <v>19</v>
      </c>
      <c r="D893" s="49" t="s">
        <v>958</v>
      </c>
      <c r="E893" s="49" t="s">
        <v>56</v>
      </c>
      <c r="F893" s="49">
        <v>28</v>
      </c>
      <c r="G893" s="50">
        <f>SUMIFS(DISPENSAÇÃO!D:D,DISPENSAÇÃO!C:C,ENTRADA!A893)</f>
        <v>0</v>
      </c>
      <c r="H893" s="51">
        <f t="shared" si="51"/>
        <v>28</v>
      </c>
      <c r="I893" s="68">
        <v>45809</v>
      </c>
      <c r="J893" s="52">
        <f t="shared" ca="1" si="48"/>
        <v>-110</v>
      </c>
      <c r="K893" s="88">
        <f t="shared" ca="1" si="49"/>
        <v>3</v>
      </c>
    </row>
    <row r="894" spans="1:11" s="53" customFormat="1" ht="14.25" customHeight="1" x14ac:dyDescent="0.25">
      <c r="A894" s="87" t="s">
        <v>959</v>
      </c>
      <c r="B894" s="49" t="s">
        <v>538</v>
      </c>
      <c r="C894" s="49" t="s">
        <v>19</v>
      </c>
      <c r="D894" s="49" t="s">
        <v>958</v>
      </c>
      <c r="E894" s="49" t="s">
        <v>56</v>
      </c>
      <c r="F894" s="49">
        <v>13</v>
      </c>
      <c r="G894" s="50">
        <f>SUMIFS(DISPENSAÇÃO!D:D,DISPENSAÇÃO!C:C,ENTRADA!A894)</f>
        <v>12</v>
      </c>
      <c r="H894" s="51">
        <f t="shared" si="51"/>
        <v>1</v>
      </c>
      <c r="I894" s="68">
        <v>45931</v>
      </c>
      <c r="J894" s="52">
        <f t="shared" ca="1" si="48"/>
        <v>12</v>
      </c>
      <c r="K894" s="88">
        <f t="shared" ca="1" si="49"/>
        <v>2</v>
      </c>
    </row>
    <row r="895" spans="1:11" ht="14.25" customHeight="1" x14ac:dyDescent="0.25">
      <c r="A895" s="31" t="s">
        <v>960</v>
      </c>
      <c r="B895" s="16" t="s">
        <v>60</v>
      </c>
      <c r="C895" s="16" t="s">
        <v>19</v>
      </c>
      <c r="D895" s="16" t="s">
        <v>728</v>
      </c>
      <c r="E895" s="16" t="s">
        <v>21</v>
      </c>
      <c r="F895" s="16">
        <v>58</v>
      </c>
      <c r="G895" s="13">
        <f>SUMIFS(DISPENSAÇÃO!D:D,DISPENSAÇÃO!C:C,ENTRADA!A895)</f>
        <v>0</v>
      </c>
      <c r="H895" s="12">
        <f t="shared" si="51"/>
        <v>58</v>
      </c>
      <c r="I895" s="19">
        <v>45962</v>
      </c>
      <c r="J895" s="14">
        <f t="shared" ca="1" si="48"/>
        <v>43</v>
      </c>
      <c r="K895" s="37">
        <f t="shared" ca="1" si="49"/>
        <v>1</v>
      </c>
    </row>
    <row r="896" spans="1:11" s="53" customFormat="1" ht="14.25" hidden="1" customHeight="1" x14ac:dyDescent="0.25">
      <c r="A896" s="87" t="s">
        <v>961</v>
      </c>
      <c r="B896" s="49" t="s">
        <v>65</v>
      </c>
      <c r="C896" s="49" t="s">
        <v>19</v>
      </c>
      <c r="D896" s="49" t="s">
        <v>846</v>
      </c>
      <c r="E896" s="49" t="s">
        <v>56</v>
      </c>
      <c r="F896" s="49">
        <v>5</v>
      </c>
      <c r="G896" s="50">
        <f>SUMIFS(DISPENSAÇÃO!D:D,DISPENSAÇÃO!C:C,ENTRADA!A896)</f>
        <v>5</v>
      </c>
      <c r="H896" s="51">
        <f t="shared" si="51"/>
        <v>0</v>
      </c>
      <c r="I896" s="68">
        <v>45658</v>
      </c>
      <c r="J896" s="52">
        <f t="shared" ca="1" si="48"/>
        <v>-261</v>
      </c>
      <c r="K896" s="88">
        <f t="shared" ca="1" si="49"/>
        <v>3</v>
      </c>
    </row>
    <row r="897" spans="1:11" s="53" customFormat="1" ht="14.25" hidden="1" customHeight="1" x14ac:dyDescent="0.25">
      <c r="A897" s="48" t="s">
        <v>1074</v>
      </c>
      <c r="B897" s="49" t="s">
        <v>466</v>
      </c>
      <c r="C897" s="49" t="s">
        <v>19</v>
      </c>
      <c r="D897" s="49" t="s">
        <v>467</v>
      </c>
      <c r="E897" s="49" t="s">
        <v>44</v>
      </c>
      <c r="F897" s="49">
        <v>15</v>
      </c>
      <c r="G897" s="50">
        <f>SUMIFS(DISPENSAÇÃO!D:D,DISPENSAÇÃO!C:C,ENTRADA!A897)</f>
        <v>15</v>
      </c>
      <c r="H897" s="51">
        <f t="shared" si="51"/>
        <v>0</v>
      </c>
      <c r="I897" s="68">
        <v>45809</v>
      </c>
      <c r="J897" s="52">
        <f t="shared" ca="1" si="48"/>
        <v>-110</v>
      </c>
      <c r="K897" s="69">
        <f t="shared" ca="1" si="49"/>
        <v>3</v>
      </c>
    </row>
    <row r="898" spans="1:11" s="53" customFormat="1" ht="14.25" hidden="1" customHeight="1" x14ac:dyDescent="0.25">
      <c r="A898" s="87" t="s">
        <v>1545</v>
      </c>
      <c r="B898" s="49" t="s">
        <v>139</v>
      </c>
      <c r="C898" s="49" t="s">
        <v>19</v>
      </c>
      <c r="D898" s="49" t="s">
        <v>146</v>
      </c>
      <c r="E898" s="49" t="s">
        <v>56</v>
      </c>
      <c r="F898" s="49">
        <v>1</v>
      </c>
      <c r="G898" s="50">
        <f>SUMIFS(DISPENSAÇÃO!D:D,DISPENSAÇÃO!C:C,ENTRADA!A898)</f>
        <v>0</v>
      </c>
      <c r="H898" s="51">
        <f t="shared" si="51"/>
        <v>1</v>
      </c>
      <c r="I898" s="68">
        <v>45839</v>
      </c>
      <c r="J898" s="52">
        <f t="shared" ca="1" si="48"/>
        <v>-80</v>
      </c>
      <c r="K898" s="88">
        <f t="shared" ca="1" si="49"/>
        <v>3</v>
      </c>
    </row>
    <row r="899" spans="1:11" s="53" customFormat="1" hidden="1" x14ac:dyDescent="0.25">
      <c r="A899" s="48" t="s">
        <v>1718</v>
      </c>
      <c r="B899" s="64" t="s">
        <v>726</v>
      </c>
      <c r="C899" s="64" t="s">
        <v>19</v>
      </c>
      <c r="D899" s="64" t="s">
        <v>299</v>
      </c>
      <c r="E899" s="64" t="s">
        <v>21</v>
      </c>
      <c r="F899" s="49">
        <v>270</v>
      </c>
      <c r="G899" s="50">
        <f>SUMIFS(DISPENSAÇÃO!D:D,DISPENSAÇÃO!C:C,ENTRADA!A899)</f>
        <v>270</v>
      </c>
      <c r="H899" s="51">
        <f t="shared" si="51"/>
        <v>0</v>
      </c>
      <c r="I899" s="68">
        <v>45689</v>
      </c>
      <c r="J899" s="52">
        <f t="shared" ca="1" si="48"/>
        <v>-230</v>
      </c>
      <c r="K899" s="63">
        <f t="shared" ca="1" si="49"/>
        <v>3</v>
      </c>
    </row>
    <row r="900" spans="1:11" s="53" customFormat="1" hidden="1" x14ac:dyDescent="0.25">
      <c r="A900" s="48" t="s">
        <v>1719</v>
      </c>
      <c r="B900" s="64" t="s">
        <v>726</v>
      </c>
      <c r="C900" s="64" t="s">
        <v>19</v>
      </c>
      <c r="D900" s="64" t="s">
        <v>299</v>
      </c>
      <c r="E900" s="64" t="s">
        <v>21</v>
      </c>
      <c r="F900" s="49">
        <v>70</v>
      </c>
      <c r="G900" s="50">
        <f>SUMIFS(DISPENSAÇÃO!D:D,DISPENSAÇÃO!C:C,ENTRADA!A900)</f>
        <v>70</v>
      </c>
      <c r="H900" s="51">
        <f t="shared" si="51"/>
        <v>0</v>
      </c>
      <c r="I900" s="68">
        <v>45778</v>
      </c>
      <c r="J900" s="52">
        <f t="shared" ca="1" si="48"/>
        <v>-141</v>
      </c>
      <c r="K900" s="63">
        <f t="shared" ca="1" si="49"/>
        <v>3</v>
      </c>
    </row>
    <row r="901" spans="1:11" s="53" customFormat="1" hidden="1" x14ac:dyDescent="0.25">
      <c r="A901" s="48" t="s">
        <v>963</v>
      </c>
      <c r="B901" s="49" t="s">
        <v>962</v>
      </c>
      <c r="C901" s="49" t="s">
        <v>19</v>
      </c>
      <c r="D901" s="49" t="s">
        <v>126</v>
      </c>
      <c r="E901" s="49" t="s">
        <v>21</v>
      </c>
      <c r="F901" s="49">
        <v>60</v>
      </c>
      <c r="G901" s="50">
        <f>SUMIFS(DISPENSAÇÃO!D:D,DISPENSAÇÃO!C:C,ENTRADA!A901)</f>
        <v>60</v>
      </c>
      <c r="H901" s="51">
        <f t="shared" si="51"/>
        <v>0</v>
      </c>
      <c r="I901" s="68">
        <v>45689</v>
      </c>
      <c r="J901" s="52">
        <f t="shared" ca="1" si="48"/>
        <v>-230</v>
      </c>
      <c r="K901" s="69">
        <f t="shared" ca="1" si="49"/>
        <v>3</v>
      </c>
    </row>
    <row r="902" spans="1:11" s="53" customFormat="1" hidden="1" x14ac:dyDescent="0.25">
      <c r="A902" s="48" t="s">
        <v>964</v>
      </c>
      <c r="B902" s="64" t="s">
        <v>139</v>
      </c>
      <c r="C902" s="64" t="s">
        <v>19</v>
      </c>
      <c r="D902" s="64" t="s">
        <v>293</v>
      </c>
      <c r="E902" s="64" t="s">
        <v>21</v>
      </c>
      <c r="F902" s="49">
        <v>20</v>
      </c>
      <c r="G902" s="50">
        <f>SUMIFS(DISPENSAÇÃO!D:D,DISPENSAÇÃO!C:C,ENTRADA!A902)</f>
        <v>0</v>
      </c>
      <c r="H902" s="51">
        <f t="shared" si="51"/>
        <v>20</v>
      </c>
      <c r="I902" s="68">
        <v>45597</v>
      </c>
      <c r="J902" s="52">
        <f t="shared" ref="J902:J965" ca="1" si="52">IF(I902="","",I902-TODAY())</f>
        <v>-322</v>
      </c>
      <c r="K902" s="63">
        <f t="shared" ref="K902:K965" ca="1" si="53">IF(J902="","",IF(J902&lt;=0,3,IF(AND(J902&gt;0,J902&lt;=20),2,IF(J902&gt;=21,1))))</f>
        <v>3</v>
      </c>
    </row>
    <row r="903" spans="1:11" s="53" customFormat="1" hidden="1" x14ac:dyDescent="0.25">
      <c r="A903" s="87" t="s">
        <v>965</v>
      </c>
      <c r="B903" s="49" t="s">
        <v>966</v>
      </c>
      <c r="C903" s="49" t="s">
        <v>19</v>
      </c>
      <c r="D903" s="49" t="s">
        <v>921</v>
      </c>
      <c r="E903" s="49" t="s">
        <v>44</v>
      </c>
      <c r="F903" s="49">
        <v>15</v>
      </c>
      <c r="G903" s="50">
        <f>SUMIFS(DISPENSAÇÃO!D:D,DISPENSAÇÃO!C:C,ENTRADA!A903)</f>
        <v>15</v>
      </c>
      <c r="H903" s="51">
        <f t="shared" si="51"/>
        <v>0</v>
      </c>
      <c r="I903" s="68">
        <v>45413</v>
      </c>
      <c r="J903" s="52">
        <f t="shared" ca="1" si="52"/>
        <v>-506</v>
      </c>
      <c r="K903" s="88">
        <f t="shared" ca="1" si="53"/>
        <v>3</v>
      </c>
    </row>
    <row r="904" spans="1:11" s="53" customFormat="1" hidden="1" x14ac:dyDescent="0.25">
      <c r="A904" s="155" t="s">
        <v>967</v>
      </c>
      <c r="B904" s="49" t="s">
        <v>329</v>
      </c>
      <c r="C904" s="49" t="s">
        <v>19</v>
      </c>
      <c r="D904" s="49" t="s">
        <v>921</v>
      </c>
      <c r="E904" s="49" t="s">
        <v>21</v>
      </c>
      <c r="F904" s="49">
        <v>30</v>
      </c>
      <c r="G904" s="50">
        <f>SUMIFS(DISPENSAÇÃO!D:D,DISPENSAÇÃO!C:C,ENTRADA!A904)</f>
        <v>30</v>
      </c>
      <c r="H904" s="51">
        <f t="shared" si="51"/>
        <v>0</v>
      </c>
      <c r="I904" s="68">
        <v>45748</v>
      </c>
      <c r="J904" s="52">
        <f t="shared" ca="1" si="52"/>
        <v>-171</v>
      </c>
      <c r="K904" s="88">
        <f t="shared" ca="1" si="53"/>
        <v>3</v>
      </c>
    </row>
    <row r="905" spans="1:11" s="53" customFormat="1" hidden="1" x14ac:dyDescent="0.25">
      <c r="A905" s="48" t="s">
        <v>968</v>
      </c>
      <c r="B905" s="49" t="s">
        <v>145</v>
      </c>
      <c r="C905" s="49" t="s">
        <v>19</v>
      </c>
      <c r="D905" s="49" t="s">
        <v>146</v>
      </c>
      <c r="E905" s="49" t="s">
        <v>56</v>
      </c>
      <c r="F905" s="49">
        <v>1</v>
      </c>
      <c r="G905" s="50">
        <f>SUMIFS(DISPENSAÇÃO!D:D,DISPENSAÇÃO!C:C,ENTRADA!A905)</f>
        <v>1</v>
      </c>
      <c r="H905" s="51">
        <f t="shared" si="51"/>
        <v>0</v>
      </c>
      <c r="I905" s="68">
        <v>46082</v>
      </c>
      <c r="J905" s="52">
        <f t="shared" ca="1" si="52"/>
        <v>163</v>
      </c>
      <c r="K905" s="63">
        <f t="shared" ca="1" si="53"/>
        <v>1</v>
      </c>
    </row>
    <row r="906" spans="1:11" s="53" customFormat="1" hidden="1" x14ac:dyDescent="0.25">
      <c r="A906" s="48" t="s">
        <v>969</v>
      </c>
      <c r="B906" s="49" t="s">
        <v>60</v>
      </c>
      <c r="C906" s="49" t="s">
        <v>19</v>
      </c>
      <c r="D906" s="49" t="s">
        <v>484</v>
      </c>
      <c r="E906" s="49" t="s">
        <v>21</v>
      </c>
      <c r="F906" s="49">
        <v>45</v>
      </c>
      <c r="G906" s="50">
        <f>SUMIFS(DISPENSAÇÃO!D:D,DISPENSAÇÃO!C:C,ENTRADA!A906)</f>
        <v>45</v>
      </c>
      <c r="H906" s="51">
        <f t="shared" si="51"/>
        <v>0</v>
      </c>
      <c r="I906" s="68">
        <v>45658</v>
      </c>
      <c r="J906" s="52">
        <f t="shared" ca="1" si="52"/>
        <v>-261</v>
      </c>
      <c r="K906" s="69">
        <f t="shared" ca="1" si="53"/>
        <v>3</v>
      </c>
    </row>
    <row r="907" spans="1:11" s="53" customFormat="1" ht="14.25" customHeight="1" x14ac:dyDescent="0.25">
      <c r="A907" s="87" t="s">
        <v>1663</v>
      </c>
      <c r="B907" s="49" t="s">
        <v>183</v>
      </c>
      <c r="C907" s="49" t="s">
        <v>19</v>
      </c>
      <c r="D907" s="49" t="s">
        <v>958</v>
      </c>
      <c r="E907" s="49" t="s">
        <v>56</v>
      </c>
      <c r="F907" s="49">
        <v>1</v>
      </c>
      <c r="G907" s="50">
        <f>SUMIFS(DISPENSAÇÃO!D:D,DISPENSAÇÃO!C:C,ENTRADA!A907)</f>
        <v>0</v>
      </c>
      <c r="H907" s="51">
        <f t="shared" si="51"/>
        <v>1</v>
      </c>
      <c r="I907" s="68">
        <v>45901</v>
      </c>
      <c r="J907" s="52">
        <f t="shared" ca="1" si="52"/>
        <v>-18</v>
      </c>
      <c r="K907" s="88">
        <f t="shared" ca="1" si="53"/>
        <v>3</v>
      </c>
    </row>
    <row r="908" spans="1:11" s="53" customFormat="1" ht="14.25" hidden="1" customHeight="1" x14ac:dyDescent="0.25">
      <c r="A908" s="48" t="s">
        <v>367</v>
      </c>
      <c r="B908" s="49" t="s">
        <v>54</v>
      </c>
      <c r="C908" s="49" t="s">
        <v>19</v>
      </c>
      <c r="D908" s="49" t="s">
        <v>364</v>
      </c>
      <c r="E908" s="49" t="s">
        <v>21</v>
      </c>
      <c r="F908" s="49">
        <v>300</v>
      </c>
      <c r="G908" s="50">
        <f>SUMIFS(DISPENSAÇÃO!D:D,DISPENSAÇÃO!C:C,ENTRADA!A908)</f>
        <v>105</v>
      </c>
      <c r="H908" s="51">
        <f t="shared" si="51"/>
        <v>195</v>
      </c>
      <c r="I908" s="68">
        <v>45717</v>
      </c>
      <c r="J908" s="52">
        <f t="shared" ca="1" si="52"/>
        <v>-202</v>
      </c>
      <c r="K908" s="63">
        <f t="shared" ca="1" si="53"/>
        <v>3</v>
      </c>
    </row>
    <row r="909" spans="1:11" s="53" customFormat="1" ht="14.25" hidden="1" customHeight="1" x14ac:dyDescent="0.25">
      <c r="A909" s="48" t="s">
        <v>970</v>
      </c>
      <c r="B909" s="49" t="s">
        <v>60</v>
      </c>
      <c r="C909" s="49" t="s">
        <v>19</v>
      </c>
      <c r="D909" s="49" t="s">
        <v>484</v>
      </c>
      <c r="E909" s="49" t="s">
        <v>21</v>
      </c>
      <c r="F909" s="49">
        <v>60</v>
      </c>
      <c r="G909" s="50">
        <f>SUMIFS(DISPENSAÇÃO!D:D,DISPENSAÇÃO!C:C,ENTRADA!A909)</f>
        <v>75</v>
      </c>
      <c r="H909" s="51">
        <f t="shared" si="51"/>
        <v>-15</v>
      </c>
      <c r="I909" s="68">
        <v>45717</v>
      </c>
      <c r="J909" s="52">
        <f t="shared" ca="1" si="52"/>
        <v>-202</v>
      </c>
      <c r="K909" s="69">
        <f t="shared" ca="1" si="53"/>
        <v>3</v>
      </c>
    </row>
    <row r="910" spans="1:11" s="53" customFormat="1" ht="14.25" hidden="1" customHeight="1" x14ac:dyDescent="0.25">
      <c r="A910" s="87" t="s">
        <v>971</v>
      </c>
      <c r="B910" s="49" t="s">
        <v>28</v>
      </c>
      <c r="C910" s="49" t="s">
        <v>19</v>
      </c>
      <c r="D910" s="49" t="s">
        <v>89</v>
      </c>
      <c r="E910" s="49" t="s">
        <v>21</v>
      </c>
      <c r="F910" s="49">
        <v>30</v>
      </c>
      <c r="G910" s="50">
        <f>SUMIFS(DISPENSAÇÃO!D:D,DISPENSAÇÃO!C:C,ENTRADA!A910)</f>
        <v>30</v>
      </c>
      <c r="H910" s="51">
        <f t="shared" si="51"/>
        <v>0</v>
      </c>
      <c r="I910" s="68">
        <v>45748</v>
      </c>
      <c r="J910" s="52">
        <f t="shared" ca="1" si="52"/>
        <v>-171</v>
      </c>
      <c r="K910" s="88">
        <f t="shared" ca="1" si="53"/>
        <v>3</v>
      </c>
    </row>
    <row r="911" spans="1:11" s="53" customFormat="1" ht="14.25" hidden="1" customHeight="1" x14ac:dyDescent="0.25">
      <c r="A911" s="48" t="s">
        <v>972</v>
      </c>
      <c r="B911" s="64" t="s">
        <v>28</v>
      </c>
      <c r="C911" s="64" t="s">
        <v>19</v>
      </c>
      <c r="D911" s="64" t="s">
        <v>293</v>
      </c>
      <c r="E911" s="64" t="s">
        <v>21</v>
      </c>
      <c r="F911" s="49">
        <v>60</v>
      </c>
      <c r="G911" s="50">
        <f>SUMIFS(DISPENSAÇÃO!D:D,DISPENSAÇÃO!C:C,ENTRADA!A911)</f>
        <v>60</v>
      </c>
      <c r="H911" s="51">
        <f t="shared" si="51"/>
        <v>0</v>
      </c>
      <c r="I911" s="68">
        <v>45597</v>
      </c>
      <c r="J911" s="52">
        <f t="shared" ca="1" si="52"/>
        <v>-322</v>
      </c>
      <c r="K911" s="63">
        <f t="shared" ca="1" si="53"/>
        <v>3</v>
      </c>
    </row>
    <row r="912" spans="1:11" s="53" customFormat="1" ht="14.25" hidden="1" customHeight="1" x14ac:dyDescent="0.25">
      <c r="A912" s="61" t="s">
        <v>973</v>
      </c>
      <c r="B912" s="49" t="s">
        <v>28</v>
      </c>
      <c r="C912" s="49" t="s">
        <v>57</v>
      </c>
      <c r="D912" s="49" t="s">
        <v>126</v>
      </c>
      <c r="E912" s="49" t="s">
        <v>21</v>
      </c>
      <c r="F912" s="49">
        <v>30</v>
      </c>
      <c r="G912" s="50">
        <f>SUMIFS(DISPENSAÇÃO!D:D,DISPENSAÇÃO!C:C,ENTRADA!A912)</f>
        <v>30</v>
      </c>
      <c r="H912" s="51">
        <f t="shared" si="51"/>
        <v>0</v>
      </c>
      <c r="I912" s="68">
        <v>45474</v>
      </c>
      <c r="J912" s="52">
        <f t="shared" ca="1" si="52"/>
        <v>-445</v>
      </c>
      <c r="K912" s="63">
        <f t="shared" ca="1" si="53"/>
        <v>3</v>
      </c>
    </row>
    <row r="913" spans="1:11" s="53" customFormat="1" ht="14.25" hidden="1" customHeight="1" x14ac:dyDescent="0.25">
      <c r="A913" s="61" t="s">
        <v>974</v>
      </c>
      <c r="B913" s="49" t="s">
        <v>28</v>
      </c>
      <c r="C913" s="49" t="s">
        <v>57</v>
      </c>
      <c r="D913" s="49" t="s">
        <v>126</v>
      </c>
      <c r="E913" s="49" t="s">
        <v>21</v>
      </c>
      <c r="F913" s="49">
        <v>30</v>
      </c>
      <c r="G913" s="50">
        <f>SUMIFS(DISPENSAÇÃO!D:D,DISPENSAÇÃO!C:C,ENTRADA!A913)</f>
        <v>30</v>
      </c>
      <c r="H913" s="51">
        <f t="shared" si="51"/>
        <v>0</v>
      </c>
      <c r="I913" s="68">
        <v>45505</v>
      </c>
      <c r="J913" s="52">
        <f t="shared" ca="1" si="52"/>
        <v>-414</v>
      </c>
      <c r="K913" s="63">
        <f t="shared" ca="1" si="53"/>
        <v>3</v>
      </c>
    </row>
    <row r="914" spans="1:11" s="53" customFormat="1" ht="14.25" hidden="1" customHeight="1" x14ac:dyDescent="0.25">
      <c r="A914" s="48" t="s">
        <v>549</v>
      </c>
      <c r="B914" s="49" t="s">
        <v>28</v>
      </c>
      <c r="C914" s="49" t="s">
        <v>19</v>
      </c>
      <c r="D914" s="49" t="s">
        <v>89</v>
      </c>
      <c r="E914" s="49" t="s">
        <v>21</v>
      </c>
      <c r="F914" s="49">
        <v>30</v>
      </c>
      <c r="G914" s="50">
        <f>SUMIFS(DISPENSAÇÃO!D:D,DISPENSAÇÃO!C:C,ENTRADA!A914)</f>
        <v>0</v>
      </c>
      <c r="H914" s="51">
        <f t="shared" ref="H914:H945" si="54">IF(F914="","",F914-G914)</f>
        <v>30</v>
      </c>
      <c r="I914" s="68">
        <v>45809</v>
      </c>
      <c r="J914" s="52">
        <f t="shared" ca="1" si="52"/>
        <v>-110</v>
      </c>
      <c r="K914" s="69">
        <f t="shared" ca="1" si="53"/>
        <v>3</v>
      </c>
    </row>
    <row r="915" spans="1:11" s="53" customFormat="1" ht="14.25" hidden="1" customHeight="1" x14ac:dyDescent="0.25">
      <c r="A915" s="48" t="s">
        <v>975</v>
      </c>
      <c r="B915" s="49" t="s">
        <v>74</v>
      </c>
      <c r="C915" s="49" t="s">
        <v>19</v>
      </c>
      <c r="D915" s="51" t="s">
        <v>75</v>
      </c>
      <c r="E915" s="49" t="s">
        <v>21</v>
      </c>
      <c r="F915" s="49">
        <v>1560</v>
      </c>
      <c r="G915" s="50">
        <f>SUMIFS(DISPENSAÇÃO!D:D,DISPENSAÇÃO!C:C,ENTRADA!A915)</f>
        <v>1260</v>
      </c>
      <c r="H915" s="51">
        <f t="shared" si="54"/>
        <v>300</v>
      </c>
      <c r="I915" s="68">
        <v>45689</v>
      </c>
      <c r="J915" s="52">
        <f t="shared" ca="1" si="52"/>
        <v>-230</v>
      </c>
      <c r="K915" s="63">
        <f t="shared" ca="1" si="53"/>
        <v>3</v>
      </c>
    </row>
    <row r="916" spans="1:11" s="53" customFormat="1" ht="14.25" hidden="1" customHeight="1" x14ac:dyDescent="0.25">
      <c r="A916" s="61" t="s">
        <v>91</v>
      </c>
      <c r="B916" s="49" t="s">
        <v>92</v>
      </c>
      <c r="C916" s="49" t="s">
        <v>57</v>
      </c>
      <c r="D916" s="51" t="s">
        <v>93</v>
      </c>
      <c r="E916" s="49" t="s">
        <v>21</v>
      </c>
      <c r="F916" s="49">
        <v>1785</v>
      </c>
      <c r="G916" s="50">
        <f>SUMIFS(DISPENSAÇÃO!D:D,DISPENSAÇÃO!C:C,ENTRADA!A916)</f>
        <v>990</v>
      </c>
      <c r="H916" s="51">
        <f t="shared" si="54"/>
        <v>795</v>
      </c>
      <c r="I916" s="68">
        <v>45597</v>
      </c>
      <c r="J916" s="52">
        <f t="shared" ca="1" si="52"/>
        <v>-322</v>
      </c>
      <c r="K916" s="63">
        <f t="shared" ca="1" si="53"/>
        <v>3</v>
      </c>
    </row>
    <row r="917" spans="1:11" s="53" customFormat="1" hidden="1" x14ac:dyDescent="0.25">
      <c r="A917" s="61" t="s">
        <v>976</v>
      </c>
      <c r="B917" s="49" t="s">
        <v>92</v>
      </c>
      <c r="C917" s="49" t="s">
        <v>57</v>
      </c>
      <c r="D917" s="51" t="s">
        <v>93</v>
      </c>
      <c r="E917" s="49" t="s">
        <v>21</v>
      </c>
      <c r="F917" s="49">
        <v>150</v>
      </c>
      <c r="G917" s="50">
        <f>SUMIFS(DISPENSAÇÃO!D:D,DISPENSAÇÃO!C:C,ENTRADA!A917)</f>
        <v>60</v>
      </c>
      <c r="H917" s="51">
        <f t="shared" si="54"/>
        <v>90</v>
      </c>
      <c r="I917" s="68">
        <v>45597</v>
      </c>
      <c r="J917" s="52">
        <f t="shared" ca="1" si="52"/>
        <v>-322</v>
      </c>
      <c r="K917" s="63">
        <f t="shared" ca="1" si="53"/>
        <v>3</v>
      </c>
    </row>
    <row r="918" spans="1:11" s="53" customFormat="1" hidden="1" x14ac:dyDescent="0.25">
      <c r="A918" s="155" t="s">
        <v>977</v>
      </c>
      <c r="B918" s="49" t="s">
        <v>183</v>
      </c>
      <c r="C918" s="49" t="s">
        <v>19</v>
      </c>
      <c r="D918" s="49" t="s">
        <v>978</v>
      </c>
      <c r="E918" s="49" t="s">
        <v>21</v>
      </c>
      <c r="F918" s="49">
        <v>450</v>
      </c>
      <c r="G918" s="50">
        <f>SUMIFS(DISPENSAÇÃO!D:D,DISPENSAÇÃO!C:C,ENTRADA!A918)</f>
        <v>420</v>
      </c>
      <c r="H918" s="51">
        <f t="shared" si="54"/>
        <v>30</v>
      </c>
      <c r="I918" s="68">
        <v>45809</v>
      </c>
      <c r="J918" s="52">
        <f t="shared" ca="1" si="52"/>
        <v>-110</v>
      </c>
      <c r="K918" s="88">
        <f t="shared" ca="1" si="53"/>
        <v>3</v>
      </c>
    </row>
    <row r="919" spans="1:11" s="53" customFormat="1" hidden="1" x14ac:dyDescent="0.25">
      <c r="A919" s="87" t="s">
        <v>979</v>
      </c>
      <c r="B919" s="49" t="s">
        <v>183</v>
      </c>
      <c r="C919" s="49" t="s">
        <v>19</v>
      </c>
      <c r="D919" s="49" t="s">
        <v>978</v>
      </c>
      <c r="E919" s="49" t="s">
        <v>21</v>
      </c>
      <c r="F919" s="49">
        <v>90</v>
      </c>
      <c r="G919" s="50">
        <f>SUMIFS(DISPENSAÇÃO!D:D,DISPENSAÇÃO!C:C,ENTRADA!A919)</f>
        <v>90</v>
      </c>
      <c r="H919" s="51">
        <f t="shared" si="54"/>
        <v>0</v>
      </c>
      <c r="I919" s="68">
        <v>45778</v>
      </c>
      <c r="J919" s="52">
        <f t="shared" ca="1" si="52"/>
        <v>-141</v>
      </c>
      <c r="K919" s="88">
        <f t="shared" ca="1" si="53"/>
        <v>3</v>
      </c>
    </row>
    <row r="920" spans="1:11" s="53" customFormat="1" ht="14.25" hidden="1" customHeight="1" x14ac:dyDescent="0.25">
      <c r="A920" s="48" t="s">
        <v>980</v>
      </c>
      <c r="B920" s="64" t="s">
        <v>183</v>
      </c>
      <c r="C920" s="64" t="s">
        <v>19</v>
      </c>
      <c r="D920" s="49" t="s">
        <v>89</v>
      </c>
      <c r="E920" s="64" t="s">
        <v>21</v>
      </c>
      <c r="F920" s="49">
        <v>30</v>
      </c>
      <c r="G920" s="50">
        <f>SUMIFS(DISPENSAÇÃO!D:D,DISPENSAÇÃO!C:C,ENTRADA!A920)</f>
        <v>0</v>
      </c>
      <c r="H920" s="51">
        <f t="shared" si="54"/>
        <v>30</v>
      </c>
      <c r="I920" s="68">
        <v>45717</v>
      </c>
      <c r="J920" s="52">
        <f t="shared" ca="1" si="52"/>
        <v>-202</v>
      </c>
      <c r="K920" s="63">
        <f t="shared" ca="1" si="53"/>
        <v>3</v>
      </c>
    </row>
    <row r="921" spans="1:11" s="53" customFormat="1" ht="14.25" hidden="1" customHeight="1" x14ac:dyDescent="0.25">
      <c r="A921" s="48" t="s">
        <v>981</v>
      </c>
      <c r="B921" s="64" t="s">
        <v>183</v>
      </c>
      <c r="C921" s="64" t="s">
        <v>19</v>
      </c>
      <c r="D921" s="49" t="s">
        <v>89</v>
      </c>
      <c r="E921" s="64" t="s">
        <v>21</v>
      </c>
      <c r="F921" s="49">
        <v>60</v>
      </c>
      <c r="G921" s="50">
        <f>SUMIFS(DISPENSAÇÃO!D:D,DISPENSAÇÃO!C:C,ENTRADA!A921)</f>
        <v>30</v>
      </c>
      <c r="H921" s="51">
        <f t="shared" si="54"/>
        <v>30</v>
      </c>
      <c r="I921" s="68">
        <v>45689</v>
      </c>
      <c r="J921" s="52">
        <f t="shared" ca="1" si="52"/>
        <v>-230</v>
      </c>
      <c r="K921" s="63">
        <f t="shared" ca="1" si="53"/>
        <v>3</v>
      </c>
    </row>
    <row r="922" spans="1:11" s="53" customFormat="1" ht="14.25" hidden="1" customHeight="1" x14ac:dyDescent="0.25">
      <c r="A922" s="48" t="s">
        <v>982</v>
      </c>
      <c r="B922" s="49" t="s">
        <v>28</v>
      </c>
      <c r="C922" s="49" t="s">
        <v>19</v>
      </c>
      <c r="D922" s="49" t="s">
        <v>227</v>
      </c>
      <c r="E922" s="49" t="s">
        <v>21</v>
      </c>
      <c r="F922" s="49">
        <v>765</v>
      </c>
      <c r="G922" s="50">
        <f>SUMIFS(DISPENSAÇÃO!D:D,DISPENSAÇÃO!C:C,ENTRADA!A922)</f>
        <v>150</v>
      </c>
      <c r="H922" s="51">
        <f t="shared" si="54"/>
        <v>615</v>
      </c>
      <c r="I922" s="68">
        <v>45748</v>
      </c>
      <c r="J922" s="52">
        <f t="shared" ca="1" si="52"/>
        <v>-171</v>
      </c>
      <c r="K922" s="63">
        <f t="shared" ca="1" si="53"/>
        <v>3</v>
      </c>
    </row>
    <row r="923" spans="1:11" s="53" customFormat="1" ht="14.25" hidden="1" customHeight="1" x14ac:dyDescent="0.25">
      <c r="A923" s="48" t="s">
        <v>983</v>
      </c>
      <c r="B923" s="49" t="s">
        <v>28</v>
      </c>
      <c r="C923" s="49" t="s">
        <v>19</v>
      </c>
      <c r="D923" s="49" t="s">
        <v>227</v>
      </c>
      <c r="E923" s="49" t="s">
        <v>21</v>
      </c>
      <c r="F923" s="49">
        <v>540</v>
      </c>
      <c r="G923" s="50">
        <f>SUMIFS(DISPENSAÇÃO!D:D,DISPENSAÇÃO!C:C,ENTRADA!A923)</f>
        <v>240</v>
      </c>
      <c r="H923" s="51">
        <f t="shared" si="54"/>
        <v>300</v>
      </c>
      <c r="I923" s="68">
        <v>45597</v>
      </c>
      <c r="J923" s="52">
        <f t="shared" ca="1" si="52"/>
        <v>-322</v>
      </c>
      <c r="K923" s="63">
        <f t="shared" ca="1" si="53"/>
        <v>3</v>
      </c>
    </row>
    <row r="924" spans="1:11" s="53" customFormat="1" ht="14.25" hidden="1" customHeight="1" x14ac:dyDescent="0.25">
      <c r="A924" s="48" t="s">
        <v>1129</v>
      </c>
      <c r="B924" s="64" t="s">
        <v>46</v>
      </c>
      <c r="C924" s="64" t="s">
        <v>19</v>
      </c>
      <c r="D924" s="64" t="s">
        <v>227</v>
      </c>
      <c r="E924" s="64" t="s">
        <v>21</v>
      </c>
      <c r="F924" s="49">
        <v>100</v>
      </c>
      <c r="G924" s="50">
        <f>SUMIFS(DISPENSAÇÃO!D:D,DISPENSAÇÃO!C:C,ENTRADA!A924)</f>
        <v>80</v>
      </c>
      <c r="H924" s="51">
        <f t="shared" si="54"/>
        <v>20</v>
      </c>
      <c r="I924" s="68">
        <v>45748</v>
      </c>
      <c r="J924" s="52">
        <f t="shared" ca="1" si="52"/>
        <v>-171</v>
      </c>
      <c r="K924" s="69">
        <f t="shared" ca="1" si="53"/>
        <v>3</v>
      </c>
    </row>
    <row r="925" spans="1:11" s="53" customFormat="1" ht="14.25" hidden="1" customHeight="1" x14ac:dyDescent="0.25">
      <c r="A925" s="61" t="s">
        <v>1130</v>
      </c>
      <c r="B925" s="49" t="s">
        <v>54</v>
      </c>
      <c r="C925" s="49" t="s">
        <v>57</v>
      </c>
      <c r="D925" s="51" t="s">
        <v>93</v>
      </c>
      <c r="E925" s="49" t="s">
        <v>21</v>
      </c>
      <c r="F925" s="49">
        <v>80</v>
      </c>
      <c r="G925" s="50">
        <f>SUMIFS(DISPENSAÇÃO!D:D,DISPENSAÇÃO!C:C,ENTRADA!A925)</f>
        <v>60</v>
      </c>
      <c r="H925" s="51">
        <f t="shared" si="54"/>
        <v>20</v>
      </c>
      <c r="I925" s="68">
        <v>45748</v>
      </c>
      <c r="J925" s="52">
        <f t="shared" ca="1" si="52"/>
        <v>-171</v>
      </c>
      <c r="K925" s="63">
        <f t="shared" ca="1" si="53"/>
        <v>3</v>
      </c>
    </row>
    <row r="926" spans="1:11" s="53" customFormat="1" ht="14.25" hidden="1" customHeight="1" x14ac:dyDescent="0.25">
      <c r="A926" s="48" t="s">
        <v>984</v>
      </c>
      <c r="B926" s="49" t="s">
        <v>139</v>
      </c>
      <c r="C926" s="49" t="s">
        <v>19</v>
      </c>
      <c r="D926" s="49" t="s">
        <v>140</v>
      </c>
      <c r="E926" s="49" t="s">
        <v>21</v>
      </c>
      <c r="F926" s="49">
        <v>40</v>
      </c>
      <c r="G926" s="50">
        <f>SUMIFS(DISPENSAÇÃO!D:D,DISPENSAÇÃO!C:C,ENTRADA!A926)</f>
        <v>0</v>
      </c>
      <c r="H926" s="51">
        <f t="shared" si="54"/>
        <v>40</v>
      </c>
      <c r="I926" s="68">
        <v>45689</v>
      </c>
      <c r="J926" s="52">
        <f t="shared" ca="1" si="52"/>
        <v>-230</v>
      </c>
      <c r="K926" s="63">
        <f t="shared" ca="1" si="53"/>
        <v>3</v>
      </c>
    </row>
    <row r="927" spans="1:11" s="53" customFormat="1" ht="14.25" hidden="1" customHeight="1" x14ac:dyDescent="0.25">
      <c r="A927" s="48" t="s">
        <v>985</v>
      </c>
      <c r="B927" s="49" t="s">
        <v>309</v>
      </c>
      <c r="C927" s="49" t="s">
        <v>19</v>
      </c>
      <c r="D927" s="49" t="s">
        <v>568</v>
      </c>
      <c r="E927" s="49" t="s">
        <v>21</v>
      </c>
      <c r="F927" s="49">
        <v>45</v>
      </c>
      <c r="G927" s="50">
        <f>SUMIFS(DISPENSAÇÃO!D:D,DISPENSAÇÃO!C:C,ENTRADA!A927)</f>
        <v>0</v>
      </c>
      <c r="H927" s="51">
        <f t="shared" si="54"/>
        <v>45</v>
      </c>
      <c r="I927" s="68">
        <v>45505</v>
      </c>
      <c r="J927" s="52">
        <f t="shared" ca="1" si="52"/>
        <v>-414</v>
      </c>
      <c r="K927" s="69">
        <f t="shared" ca="1" si="53"/>
        <v>3</v>
      </c>
    </row>
    <row r="928" spans="1:11" s="53" customFormat="1" ht="14.25" hidden="1" customHeight="1" x14ac:dyDescent="0.25">
      <c r="A928" s="48" t="s">
        <v>986</v>
      </c>
      <c r="B928" s="64" t="s">
        <v>567</v>
      </c>
      <c r="C928" s="64" t="s">
        <v>19</v>
      </c>
      <c r="D928" s="64" t="s">
        <v>668</v>
      </c>
      <c r="E928" s="64" t="s">
        <v>21</v>
      </c>
      <c r="F928" s="49">
        <v>28</v>
      </c>
      <c r="G928" s="50">
        <f>SUMIFS(DISPENSAÇÃO!D:D,DISPENSAÇÃO!C:C,ENTRADA!A928)</f>
        <v>0</v>
      </c>
      <c r="H928" s="51">
        <f t="shared" si="54"/>
        <v>28</v>
      </c>
      <c r="I928" s="68">
        <v>45566</v>
      </c>
      <c r="J928" s="52">
        <f t="shared" ca="1" si="52"/>
        <v>-353</v>
      </c>
      <c r="K928" s="69">
        <f t="shared" ca="1" si="53"/>
        <v>3</v>
      </c>
    </row>
    <row r="929" spans="1:11" s="53" customFormat="1" ht="14.25" hidden="1" customHeight="1" x14ac:dyDescent="0.25">
      <c r="A929" s="48" t="s">
        <v>987</v>
      </c>
      <c r="B929" s="49" t="s">
        <v>108</v>
      </c>
      <c r="C929" s="49" t="s">
        <v>19</v>
      </c>
      <c r="D929" s="49" t="s">
        <v>759</v>
      </c>
      <c r="E929" s="49" t="s">
        <v>21</v>
      </c>
      <c r="F929" s="49">
        <v>330</v>
      </c>
      <c r="G929" s="50">
        <f>SUMIFS(DISPENSAÇÃO!D:D,DISPENSAÇÃO!C:C,ENTRADA!A929)</f>
        <v>60</v>
      </c>
      <c r="H929" s="51">
        <f t="shared" si="54"/>
        <v>270</v>
      </c>
      <c r="I929" s="68">
        <v>45566</v>
      </c>
      <c r="J929" s="52">
        <f t="shared" ca="1" si="52"/>
        <v>-353</v>
      </c>
      <c r="K929" s="69">
        <f t="shared" ca="1" si="53"/>
        <v>3</v>
      </c>
    </row>
    <row r="930" spans="1:11" s="53" customFormat="1" ht="14.25" hidden="1" customHeight="1" x14ac:dyDescent="0.25">
      <c r="A930" s="48" t="s">
        <v>1678</v>
      </c>
      <c r="B930" s="49" t="s">
        <v>108</v>
      </c>
      <c r="C930" s="49" t="s">
        <v>19</v>
      </c>
      <c r="D930" s="49" t="s">
        <v>781</v>
      </c>
      <c r="E930" s="49" t="s">
        <v>780</v>
      </c>
      <c r="F930" s="49">
        <v>6</v>
      </c>
      <c r="G930" s="50">
        <f>SUMIFS(DISPENSAÇÃO!D:D,DISPENSAÇÃO!C:C,ENTRADA!A930)</f>
        <v>0</v>
      </c>
      <c r="H930" s="51">
        <f t="shared" si="54"/>
        <v>6</v>
      </c>
      <c r="I930" s="68">
        <v>45717</v>
      </c>
      <c r="J930" s="52">
        <f t="shared" ca="1" si="52"/>
        <v>-202</v>
      </c>
      <c r="K930" s="69">
        <f t="shared" ca="1" si="53"/>
        <v>3</v>
      </c>
    </row>
    <row r="931" spans="1:11" s="53" customFormat="1" hidden="1" x14ac:dyDescent="0.25">
      <c r="A931" s="87" t="s">
        <v>1100</v>
      </c>
      <c r="B931" s="49" t="s">
        <v>785</v>
      </c>
      <c r="C931" s="49" t="s">
        <v>19</v>
      </c>
      <c r="D931" s="49" t="s">
        <v>721</v>
      </c>
      <c r="E931" s="49" t="s">
        <v>44</v>
      </c>
      <c r="F931" s="49">
        <v>217</v>
      </c>
      <c r="G931" s="50">
        <f>SUMIFS(DISPENSAÇÃO!D:D,DISPENSAÇÃO!C:C,ENTRADA!A931)</f>
        <v>189</v>
      </c>
      <c r="H931" s="51">
        <f t="shared" si="54"/>
        <v>28</v>
      </c>
      <c r="I931" s="68">
        <v>45870</v>
      </c>
      <c r="J931" s="52">
        <f t="shared" ca="1" si="52"/>
        <v>-49</v>
      </c>
      <c r="K931" s="88">
        <f t="shared" ca="1" si="53"/>
        <v>3</v>
      </c>
    </row>
    <row r="932" spans="1:11" s="53" customFormat="1" hidden="1" x14ac:dyDescent="0.25">
      <c r="A932" s="87" t="s">
        <v>1079</v>
      </c>
      <c r="B932" s="49" t="s">
        <v>28</v>
      </c>
      <c r="C932" s="49" t="s">
        <v>19</v>
      </c>
      <c r="D932" s="49" t="s">
        <v>989</v>
      </c>
      <c r="E932" s="49" t="s">
        <v>990</v>
      </c>
      <c r="F932" s="49">
        <v>14</v>
      </c>
      <c r="G932" s="50">
        <f>SUMIFS(DISPENSAÇÃO!D:D,DISPENSAÇÃO!C:C,ENTRADA!A932)</f>
        <v>14</v>
      </c>
      <c r="H932" s="51">
        <f t="shared" si="54"/>
        <v>0</v>
      </c>
      <c r="I932" s="68">
        <v>45778</v>
      </c>
      <c r="J932" s="52">
        <f t="shared" ca="1" si="52"/>
        <v>-141</v>
      </c>
      <c r="K932" s="88">
        <f t="shared" ca="1" si="53"/>
        <v>3</v>
      </c>
    </row>
    <row r="933" spans="1:11" s="53" customFormat="1" ht="14.25" hidden="1" customHeight="1" x14ac:dyDescent="0.25">
      <c r="A933" s="48" t="s">
        <v>991</v>
      </c>
      <c r="B933" s="64" t="s">
        <v>49</v>
      </c>
      <c r="C933" s="64" t="s">
        <v>19</v>
      </c>
      <c r="D933" s="64" t="s">
        <v>2049</v>
      </c>
      <c r="E933" s="64" t="s">
        <v>21</v>
      </c>
      <c r="F933" s="49">
        <v>12</v>
      </c>
      <c r="G933" s="50">
        <f>SUMIFS(DISPENSAÇÃO!D:D,DISPENSAÇÃO!C:C,ENTRADA!A933)</f>
        <v>0</v>
      </c>
      <c r="H933" s="51">
        <f t="shared" si="54"/>
        <v>12</v>
      </c>
      <c r="I933" s="68">
        <v>45778</v>
      </c>
      <c r="J933" s="52">
        <f t="shared" ca="1" si="52"/>
        <v>-141</v>
      </c>
      <c r="K933" s="69">
        <f t="shared" ca="1" si="53"/>
        <v>3</v>
      </c>
    </row>
    <row r="934" spans="1:11" s="53" customFormat="1" hidden="1" x14ac:dyDescent="0.25">
      <c r="A934" s="48" t="s">
        <v>992</v>
      </c>
      <c r="B934" s="64" t="s">
        <v>49</v>
      </c>
      <c r="C934" s="64" t="s">
        <v>19</v>
      </c>
      <c r="D934" s="64" t="s">
        <v>2049</v>
      </c>
      <c r="E934" s="64" t="s">
        <v>21</v>
      </c>
      <c r="F934" s="49">
        <v>16</v>
      </c>
      <c r="G934" s="50">
        <f>SUMIFS(DISPENSAÇÃO!D:D,DISPENSAÇÃO!C:C,ENTRADA!A934)</f>
        <v>0</v>
      </c>
      <c r="H934" s="51">
        <f t="shared" si="54"/>
        <v>16</v>
      </c>
      <c r="I934" s="68">
        <v>45778</v>
      </c>
      <c r="J934" s="52">
        <f t="shared" ca="1" si="52"/>
        <v>-141</v>
      </c>
      <c r="K934" s="69">
        <f t="shared" ca="1" si="53"/>
        <v>3</v>
      </c>
    </row>
    <row r="935" spans="1:11" s="53" customFormat="1" hidden="1" x14ac:dyDescent="0.25">
      <c r="A935" s="48" t="s">
        <v>993</v>
      </c>
      <c r="B935" s="49" t="s">
        <v>28</v>
      </c>
      <c r="C935" s="49" t="s">
        <v>19</v>
      </c>
      <c r="D935" s="74" t="s">
        <v>20</v>
      </c>
      <c r="E935" s="49" t="s">
        <v>21</v>
      </c>
      <c r="F935" s="49">
        <v>45</v>
      </c>
      <c r="G935" s="50">
        <f>SUMIFS(DISPENSAÇÃO!D:D,DISPENSAÇÃO!C:C,ENTRADA!A935)</f>
        <v>45</v>
      </c>
      <c r="H935" s="51">
        <f t="shared" si="54"/>
        <v>0</v>
      </c>
      <c r="I935" s="75">
        <v>45474</v>
      </c>
      <c r="J935" s="52">
        <f t="shared" ca="1" si="52"/>
        <v>-445</v>
      </c>
      <c r="K935" s="63">
        <f t="shared" ca="1" si="53"/>
        <v>3</v>
      </c>
    </row>
    <row r="936" spans="1:11" s="53" customFormat="1" hidden="1" x14ac:dyDescent="0.25">
      <c r="A936" s="48" t="s">
        <v>994</v>
      </c>
      <c r="B936" s="49" t="s">
        <v>240</v>
      </c>
      <c r="C936" s="49" t="s">
        <v>19</v>
      </c>
      <c r="D936" s="49" t="s">
        <v>126</v>
      </c>
      <c r="E936" s="49" t="s">
        <v>21</v>
      </c>
      <c r="F936" s="49">
        <v>15</v>
      </c>
      <c r="G936" s="50">
        <f>SUMIFS(DISPENSAÇÃO!D:D,DISPENSAÇÃO!C:C,ENTRADA!A936)</f>
        <v>0</v>
      </c>
      <c r="H936" s="51">
        <f t="shared" si="54"/>
        <v>15</v>
      </c>
      <c r="I936" s="68">
        <v>45566</v>
      </c>
      <c r="J936" s="52">
        <f t="shared" ca="1" si="52"/>
        <v>-353</v>
      </c>
      <c r="K936" s="69">
        <f t="shared" ca="1" si="53"/>
        <v>3</v>
      </c>
    </row>
    <row r="937" spans="1:11" s="53" customFormat="1" hidden="1" x14ac:dyDescent="0.25">
      <c r="A937" s="87" t="s">
        <v>995</v>
      </c>
      <c r="B937" s="49" t="s">
        <v>865</v>
      </c>
      <c r="C937" s="49" t="s">
        <v>19</v>
      </c>
      <c r="D937" s="49" t="s">
        <v>846</v>
      </c>
      <c r="E937" s="49" t="s">
        <v>44</v>
      </c>
      <c r="F937" s="49">
        <v>4</v>
      </c>
      <c r="G937" s="50">
        <f>SUMIFS(DISPENSAÇÃO!D:D,DISPENSAÇÃO!C:C,ENTRADA!A937)</f>
        <v>4</v>
      </c>
      <c r="H937" s="51">
        <f t="shared" si="54"/>
        <v>0</v>
      </c>
      <c r="I937" s="68">
        <v>45809</v>
      </c>
      <c r="J937" s="52">
        <f t="shared" ca="1" si="52"/>
        <v>-110</v>
      </c>
      <c r="K937" s="88">
        <f t="shared" ca="1" si="53"/>
        <v>3</v>
      </c>
    </row>
    <row r="938" spans="1:11" s="53" customFormat="1" hidden="1" x14ac:dyDescent="0.25">
      <c r="A938" s="48" t="s">
        <v>1310</v>
      </c>
      <c r="B938" s="49" t="s">
        <v>962</v>
      </c>
      <c r="C938" s="49" t="s">
        <v>19</v>
      </c>
      <c r="D938" s="49" t="s">
        <v>460</v>
      </c>
      <c r="E938" s="49" t="s">
        <v>21</v>
      </c>
      <c r="F938" s="49">
        <v>36</v>
      </c>
      <c r="G938" s="50">
        <f>SUMIFS(DISPENSAÇÃO!D:D,DISPENSAÇÃO!C:C,ENTRADA!A938)</f>
        <v>0</v>
      </c>
      <c r="H938" s="51">
        <f t="shared" si="54"/>
        <v>36</v>
      </c>
      <c r="I938" s="68">
        <v>45689</v>
      </c>
      <c r="J938" s="52">
        <f t="shared" ca="1" si="52"/>
        <v>-230</v>
      </c>
      <c r="K938" s="69">
        <f t="shared" ca="1" si="53"/>
        <v>3</v>
      </c>
    </row>
    <row r="939" spans="1:11" s="53" customFormat="1" ht="14.25" hidden="1" customHeight="1" x14ac:dyDescent="0.25">
      <c r="A939" s="155" t="s">
        <v>1101</v>
      </c>
      <c r="B939" s="49" t="s">
        <v>108</v>
      </c>
      <c r="C939" s="49" t="s">
        <v>19</v>
      </c>
      <c r="D939" s="49" t="s">
        <v>721</v>
      </c>
      <c r="E939" s="49" t="s">
        <v>44</v>
      </c>
      <c r="F939" s="49">
        <v>84</v>
      </c>
      <c r="G939" s="50">
        <f>SUMIFS(DISPENSAÇÃO!D:D,DISPENSAÇÃO!C:C,ENTRADA!A939)</f>
        <v>0</v>
      </c>
      <c r="H939" s="51">
        <f t="shared" si="54"/>
        <v>84</v>
      </c>
      <c r="I939" s="68">
        <v>45717</v>
      </c>
      <c r="J939" s="52">
        <f t="shared" ca="1" si="52"/>
        <v>-202</v>
      </c>
      <c r="K939" s="88">
        <f t="shared" ca="1" si="53"/>
        <v>3</v>
      </c>
    </row>
    <row r="940" spans="1:11" s="53" customFormat="1" ht="14.25" hidden="1" customHeight="1" x14ac:dyDescent="0.25">
      <c r="A940" s="87" t="s">
        <v>1170</v>
      </c>
      <c r="B940" s="49" t="s">
        <v>785</v>
      </c>
      <c r="C940" s="49" t="s">
        <v>19</v>
      </c>
      <c r="D940" s="49" t="s">
        <v>721</v>
      </c>
      <c r="E940" s="49" t="s">
        <v>44</v>
      </c>
      <c r="F940" s="49">
        <v>63</v>
      </c>
      <c r="G940" s="50">
        <f>SUMIFS(DISPENSAÇÃO!D:D,DISPENSAÇÃO!C:C,ENTRADA!A940)</f>
        <v>42</v>
      </c>
      <c r="H940" s="51">
        <f t="shared" si="54"/>
        <v>21</v>
      </c>
      <c r="I940" s="68">
        <v>45870</v>
      </c>
      <c r="J940" s="52">
        <f t="shared" ca="1" si="52"/>
        <v>-49</v>
      </c>
      <c r="K940" s="88">
        <f t="shared" ca="1" si="53"/>
        <v>3</v>
      </c>
    </row>
    <row r="941" spans="1:11" s="53" customFormat="1" ht="14.25" hidden="1" customHeight="1" x14ac:dyDescent="0.25">
      <c r="A941" s="87" t="s">
        <v>996</v>
      </c>
      <c r="B941" s="49" t="s">
        <v>370</v>
      </c>
      <c r="C941" s="49" t="s">
        <v>14</v>
      </c>
      <c r="D941" s="49" t="s">
        <v>846</v>
      </c>
      <c r="E941" s="49" t="s">
        <v>21</v>
      </c>
      <c r="F941" s="49">
        <v>2</v>
      </c>
      <c r="G941" s="50">
        <f>SUMIFS(DISPENSAÇÃO!D:D,DISPENSAÇÃO!C:C,ENTRADA!A941)</f>
        <v>0</v>
      </c>
      <c r="H941" s="51">
        <f t="shared" si="54"/>
        <v>2</v>
      </c>
      <c r="I941" s="68">
        <v>45505</v>
      </c>
      <c r="J941" s="52">
        <f t="shared" ca="1" si="52"/>
        <v>-414</v>
      </c>
      <c r="K941" s="88">
        <f t="shared" ca="1" si="53"/>
        <v>3</v>
      </c>
    </row>
    <row r="942" spans="1:11" s="53" customFormat="1" ht="14.25" hidden="1" customHeight="1" x14ac:dyDescent="0.25">
      <c r="A942" s="48" t="s">
        <v>997</v>
      </c>
      <c r="B942" s="49" t="s">
        <v>385</v>
      </c>
      <c r="C942" s="49" t="s">
        <v>19</v>
      </c>
      <c r="D942" s="49" t="s">
        <v>373</v>
      </c>
      <c r="E942" s="49" t="s">
        <v>62</v>
      </c>
      <c r="F942" s="49">
        <v>2</v>
      </c>
      <c r="G942" s="50">
        <f>SUMIFS(DISPENSAÇÃO!D:D,DISPENSAÇÃO!C:C,ENTRADA!A942)</f>
        <v>0</v>
      </c>
      <c r="H942" s="51">
        <f t="shared" si="54"/>
        <v>2</v>
      </c>
      <c r="I942" s="68">
        <v>45597</v>
      </c>
      <c r="J942" s="52">
        <f t="shared" ca="1" si="52"/>
        <v>-322</v>
      </c>
      <c r="K942" s="63">
        <f t="shared" ca="1" si="53"/>
        <v>3</v>
      </c>
    </row>
    <row r="943" spans="1:11" s="53" customFormat="1" hidden="1" x14ac:dyDescent="0.25">
      <c r="A943" s="48" t="s">
        <v>998</v>
      </c>
      <c r="B943" s="49" t="s">
        <v>385</v>
      </c>
      <c r="C943" s="49" t="s">
        <v>19</v>
      </c>
      <c r="D943" s="49" t="s">
        <v>373</v>
      </c>
      <c r="E943" s="49" t="s">
        <v>62</v>
      </c>
      <c r="F943" s="49">
        <v>1</v>
      </c>
      <c r="G943" s="50">
        <f>SUMIFS(DISPENSAÇÃO!D:D,DISPENSAÇÃO!C:C,ENTRADA!A943)</f>
        <v>0</v>
      </c>
      <c r="H943" s="51">
        <f t="shared" si="54"/>
        <v>1</v>
      </c>
      <c r="I943" s="68">
        <v>45689</v>
      </c>
      <c r="J943" s="52">
        <f t="shared" ca="1" si="52"/>
        <v>-230</v>
      </c>
      <c r="K943" s="63">
        <f t="shared" ca="1" si="53"/>
        <v>3</v>
      </c>
    </row>
    <row r="944" spans="1:11" s="53" customFormat="1" ht="14.25" hidden="1" customHeight="1" x14ac:dyDescent="0.25">
      <c r="A944" s="48" t="s">
        <v>999</v>
      </c>
      <c r="B944" s="49" t="s">
        <v>136</v>
      </c>
      <c r="C944" s="49" t="s">
        <v>19</v>
      </c>
      <c r="D944" s="49" t="s">
        <v>89</v>
      </c>
      <c r="E944" s="49" t="s">
        <v>21</v>
      </c>
      <c r="F944" s="49">
        <v>110</v>
      </c>
      <c r="G944" s="50">
        <f>SUMIFS(DISPENSAÇÃO!D:D,DISPENSAÇÃO!C:C,ENTRADA!A944)</f>
        <v>0</v>
      </c>
      <c r="H944" s="51">
        <f t="shared" si="54"/>
        <v>110</v>
      </c>
      <c r="I944" s="68">
        <v>45839</v>
      </c>
      <c r="J944" s="52">
        <f t="shared" ca="1" si="52"/>
        <v>-80</v>
      </c>
      <c r="K944" s="69">
        <f t="shared" ca="1" si="53"/>
        <v>3</v>
      </c>
    </row>
    <row r="945" spans="1:11" s="53" customFormat="1" ht="14.25" hidden="1" customHeight="1" x14ac:dyDescent="0.25">
      <c r="A945" s="48" t="s">
        <v>1000</v>
      </c>
      <c r="B945" s="64" t="s">
        <v>325</v>
      </c>
      <c r="C945" s="64" t="s">
        <v>19</v>
      </c>
      <c r="D945" s="64" t="s">
        <v>711</v>
      </c>
      <c r="E945" s="64" t="s">
        <v>21</v>
      </c>
      <c r="F945" s="49">
        <v>10</v>
      </c>
      <c r="G945" s="50">
        <f>SUMIFS(DISPENSAÇÃO!D:D,DISPENSAÇÃO!C:C,ENTRADA!A945)</f>
        <v>10</v>
      </c>
      <c r="H945" s="51">
        <f t="shared" si="54"/>
        <v>0</v>
      </c>
      <c r="I945" s="68">
        <v>45717</v>
      </c>
      <c r="J945" s="52">
        <f t="shared" ca="1" si="52"/>
        <v>-202</v>
      </c>
      <c r="K945" s="69">
        <f t="shared" ca="1" si="53"/>
        <v>3</v>
      </c>
    </row>
    <row r="946" spans="1:11" s="53" customFormat="1" ht="14.25" hidden="1" customHeight="1" x14ac:dyDescent="0.25">
      <c r="A946" s="48" t="s">
        <v>1001</v>
      </c>
      <c r="B946" s="64" t="s">
        <v>46</v>
      </c>
      <c r="C946" s="64" t="s">
        <v>19</v>
      </c>
      <c r="D946" s="49" t="s">
        <v>317</v>
      </c>
      <c r="E946" s="64" t="s">
        <v>21</v>
      </c>
      <c r="F946" s="49">
        <v>80</v>
      </c>
      <c r="G946" s="50">
        <f>SUMIFS(DISPENSAÇÃO!D:D,DISPENSAÇÃO!C:C,ENTRADA!A946)</f>
        <v>0</v>
      </c>
      <c r="H946" s="51">
        <f t="shared" ref="H946:H954" si="55">IF(F946="","",F946-G946)</f>
        <v>80</v>
      </c>
      <c r="I946" s="68">
        <v>45689</v>
      </c>
      <c r="J946" s="52">
        <f t="shared" ca="1" si="52"/>
        <v>-230</v>
      </c>
      <c r="K946" s="63">
        <f t="shared" ca="1" si="53"/>
        <v>3</v>
      </c>
    </row>
    <row r="947" spans="1:11" s="53" customFormat="1" ht="14.25" hidden="1" customHeight="1" x14ac:dyDescent="0.25">
      <c r="A947" s="48" t="s">
        <v>401</v>
      </c>
      <c r="B947" s="49" t="s">
        <v>46</v>
      </c>
      <c r="C947" s="49" t="s">
        <v>19</v>
      </c>
      <c r="D947" s="49" t="s">
        <v>400</v>
      </c>
      <c r="E947" s="49" t="s">
        <v>21</v>
      </c>
      <c r="F947" s="49">
        <v>80</v>
      </c>
      <c r="G947" s="50">
        <f>SUMIFS(DISPENSAÇÃO!D:D,DISPENSAÇÃO!C:C,ENTRADA!A947)</f>
        <v>70</v>
      </c>
      <c r="H947" s="51">
        <f t="shared" si="55"/>
        <v>10</v>
      </c>
      <c r="I947" s="68">
        <v>45658</v>
      </c>
      <c r="J947" s="52">
        <f t="shared" ca="1" si="52"/>
        <v>-261</v>
      </c>
      <c r="K947" s="63">
        <f t="shared" ca="1" si="53"/>
        <v>3</v>
      </c>
    </row>
    <row r="948" spans="1:11" s="53" customFormat="1" ht="14.25" hidden="1" customHeight="1" x14ac:dyDescent="0.25">
      <c r="A948" s="48" t="s">
        <v>1002</v>
      </c>
      <c r="B948" s="49" t="s">
        <v>39</v>
      </c>
      <c r="C948" s="49" t="s">
        <v>19</v>
      </c>
      <c r="D948" s="49" t="s">
        <v>364</v>
      </c>
      <c r="E948" s="49" t="s">
        <v>21</v>
      </c>
      <c r="F948" s="49">
        <v>15</v>
      </c>
      <c r="G948" s="50">
        <f>SUMIFS(DISPENSAÇÃO!D:D,DISPENSAÇÃO!C:C,ENTRADA!A948)</f>
        <v>0</v>
      </c>
      <c r="H948" s="51">
        <f t="shared" si="55"/>
        <v>15</v>
      </c>
      <c r="I948" s="68">
        <v>45717</v>
      </c>
      <c r="J948" s="52">
        <f t="shared" ca="1" si="52"/>
        <v>-202</v>
      </c>
      <c r="K948" s="63">
        <f t="shared" ca="1" si="53"/>
        <v>3</v>
      </c>
    </row>
    <row r="949" spans="1:11" s="53" customFormat="1" ht="14.25" hidden="1" customHeight="1" x14ac:dyDescent="0.25">
      <c r="A949" s="48" t="s">
        <v>1003</v>
      </c>
      <c r="B949" s="49" t="s">
        <v>46</v>
      </c>
      <c r="C949" s="49" t="s">
        <v>19</v>
      </c>
      <c r="D949" s="49" t="s">
        <v>400</v>
      </c>
      <c r="E949" s="49" t="s">
        <v>21</v>
      </c>
      <c r="F949" s="49">
        <v>100</v>
      </c>
      <c r="G949" s="50">
        <f>SUMIFS(DISPENSAÇÃO!D:D,DISPENSAÇÃO!C:C,ENTRADA!A949)</f>
        <v>0</v>
      </c>
      <c r="H949" s="51">
        <f t="shared" si="55"/>
        <v>100</v>
      </c>
      <c r="I949" s="68">
        <v>45627</v>
      </c>
      <c r="J949" s="52">
        <f t="shared" ca="1" si="52"/>
        <v>-292</v>
      </c>
      <c r="K949" s="63">
        <f t="shared" ca="1" si="53"/>
        <v>3</v>
      </c>
    </row>
    <row r="950" spans="1:11" s="53" customFormat="1" ht="14.25" hidden="1" customHeight="1" x14ac:dyDescent="0.25">
      <c r="A950" s="48" t="s">
        <v>1004</v>
      </c>
      <c r="B950" s="49" t="s">
        <v>74</v>
      </c>
      <c r="C950" s="49" t="s">
        <v>19</v>
      </c>
      <c r="D950" s="49" t="s">
        <v>163</v>
      </c>
      <c r="E950" s="49" t="s">
        <v>21</v>
      </c>
      <c r="F950" s="49">
        <v>10</v>
      </c>
      <c r="G950" s="50">
        <f>SUMIFS(DISPENSAÇÃO!D:D,DISPENSAÇÃO!C:C,ENTRADA!A950)</f>
        <v>0</v>
      </c>
      <c r="H950" s="51">
        <f t="shared" si="55"/>
        <v>10</v>
      </c>
      <c r="I950" s="68">
        <v>45413</v>
      </c>
      <c r="J950" s="52">
        <f t="shared" ca="1" si="52"/>
        <v>-506</v>
      </c>
      <c r="K950" s="63">
        <f t="shared" ca="1" si="53"/>
        <v>3</v>
      </c>
    </row>
    <row r="951" spans="1:11" s="53" customFormat="1" hidden="1" x14ac:dyDescent="0.25">
      <c r="A951" s="48" t="s">
        <v>1005</v>
      </c>
      <c r="B951" s="49" t="s">
        <v>276</v>
      </c>
      <c r="C951" s="49" t="s">
        <v>19</v>
      </c>
      <c r="D951" s="51" t="s">
        <v>75</v>
      </c>
      <c r="E951" s="49" t="s">
        <v>21</v>
      </c>
      <c r="F951" s="49">
        <v>30</v>
      </c>
      <c r="G951" s="50">
        <f>SUMIFS(DISPENSAÇÃO!D:D,DISPENSAÇÃO!C:C,ENTRADA!A951)</f>
        <v>30</v>
      </c>
      <c r="H951" s="51">
        <f t="shared" si="55"/>
        <v>0</v>
      </c>
      <c r="I951" s="68">
        <v>45748</v>
      </c>
      <c r="J951" s="52">
        <f t="shared" ca="1" si="52"/>
        <v>-171</v>
      </c>
      <c r="K951" s="63">
        <f t="shared" ca="1" si="53"/>
        <v>3</v>
      </c>
    </row>
    <row r="952" spans="1:11" s="53" customFormat="1" ht="14.25" hidden="1" customHeight="1" x14ac:dyDescent="0.25">
      <c r="A952" s="48" t="s">
        <v>1006</v>
      </c>
      <c r="B952" s="49" t="s">
        <v>726</v>
      </c>
      <c r="C952" s="49" t="s">
        <v>19</v>
      </c>
      <c r="D952" s="49" t="s">
        <v>400</v>
      </c>
      <c r="E952" s="49" t="s">
        <v>21</v>
      </c>
      <c r="F952" s="49">
        <v>180</v>
      </c>
      <c r="G952" s="50">
        <f>SUMIFS(DISPENSAÇÃO!D:D,DISPENSAÇÃO!C:C,ENTRADA!A952)</f>
        <v>60</v>
      </c>
      <c r="H952" s="51">
        <f t="shared" si="55"/>
        <v>120</v>
      </c>
      <c r="I952" s="68">
        <v>45839</v>
      </c>
      <c r="J952" s="52">
        <f t="shared" ca="1" si="52"/>
        <v>-80</v>
      </c>
      <c r="K952" s="63">
        <f t="shared" ca="1" si="53"/>
        <v>3</v>
      </c>
    </row>
    <row r="953" spans="1:11" s="53" customFormat="1" ht="14.25" hidden="1" customHeight="1" x14ac:dyDescent="0.25">
      <c r="A953" s="87" t="s">
        <v>1007</v>
      </c>
      <c r="B953" s="49" t="s">
        <v>183</v>
      </c>
      <c r="C953" s="49" t="s">
        <v>19</v>
      </c>
      <c r="D953" s="49" t="s">
        <v>728</v>
      </c>
      <c r="E953" s="49" t="s">
        <v>21</v>
      </c>
      <c r="F953" s="49">
        <v>12</v>
      </c>
      <c r="G953" s="50">
        <f>SUMIFS(DISPENSAÇÃO!D:D,DISPENSAÇÃO!C:C,ENTRADA!A953)</f>
        <v>12</v>
      </c>
      <c r="H953" s="51">
        <f t="shared" si="55"/>
        <v>0</v>
      </c>
      <c r="I953" s="68">
        <v>45658</v>
      </c>
      <c r="J953" s="52">
        <f t="shared" ca="1" si="52"/>
        <v>-261</v>
      </c>
      <c r="K953" s="88">
        <f t="shared" ca="1" si="53"/>
        <v>3</v>
      </c>
    </row>
    <row r="954" spans="1:11" s="53" customFormat="1" ht="14.25" hidden="1" customHeight="1" x14ac:dyDescent="0.25">
      <c r="A954" s="48" t="s">
        <v>1008</v>
      </c>
      <c r="B954" s="49" t="s">
        <v>445</v>
      </c>
      <c r="C954" s="49" t="s">
        <v>14</v>
      </c>
      <c r="D954" s="49" t="s">
        <v>2181</v>
      </c>
      <c r="E954" s="49" t="s">
        <v>21</v>
      </c>
      <c r="F954" s="49">
        <v>50</v>
      </c>
      <c r="G954" s="50">
        <f>SUMIFS(DISPENSAÇÃO!D:D,DISPENSAÇÃO!C:C,ENTRADA!A954)</f>
        <v>50</v>
      </c>
      <c r="H954" s="51">
        <f t="shared" si="55"/>
        <v>0</v>
      </c>
      <c r="I954" s="68">
        <v>45597</v>
      </c>
      <c r="J954" s="52">
        <f t="shared" ca="1" si="52"/>
        <v>-322</v>
      </c>
      <c r="K954" s="69">
        <f t="shared" ca="1" si="53"/>
        <v>3</v>
      </c>
    </row>
    <row r="955" spans="1:11" s="53" customFormat="1" ht="14.25" hidden="1" customHeight="1" x14ac:dyDescent="0.25">
      <c r="A955" s="48" t="s">
        <v>955</v>
      </c>
      <c r="B955" s="49" t="s">
        <v>445</v>
      </c>
      <c r="C955" s="49" t="s">
        <v>14</v>
      </c>
      <c r="D955" s="49" t="s">
        <v>427</v>
      </c>
      <c r="E955" s="49" t="s">
        <v>21</v>
      </c>
      <c r="F955" s="49">
        <v>20</v>
      </c>
      <c r="G955" s="50">
        <v>20</v>
      </c>
      <c r="H955" s="51">
        <f t="shared" ref="H955" si="56">IF(F955="","",F955-G955)</f>
        <v>0</v>
      </c>
      <c r="I955" s="68">
        <v>45444</v>
      </c>
      <c r="J955" s="52">
        <f t="shared" ca="1" si="52"/>
        <v>-475</v>
      </c>
      <c r="K955" s="69">
        <f t="shared" ca="1" si="53"/>
        <v>3</v>
      </c>
    </row>
    <row r="956" spans="1:11" s="53" customFormat="1" ht="14.25" hidden="1" customHeight="1" x14ac:dyDescent="0.25">
      <c r="A956" s="48" t="s">
        <v>443</v>
      </c>
      <c r="B956" s="49" t="s">
        <v>445</v>
      </c>
      <c r="C956" s="49" t="s">
        <v>14</v>
      </c>
      <c r="D956" s="49" t="s">
        <v>427</v>
      </c>
      <c r="E956" s="49" t="s">
        <v>21</v>
      </c>
      <c r="F956" s="49">
        <v>10</v>
      </c>
      <c r="G956" s="50">
        <v>10</v>
      </c>
      <c r="H956" s="51">
        <f t="shared" ref="H956" si="57">IF(F956="","",F956-G956)</f>
        <v>0</v>
      </c>
      <c r="I956" s="68">
        <v>45536</v>
      </c>
      <c r="J956" s="52">
        <f t="shared" ca="1" si="52"/>
        <v>-383</v>
      </c>
      <c r="K956" s="69">
        <f t="shared" ca="1" si="53"/>
        <v>3</v>
      </c>
    </row>
    <row r="957" spans="1:11" s="53" customFormat="1" hidden="1" x14ac:dyDescent="0.25">
      <c r="A957" s="87" t="s">
        <v>1010</v>
      </c>
      <c r="B957" s="49" t="s">
        <v>1011</v>
      </c>
      <c r="C957" s="49" t="s">
        <v>19</v>
      </c>
      <c r="D957" s="49" t="s">
        <v>1009</v>
      </c>
      <c r="E957" s="49" t="s">
        <v>21</v>
      </c>
      <c r="F957" s="49">
        <v>20</v>
      </c>
      <c r="G957" s="50">
        <f>SUMIFS(DISPENSAÇÃO!D:D,DISPENSAÇÃO!C:C,ENTRADA!A957)</f>
        <v>0</v>
      </c>
      <c r="H957" s="51">
        <f t="shared" ref="H957:H988" si="58">IF(F957="","",F957-G957)</f>
        <v>20</v>
      </c>
      <c r="I957" s="68">
        <v>45658</v>
      </c>
      <c r="J957" s="52">
        <f t="shared" ca="1" si="52"/>
        <v>-261</v>
      </c>
      <c r="K957" s="88">
        <f t="shared" ca="1" si="53"/>
        <v>3</v>
      </c>
    </row>
    <row r="958" spans="1:11" s="53" customFormat="1" ht="14.25" hidden="1" customHeight="1" x14ac:dyDescent="0.25">
      <c r="A958" s="87" t="s">
        <v>1012</v>
      </c>
      <c r="B958" s="49" t="s">
        <v>1013</v>
      </c>
      <c r="C958" s="49" t="s">
        <v>14</v>
      </c>
      <c r="D958" s="49" t="s">
        <v>846</v>
      </c>
      <c r="E958" s="49" t="s">
        <v>453</v>
      </c>
      <c r="F958" s="49">
        <v>3</v>
      </c>
      <c r="G958" s="50">
        <f>SUMIFS(DISPENSAÇÃO!D:D,DISPENSAÇÃO!C:C,ENTRADA!A958)</f>
        <v>0</v>
      </c>
      <c r="H958" s="51">
        <f t="shared" si="58"/>
        <v>3</v>
      </c>
      <c r="I958" s="68">
        <v>45748</v>
      </c>
      <c r="J958" s="52">
        <f t="shared" ca="1" si="52"/>
        <v>-171</v>
      </c>
      <c r="K958" s="88">
        <f t="shared" ca="1" si="53"/>
        <v>3</v>
      </c>
    </row>
    <row r="959" spans="1:11" s="53" customFormat="1" ht="14.25" customHeight="1" x14ac:dyDescent="0.25">
      <c r="A959" s="87" t="s">
        <v>1014</v>
      </c>
      <c r="B959" s="49" t="s">
        <v>301</v>
      </c>
      <c r="C959" s="49" t="s">
        <v>14</v>
      </c>
      <c r="D959" s="49" t="s">
        <v>1015</v>
      </c>
      <c r="E959" s="49" t="s">
        <v>21</v>
      </c>
      <c r="F959" s="49">
        <v>10</v>
      </c>
      <c r="G959" s="50">
        <f>SUMIFS(DISPENSAÇÃO!D:D,DISPENSAÇÃO!C:C,ENTRADA!A959)</f>
        <v>0</v>
      </c>
      <c r="H959" s="51">
        <f t="shared" si="58"/>
        <v>10</v>
      </c>
      <c r="I959" s="68">
        <v>45931</v>
      </c>
      <c r="J959" s="52">
        <f t="shared" ca="1" si="52"/>
        <v>12</v>
      </c>
      <c r="K959" s="88">
        <f t="shared" ca="1" si="53"/>
        <v>2</v>
      </c>
    </row>
    <row r="960" spans="1:11" s="53" customFormat="1" ht="14.25" hidden="1" customHeight="1" x14ac:dyDescent="0.25">
      <c r="A960" s="48" t="s">
        <v>1016</v>
      </c>
      <c r="B960" s="49" t="s">
        <v>39</v>
      </c>
      <c r="C960" s="49" t="s">
        <v>19</v>
      </c>
      <c r="D960" s="49" t="s">
        <v>496</v>
      </c>
      <c r="E960" s="49" t="s">
        <v>21</v>
      </c>
      <c r="F960" s="49">
        <v>15</v>
      </c>
      <c r="G960" s="50">
        <f>SUMIFS(DISPENSAÇÃO!D:D,DISPENSAÇÃO!C:C,ENTRADA!A960)</f>
        <v>0</v>
      </c>
      <c r="H960" s="51">
        <f t="shared" si="58"/>
        <v>15</v>
      </c>
      <c r="I960" s="68">
        <v>45778</v>
      </c>
      <c r="J960" s="52">
        <f t="shared" ca="1" si="52"/>
        <v>-141</v>
      </c>
      <c r="K960" s="69">
        <f t="shared" ca="1" si="53"/>
        <v>3</v>
      </c>
    </row>
    <row r="961" spans="1:11" s="53" customFormat="1" ht="14.25" hidden="1" customHeight="1" x14ac:dyDescent="0.25">
      <c r="A961" s="48" t="s">
        <v>1142</v>
      </c>
      <c r="B961" s="64" t="s">
        <v>28</v>
      </c>
      <c r="C961" s="64" t="s">
        <v>19</v>
      </c>
      <c r="D961" s="64" t="s">
        <v>668</v>
      </c>
      <c r="E961" s="64" t="s">
        <v>21</v>
      </c>
      <c r="F961" s="49">
        <v>30</v>
      </c>
      <c r="G961" s="50">
        <f>SUMIFS(DISPENSAÇÃO!D:D,DISPENSAÇÃO!C:C,ENTRADA!A961)</f>
        <v>30</v>
      </c>
      <c r="H961" s="51">
        <f t="shared" si="58"/>
        <v>0</v>
      </c>
      <c r="I961" s="68">
        <v>45566</v>
      </c>
      <c r="J961" s="52">
        <f t="shared" ca="1" si="52"/>
        <v>-353</v>
      </c>
      <c r="K961" s="69">
        <f t="shared" ca="1" si="53"/>
        <v>3</v>
      </c>
    </row>
    <row r="962" spans="1:11" s="53" customFormat="1" ht="14.25" hidden="1" customHeight="1" x14ac:dyDescent="0.25">
      <c r="A962" s="48" t="s">
        <v>1017</v>
      </c>
      <c r="B962" s="49" t="s">
        <v>74</v>
      </c>
      <c r="C962" s="49" t="s">
        <v>19</v>
      </c>
      <c r="D962" s="49" t="s">
        <v>496</v>
      </c>
      <c r="E962" s="49" t="s">
        <v>21</v>
      </c>
      <c r="F962" s="49">
        <v>30</v>
      </c>
      <c r="G962" s="50">
        <f>SUMIFS(DISPENSAÇÃO!D:D,DISPENSAÇÃO!C:C,ENTRADA!A962)</f>
        <v>30</v>
      </c>
      <c r="H962" s="51">
        <f t="shared" si="58"/>
        <v>0</v>
      </c>
      <c r="I962" s="68">
        <v>45748</v>
      </c>
      <c r="J962" s="52">
        <f t="shared" ca="1" si="52"/>
        <v>-171</v>
      </c>
      <c r="K962" s="69">
        <f t="shared" ca="1" si="53"/>
        <v>3</v>
      </c>
    </row>
    <row r="963" spans="1:11" s="53" customFormat="1" ht="14.25" hidden="1" customHeight="1" x14ac:dyDescent="0.25">
      <c r="A963" s="48" t="s">
        <v>1019</v>
      </c>
      <c r="B963" s="49" t="s">
        <v>726</v>
      </c>
      <c r="C963" s="49" t="s">
        <v>19</v>
      </c>
      <c r="D963" s="49" t="s">
        <v>496</v>
      </c>
      <c r="E963" s="49" t="s">
        <v>21</v>
      </c>
      <c r="F963" s="49">
        <v>60</v>
      </c>
      <c r="G963" s="50">
        <f>SUMIFS(DISPENSAÇÃO!D:D,DISPENSAÇÃO!C:C,ENTRADA!A963)</f>
        <v>90</v>
      </c>
      <c r="H963" s="51">
        <f t="shared" si="58"/>
        <v>-30</v>
      </c>
      <c r="I963" s="68">
        <v>45809</v>
      </c>
      <c r="J963" s="52">
        <f t="shared" ca="1" si="52"/>
        <v>-110</v>
      </c>
      <c r="K963" s="69">
        <f t="shared" ca="1" si="53"/>
        <v>3</v>
      </c>
    </row>
    <row r="964" spans="1:11" s="53" customFormat="1" ht="14.25" hidden="1" customHeight="1" x14ac:dyDescent="0.25">
      <c r="A964" s="48" t="s">
        <v>1020</v>
      </c>
      <c r="B964" s="49" t="s">
        <v>726</v>
      </c>
      <c r="C964" s="49" t="s">
        <v>19</v>
      </c>
      <c r="D964" s="49" t="s">
        <v>496</v>
      </c>
      <c r="E964" s="49" t="s">
        <v>21</v>
      </c>
      <c r="F964" s="49">
        <v>60</v>
      </c>
      <c r="G964" s="50">
        <f>SUMIFS(DISPENSAÇÃO!D:D,DISPENSAÇÃO!C:C,ENTRADA!A964)</f>
        <v>60</v>
      </c>
      <c r="H964" s="51">
        <f t="shared" si="58"/>
        <v>0</v>
      </c>
      <c r="I964" s="68">
        <v>45717</v>
      </c>
      <c r="J964" s="52">
        <f t="shared" ca="1" si="52"/>
        <v>-202</v>
      </c>
      <c r="K964" s="69">
        <f t="shared" ca="1" si="53"/>
        <v>3</v>
      </c>
    </row>
    <row r="965" spans="1:11" s="53" customFormat="1" ht="14.25" hidden="1" customHeight="1" x14ac:dyDescent="0.25">
      <c r="A965" s="48" t="s">
        <v>1021</v>
      </c>
      <c r="B965" s="49" t="s">
        <v>726</v>
      </c>
      <c r="C965" s="49" t="s">
        <v>19</v>
      </c>
      <c r="D965" s="49" t="s">
        <v>496</v>
      </c>
      <c r="E965" s="49" t="s">
        <v>21</v>
      </c>
      <c r="F965" s="49">
        <v>30</v>
      </c>
      <c r="G965" s="50">
        <f>SUMIFS(DISPENSAÇÃO!D:D,DISPENSAÇÃO!C:C,ENTRADA!A965)</f>
        <v>30</v>
      </c>
      <c r="H965" s="51">
        <f t="shared" si="58"/>
        <v>0</v>
      </c>
      <c r="I965" s="68">
        <v>45748</v>
      </c>
      <c r="J965" s="52">
        <f t="shared" ca="1" si="52"/>
        <v>-171</v>
      </c>
      <c r="K965" s="69">
        <f t="shared" ca="1" si="53"/>
        <v>3</v>
      </c>
    </row>
    <row r="966" spans="1:11" s="53" customFormat="1" ht="13.9" hidden="1" customHeight="1" x14ac:dyDescent="0.25">
      <c r="A966" s="48" t="s">
        <v>1022</v>
      </c>
      <c r="B966" s="49" t="s">
        <v>726</v>
      </c>
      <c r="C966" s="49" t="s">
        <v>19</v>
      </c>
      <c r="D966" s="49" t="s">
        <v>496</v>
      </c>
      <c r="E966" s="49" t="s">
        <v>21</v>
      </c>
      <c r="F966" s="49">
        <v>60</v>
      </c>
      <c r="G966" s="50">
        <f>SUMIFS(DISPENSAÇÃO!D:D,DISPENSAÇÃO!C:C,ENTRADA!A966)</f>
        <v>60</v>
      </c>
      <c r="H966" s="51">
        <f t="shared" si="58"/>
        <v>0</v>
      </c>
      <c r="I966" s="68">
        <v>45748</v>
      </c>
      <c r="J966" s="52">
        <f t="shared" ref="J966:J1029" ca="1" si="59">IF(I966="","",I966-TODAY())</f>
        <v>-171</v>
      </c>
      <c r="K966" s="69">
        <f t="shared" ref="K966:K1029" ca="1" si="60">IF(J966="","",IF(J966&lt;=0,3,IF(AND(J966&gt;0,J966&lt;=20),2,IF(J966&gt;=21,1))))</f>
        <v>3</v>
      </c>
    </row>
    <row r="967" spans="1:11" s="53" customFormat="1" hidden="1" x14ac:dyDescent="0.25">
      <c r="A967" s="48" t="s">
        <v>1023</v>
      </c>
      <c r="B967" s="49" t="s">
        <v>538</v>
      </c>
      <c r="C967" s="49" t="s">
        <v>19</v>
      </c>
      <c r="D967" s="49" t="s">
        <v>496</v>
      </c>
      <c r="E967" s="49" t="s">
        <v>21</v>
      </c>
      <c r="F967" s="49">
        <v>90</v>
      </c>
      <c r="G967" s="50">
        <f>SUMIFS(DISPENSAÇÃO!D:D,DISPENSAÇÃO!C:C,ENTRADA!A967)</f>
        <v>90</v>
      </c>
      <c r="H967" s="51">
        <f t="shared" si="58"/>
        <v>0</v>
      </c>
      <c r="I967" s="68">
        <v>45658</v>
      </c>
      <c r="J967" s="52">
        <f t="shared" ca="1" si="59"/>
        <v>-261</v>
      </c>
      <c r="K967" s="69">
        <f t="shared" ca="1" si="60"/>
        <v>3</v>
      </c>
    </row>
    <row r="968" spans="1:11" s="53" customFormat="1" ht="14.25" hidden="1" customHeight="1" x14ac:dyDescent="0.25">
      <c r="A968" s="48" t="s">
        <v>1024</v>
      </c>
      <c r="B968" s="49" t="s">
        <v>74</v>
      </c>
      <c r="C968" s="49" t="s">
        <v>19</v>
      </c>
      <c r="D968" s="49" t="s">
        <v>496</v>
      </c>
      <c r="E968" s="49" t="s">
        <v>21</v>
      </c>
      <c r="F968" s="49">
        <v>540</v>
      </c>
      <c r="G968" s="50">
        <f>SUMIFS(DISPENSAÇÃO!D:D,DISPENSAÇÃO!C:C,ENTRADA!A968)</f>
        <v>240</v>
      </c>
      <c r="H968" s="51">
        <f t="shared" si="58"/>
        <v>300</v>
      </c>
      <c r="I968" s="68">
        <v>45778</v>
      </c>
      <c r="J968" s="52">
        <f t="shared" ca="1" si="59"/>
        <v>-141</v>
      </c>
      <c r="K968" s="69">
        <f t="shared" ca="1" si="60"/>
        <v>3</v>
      </c>
    </row>
    <row r="969" spans="1:11" s="53" customFormat="1" ht="14.25" hidden="1" customHeight="1" x14ac:dyDescent="0.25">
      <c r="A969" s="48" t="s">
        <v>1025</v>
      </c>
      <c r="B969" s="49" t="s">
        <v>74</v>
      </c>
      <c r="C969" s="49" t="s">
        <v>19</v>
      </c>
      <c r="D969" s="49" t="s">
        <v>496</v>
      </c>
      <c r="E969" s="49" t="s">
        <v>21</v>
      </c>
      <c r="F969" s="49">
        <v>150</v>
      </c>
      <c r="G969" s="50">
        <f>SUMIFS(DISPENSAÇÃO!D:D,DISPENSAÇÃO!C:C,ENTRADA!A969)</f>
        <v>0</v>
      </c>
      <c r="H969" s="51">
        <f t="shared" si="58"/>
        <v>150</v>
      </c>
      <c r="I969" s="68">
        <v>45717</v>
      </c>
      <c r="J969" s="52">
        <f t="shared" ca="1" si="59"/>
        <v>-202</v>
      </c>
      <c r="K969" s="69">
        <f t="shared" ca="1" si="60"/>
        <v>3</v>
      </c>
    </row>
    <row r="970" spans="1:11" s="53" customFormat="1" ht="14.25" hidden="1" customHeight="1" x14ac:dyDescent="0.25">
      <c r="A970" s="48" t="s">
        <v>1026</v>
      </c>
      <c r="B970" s="49" t="s">
        <v>74</v>
      </c>
      <c r="C970" s="49" t="s">
        <v>19</v>
      </c>
      <c r="D970" s="49" t="s">
        <v>496</v>
      </c>
      <c r="E970" s="49" t="s">
        <v>21</v>
      </c>
      <c r="F970" s="49">
        <v>30</v>
      </c>
      <c r="G970" s="50">
        <f>SUMIFS(DISPENSAÇÃO!D:D,DISPENSAÇÃO!C:C,ENTRADA!A970)</f>
        <v>0</v>
      </c>
      <c r="H970" s="51">
        <f t="shared" si="58"/>
        <v>30</v>
      </c>
      <c r="I970" s="68">
        <v>45717</v>
      </c>
      <c r="J970" s="52">
        <f t="shared" ca="1" si="59"/>
        <v>-202</v>
      </c>
      <c r="K970" s="69">
        <f t="shared" ca="1" si="60"/>
        <v>3</v>
      </c>
    </row>
    <row r="971" spans="1:11" s="148" customFormat="1" ht="14.25" hidden="1" customHeight="1" x14ac:dyDescent="0.25">
      <c r="A971" s="149" t="s">
        <v>1568</v>
      </c>
      <c r="B971" s="143" t="s">
        <v>74</v>
      </c>
      <c r="C971" s="143" t="s">
        <v>19</v>
      </c>
      <c r="D971" s="143" t="s">
        <v>496</v>
      </c>
      <c r="E971" s="143" t="s">
        <v>21</v>
      </c>
      <c r="F971" s="143">
        <v>1020</v>
      </c>
      <c r="G971" s="144">
        <f>SUMIFS(DISPENSAÇÃO!D:D,DISPENSAÇÃO!C:C,ENTRADA!A971)</f>
        <v>480</v>
      </c>
      <c r="H971" s="145">
        <f t="shared" si="58"/>
        <v>540</v>
      </c>
      <c r="I971" s="146">
        <v>45870</v>
      </c>
      <c r="J971" s="147">
        <f t="shared" ca="1" si="59"/>
        <v>-49</v>
      </c>
      <c r="K971" s="174">
        <f t="shared" ca="1" si="60"/>
        <v>3</v>
      </c>
    </row>
    <row r="972" spans="1:11" s="256" customFormat="1" ht="14.25" hidden="1" customHeight="1" x14ac:dyDescent="0.25">
      <c r="A972" s="250" t="s">
        <v>1565</v>
      </c>
      <c r="B972" s="251" t="s">
        <v>276</v>
      </c>
      <c r="C972" s="251" t="s">
        <v>19</v>
      </c>
      <c r="D972" s="252" t="s">
        <v>75</v>
      </c>
      <c r="E972" s="251" t="s">
        <v>21</v>
      </c>
      <c r="F972" s="251">
        <v>570</v>
      </c>
      <c r="G972" s="144">
        <f>SUMIFS(DISPENSAÇÃO!D:D,DISPENSAÇÃO!C:C,ENTRADA!A972)</f>
        <v>540</v>
      </c>
      <c r="H972" s="252">
        <f t="shared" si="58"/>
        <v>30</v>
      </c>
      <c r="I972" s="253">
        <v>45689</v>
      </c>
      <c r="J972" s="254">
        <f t="shared" ca="1" si="59"/>
        <v>-230</v>
      </c>
      <c r="K972" s="255">
        <f t="shared" ca="1" si="60"/>
        <v>3</v>
      </c>
    </row>
    <row r="973" spans="1:11" s="53" customFormat="1" ht="14.25" hidden="1" customHeight="1" x14ac:dyDescent="0.25">
      <c r="A973" s="61" t="s">
        <v>1027</v>
      </c>
      <c r="B973" s="49" t="s">
        <v>54</v>
      </c>
      <c r="C973" s="49" t="s">
        <v>57</v>
      </c>
      <c r="D973" s="51" t="s">
        <v>93</v>
      </c>
      <c r="E973" s="49" t="s">
        <v>21</v>
      </c>
      <c r="F973" s="49">
        <v>30</v>
      </c>
      <c r="G973" s="50">
        <f>SUMIFS(DISPENSAÇÃO!D:D,DISPENSAÇÃO!C:C,ENTRADA!A973)</f>
        <v>30</v>
      </c>
      <c r="H973" s="51">
        <f t="shared" si="58"/>
        <v>0</v>
      </c>
      <c r="I973" s="68">
        <v>45901</v>
      </c>
      <c r="J973" s="52">
        <f t="shared" ca="1" si="59"/>
        <v>-18</v>
      </c>
      <c r="K973" s="63">
        <f t="shared" ca="1" si="60"/>
        <v>3</v>
      </c>
    </row>
    <row r="974" spans="1:11" s="53" customFormat="1" ht="14.25" hidden="1" customHeight="1" x14ac:dyDescent="0.25">
      <c r="A974" s="160" t="s">
        <v>1028</v>
      </c>
      <c r="B974" s="49" t="s">
        <v>54</v>
      </c>
      <c r="C974" s="49" t="s">
        <v>57</v>
      </c>
      <c r="D974" s="51" t="s">
        <v>93</v>
      </c>
      <c r="E974" s="49" t="s">
        <v>21</v>
      </c>
      <c r="F974" s="49">
        <v>30</v>
      </c>
      <c r="G974" s="50">
        <f>SUMIFS(DISPENSAÇÃO!D:D,DISPENSAÇÃO!C:C,ENTRADA!A974)</f>
        <v>30</v>
      </c>
      <c r="H974" s="51">
        <f t="shared" si="58"/>
        <v>0</v>
      </c>
      <c r="I974" s="68">
        <v>45901</v>
      </c>
      <c r="J974" s="52">
        <f t="shared" ca="1" si="59"/>
        <v>-18</v>
      </c>
      <c r="K974" s="63">
        <f t="shared" ca="1" si="60"/>
        <v>3</v>
      </c>
    </row>
    <row r="975" spans="1:11" s="53" customFormat="1" ht="14.25" hidden="1" customHeight="1" x14ac:dyDescent="0.25">
      <c r="A975" s="61" t="s">
        <v>1029</v>
      </c>
      <c r="B975" s="49" t="s">
        <v>54</v>
      </c>
      <c r="C975" s="49" t="s">
        <v>57</v>
      </c>
      <c r="D975" s="51" t="s">
        <v>93</v>
      </c>
      <c r="E975" s="49" t="s">
        <v>21</v>
      </c>
      <c r="F975" s="49">
        <v>60</v>
      </c>
      <c r="G975" s="50">
        <f>SUMIFS(DISPENSAÇÃO!D:D,DISPENSAÇÃO!C:C,ENTRADA!A975)</f>
        <v>60</v>
      </c>
      <c r="H975" s="51">
        <f t="shared" si="58"/>
        <v>0</v>
      </c>
      <c r="I975" s="68">
        <v>45901</v>
      </c>
      <c r="J975" s="52">
        <f t="shared" ca="1" si="59"/>
        <v>-18</v>
      </c>
      <c r="K975" s="63">
        <f t="shared" ca="1" si="60"/>
        <v>3</v>
      </c>
    </row>
    <row r="976" spans="1:11" s="60" customFormat="1" ht="14.25" customHeight="1" x14ac:dyDescent="0.25">
      <c r="A976" s="107" t="s">
        <v>1030</v>
      </c>
      <c r="B976" s="55" t="s">
        <v>445</v>
      </c>
      <c r="C976" s="55" t="s">
        <v>57</v>
      </c>
      <c r="D976" s="57" t="s">
        <v>93</v>
      </c>
      <c r="E976" s="55" t="s">
        <v>21</v>
      </c>
      <c r="F976" s="55">
        <v>90</v>
      </c>
      <c r="G976" s="56">
        <f>SUMIFS(DISPENSAÇÃO!D:D,DISPENSAÇÃO!C:C,ENTRADA!A976)</f>
        <v>60</v>
      </c>
      <c r="H976" s="57">
        <f t="shared" si="58"/>
        <v>30</v>
      </c>
      <c r="I976" s="19">
        <v>45992</v>
      </c>
      <c r="J976" s="59">
        <f t="shared" ca="1" si="59"/>
        <v>73</v>
      </c>
      <c r="K976" s="85">
        <f t="shared" ca="1" si="60"/>
        <v>1</v>
      </c>
    </row>
    <row r="977" spans="1:11" s="53" customFormat="1" ht="14.25" hidden="1" customHeight="1" x14ac:dyDescent="0.25">
      <c r="A977" s="48" t="s">
        <v>1031</v>
      </c>
      <c r="B977" s="49" t="s">
        <v>445</v>
      </c>
      <c r="C977" s="49" t="s">
        <v>19</v>
      </c>
      <c r="D977" s="49" t="s">
        <v>115</v>
      </c>
      <c r="E977" s="49" t="s">
        <v>21</v>
      </c>
      <c r="F977" s="49">
        <v>240</v>
      </c>
      <c r="G977" s="50">
        <f>SUMIFS(DISPENSAÇÃO!D:D,DISPENSAÇÃO!C:C,ENTRADA!A977)</f>
        <v>0</v>
      </c>
      <c r="H977" s="51">
        <f t="shared" si="58"/>
        <v>240</v>
      </c>
      <c r="I977" s="68">
        <v>45778</v>
      </c>
      <c r="J977" s="52">
        <f t="shared" ca="1" si="59"/>
        <v>-141</v>
      </c>
      <c r="K977" s="63">
        <f t="shared" ca="1" si="60"/>
        <v>3</v>
      </c>
    </row>
    <row r="978" spans="1:11" s="53" customFormat="1" hidden="1" x14ac:dyDescent="0.25">
      <c r="A978" s="48" t="s">
        <v>1032</v>
      </c>
      <c r="B978" s="49" t="s">
        <v>538</v>
      </c>
      <c r="C978" s="49" t="s">
        <v>19</v>
      </c>
      <c r="D978" s="49" t="s">
        <v>115</v>
      </c>
      <c r="E978" s="49" t="s">
        <v>21</v>
      </c>
      <c r="F978" s="49">
        <v>60</v>
      </c>
      <c r="G978" s="50">
        <f>SUMIFS(DISPENSAÇÃO!D:D,DISPENSAÇÃO!C:C,ENTRADA!A978)</f>
        <v>0</v>
      </c>
      <c r="H978" s="51">
        <f t="shared" si="58"/>
        <v>60</v>
      </c>
      <c r="I978" s="68">
        <v>45839</v>
      </c>
      <c r="J978" s="52">
        <f t="shared" ca="1" si="59"/>
        <v>-80</v>
      </c>
      <c r="K978" s="63">
        <f t="shared" ca="1" si="60"/>
        <v>3</v>
      </c>
    </row>
    <row r="979" spans="1:11" s="53" customFormat="1" hidden="1" x14ac:dyDescent="0.25">
      <c r="A979" s="48" t="s">
        <v>1033</v>
      </c>
      <c r="B979" s="49" t="s">
        <v>538</v>
      </c>
      <c r="C979" s="49" t="s">
        <v>19</v>
      </c>
      <c r="D979" s="49" t="s">
        <v>115</v>
      </c>
      <c r="E979" s="49" t="s">
        <v>21</v>
      </c>
      <c r="F979" s="49">
        <v>90</v>
      </c>
      <c r="G979" s="50">
        <f>SUMIFS(DISPENSAÇÃO!D:D,DISPENSAÇÃO!C:C,ENTRADA!A979)</f>
        <v>90</v>
      </c>
      <c r="H979" s="51">
        <f t="shared" si="58"/>
        <v>0</v>
      </c>
      <c r="I979" s="68">
        <v>45658</v>
      </c>
      <c r="J979" s="52">
        <f t="shared" ca="1" si="59"/>
        <v>-261</v>
      </c>
      <c r="K979" s="63">
        <f t="shared" ca="1" si="60"/>
        <v>3</v>
      </c>
    </row>
    <row r="980" spans="1:11" s="53" customFormat="1" hidden="1" x14ac:dyDescent="0.25">
      <c r="A980" s="48" t="s">
        <v>1034</v>
      </c>
      <c r="B980" s="49" t="s">
        <v>92</v>
      </c>
      <c r="C980" s="49" t="s">
        <v>19</v>
      </c>
      <c r="D980" s="49" t="s">
        <v>115</v>
      </c>
      <c r="E980" s="49" t="s">
        <v>21</v>
      </c>
      <c r="F980" s="49">
        <v>840</v>
      </c>
      <c r="G980" s="50">
        <f>SUMIFS(DISPENSAÇÃO!D:D,DISPENSAÇÃO!C:C,ENTRADA!A980)</f>
        <v>180</v>
      </c>
      <c r="H980" s="51">
        <f t="shared" si="58"/>
        <v>660</v>
      </c>
      <c r="I980" s="68">
        <v>45778</v>
      </c>
      <c r="J980" s="52">
        <f t="shared" ca="1" si="59"/>
        <v>-141</v>
      </c>
      <c r="K980" s="63">
        <f t="shared" ca="1" si="60"/>
        <v>3</v>
      </c>
    </row>
    <row r="981" spans="1:11" s="53" customFormat="1" hidden="1" x14ac:dyDescent="0.25">
      <c r="A981" s="48" t="s">
        <v>1035</v>
      </c>
      <c r="B981" s="49" t="s">
        <v>92</v>
      </c>
      <c r="C981" s="49" t="s">
        <v>19</v>
      </c>
      <c r="D981" s="49" t="s">
        <v>115</v>
      </c>
      <c r="E981" s="49" t="s">
        <v>21</v>
      </c>
      <c r="F981" s="49">
        <v>390</v>
      </c>
      <c r="G981" s="50">
        <f>SUMIFS(DISPENSAÇÃO!D:D,DISPENSAÇÃO!C:C,ENTRADA!A981)</f>
        <v>60</v>
      </c>
      <c r="H981" s="51">
        <f t="shared" si="58"/>
        <v>330</v>
      </c>
      <c r="I981" s="68">
        <v>45717</v>
      </c>
      <c r="J981" s="52">
        <f t="shared" ca="1" si="59"/>
        <v>-202</v>
      </c>
      <c r="K981" s="63">
        <f t="shared" ca="1" si="60"/>
        <v>3</v>
      </c>
    </row>
    <row r="982" spans="1:11" s="53" customFormat="1" ht="14.25" hidden="1" customHeight="1" x14ac:dyDescent="0.25">
      <c r="A982" s="48" t="s">
        <v>1036</v>
      </c>
      <c r="B982" s="49" t="s">
        <v>77</v>
      </c>
      <c r="C982" s="49" t="s">
        <v>19</v>
      </c>
      <c r="D982" s="49" t="s">
        <v>126</v>
      </c>
      <c r="E982" s="49" t="s">
        <v>21</v>
      </c>
      <c r="F982" s="49">
        <v>120</v>
      </c>
      <c r="G982" s="50">
        <f>SUMIFS(DISPENSAÇÃO!D:D,DISPENSAÇÃO!C:C,ENTRADA!A982)</f>
        <v>120</v>
      </c>
      <c r="H982" s="51">
        <f t="shared" si="58"/>
        <v>0</v>
      </c>
      <c r="I982" s="68">
        <v>45748</v>
      </c>
      <c r="J982" s="52">
        <f t="shared" ca="1" si="59"/>
        <v>-171</v>
      </c>
      <c r="K982" s="69">
        <f t="shared" ca="1" si="60"/>
        <v>3</v>
      </c>
    </row>
    <row r="983" spans="1:11" s="53" customFormat="1" ht="14.25" hidden="1" customHeight="1" x14ac:dyDescent="0.25">
      <c r="A983" s="48" t="s">
        <v>1037</v>
      </c>
      <c r="B983" s="49" t="s">
        <v>77</v>
      </c>
      <c r="C983" s="49" t="s">
        <v>19</v>
      </c>
      <c r="D983" s="49" t="s">
        <v>126</v>
      </c>
      <c r="E983" s="49" t="s">
        <v>21</v>
      </c>
      <c r="F983" s="49">
        <v>420</v>
      </c>
      <c r="G983" s="50">
        <f>SUMIFS(DISPENSAÇÃO!D:D,DISPENSAÇÃO!C:C,ENTRADA!A983)</f>
        <v>420</v>
      </c>
      <c r="H983" s="51">
        <f t="shared" si="58"/>
        <v>0</v>
      </c>
      <c r="I983" s="68">
        <v>45778</v>
      </c>
      <c r="J983" s="52">
        <f t="shared" ca="1" si="59"/>
        <v>-141</v>
      </c>
      <c r="K983" s="69">
        <f t="shared" ca="1" si="60"/>
        <v>3</v>
      </c>
    </row>
    <row r="984" spans="1:11" s="53" customFormat="1" ht="14.25" hidden="1" customHeight="1" x14ac:dyDescent="0.25">
      <c r="A984" s="48" t="s">
        <v>1038</v>
      </c>
      <c r="B984" s="49" t="s">
        <v>77</v>
      </c>
      <c r="C984" s="49" t="s">
        <v>19</v>
      </c>
      <c r="D984" s="49" t="s">
        <v>126</v>
      </c>
      <c r="E984" s="49" t="s">
        <v>21</v>
      </c>
      <c r="F984" s="49">
        <v>675</v>
      </c>
      <c r="G984" s="50">
        <f>SUMIFS(DISPENSAÇÃO!D:D,DISPENSAÇÃO!C:C,ENTRADA!A984)</f>
        <v>255</v>
      </c>
      <c r="H984" s="51">
        <f t="shared" si="58"/>
        <v>420</v>
      </c>
      <c r="I984" s="68">
        <v>45839</v>
      </c>
      <c r="J984" s="52">
        <f t="shared" ca="1" si="59"/>
        <v>-80</v>
      </c>
      <c r="K984" s="69">
        <f t="shared" ca="1" si="60"/>
        <v>3</v>
      </c>
    </row>
    <row r="985" spans="1:11" s="53" customFormat="1" ht="14.25" hidden="1" customHeight="1" x14ac:dyDescent="0.25">
      <c r="A985" s="48" t="s">
        <v>1039</v>
      </c>
      <c r="B985" s="49" t="s">
        <v>77</v>
      </c>
      <c r="C985" s="49" t="s">
        <v>19</v>
      </c>
      <c r="D985" s="49" t="s">
        <v>126</v>
      </c>
      <c r="E985" s="49" t="s">
        <v>21</v>
      </c>
      <c r="F985" s="49">
        <v>225</v>
      </c>
      <c r="G985" s="50">
        <f>SUMIFS(DISPENSAÇÃO!D:D,DISPENSAÇÃO!C:C,ENTRADA!A985)</f>
        <v>0</v>
      </c>
      <c r="H985" s="51">
        <f t="shared" si="58"/>
        <v>225</v>
      </c>
      <c r="I985" s="68">
        <v>45839</v>
      </c>
      <c r="J985" s="52">
        <f t="shared" ca="1" si="59"/>
        <v>-80</v>
      </c>
      <c r="K985" s="69">
        <f t="shared" ca="1" si="60"/>
        <v>3</v>
      </c>
    </row>
    <row r="986" spans="1:11" s="53" customFormat="1" ht="14.25" hidden="1" customHeight="1" x14ac:dyDescent="0.25">
      <c r="A986" s="48" t="s">
        <v>1040</v>
      </c>
      <c r="B986" s="49" t="s">
        <v>183</v>
      </c>
      <c r="C986" s="49" t="s">
        <v>19</v>
      </c>
      <c r="D986" s="49" t="s">
        <v>126</v>
      </c>
      <c r="E986" s="49" t="s">
        <v>21</v>
      </c>
      <c r="F986" s="49">
        <v>450</v>
      </c>
      <c r="G986" s="50">
        <f>SUMIFS(DISPENSAÇÃO!D:D,DISPENSAÇÃO!C:C,ENTRADA!A986)</f>
        <v>30</v>
      </c>
      <c r="H986" s="51">
        <f t="shared" si="58"/>
        <v>420</v>
      </c>
      <c r="I986" s="68">
        <v>45717</v>
      </c>
      <c r="J986" s="52">
        <f t="shared" ca="1" si="59"/>
        <v>-202</v>
      </c>
      <c r="K986" s="69">
        <f t="shared" ca="1" si="60"/>
        <v>3</v>
      </c>
    </row>
    <row r="987" spans="1:11" s="53" customFormat="1" ht="14.25" hidden="1" customHeight="1" x14ac:dyDescent="0.25">
      <c r="A987" s="48" t="s">
        <v>1421</v>
      </c>
      <c r="B987" s="49" t="s">
        <v>338</v>
      </c>
      <c r="C987" s="49" t="s">
        <v>19</v>
      </c>
      <c r="D987" s="49" t="s">
        <v>317</v>
      </c>
      <c r="E987" s="49" t="s">
        <v>21</v>
      </c>
      <c r="F987" s="49">
        <v>130</v>
      </c>
      <c r="G987" s="50">
        <f>SUMIFS(DISPENSAÇÃO!D:D,DISPENSAÇÃO!C:C,ENTRADA!A987)</f>
        <v>30</v>
      </c>
      <c r="H987" s="51">
        <f t="shared" si="58"/>
        <v>100</v>
      </c>
      <c r="I987" s="68">
        <v>45778</v>
      </c>
      <c r="J987" s="52">
        <f t="shared" ca="1" si="59"/>
        <v>-141</v>
      </c>
      <c r="K987" s="69">
        <f t="shared" ca="1" si="60"/>
        <v>3</v>
      </c>
    </row>
    <row r="988" spans="1:11" s="53" customFormat="1" ht="14.25" hidden="1" customHeight="1" x14ac:dyDescent="0.25">
      <c r="A988" s="61" t="s">
        <v>1041</v>
      </c>
      <c r="B988" s="49" t="s">
        <v>30</v>
      </c>
      <c r="C988" s="49" t="s">
        <v>14</v>
      </c>
      <c r="D988" s="74" t="s">
        <v>15</v>
      </c>
      <c r="E988" s="49" t="s">
        <v>21</v>
      </c>
      <c r="F988" s="49">
        <v>1560</v>
      </c>
      <c r="G988" s="50">
        <f>SUMIFS(DISPENSAÇÃO!D:D,DISPENSAÇÃO!C:C,ENTRADA!A988)</f>
        <v>510</v>
      </c>
      <c r="H988" s="51">
        <f t="shared" si="58"/>
        <v>1050</v>
      </c>
      <c r="I988" s="68">
        <v>45809</v>
      </c>
      <c r="J988" s="52">
        <f t="shared" ca="1" si="59"/>
        <v>-110</v>
      </c>
      <c r="K988" s="63">
        <f t="shared" ca="1" si="60"/>
        <v>3</v>
      </c>
    </row>
    <row r="989" spans="1:11" s="53" customFormat="1" ht="14.25" hidden="1" customHeight="1" x14ac:dyDescent="0.25">
      <c r="A989" s="48" t="s">
        <v>1042</v>
      </c>
      <c r="B989" s="49" t="s">
        <v>74</v>
      </c>
      <c r="C989" s="49" t="s">
        <v>19</v>
      </c>
      <c r="D989" s="49" t="s">
        <v>574</v>
      </c>
      <c r="E989" s="49" t="s">
        <v>21</v>
      </c>
      <c r="F989" s="49">
        <v>210</v>
      </c>
      <c r="G989" s="50">
        <f>SUMIFS(DISPENSAÇÃO!D:D,DISPENSAÇÃO!C:C,ENTRADA!A989)</f>
        <v>210</v>
      </c>
      <c r="H989" s="51">
        <f t="shared" ref="H989:H1020" si="61">IF(F989="","",F989-G989)</f>
        <v>0</v>
      </c>
      <c r="I989" s="68">
        <v>45658</v>
      </c>
      <c r="J989" s="52">
        <f t="shared" ca="1" si="59"/>
        <v>-261</v>
      </c>
      <c r="K989" s="69">
        <f t="shared" ca="1" si="60"/>
        <v>3</v>
      </c>
    </row>
    <row r="990" spans="1:11" s="53" customFormat="1" ht="14.25" hidden="1" customHeight="1" x14ac:dyDescent="0.25">
      <c r="A990" s="48" t="s">
        <v>1043</v>
      </c>
      <c r="B990" s="49" t="s">
        <v>74</v>
      </c>
      <c r="C990" s="49" t="s">
        <v>19</v>
      </c>
      <c r="D990" s="49" t="s">
        <v>574</v>
      </c>
      <c r="E990" s="49" t="s">
        <v>21</v>
      </c>
      <c r="F990" s="49">
        <v>90</v>
      </c>
      <c r="G990" s="50">
        <f>SUMIFS(DISPENSAÇÃO!D:D,DISPENSAÇÃO!C:C,ENTRADA!A990)</f>
        <v>90</v>
      </c>
      <c r="H990" s="51">
        <f t="shared" si="61"/>
        <v>0</v>
      </c>
      <c r="I990" s="68">
        <v>45717</v>
      </c>
      <c r="J990" s="52">
        <f t="shared" ca="1" si="59"/>
        <v>-202</v>
      </c>
      <c r="K990" s="69">
        <f t="shared" ca="1" si="60"/>
        <v>3</v>
      </c>
    </row>
    <row r="991" spans="1:11" s="53" customFormat="1" ht="14.25" hidden="1" customHeight="1" x14ac:dyDescent="0.25">
      <c r="A991" s="48" t="s">
        <v>1044</v>
      </c>
      <c r="B991" s="49" t="s">
        <v>74</v>
      </c>
      <c r="C991" s="49" t="s">
        <v>19</v>
      </c>
      <c r="D991" s="49" t="s">
        <v>574</v>
      </c>
      <c r="E991" s="49" t="s">
        <v>21</v>
      </c>
      <c r="F991" s="49">
        <v>100</v>
      </c>
      <c r="G991" s="50">
        <f>SUMIFS(DISPENSAÇÃO!D:D,DISPENSAÇÃO!C:C,ENTRADA!A991)</f>
        <v>100</v>
      </c>
      <c r="H991" s="51">
        <f t="shared" si="61"/>
        <v>0</v>
      </c>
      <c r="I991" s="68">
        <v>45778</v>
      </c>
      <c r="J991" s="52">
        <f t="shared" ca="1" si="59"/>
        <v>-141</v>
      </c>
      <c r="K991" s="69">
        <f t="shared" ca="1" si="60"/>
        <v>3</v>
      </c>
    </row>
    <row r="992" spans="1:11" s="53" customFormat="1" ht="14.25" hidden="1" customHeight="1" x14ac:dyDescent="0.25">
      <c r="A992" s="48" t="s">
        <v>1045</v>
      </c>
      <c r="B992" s="49" t="s">
        <v>74</v>
      </c>
      <c r="C992" s="49" t="s">
        <v>19</v>
      </c>
      <c r="D992" s="49" t="s">
        <v>574</v>
      </c>
      <c r="E992" s="49" t="s">
        <v>21</v>
      </c>
      <c r="F992" s="49">
        <v>10</v>
      </c>
      <c r="G992" s="50">
        <f>SUMIFS(DISPENSAÇÃO!D:D,DISPENSAÇÃO!C:C,ENTRADA!A992)</f>
        <v>0</v>
      </c>
      <c r="H992" s="51">
        <f t="shared" si="61"/>
        <v>10</v>
      </c>
      <c r="I992" s="68">
        <v>45839</v>
      </c>
      <c r="J992" s="52">
        <f t="shared" ca="1" si="59"/>
        <v>-80</v>
      </c>
      <c r="K992" s="69">
        <f t="shared" ca="1" si="60"/>
        <v>3</v>
      </c>
    </row>
    <row r="993" spans="1:11" s="53" customFormat="1" ht="14.25" hidden="1" customHeight="1" x14ac:dyDescent="0.25">
      <c r="A993" s="48" t="s">
        <v>1046</v>
      </c>
      <c r="B993" s="49" t="s">
        <v>74</v>
      </c>
      <c r="C993" s="49" t="s">
        <v>19</v>
      </c>
      <c r="D993" s="49" t="s">
        <v>574</v>
      </c>
      <c r="E993" s="49" t="s">
        <v>21</v>
      </c>
      <c r="F993" s="49">
        <v>30</v>
      </c>
      <c r="G993" s="50">
        <f>SUMIFS(DISPENSAÇÃO!D:D,DISPENSAÇÃO!C:C,ENTRADA!A993)</f>
        <v>30</v>
      </c>
      <c r="H993" s="51">
        <f t="shared" si="61"/>
        <v>0</v>
      </c>
      <c r="I993" s="68">
        <v>45778</v>
      </c>
      <c r="J993" s="52">
        <f t="shared" ca="1" si="59"/>
        <v>-141</v>
      </c>
      <c r="K993" s="69">
        <f t="shared" ca="1" si="60"/>
        <v>3</v>
      </c>
    </row>
    <row r="994" spans="1:11" s="53" customFormat="1" hidden="1" x14ac:dyDescent="0.25">
      <c r="A994" s="48" t="s">
        <v>1047</v>
      </c>
      <c r="B994" s="49" t="s">
        <v>74</v>
      </c>
      <c r="C994" s="49" t="s">
        <v>19</v>
      </c>
      <c r="D994" s="49" t="s">
        <v>574</v>
      </c>
      <c r="E994" s="49" t="s">
        <v>21</v>
      </c>
      <c r="F994" s="49">
        <v>60</v>
      </c>
      <c r="G994" s="50">
        <f>SUMIFS(DISPENSAÇÃO!D:D,DISPENSAÇÃO!C:C,ENTRADA!A994)</f>
        <v>60</v>
      </c>
      <c r="H994" s="51">
        <f t="shared" si="61"/>
        <v>0</v>
      </c>
      <c r="I994" s="68">
        <v>45778</v>
      </c>
      <c r="J994" s="52">
        <f t="shared" ca="1" si="59"/>
        <v>-141</v>
      </c>
      <c r="K994" s="69">
        <f t="shared" ca="1" si="60"/>
        <v>3</v>
      </c>
    </row>
    <row r="995" spans="1:11" s="53" customFormat="1" hidden="1" x14ac:dyDescent="0.25">
      <c r="A995" s="48" t="s">
        <v>1048</v>
      </c>
      <c r="B995" s="49" t="s">
        <v>74</v>
      </c>
      <c r="C995" s="49" t="s">
        <v>19</v>
      </c>
      <c r="D995" s="49" t="s">
        <v>574</v>
      </c>
      <c r="E995" s="49" t="s">
        <v>21</v>
      </c>
      <c r="F995" s="49">
        <v>30</v>
      </c>
      <c r="G995" s="50">
        <f>SUMIFS(DISPENSAÇÃO!D:D,DISPENSAÇÃO!C:C,ENTRADA!A995)</f>
        <v>30</v>
      </c>
      <c r="H995" s="51">
        <f t="shared" si="61"/>
        <v>0</v>
      </c>
      <c r="I995" s="68">
        <v>45689</v>
      </c>
      <c r="J995" s="52">
        <f t="shared" ca="1" si="59"/>
        <v>-230</v>
      </c>
      <c r="K995" s="69">
        <f t="shared" ca="1" si="60"/>
        <v>3</v>
      </c>
    </row>
    <row r="996" spans="1:11" s="53" customFormat="1" hidden="1" x14ac:dyDescent="0.25">
      <c r="A996" s="48" t="s">
        <v>1049</v>
      </c>
      <c r="B996" s="49" t="s">
        <v>74</v>
      </c>
      <c r="C996" s="49" t="s">
        <v>19</v>
      </c>
      <c r="D996" s="49" t="s">
        <v>574</v>
      </c>
      <c r="E996" s="49" t="s">
        <v>21</v>
      </c>
      <c r="F996" s="49">
        <v>60</v>
      </c>
      <c r="G996" s="50">
        <f>SUMIFS(DISPENSAÇÃO!D:D,DISPENSAÇÃO!C:C,ENTRADA!A996)</f>
        <v>60</v>
      </c>
      <c r="H996" s="51">
        <f t="shared" si="61"/>
        <v>0</v>
      </c>
      <c r="I996" s="68">
        <v>45658</v>
      </c>
      <c r="J996" s="125">
        <f t="shared" ca="1" si="59"/>
        <v>-261</v>
      </c>
      <c r="K996" s="159">
        <f t="shared" ca="1" si="60"/>
        <v>3</v>
      </c>
    </row>
    <row r="997" spans="1:11" s="53" customFormat="1" hidden="1" x14ac:dyDescent="0.25">
      <c r="A997" s="48" t="s">
        <v>1050</v>
      </c>
      <c r="B997" s="49" t="s">
        <v>139</v>
      </c>
      <c r="C997" s="49" t="s">
        <v>19</v>
      </c>
      <c r="D997" s="49" t="s">
        <v>574</v>
      </c>
      <c r="E997" s="49" t="s">
        <v>21</v>
      </c>
      <c r="F997" s="49">
        <v>60</v>
      </c>
      <c r="G997" s="50">
        <f>SUMIFS(DISPENSAÇÃO!D:D,DISPENSAÇÃO!C:C,ENTRADA!A997)</f>
        <v>60</v>
      </c>
      <c r="H997" s="51">
        <f t="shared" si="61"/>
        <v>0</v>
      </c>
      <c r="I997" s="68">
        <v>45839</v>
      </c>
      <c r="J997" s="52">
        <f t="shared" ca="1" si="59"/>
        <v>-80</v>
      </c>
      <c r="K997" s="69">
        <f t="shared" ca="1" si="60"/>
        <v>3</v>
      </c>
    </row>
    <row r="998" spans="1:11" s="53" customFormat="1" hidden="1" x14ac:dyDescent="0.25">
      <c r="A998" s="48" t="s">
        <v>1051</v>
      </c>
      <c r="B998" s="49" t="s">
        <v>74</v>
      </c>
      <c r="C998" s="49" t="s">
        <v>19</v>
      </c>
      <c r="D998" s="49" t="s">
        <v>574</v>
      </c>
      <c r="E998" s="49" t="s">
        <v>21</v>
      </c>
      <c r="F998" s="49">
        <v>20</v>
      </c>
      <c r="G998" s="50">
        <f>SUMIFS(DISPENSAÇÃO!D:D,DISPENSAÇÃO!C:C,ENTRADA!A998)</f>
        <v>20</v>
      </c>
      <c r="H998" s="51">
        <f t="shared" si="61"/>
        <v>0</v>
      </c>
      <c r="I998" s="68">
        <v>45931</v>
      </c>
      <c r="J998" s="52">
        <f t="shared" ca="1" si="59"/>
        <v>12</v>
      </c>
      <c r="K998" s="69">
        <f t="shared" ca="1" si="60"/>
        <v>2</v>
      </c>
    </row>
    <row r="999" spans="1:11" s="53" customFormat="1" hidden="1" x14ac:dyDescent="0.25">
      <c r="A999" s="48" t="s">
        <v>1052</v>
      </c>
      <c r="B999" s="49" t="s">
        <v>74</v>
      </c>
      <c r="C999" s="49" t="s">
        <v>19</v>
      </c>
      <c r="D999" s="49" t="s">
        <v>574</v>
      </c>
      <c r="E999" s="49" t="s">
        <v>21</v>
      </c>
      <c r="F999" s="49">
        <v>270</v>
      </c>
      <c r="G999" s="50">
        <f>SUMIFS(DISPENSAÇÃO!D:D,DISPENSAÇÃO!C:C,ENTRADA!A999)</f>
        <v>270</v>
      </c>
      <c r="H999" s="51">
        <f t="shared" si="61"/>
        <v>0</v>
      </c>
      <c r="I999" s="68">
        <v>45870</v>
      </c>
      <c r="J999" s="52">
        <f t="shared" ca="1" si="59"/>
        <v>-49</v>
      </c>
      <c r="K999" s="69">
        <f t="shared" ca="1" si="60"/>
        <v>3</v>
      </c>
    </row>
    <row r="1000" spans="1:11" s="53" customFormat="1" hidden="1" x14ac:dyDescent="0.25">
      <c r="A1000" s="48" t="s">
        <v>1053</v>
      </c>
      <c r="B1000" s="49" t="s">
        <v>74</v>
      </c>
      <c r="C1000" s="49" t="s">
        <v>19</v>
      </c>
      <c r="D1000" s="49" t="s">
        <v>574</v>
      </c>
      <c r="E1000" s="49" t="s">
        <v>21</v>
      </c>
      <c r="F1000" s="49">
        <v>60</v>
      </c>
      <c r="G1000" s="50">
        <f>SUMIFS(DISPENSAÇÃO!D:D,DISPENSAÇÃO!C:C,ENTRADA!A1000)</f>
        <v>60</v>
      </c>
      <c r="H1000" s="51">
        <f t="shared" si="61"/>
        <v>0</v>
      </c>
      <c r="I1000" s="68">
        <v>45778</v>
      </c>
      <c r="J1000" s="52">
        <f t="shared" ca="1" si="59"/>
        <v>-141</v>
      </c>
      <c r="K1000" s="69">
        <f t="shared" ca="1" si="60"/>
        <v>3</v>
      </c>
    </row>
    <row r="1001" spans="1:11" s="148" customFormat="1" hidden="1" x14ac:dyDescent="0.25">
      <c r="A1001" s="149" t="s">
        <v>1054</v>
      </c>
      <c r="B1001" s="143" t="s">
        <v>74</v>
      </c>
      <c r="C1001" s="143" t="s">
        <v>19</v>
      </c>
      <c r="D1001" s="143" t="s">
        <v>574</v>
      </c>
      <c r="E1001" s="143" t="s">
        <v>21</v>
      </c>
      <c r="F1001" s="143">
        <v>210</v>
      </c>
      <c r="G1001" s="144">
        <f>SUMIFS(DISPENSAÇÃO!D:D,DISPENSAÇÃO!C:C,ENTRADA!A1001)</f>
        <v>180</v>
      </c>
      <c r="H1001" s="145">
        <f t="shared" si="61"/>
        <v>30</v>
      </c>
      <c r="I1001" s="146">
        <v>45870</v>
      </c>
      <c r="J1001" s="147">
        <f t="shared" ca="1" si="59"/>
        <v>-49</v>
      </c>
      <c r="K1001" s="174">
        <f t="shared" ca="1" si="60"/>
        <v>3</v>
      </c>
    </row>
    <row r="1002" spans="1:11" s="53" customFormat="1" hidden="1" x14ac:dyDescent="0.25">
      <c r="A1002" s="87" t="s">
        <v>1055</v>
      </c>
      <c r="B1002" s="49" t="s">
        <v>33</v>
      </c>
      <c r="C1002" s="49" t="s">
        <v>57</v>
      </c>
      <c r="D1002" s="49" t="s">
        <v>1056</v>
      </c>
      <c r="E1002" s="49" t="s">
        <v>21</v>
      </c>
      <c r="F1002" s="49">
        <v>180</v>
      </c>
      <c r="G1002" s="50">
        <f>SUMIFS(DISPENSAÇÃO!D:D,DISPENSAÇÃO!C:C,ENTRADA!A1002)</f>
        <v>180</v>
      </c>
      <c r="H1002" s="51">
        <f t="shared" si="61"/>
        <v>0</v>
      </c>
      <c r="I1002" s="68">
        <v>45748</v>
      </c>
      <c r="J1002" s="52">
        <f t="shared" ca="1" si="59"/>
        <v>-171</v>
      </c>
      <c r="K1002" s="88">
        <f t="shared" ca="1" si="60"/>
        <v>3</v>
      </c>
    </row>
    <row r="1003" spans="1:11" s="53" customFormat="1" hidden="1" x14ac:dyDescent="0.25">
      <c r="A1003" s="48" t="s">
        <v>1057</v>
      </c>
      <c r="B1003" s="49" t="s">
        <v>397</v>
      </c>
      <c r="C1003" s="49" t="s">
        <v>14</v>
      </c>
      <c r="D1003" s="93" t="s">
        <v>373</v>
      </c>
      <c r="E1003" s="49" t="s">
        <v>21</v>
      </c>
      <c r="F1003" s="49">
        <v>110</v>
      </c>
      <c r="G1003" s="50">
        <f>SUMIFS(DISPENSAÇÃO!D:D,DISPENSAÇÃO!C:C,ENTRADA!A1003)</f>
        <v>0</v>
      </c>
      <c r="H1003" s="51">
        <f t="shared" si="61"/>
        <v>110</v>
      </c>
      <c r="I1003" s="68">
        <v>45566</v>
      </c>
      <c r="J1003" s="52">
        <f t="shared" ca="1" si="59"/>
        <v>-353</v>
      </c>
      <c r="K1003" s="63">
        <f t="shared" ca="1" si="60"/>
        <v>3</v>
      </c>
    </row>
    <row r="1004" spans="1:11" s="53" customFormat="1" hidden="1" x14ac:dyDescent="0.25">
      <c r="A1004" s="48" t="s">
        <v>1058</v>
      </c>
      <c r="B1004" s="49" t="s">
        <v>397</v>
      </c>
      <c r="C1004" s="49" t="s">
        <v>14</v>
      </c>
      <c r="D1004" s="93" t="s">
        <v>373</v>
      </c>
      <c r="E1004" s="49" t="s">
        <v>21</v>
      </c>
      <c r="F1004" s="49">
        <v>310</v>
      </c>
      <c r="G1004" s="50">
        <f>SUMIFS(DISPENSAÇÃO!D:D,DISPENSAÇÃO!C:C,ENTRADA!A1004)</f>
        <v>0</v>
      </c>
      <c r="H1004" s="51">
        <f t="shared" si="61"/>
        <v>310</v>
      </c>
      <c r="I1004" s="68">
        <v>45566</v>
      </c>
      <c r="J1004" s="52">
        <f t="shared" ca="1" si="59"/>
        <v>-353</v>
      </c>
      <c r="K1004" s="63">
        <f t="shared" ca="1" si="60"/>
        <v>3</v>
      </c>
    </row>
    <row r="1005" spans="1:11" s="53" customFormat="1" hidden="1" x14ac:dyDescent="0.25">
      <c r="A1005" s="48" t="s">
        <v>1059</v>
      </c>
      <c r="B1005" s="49" t="s">
        <v>136</v>
      </c>
      <c r="C1005" s="49" t="s">
        <v>19</v>
      </c>
      <c r="D1005" s="93" t="s">
        <v>373</v>
      </c>
      <c r="E1005" s="49" t="s">
        <v>56</v>
      </c>
      <c r="F1005" s="49">
        <v>3</v>
      </c>
      <c r="G1005" s="50">
        <f>SUMIFS(DISPENSAÇÃO!D:D,DISPENSAÇÃO!C:C,ENTRADA!A1005)</f>
        <v>0</v>
      </c>
      <c r="H1005" s="51">
        <f t="shared" si="61"/>
        <v>3</v>
      </c>
      <c r="I1005" s="68">
        <v>45597</v>
      </c>
      <c r="J1005" s="52">
        <f t="shared" ca="1" si="59"/>
        <v>-322</v>
      </c>
      <c r="K1005" s="63">
        <f t="shared" ca="1" si="60"/>
        <v>3</v>
      </c>
    </row>
    <row r="1006" spans="1:11" s="53" customFormat="1" hidden="1" x14ac:dyDescent="0.25">
      <c r="A1006" s="87" t="s">
        <v>1156</v>
      </c>
      <c r="B1006" s="49" t="s">
        <v>941</v>
      </c>
      <c r="C1006" s="49" t="s">
        <v>19</v>
      </c>
      <c r="D1006" s="49" t="s">
        <v>89</v>
      </c>
      <c r="E1006" s="49" t="s">
        <v>21</v>
      </c>
      <c r="F1006" s="49">
        <v>15</v>
      </c>
      <c r="G1006" s="50">
        <f>SUMIFS(DISPENSAÇÃO!D:D,DISPENSAÇÃO!C:C,ENTRADA!A1006)</f>
        <v>15</v>
      </c>
      <c r="H1006" s="51">
        <f t="shared" si="61"/>
        <v>0</v>
      </c>
      <c r="I1006" s="68">
        <v>45566</v>
      </c>
      <c r="J1006" s="52">
        <f t="shared" ca="1" si="59"/>
        <v>-353</v>
      </c>
      <c r="K1006" s="88">
        <f t="shared" ca="1" si="60"/>
        <v>3</v>
      </c>
    </row>
    <row r="1007" spans="1:11" s="53" customFormat="1" hidden="1" x14ac:dyDescent="0.25">
      <c r="A1007" s="61" t="s">
        <v>1060</v>
      </c>
      <c r="B1007" s="49" t="s">
        <v>35</v>
      </c>
      <c r="C1007" s="49" t="s">
        <v>57</v>
      </c>
      <c r="D1007" s="51" t="s">
        <v>87</v>
      </c>
      <c r="E1007" s="49" t="s">
        <v>21</v>
      </c>
      <c r="F1007" s="49">
        <v>20</v>
      </c>
      <c r="G1007" s="50">
        <f>SUMIFS(DISPENSAÇÃO!D:D,DISPENSAÇÃO!C:C,ENTRADA!A1007)</f>
        <v>0</v>
      </c>
      <c r="H1007" s="51">
        <f t="shared" si="61"/>
        <v>20</v>
      </c>
      <c r="I1007" s="68">
        <v>45627</v>
      </c>
      <c r="J1007" s="52">
        <f t="shared" ca="1" si="59"/>
        <v>-292</v>
      </c>
      <c r="K1007" s="63">
        <f t="shared" ca="1" si="60"/>
        <v>3</v>
      </c>
    </row>
    <row r="1008" spans="1:11" s="53" customFormat="1" hidden="1" x14ac:dyDescent="0.25">
      <c r="A1008" s="48" t="s">
        <v>1720</v>
      </c>
      <c r="B1008" s="64" t="s">
        <v>726</v>
      </c>
      <c r="C1008" s="64" t="s">
        <v>19</v>
      </c>
      <c r="D1008" s="64" t="s">
        <v>299</v>
      </c>
      <c r="E1008" s="64" t="s">
        <v>21</v>
      </c>
      <c r="F1008" s="49">
        <v>130</v>
      </c>
      <c r="G1008" s="50">
        <f>SUMIFS(DISPENSAÇÃO!D:D,DISPENSAÇÃO!C:C,ENTRADA!A1008)</f>
        <v>120</v>
      </c>
      <c r="H1008" s="51">
        <f t="shared" si="61"/>
        <v>10</v>
      </c>
      <c r="I1008" s="68">
        <v>45689</v>
      </c>
      <c r="J1008" s="52">
        <f t="shared" ca="1" si="59"/>
        <v>-230</v>
      </c>
      <c r="K1008" s="63">
        <f t="shared" ca="1" si="60"/>
        <v>3</v>
      </c>
    </row>
    <row r="1009" spans="1:11" s="53" customFormat="1" hidden="1" x14ac:dyDescent="0.25">
      <c r="A1009" s="48" t="s">
        <v>1721</v>
      </c>
      <c r="B1009" s="64" t="s">
        <v>726</v>
      </c>
      <c r="C1009" s="64" t="s">
        <v>19</v>
      </c>
      <c r="D1009" s="64" t="s">
        <v>299</v>
      </c>
      <c r="E1009" s="64" t="s">
        <v>21</v>
      </c>
      <c r="F1009" s="49">
        <v>120</v>
      </c>
      <c r="G1009" s="50">
        <f>SUMIFS(DISPENSAÇÃO!D:D,DISPENSAÇÃO!C:C,ENTRADA!A1009)</f>
        <v>120</v>
      </c>
      <c r="H1009" s="51">
        <f t="shared" si="61"/>
        <v>0</v>
      </c>
      <c r="I1009" s="68">
        <v>45809</v>
      </c>
      <c r="J1009" s="52">
        <f t="shared" ca="1" si="59"/>
        <v>-110</v>
      </c>
      <c r="K1009" s="63">
        <f t="shared" ca="1" si="60"/>
        <v>3</v>
      </c>
    </row>
    <row r="1010" spans="1:11" s="53" customFormat="1" hidden="1" x14ac:dyDescent="0.25">
      <c r="A1010" s="87" t="s">
        <v>1061</v>
      </c>
      <c r="B1010" s="49" t="s">
        <v>1062</v>
      </c>
      <c r="C1010" s="49" t="s">
        <v>19</v>
      </c>
      <c r="D1010" s="49" t="s">
        <v>909</v>
      </c>
      <c r="E1010" s="49" t="s">
        <v>21</v>
      </c>
      <c r="F1010" s="49">
        <v>20</v>
      </c>
      <c r="G1010" s="50">
        <f>SUMIFS(DISPENSAÇÃO!D:D,DISPENSAÇÃO!C:C,ENTRADA!A1010)</f>
        <v>20</v>
      </c>
      <c r="H1010" s="51">
        <f t="shared" si="61"/>
        <v>0</v>
      </c>
      <c r="I1010" s="68">
        <v>45931</v>
      </c>
      <c r="J1010" s="52">
        <f t="shared" ca="1" si="59"/>
        <v>12</v>
      </c>
      <c r="K1010" s="88">
        <f t="shared" ca="1" si="60"/>
        <v>2</v>
      </c>
    </row>
    <row r="1011" spans="1:11" s="53" customFormat="1" hidden="1" x14ac:dyDescent="0.25">
      <c r="A1011" s="87" t="s">
        <v>1063</v>
      </c>
      <c r="B1011" s="49" t="s">
        <v>1064</v>
      </c>
      <c r="C1011" s="49" t="s">
        <v>19</v>
      </c>
      <c r="D1011" s="51" t="s">
        <v>99</v>
      </c>
      <c r="E1011" s="49" t="s">
        <v>21</v>
      </c>
      <c r="F1011" s="49">
        <v>20</v>
      </c>
      <c r="G1011" s="50">
        <f>SUMIFS(DISPENSAÇÃO!D:D,DISPENSAÇÃO!C:C,ENTRADA!A1011)</f>
        <v>0</v>
      </c>
      <c r="H1011" s="51">
        <f t="shared" si="61"/>
        <v>20</v>
      </c>
      <c r="I1011" s="68">
        <v>45658</v>
      </c>
      <c r="J1011" s="52">
        <f t="shared" ca="1" si="59"/>
        <v>-261</v>
      </c>
      <c r="K1011" s="88">
        <f t="shared" ca="1" si="60"/>
        <v>3</v>
      </c>
    </row>
    <row r="1012" spans="1:11" ht="14.25" customHeight="1" x14ac:dyDescent="0.25">
      <c r="A1012" s="30" t="s">
        <v>1065</v>
      </c>
      <c r="B1012" s="16" t="s">
        <v>28</v>
      </c>
      <c r="C1012" s="16" t="s">
        <v>19</v>
      </c>
      <c r="D1012" s="12" t="s">
        <v>99</v>
      </c>
      <c r="E1012" s="16" t="s">
        <v>21</v>
      </c>
      <c r="F1012" s="16">
        <v>60</v>
      </c>
      <c r="G1012" s="13">
        <f>SUMIFS(DISPENSAÇÃO!D:D,DISPENSAÇÃO!C:C,ENTRADA!A1012)</f>
        <v>0</v>
      </c>
      <c r="H1012" s="12">
        <f t="shared" si="61"/>
        <v>60</v>
      </c>
      <c r="I1012" s="19">
        <v>46539</v>
      </c>
      <c r="J1012" s="14">
        <f t="shared" ca="1" si="59"/>
        <v>620</v>
      </c>
      <c r="K1012" s="36">
        <f t="shared" ca="1" si="60"/>
        <v>1</v>
      </c>
    </row>
    <row r="1013" spans="1:11" s="53" customFormat="1" hidden="1" x14ac:dyDescent="0.25">
      <c r="A1013" s="48" t="s">
        <v>1722</v>
      </c>
      <c r="B1013" s="64" t="s">
        <v>726</v>
      </c>
      <c r="C1013" s="64" t="s">
        <v>19</v>
      </c>
      <c r="D1013" s="64" t="s">
        <v>299</v>
      </c>
      <c r="E1013" s="64" t="s">
        <v>21</v>
      </c>
      <c r="F1013" s="49">
        <v>240</v>
      </c>
      <c r="G1013" s="50">
        <f>SUMIFS(DISPENSAÇÃO!D:D,DISPENSAÇÃO!C:C,ENTRADA!A1013)</f>
        <v>230</v>
      </c>
      <c r="H1013" s="51">
        <f t="shared" si="61"/>
        <v>10</v>
      </c>
      <c r="I1013" s="68">
        <v>45689</v>
      </c>
      <c r="J1013" s="52">
        <f t="shared" ca="1" si="59"/>
        <v>-230</v>
      </c>
      <c r="K1013" s="63">
        <f t="shared" ca="1" si="60"/>
        <v>3</v>
      </c>
    </row>
    <row r="1014" spans="1:11" s="53" customFormat="1" hidden="1" x14ac:dyDescent="0.25">
      <c r="A1014" s="61" t="s">
        <v>1066</v>
      </c>
      <c r="B1014" s="49" t="s">
        <v>1067</v>
      </c>
      <c r="C1014" s="49" t="s">
        <v>19</v>
      </c>
      <c r="D1014" s="49" t="s">
        <v>471</v>
      </c>
      <c r="E1014" s="49" t="s">
        <v>21</v>
      </c>
      <c r="F1014" s="49">
        <v>45</v>
      </c>
      <c r="G1014" s="50">
        <f>SUMIFS(DISPENSAÇÃO!D:D,DISPENSAÇÃO!C:C,ENTRADA!A1014)</f>
        <v>45</v>
      </c>
      <c r="H1014" s="51">
        <f t="shared" si="61"/>
        <v>0</v>
      </c>
      <c r="I1014" s="68">
        <v>45748</v>
      </c>
      <c r="J1014" s="52">
        <f t="shared" ca="1" si="59"/>
        <v>-171</v>
      </c>
      <c r="K1014" s="63">
        <f t="shared" ca="1" si="60"/>
        <v>3</v>
      </c>
    </row>
    <row r="1015" spans="1:11" s="53" customFormat="1" hidden="1" x14ac:dyDescent="0.25">
      <c r="A1015" s="87" t="s">
        <v>1068</v>
      </c>
      <c r="B1015" s="49" t="s">
        <v>136</v>
      </c>
      <c r="C1015" s="49" t="s">
        <v>14</v>
      </c>
      <c r="D1015" s="49" t="s">
        <v>1069</v>
      </c>
      <c r="E1015" s="49" t="s">
        <v>21</v>
      </c>
      <c r="F1015" s="49">
        <v>30</v>
      </c>
      <c r="G1015" s="50">
        <f>SUMIFS(DISPENSAÇÃO!D:D,DISPENSAÇÃO!C:C,ENTRADA!A1015)</f>
        <v>30</v>
      </c>
      <c r="H1015" s="51">
        <f t="shared" si="61"/>
        <v>0</v>
      </c>
      <c r="I1015" s="68">
        <v>45717</v>
      </c>
      <c r="J1015" s="52">
        <f t="shared" ca="1" si="59"/>
        <v>-202</v>
      </c>
      <c r="K1015" s="88">
        <f t="shared" ca="1" si="60"/>
        <v>3</v>
      </c>
    </row>
    <row r="1016" spans="1:11" s="53" customFormat="1" hidden="1" x14ac:dyDescent="0.25">
      <c r="A1016" s="87" t="s">
        <v>1070</v>
      </c>
      <c r="B1016" s="49" t="s">
        <v>46</v>
      </c>
      <c r="C1016" s="49" t="s">
        <v>19</v>
      </c>
      <c r="D1016" s="49" t="s">
        <v>921</v>
      </c>
      <c r="E1016" s="49" t="s">
        <v>44</v>
      </c>
      <c r="F1016" s="49">
        <v>920</v>
      </c>
      <c r="G1016" s="50">
        <f>SUMIFS(DISPENSAÇÃO!D:D,DISPENSAÇÃO!C:C,ENTRADA!A1016)</f>
        <v>810</v>
      </c>
      <c r="H1016" s="51">
        <f t="shared" si="61"/>
        <v>110</v>
      </c>
      <c r="I1016" s="68">
        <v>45658</v>
      </c>
      <c r="J1016" s="52">
        <f t="shared" ca="1" si="59"/>
        <v>-261</v>
      </c>
      <c r="K1016" s="88">
        <f t="shared" ca="1" si="60"/>
        <v>3</v>
      </c>
    </row>
    <row r="1017" spans="1:11" s="53" customFormat="1" ht="14.25" hidden="1" customHeight="1" x14ac:dyDescent="0.25">
      <c r="A1017" s="48" t="s">
        <v>1071</v>
      </c>
      <c r="B1017" s="49" t="s">
        <v>276</v>
      </c>
      <c r="C1017" s="49" t="s">
        <v>19</v>
      </c>
      <c r="D1017" s="49" t="s">
        <v>364</v>
      </c>
      <c r="E1017" s="49" t="s">
        <v>21</v>
      </c>
      <c r="F1017" s="49">
        <v>60</v>
      </c>
      <c r="G1017" s="50">
        <f>SUMIFS(DISPENSAÇÃO!D:D,DISPENSAÇÃO!C:C,ENTRADA!A1017)</f>
        <v>30</v>
      </c>
      <c r="H1017" s="51">
        <f t="shared" si="61"/>
        <v>30</v>
      </c>
      <c r="I1017" s="68">
        <v>45748</v>
      </c>
      <c r="J1017" s="52">
        <f t="shared" ca="1" si="59"/>
        <v>-171</v>
      </c>
      <c r="K1017" s="69">
        <f t="shared" ca="1" si="60"/>
        <v>3</v>
      </c>
    </row>
    <row r="1018" spans="1:11" s="53" customFormat="1" hidden="1" x14ac:dyDescent="0.25">
      <c r="A1018" s="48" t="s">
        <v>1073</v>
      </c>
      <c r="B1018" s="49" t="s">
        <v>74</v>
      </c>
      <c r="C1018" s="49" t="s">
        <v>19</v>
      </c>
      <c r="D1018" s="49" t="s">
        <v>702</v>
      </c>
      <c r="E1018" s="49" t="s">
        <v>21</v>
      </c>
      <c r="F1018" s="49">
        <v>40</v>
      </c>
      <c r="G1018" s="50">
        <f>SUMIFS(DISPENSAÇÃO!D:D,DISPENSAÇÃO!C:C,ENTRADA!A1018)</f>
        <v>0</v>
      </c>
      <c r="H1018" s="51">
        <f t="shared" si="61"/>
        <v>40</v>
      </c>
      <c r="I1018" s="68">
        <v>45689</v>
      </c>
      <c r="J1018" s="52">
        <f t="shared" ca="1" si="59"/>
        <v>-230</v>
      </c>
      <c r="K1018" s="69">
        <f t="shared" ca="1" si="60"/>
        <v>3</v>
      </c>
    </row>
    <row r="1019" spans="1:11" s="53" customFormat="1" hidden="1" x14ac:dyDescent="0.25">
      <c r="A1019" s="48" t="s">
        <v>1075</v>
      </c>
      <c r="B1019" s="49" t="s">
        <v>466</v>
      </c>
      <c r="C1019" s="49" t="s">
        <v>19</v>
      </c>
      <c r="D1019" s="49" t="s">
        <v>467</v>
      </c>
      <c r="E1019" s="49" t="s">
        <v>21</v>
      </c>
      <c r="F1019" s="49">
        <v>60</v>
      </c>
      <c r="G1019" s="50">
        <f>SUMIFS(DISPENSAÇÃO!D:D,DISPENSAÇÃO!C:C,ENTRADA!A1019)</f>
        <v>60</v>
      </c>
      <c r="H1019" s="51">
        <f t="shared" si="61"/>
        <v>0</v>
      </c>
      <c r="I1019" s="68">
        <v>46143</v>
      </c>
      <c r="J1019" s="52">
        <f t="shared" ca="1" si="59"/>
        <v>224</v>
      </c>
      <c r="K1019" s="69">
        <f t="shared" ca="1" si="60"/>
        <v>1</v>
      </c>
    </row>
    <row r="1020" spans="1:11" s="53" customFormat="1" hidden="1" x14ac:dyDescent="0.25">
      <c r="A1020" s="61" t="s">
        <v>1076</v>
      </c>
      <c r="B1020" s="49" t="s">
        <v>33</v>
      </c>
      <c r="C1020" s="49" t="s">
        <v>57</v>
      </c>
      <c r="D1020" s="51" t="s">
        <v>93</v>
      </c>
      <c r="E1020" s="49" t="s">
        <v>21</v>
      </c>
      <c r="F1020" s="49">
        <v>60</v>
      </c>
      <c r="G1020" s="50">
        <f>SUMIFS(DISPENSAÇÃO!D:D,DISPENSAÇÃO!C:C,ENTRADA!A1020)</f>
        <v>60</v>
      </c>
      <c r="H1020" s="51">
        <f t="shared" si="61"/>
        <v>0</v>
      </c>
      <c r="I1020" s="68">
        <v>45839</v>
      </c>
      <c r="J1020" s="52">
        <f t="shared" ca="1" si="59"/>
        <v>-80</v>
      </c>
      <c r="K1020" s="63">
        <f t="shared" ca="1" si="60"/>
        <v>3</v>
      </c>
    </row>
    <row r="1021" spans="1:11" s="53" customFormat="1" hidden="1" x14ac:dyDescent="0.25">
      <c r="A1021" s="87" t="s">
        <v>1077</v>
      </c>
      <c r="B1021" s="49" t="s">
        <v>551</v>
      </c>
      <c r="C1021" s="49" t="s">
        <v>19</v>
      </c>
      <c r="D1021" s="49" t="s">
        <v>909</v>
      </c>
      <c r="E1021" s="49" t="s">
        <v>21</v>
      </c>
      <c r="F1021" s="49">
        <v>10</v>
      </c>
      <c r="G1021" s="50">
        <f>SUMIFS(DISPENSAÇÃO!D:D,DISPENSAÇÃO!C:C,ENTRADA!A1021)</f>
        <v>10</v>
      </c>
      <c r="H1021" s="51">
        <f t="shared" ref="H1021:H1052" si="62">IF(F1021="","",F1021-G1021)</f>
        <v>0</v>
      </c>
      <c r="I1021" s="68">
        <v>45748</v>
      </c>
      <c r="J1021" s="52">
        <f t="shared" ca="1" si="59"/>
        <v>-171</v>
      </c>
      <c r="K1021" s="88">
        <f t="shared" ca="1" si="60"/>
        <v>3</v>
      </c>
    </row>
    <row r="1022" spans="1:11" s="53" customFormat="1" hidden="1" x14ac:dyDescent="0.25">
      <c r="A1022" s="87" t="s">
        <v>1080</v>
      </c>
      <c r="B1022" s="49" t="s">
        <v>630</v>
      </c>
      <c r="C1022" s="49" t="s">
        <v>19</v>
      </c>
      <c r="D1022" s="49" t="s">
        <v>146</v>
      </c>
      <c r="E1022" s="49" t="s">
        <v>56</v>
      </c>
      <c r="F1022" s="49">
        <v>1</v>
      </c>
      <c r="G1022" s="50">
        <f>SUMIFS(DISPENSAÇÃO!D:D,DISPENSAÇÃO!C:C,ENTRADA!A1022)</f>
        <v>1</v>
      </c>
      <c r="H1022" s="51">
        <f t="shared" si="62"/>
        <v>0</v>
      </c>
      <c r="I1022" s="68">
        <v>45931</v>
      </c>
      <c r="J1022" s="52">
        <f t="shared" ca="1" si="59"/>
        <v>12</v>
      </c>
      <c r="K1022" s="88">
        <f t="shared" ca="1" si="60"/>
        <v>2</v>
      </c>
    </row>
    <row r="1023" spans="1:11" s="53" customFormat="1" hidden="1" x14ac:dyDescent="0.25">
      <c r="A1023" s="87" t="s">
        <v>1081</v>
      </c>
      <c r="B1023" s="49" t="s">
        <v>353</v>
      </c>
      <c r="C1023" s="49" t="s">
        <v>19</v>
      </c>
      <c r="D1023" s="49" t="s">
        <v>169</v>
      </c>
      <c r="E1023" s="49" t="s">
        <v>21</v>
      </c>
      <c r="F1023" s="49">
        <v>20</v>
      </c>
      <c r="G1023" s="50">
        <f>SUMIFS(DISPENSAÇÃO!D:D,DISPENSAÇÃO!C:C,ENTRADA!A1023)</f>
        <v>10</v>
      </c>
      <c r="H1023" s="51">
        <f t="shared" si="62"/>
        <v>10</v>
      </c>
      <c r="I1023" s="68">
        <v>45536</v>
      </c>
      <c r="J1023" s="52">
        <f t="shared" ca="1" si="59"/>
        <v>-383</v>
      </c>
      <c r="K1023" s="88">
        <f t="shared" ca="1" si="60"/>
        <v>3</v>
      </c>
    </row>
    <row r="1024" spans="1:11" s="53" customFormat="1" hidden="1" x14ac:dyDescent="0.25">
      <c r="A1024" s="87" t="s">
        <v>1082</v>
      </c>
      <c r="B1024" s="49" t="s">
        <v>630</v>
      </c>
      <c r="C1024" s="49" t="s">
        <v>19</v>
      </c>
      <c r="D1024" s="49" t="s">
        <v>721</v>
      </c>
      <c r="E1024" s="49" t="s">
        <v>62</v>
      </c>
      <c r="F1024" s="49">
        <v>1</v>
      </c>
      <c r="G1024" s="50">
        <f>SUMIFS(DISPENSAÇÃO!D:D,DISPENSAÇÃO!C:C,ENTRADA!A1024)</f>
        <v>0</v>
      </c>
      <c r="H1024" s="51">
        <f t="shared" si="62"/>
        <v>1</v>
      </c>
      <c r="I1024" s="68">
        <v>45505</v>
      </c>
      <c r="J1024" s="52">
        <f t="shared" ca="1" si="59"/>
        <v>-414</v>
      </c>
      <c r="K1024" s="88">
        <f t="shared" ca="1" si="60"/>
        <v>3</v>
      </c>
    </row>
    <row r="1025" spans="1:11" s="53" customFormat="1" hidden="1" x14ac:dyDescent="0.25">
      <c r="A1025" s="87" t="s">
        <v>1083</v>
      </c>
      <c r="B1025" s="49" t="s">
        <v>1084</v>
      </c>
      <c r="C1025" s="49" t="s">
        <v>19</v>
      </c>
      <c r="D1025" s="49" t="s">
        <v>146</v>
      </c>
      <c r="E1025" s="49" t="s">
        <v>56</v>
      </c>
      <c r="F1025" s="49">
        <v>2</v>
      </c>
      <c r="G1025" s="50">
        <f>SUMIFS(DISPENSAÇÃO!D:D,DISPENSAÇÃO!C:C,ENTRADA!A1025)</f>
        <v>0</v>
      </c>
      <c r="H1025" s="51">
        <f t="shared" si="62"/>
        <v>2</v>
      </c>
      <c r="I1025" s="68">
        <v>45566</v>
      </c>
      <c r="J1025" s="52">
        <f t="shared" ca="1" si="59"/>
        <v>-353</v>
      </c>
      <c r="K1025" s="88">
        <f t="shared" ca="1" si="60"/>
        <v>3</v>
      </c>
    </row>
    <row r="1026" spans="1:11" s="53" customFormat="1" hidden="1" x14ac:dyDescent="0.25">
      <c r="A1026" s="87" t="s">
        <v>1085</v>
      </c>
      <c r="B1026" s="49" t="s">
        <v>1086</v>
      </c>
      <c r="C1026" s="49" t="s">
        <v>19</v>
      </c>
      <c r="D1026" s="49" t="s">
        <v>146</v>
      </c>
      <c r="E1026" s="49" t="s">
        <v>56</v>
      </c>
      <c r="F1026" s="49">
        <v>1</v>
      </c>
      <c r="G1026" s="50">
        <f>SUMIFS(DISPENSAÇÃO!D:D,DISPENSAÇÃO!C:C,ENTRADA!A1026)</f>
        <v>0</v>
      </c>
      <c r="H1026" s="51">
        <f t="shared" si="62"/>
        <v>1</v>
      </c>
      <c r="I1026" s="68">
        <v>45444</v>
      </c>
      <c r="J1026" s="52">
        <f t="shared" ca="1" si="59"/>
        <v>-475</v>
      </c>
      <c r="K1026" s="88">
        <f t="shared" ca="1" si="60"/>
        <v>3</v>
      </c>
    </row>
    <row r="1027" spans="1:11" s="53" customFormat="1" hidden="1" x14ac:dyDescent="0.25">
      <c r="A1027" s="48" t="s">
        <v>1087</v>
      </c>
      <c r="B1027" s="49" t="s">
        <v>490</v>
      </c>
      <c r="C1027" s="49" t="s">
        <v>19</v>
      </c>
      <c r="D1027" s="49" t="s">
        <v>484</v>
      </c>
      <c r="E1027" s="49" t="s">
        <v>21</v>
      </c>
      <c r="F1027" s="49">
        <v>150</v>
      </c>
      <c r="G1027" s="50">
        <f>SUMIFS(DISPENSAÇÃO!D:D,DISPENSAÇÃO!C:C,ENTRADA!A1027)</f>
        <v>150</v>
      </c>
      <c r="H1027" s="51">
        <f t="shared" si="62"/>
        <v>0</v>
      </c>
      <c r="I1027" s="68">
        <v>45901</v>
      </c>
      <c r="J1027" s="52">
        <f t="shared" ca="1" si="59"/>
        <v>-18</v>
      </c>
      <c r="K1027" s="69">
        <f t="shared" ca="1" si="60"/>
        <v>3</v>
      </c>
    </row>
    <row r="1028" spans="1:11" s="53" customFormat="1" hidden="1" x14ac:dyDescent="0.25">
      <c r="A1028" s="48" t="s">
        <v>1088</v>
      </c>
      <c r="B1028" s="49" t="s">
        <v>60</v>
      </c>
      <c r="C1028" s="49" t="s">
        <v>19</v>
      </c>
      <c r="D1028" s="49" t="s">
        <v>484</v>
      </c>
      <c r="E1028" s="49" t="s">
        <v>21</v>
      </c>
      <c r="F1028" s="49">
        <v>75</v>
      </c>
      <c r="G1028" s="50">
        <f>SUMIFS(DISPENSAÇÃO!D:D,DISPENSAÇÃO!C:C,ENTRADA!A1028)</f>
        <v>75</v>
      </c>
      <c r="H1028" s="51">
        <f t="shared" si="62"/>
        <v>0</v>
      </c>
      <c r="I1028" s="68">
        <v>45505</v>
      </c>
      <c r="J1028" s="52">
        <f t="shared" ca="1" si="59"/>
        <v>-414</v>
      </c>
      <c r="K1028" s="69">
        <f t="shared" ca="1" si="60"/>
        <v>3</v>
      </c>
    </row>
    <row r="1029" spans="1:11" s="53" customFormat="1" hidden="1" x14ac:dyDescent="0.25">
      <c r="A1029" s="48" t="s">
        <v>1089</v>
      </c>
      <c r="B1029" s="49" t="s">
        <v>60</v>
      </c>
      <c r="C1029" s="49" t="s">
        <v>19</v>
      </c>
      <c r="D1029" s="49" t="s">
        <v>484</v>
      </c>
      <c r="E1029" s="49" t="s">
        <v>21</v>
      </c>
      <c r="F1029" s="49">
        <v>15</v>
      </c>
      <c r="G1029" s="50">
        <f>SUMIFS(DISPENSAÇÃO!D:D,DISPENSAÇÃO!C:C,ENTRADA!A1029)</f>
        <v>15</v>
      </c>
      <c r="H1029" s="51">
        <f t="shared" si="62"/>
        <v>0</v>
      </c>
      <c r="I1029" s="68">
        <v>45536</v>
      </c>
      <c r="J1029" s="52">
        <f t="shared" ca="1" si="59"/>
        <v>-383</v>
      </c>
      <c r="K1029" s="69">
        <f t="shared" ca="1" si="60"/>
        <v>3</v>
      </c>
    </row>
    <row r="1030" spans="1:11" s="53" customFormat="1" hidden="1" x14ac:dyDescent="0.25">
      <c r="A1030" s="48" t="s">
        <v>970</v>
      </c>
      <c r="B1030" s="49" t="s">
        <v>60</v>
      </c>
      <c r="C1030" s="49" t="s">
        <v>19</v>
      </c>
      <c r="D1030" s="49" t="s">
        <v>484</v>
      </c>
      <c r="E1030" s="49" t="s">
        <v>21</v>
      </c>
      <c r="F1030" s="49">
        <v>60</v>
      </c>
      <c r="G1030" s="50">
        <f>SUMIFS(DISPENSAÇÃO!D:D,DISPENSAÇÃO!C:C,ENTRADA!A1030)</f>
        <v>75</v>
      </c>
      <c r="H1030" s="51">
        <f t="shared" si="62"/>
        <v>-15</v>
      </c>
      <c r="I1030" s="68">
        <v>45717</v>
      </c>
      <c r="J1030" s="52">
        <f t="shared" ref="J1030:J1093" ca="1" si="63">IF(I1030="","",I1030-TODAY())</f>
        <v>-202</v>
      </c>
      <c r="K1030" s="69">
        <f t="shared" ref="K1030:K1093" ca="1" si="64">IF(J1030="","",IF(J1030&lt;=0,3,IF(AND(J1030&gt;0,J1030&lt;=20),2,IF(J1030&gt;=21,1))))</f>
        <v>3</v>
      </c>
    </row>
    <row r="1031" spans="1:11" s="53" customFormat="1" hidden="1" x14ac:dyDescent="0.25">
      <c r="A1031" s="87" t="s">
        <v>1091</v>
      </c>
      <c r="B1031" s="49" t="s">
        <v>875</v>
      </c>
      <c r="C1031" s="49" t="s">
        <v>14</v>
      </c>
      <c r="D1031" s="49" t="s">
        <v>846</v>
      </c>
      <c r="E1031" s="49" t="s">
        <v>21</v>
      </c>
      <c r="F1031" s="49">
        <v>20</v>
      </c>
      <c r="G1031" s="50">
        <f>SUMIFS(DISPENSAÇÃO!D:D,DISPENSAÇÃO!C:C,ENTRADA!A1031)</f>
        <v>20</v>
      </c>
      <c r="H1031" s="51">
        <f t="shared" si="62"/>
        <v>0</v>
      </c>
      <c r="I1031" s="68">
        <v>45748</v>
      </c>
      <c r="J1031" s="52">
        <f t="shared" ca="1" si="63"/>
        <v>-171</v>
      </c>
      <c r="K1031" s="88">
        <f t="shared" ca="1" si="64"/>
        <v>3</v>
      </c>
    </row>
    <row r="1032" spans="1:11" s="53" customFormat="1" hidden="1" x14ac:dyDescent="0.25">
      <c r="A1032" s="87" t="s">
        <v>1092</v>
      </c>
      <c r="B1032" s="49" t="s">
        <v>33</v>
      </c>
      <c r="C1032" s="49" t="s">
        <v>14</v>
      </c>
      <c r="D1032" s="49" t="s">
        <v>846</v>
      </c>
      <c r="E1032" s="49" t="s">
        <v>44</v>
      </c>
      <c r="F1032" s="49">
        <v>15</v>
      </c>
      <c r="G1032" s="50">
        <f>SUMIFS(DISPENSAÇÃO!D:D,DISPENSAÇÃO!C:C,ENTRADA!A1032)</f>
        <v>15</v>
      </c>
      <c r="H1032" s="51">
        <f t="shared" si="62"/>
        <v>0</v>
      </c>
      <c r="I1032" s="68">
        <v>45717</v>
      </c>
      <c r="J1032" s="52">
        <f t="shared" ca="1" si="63"/>
        <v>-202</v>
      </c>
      <c r="K1032" s="88">
        <f t="shared" ca="1" si="64"/>
        <v>3</v>
      </c>
    </row>
    <row r="1033" spans="1:11" s="53" customFormat="1" hidden="1" x14ac:dyDescent="0.25">
      <c r="A1033" s="87" t="s">
        <v>1093</v>
      </c>
      <c r="B1033" s="49" t="s">
        <v>33</v>
      </c>
      <c r="C1033" s="49" t="s">
        <v>14</v>
      </c>
      <c r="D1033" s="49" t="s">
        <v>846</v>
      </c>
      <c r="E1033" s="49" t="s">
        <v>44</v>
      </c>
      <c r="F1033" s="49">
        <v>15</v>
      </c>
      <c r="G1033" s="50">
        <f>SUMIFS(DISPENSAÇÃO!D:D,DISPENSAÇÃO!C:C,ENTRADA!A1033)</f>
        <v>15</v>
      </c>
      <c r="H1033" s="51">
        <f t="shared" si="62"/>
        <v>0</v>
      </c>
      <c r="I1033" s="68">
        <v>45931</v>
      </c>
      <c r="J1033" s="52">
        <f t="shared" ca="1" si="63"/>
        <v>12</v>
      </c>
      <c r="K1033" s="88">
        <f t="shared" ca="1" si="64"/>
        <v>2</v>
      </c>
    </row>
    <row r="1034" spans="1:11" s="53" customFormat="1" hidden="1" x14ac:dyDescent="0.25">
      <c r="A1034" s="87" t="s">
        <v>1094</v>
      </c>
      <c r="B1034" s="49" t="s">
        <v>966</v>
      </c>
      <c r="C1034" s="49" t="s">
        <v>19</v>
      </c>
      <c r="D1034" s="49" t="s">
        <v>921</v>
      </c>
      <c r="E1034" s="49" t="s">
        <v>44</v>
      </c>
      <c r="F1034" s="49">
        <v>56</v>
      </c>
      <c r="G1034" s="50">
        <f>SUMIFS(DISPENSAÇÃO!D:D,DISPENSAÇÃO!C:C,ENTRADA!A1034)</f>
        <v>56</v>
      </c>
      <c r="H1034" s="51">
        <f t="shared" si="62"/>
        <v>0</v>
      </c>
      <c r="I1034" s="68">
        <v>45505</v>
      </c>
      <c r="J1034" s="52">
        <f t="shared" ca="1" si="63"/>
        <v>-414</v>
      </c>
      <c r="K1034" s="88">
        <f t="shared" ca="1" si="64"/>
        <v>3</v>
      </c>
    </row>
    <row r="1035" spans="1:11" s="53" customFormat="1" hidden="1" x14ac:dyDescent="0.25">
      <c r="A1035" s="155" t="s">
        <v>2975</v>
      </c>
      <c r="B1035" s="49" t="s">
        <v>33</v>
      </c>
      <c r="C1035" s="49" t="s">
        <v>14</v>
      </c>
      <c r="D1035" s="49" t="s">
        <v>846</v>
      </c>
      <c r="E1035" s="49" t="s">
        <v>44</v>
      </c>
      <c r="F1035" s="49">
        <v>4</v>
      </c>
      <c r="G1035" s="50">
        <f>SUMIFS(DISPENSAÇÃO!D:D,DISPENSAÇÃO!C:C,ENTRADA!A1035)</f>
        <v>4</v>
      </c>
      <c r="H1035" s="51">
        <f t="shared" ref="H1035" si="65">IF(F1035="","",F1035-G1035)</f>
        <v>0</v>
      </c>
      <c r="I1035" s="68">
        <v>46023</v>
      </c>
      <c r="J1035" s="52">
        <f t="shared" ref="J1035" ca="1" si="66">IF(I1035="","",I1035-TODAY())</f>
        <v>104</v>
      </c>
      <c r="K1035" s="88">
        <f t="shared" ref="K1035" ca="1" si="67">IF(J1035="","",IF(J1035&lt;=0,3,IF(AND(J1035&gt;0,J1035&lt;=20),2,IF(J1035&gt;=21,1))))</f>
        <v>1</v>
      </c>
    </row>
    <row r="1036" spans="1:11" s="53" customFormat="1" ht="14.25" hidden="1" customHeight="1" x14ac:dyDescent="0.25">
      <c r="A1036" s="87" t="s">
        <v>1095</v>
      </c>
      <c r="B1036" s="49" t="s">
        <v>28</v>
      </c>
      <c r="C1036" s="49" t="s">
        <v>19</v>
      </c>
      <c r="D1036" s="49" t="s">
        <v>89</v>
      </c>
      <c r="E1036" s="49" t="s">
        <v>21</v>
      </c>
      <c r="F1036" s="49">
        <v>10</v>
      </c>
      <c r="G1036" s="50">
        <f>SUMIFS(DISPENSAÇÃO!D:D,DISPENSAÇÃO!C:C,ENTRADA!A1036)</f>
        <v>0</v>
      </c>
      <c r="H1036" s="51">
        <f t="shared" si="62"/>
        <v>10</v>
      </c>
      <c r="I1036" s="68">
        <v>45748</v>
      </c>
      <c r="J1036" s="52">
        <f t="shared" ca="1" si="63"/>
        <v>-171</v>
      </c>
      <c r="K1036" s="88">
        <f t="shared" ca="1" si="64"/>
        <v>3</v>
      </c>
    </row>
    <row r="1037" spans="1:11" s="53" customFormat="1" ht="14.25" hidden="1" customHeight="1" x14ac:dyDescent="0.25">
      <c r="A1037" s="87" t="s">
        <v>1096</v>
      </c>
      <c r="B1037" s="49" t="s">
        <v>628</v>
      </c>
      <c r="C1037" s="49" t="s">
        <v>14</v>
      </c>
      <c r="D1037" s="49" t="s">
        <v>846</v>
      </c>
      <c r="E1037" s="49" t="s">
        <v>56</v>
      </c>
      <c r="F1037" s="49">
        <v>1</v>
      </c>
      <c r="G1037" s="50">
        <f>SUMIFS(DISPENSAÇÃO!D:D,DISPENSAÇÃO!C:C,ENTRADA!A1037)</f>
        <v>1</v>
      </c>
      <c r="H1037" s="51">
        <f t="shared" si="62"/>
        <v>0</v>
      </c>
      <c r="I1037" s="68">
        <v>45717</v>
      </c>
      <c r="J1037" s="52">
        <f t="shared" ca="1" si="63"/>
        <v>-202</v>
      </c>
      <c r="K1037" s="88">
        <f t="shared" ca="1" si="64"/>
        <v>3</v>
      </c>
    </row>
    <row r="1038" spans="1:11" s="60" customFormat="1" ht="14.25" hidden="1" customHeight="1" x14ac:dyDescent="0.25">
      <c r="A1038" s="108" t="s">
        <v>1097</v>
      </c>
      <c r="B1038" s="55" t="s">
        <v>39</v>
      </c>
      <c r="C1038" s="55" t="s">
        <v>14</v>
      </c>
      <c r="D1038" s="55" t="s">
        <v>846</v>
      </c>
      <c r="E1038" s="55" t="s">
        <v>56</v>
      </c>
      <c r="F1038" s="55">
        <v>1</v>
      </c>
      <c r="G1038" s="56">
        <f>SUMIFS(DISPENSAÇÃO!D:D,DISPENSAÇÃO!C:C,ENTRADA!A1038)</f>
        <v>1</v>
      </c>
      <c r="H1038" s="57">
        <f t="shared" si="62"/>
        <v>0</v>
      </c>
      <c r="I1038" s="58">
        <v>45536</v>
      </c>
      <c r="J1038" s="59">
        <f t="shared" ca="1" si="63"/>
        <v>-383</v>
      </c>
      <c r="K1038" s="109">
        <f t="shared" ca="1" si="64"/>
        <v>3</v>
      </c>
    </row>
    <row r="1039" spans="1:11" s="53" customFormat="1" ht="14.25" hidden="1" customHeight="1" x14ac:dyDescent="0.25">
      <c r="A1039" s="87" t="s">
        <v>1098</v>
      </c>
      <c r="B1039" s="49" t="s">
        <v>28</v>
      </c>
      <c r="C1039" s="49" t="s">
        <v>19</v>
      </c>
      <c r="D1039" s="49" t="s">
        <v>921</v>
      </c>
      <c r="E1039" s="49" t="s">
        <v>21</v>
      </c>
      <c r="F1039" s="49">
        <v>4</v>
      </c>
      <c r="G1039" s="50">
        <f>SUMIFS(DISPENSAÇÃO!D:D,DISPENSAÇÃO!C:C,ENTRADA!A1039)</f>
        <v>4</v>
      </c>
      <c r="H1039" s="51">
        <f t="shared" si="62"/>
        <v>0</v>
      </c>
      <c r="I1039" s="68">
        <v>45566</v>
      </c>
      <c r="J1039" s="52">
        <f t="shared" ca="1" si="63"/>
        <v>-353</v>
      </c>
      <c r="K1039" s="88">
        <f t="shared" ca="1" si="64"/>
        <v>3</v>
      </c>
    </row>
    <row r="1040" spans="1:11" s="53" customFormat="1" ht="14.25" hidden="1" customHeight="1" x14ac:dyDescent="0.25">
      <c r="A1040" s="48" t="s">
        <v>1099</v>
      </c>
      <c r="B1040" s="49" t="s">
        <v>28</v>
      </c>
      <c r="C1040" s="49" t="s">
        <v>19</v>
      </c>
      <c r="D1040" s="49" t="s">
        <v>179</v>
      </c>
      <c r="E1040" s="49" t="s">
        <v>56</v>
      </c>
      <c r="F1040" s="49">
        <v>7</v>
      </c>
      <c r="G1040" s="50">
        <f>SUMIFS(DISPENSAÇÃO!D:D,DISPENSAÇÃO!C:C,ENTRADA!A1040)</f>
        <v>0</v>
      </c>
      <c r="H1040" s="51">
        <f t="shared" si="62"/>
        <v>7</v>
      </c>
      <c r="I1040" s="68">
        <v>45839</v>
      </c>
      <c r="J1040" s="52">
        <f t="shared" ca="1" si="63"/>
        <v>-80</v>
      </c>
      <c r="K1040" s="69">
        <f t="shared" ca="1" si="64"/>
        <v>3</v>
      </c>
    </row>
    <row r="1041" spans="1:11" ht="14.25" customHeight="1" x14ac:dyDescent="0.25">
      <c r="A1041" s="32" t="s">
        <v>1356</v>
      </c>
      <c r="B1041" s="16" t="s">
        <v>381</v>
      </c>
      <c r="C1041" s="16" t="s">
        <v>19</v>
      </c>
      <c r="D1041" s="16" t="s">
        <v>721</v>
      </c>
      <c r="E1041" s="16" t="s">
        <v>44</v>
      </c>
      <c r="F1041" s="16">
        <v>16</v>
      </c>
      <c r="G1041" s="13">
        <f>SUMIFS(DISPENSAÇÃO!D:D,DISPENSAÇÃO!C:C,ENTRADA!A1041)</f>
        <v>0</v>
      </c>
      <c r="H1041" s="12">
        <f t="shared" si="62"/>
        <v>16</v>
      </c>
      <c r="I1041" s="19">
        <v>45992</v>
      </c>
      <c r="J1041" s="14">
        <f t="shared" ca="1" si="63"/>
        <v>73</v>
      </c>
      <c r="K1041" s="38">
        <f t="shared" ca="1" si="64"/>
        <v>1</v>
      </c>
    </row>
    <row r="1042" spans="1:11" s="53" customFormat="1" ht="14.25" hidden="1" customHeight="1" x14ac:dyDescent="0.25">
      <c r="A1042" s="48" t="s">
        <v>1102</v>
      </c>
      <c r="B1042" s="49" t="s">
        <v>74</v>
      </c>
      <c r="C1042" s="49" t="s">
        <v>19</v>
      </c>
      <c r="D1042" s="49" t="s">
        <v>201</v>
      </c>
      <c r="E1042" s="49" t="s">
        <v>21</v>
      </c>
      <c r="F1042" s="49">
        <v>160</v>
      </c>
      <c r="G1042" s="50">
        <f>SUMIFS(DISPENSAÇÃO!D:D,DISPENSAÇÃO!C:C,ENTRADA!A1042)</f>
        <v>0</v>
      </c>
      <c r="H1042" s="51">
        <f t="shared" si="62"/>
        <v>160</v>
      </c>
      <c r="I1042" s="68">
        <v>45809</v>
      </c>
      <c r="J1042" s="52">
        <f t="shared" ca="1" si="63"/>
        <v>-110</v>
      </c>
      <c r="K1042" s="63">
        <f t="shared" ca="1" si="64"/>
        <v>3</v>
      </c>
    </row>
    <row r="1043" spans="1:11" s="53" customFormat="1" ht="14.25" hidden="1" customHeight="1" x14ac:dyDescent="0.25">
      <c r="A1043" s="48" t="s">
        <v>1103</v>
      </c>
      <c r="B1043" s="49" t="s">
        <v>726</v>
      </c>
      <c r="C1043" s="49" t="s">
        <v>19</v>
      </c>
      <c r="D1043" s="49" t="s">
        <v>227</v>
      </c>
      <c r="E1043" s="49" t="s">
        <v>21</v>
      </c>
      <c r="F1043" s="49">
        <v>70</v>
      </c>
      <c r="G1043" s="50">
        <f>SUMIFS(DISPENSAÇÃO!D:D,DISPENSAÇÃO!C:C,ENTRADA!A1043)</f>
        <v>60</v>
      </c>
      <c r="H1043" s="51">
        <f t="shared" si="62"/>
        <v>10</v>
      </c>
      <c r="I1043" s="68">
        <v>45748</v>
      </c>
      <c r="J1043" s="52">
        <f t="shared" ca="1" si="63"/>
        <v>-171</v>
      </c>
      <c r="K1043" s="69">
        <f t="shared" ca="1" si="64"/>
        <v>3</v>
      </c>
    </row>
    <row r="1044" spans="1:11" s="148" customFormat="1" ht="14.25" hidden="1" customHeight="1" x14ac:dyDescent="0.25">
      <c r="A1044" s="149" t="s">
        <v>1104</v>
      </c>
      <c r="B1044" s="143" t="s">
        <v>726</v>
      </c>
      <c r="C1044" s="143" t="s">
        <v>19</v>
      </c>
      <c r="D1044" s="143" t="s">
        <v>227</v>
      </c>
      <c r="E1044" s="143" t="s">
        <v>21</v>
      </c>
      <c r="F1044" s="143">
        <v>30</v>
      </c>
      <c r="G1044" s="144">
        <f>SUMIFS(DISPENSAÇÃO!D:D,DISPENSAÇÃO!C:C,ENTRADA!A1044)</f>
        <v>30</v>
      </c>
      <c r="H1044" s="145">
        <f t="shared" si="62"/>
        <v>0</v>
      </c>
      <c r="I1044" s="146">
        <v>45658</v>
      </c>
      <c r="J1044" s="147">
        <f t="shared" ca="1" si="63"/>
        <v>-261</v>
      </c>
      <c r="K1044" s="174">
        <f t="shared" ca="1" si="64"/>
        <v>3</v>
      </c>
    </row>
    <row r="1045" spans="1:11" s="53" customFormat="1" x14ac:dyDescent="0.25">
      <c r="A1045" s="48" t="s">
        <v>1105</v>
      </c>
      <c r="B1045" s="49" t="s">
        <v>538</v>
      </c>
      <c r="C1045" s="49" t="s">
        <v>19</v>
      </c>
      <c r="D1045" s="49" t="s">
        <v>115</v>
      </c>
      <c r="E1045" s="49" t="s">
        <v>21</v>
      </c>
      <c r="F1045" s="49">
        <v>90</v>
      </c>
      <c r="G1045" s="50">
        <f>SUMIFS(DISPENSAÇÃO!D:D,DISPENSAÇÃO!C:C,ENTRADA!A1045)</f>
        <v>0</v>
      </c>
      <c r="H1045" s="51">
        <f t="shared" si="62"/>
        <v>90</v>
      </c>
      <c r="I1045" s="68">
        <v>45931</v>
      </c>
      <c r="J1045" s="52">
        <f t="shared" ca="1" si="63"/>
        <v>12</v>
      </c>
      <c r="K1045" s="63">
        <f t="shared" ca="1" si="64"/>
        <v>2</v>
      </c>
    </row>
    <row r="1046" spans="1:11" s="53" customFormat="1" ht="14.25" hidden="1" customHeight="1" x14ac:dyDescent="0.25">
      <c r="A1046" s="48" t="s">
        <v>1106</v>
      </c>
      <c r="B1046" s="49" t="s">
        <v>183</v>
      </c>
      <c r="C1046" s="49" t="s">
        <v>19</v>
      </c>
      <c r="D1046" s="49" t="s">
        <v>227</v>
      </c>
      <c r="E1046" s="49" t="s">
        <v>21</v>
      </c>
      <c r="F1046" s="49">
        <v>60</v>
      </c>
      <c r="G1046" s="50">
        <f>SUMIFS(DISPENSAÇÃO!D:D,DISPENSAÇÃO!C:C,ENTRADA!A1046)</f>
        <v>0</v>
      </c>
      <c r="H1046" s="51">
        <f t="shared" si="62"/>
        <v>60</v>
      </c>
      <c r="I1046" s="68">
        <v>45778</v>
      </c>
      <c r="J1046" s="52">
        <f t="shared" ca="1" si="63"/>
        <v>-141</v>
      </c>
      <c r="K1046" s="69">
        <f t="shared" ca="1" si="64"/>
        <v>3</v>
      </c>
    </row>
    <row r="1047" spans="1:11" s="53" customFormat="1" ht="14.25" customHeight="1" x14ac:dyDescent="0.25">
      <c r="A1047" s="48" t="s">
        <v>1107</v>
      </c>
      <c r="B1047" s="49" t="s">
        <v>28</v>
      </c>
      <c r="C1047" s="49" t="s">
        <v>19</v>
      </c>
      <c r="D1047" s="49" t="s">
        <v>297</v>
      </c>
      <c r="E1047" s="49" t="s">
        <v>21</v>
      </c>
      <c r="F1047" s="49">
        <v>300</v>
      </c>
      <c r="G1047" s="50">
        <f>SUMIFS(DISPENSAÇÃO!D:D,DISPENSAÇÃO!C:C,ENTRADA!A1047)</f>
        <v>270</v>
      </c>
      <c r="H1047" s="51">
        <f t="shared" si="62"/>
        <v>30</v>
      </c>
      <c r="I1047" s="68">
        <v>45931</v>
      </c>
      <c r="J1047" s="52">
        <f t="shared" ca="1" si="63"/>
        <v>12</v>
      </c>
      <c r="K1047" s="63">
        <f t="shared" ca="1" si="64"/>
        <v>2</v>
      </c>
    </row>
    <row r="1048" spans="1:11" s="53" customFormat="1" ht="14.25" hidden="1" customHeight="1" x14ac:dyDescent="0.25">
      <c r="A1048" s="48" t="s">
        <v>1108</v>
      </c>
      <c r="B1048" s="49" t="s">
        <v>183</v>
      </c>
      <c r="C1048" s="64" t="s">
        <v>19</v>
      </c>
      <c r="D1048" s="49" t="s">
        <v>89</v>
      </c>
      <c r="E1048" s="64" t="s">
        <v>21</v>
      </c>
      <c r="F1048" s="49">
        <v>240</v>
      </c>
      <c r="G1048" s="50">
        <f>SUMIFS(DISPENSAÇÃO!D:D,DISPENSAÇÃO!C:C,ENTRADA!A1048)</f>
        <v>60</v>
      </c>
      <c r="H1048" s="51">
        <f t="shared" si="62"/>
        <v>180</v>
      </c>
      <c r="I1048" s="68">
        <v>45717</v>
      </c>
      <c r="J1048" s="52">
        <f t="shared" ca="1" si="63"/>
        <v>-202</v>
      </c>
      <c r="K1048" s="63">
        <f t="shared" ca="1" si="64"/>
        <v>3</v>
      </c>
    </row>
    <row r="1049" spans="1:11" s="53" customFormat="1" ht="14.25" hidden="1" customHeight="1" x14ac:dyDescent="0.25">
      <c r="A1049" s="48" t="s">
        <v>1109</v>
      </c>
      <c r="B1049" s="64" t="s">
        <v>183</v>
      </c>
      <c r="C1049" s="64" t="s">
        <v>19</v>
      </c>
      <c r="D1049" s="49" t="s">
        <v>89</v>
      </c>
      <c r="E1049" s="64" t="s">
        <v>21</v>
      </c>
      <c r="F1049" s="49">
        <v>30</v>
      </c>
      <c r="G1049" s="50">
        <f>SUMIFS(DISPENSAÇÃO!D:D,DISPENSAÇÃO!C:C,ENTRADA!A1049)</f>
        <v>0</v>
      </c>
      <c r="H1049" s="51">
        <f t="shared" si="62"/>
        <v>30</v>
      </c>
      <c r="I1049" s="68">
        <v>45748</v>
      </c>
      <c r="J1049" s="52">
        <f t="shared" ca="1" si="63"/>
        <v>-171</v>
      </c>
      <c r="K1049" s="63">
        <f t="shared" ca="1" si="64"/>
        <v>3</v>
      </c>
    </row>
    <row r="1050" spans="1:11" s="53" customFormat="1" ht="14.25" hidden="1" customHeight="1" x14ac:dyDescent="0.25">
      <c r="A1050" s="48" t="s">
        <v>1110</v>
      </c>
      <c r="B1050" s="49" t="s">
        <v>183</v>
      </c>
      <c r="C1050" s="49" t="s">
        <v>19</v>
      </c>
      <c r="D1050" s="49" t="s">
        <v>126</v>
      </c>
      <c r="E1050" s="49" t="s">
        <v>21</v>
      </c>
      <c r="F1050" s="49">
        <v>480</v>
      </c>
      <c r="G1050" s="50">
        <f>SUMIFS(DISPENSAÇÃO!D:D,DISPENSAÇÃO!C:C,ENTRADA!A1050)</f>
        <v>330</v>
      </c>
      <c r="H1050" s="51">
        <f t="shared" si="62"/>
        <v>150</v>
      </c>
      <c r="I1050" s="68">
        <v>45597</v>
      </c>
      <c r="J1050" s="52">
        <f t="shared" ca="1" si="63"/>
        <v>-322</v>
      </c>
      <c r="K1050" s="69">
        <f t="shared" ca="1" si="64"/>
        <v>3</v>
      </c>
    </row>
    <row r="1051" spans="1:11" s="53" customFormat="1" hidden="1" x14ac:dyDescent="0.25">
      <c r="A1051" s="48" t="s">
        <v>1114</v>
      </c>
      <c r="B1051" s="49" t="s">
        <v>35</v>
      </c>
      <c r="C1051" s="49" t="s">
        <v>19</v>
      </c>
      <c r="D1051" s="49" t="s">
        <v>68</v>
      </c>
      <c r="E1051" s="49" t="s">
        <v>21</v>
      </c>
      <c r="F1051" s="49">
        <v>330</v>
      </c>
      <c r="G1051" s="50">
        <f>SUMIFS(DISPENSAÇÃO!D:D,DISPENSAÇÃO!C:C,ENTRADA!A1051)</f>
        <v>270</v>
      </c>
      <c r="H1051" s="51">
        <f t="shared" si="62"/>
        <v>60</v>
      </c>
      <c r="I1051" s="68">
        <v>45870</v>
      </c>
      <c r="J1051" s="52">
        <f t="shared" ca="1" si="63"/>
        <v>-49</v>
      </c>
      <c r="K1051" s="63">
        <f t="shared" ca="1" si="64"/>
        <v>3</v>
      </c>
    </row>
    <row r="1052" spans="1:11" s="53" customFormat="1" ht="14.25" hidden="1" customHeight="1" x14ac:dyDescent="0.25">
      <c r="A1052" s="61" t="s">
        <v>1115</v>
      </c>
      <c r="B1052" s="49" t="s">
        <v>54</v>
      </c>
      <c r="C1052" s="49" t="s">
        <v>57</v>
      </c>
      <c r="D1052" s="51" t="s">
        <v>93</v>
      </c>
      <c r="E1052" s="49" t="s">
        <v>21</v>
      </c>
      <c r="F1052" s="49">
        <v>380</v>
      </c>
      <c r="G1052" s="50">
        <f>SUMIFS(DISPENSAÇÃO!D:D,DISPENSAÇÃO!C:C,ENTRADA!A1052)</f>
        <v>30</v>
      </c>
      <c r="H1052" s="51">
        <f t="shared" si="62"/>
        <v>350</v>
      </c>
      <c r="I1052" s="68">
        <v>45778</v>
      </c>
      <c r="J1052" s="52">
        <f t="shared" ca="1" si="63"/>
        <v>-141</v>
      </c>
      <c r="K1052" s="63">
        <f t="shared" ca="1" si="64"/>
        <v>3</v>
      </c>
    </row>
    <row r="1053" spans="1:11" s="53" customFormat="1" ht="14.25" hidden="1" customHeight="1" x14ac:dyDescent="0.25">
      <c r="A1053" s="48" t="s">
        <v>1116</v>
      </c>
      <c r="B1053" s="49" t="s">
        <v>1113</v>
      </c>
      <c r="C1053" s="49" t="s">
        <v>14</v>
      </c>
      <c r="D1053" s="49" t="s">
        <v>452</v>
      </c>
      <c r="E1053" s="49" t="s">
        <v>453</v>
      </c>
      <c r="F1053" s="49">
        <v>6</v>
      </c>
      <c r="G1053" s="50">
        <f>SUMIFS(DISPENSAÇÃO!D:D,DISPENSAÇÃO!C:C,ENTRADA!A1053)</f>
        <v>0</v>
      </c>
      <c r="H1053" s="51">
        <f t="shared" ref="H1053:H1084" si="68">IF(F1053="","",F1053-G1053)</f>
        <v>6</v>
      </c>
      <c r="I1053" s="68">
        <v>45748</v>
      </c>
      <c r="J1053" s="52">
        <f t="shared" ca="1" si="63"/>
        <v>-171</v>
      </c>
      <c r="K1053" s="69">
        <f t="shared" ca="1" si="64"/>
        <v>3</v>
      </c>
    </row>
    <row r="1054" spans="1:11" s="53" customFormat="1" ht="14.25" hidden="1" customHeight="1" x14ac:dyDescent="0.25">
      <c r="A1054" s="48" t="s">
        <v>1117</v>
      </c>
      <c r="B1054" s="49" t="s">
        <v>319</v>
      </c>
      <c r="C1054" s="64" t="s">
        <v>19</v>
      </c>
      <c r="D1054" s="49" t="s">
        <v>317</v>
      </c>
      <c r="E1054" s="64" t="s">
        <v>21</v>
      </c>
      <c r="F1054" s="49">
        <v>520</v>
      </c>
      <c r="G1054" s="50">
        <f>SUMIFS(DISPENSAÇÃO!D:D,DISPENSAÇÃO!C:C,ENTRADA!A1054)</f>
        <v>0</v>
      </c>
      <c r="H1054" s="51">
        <f t="shared" si="68"/>
        <v>520</v>
      </c>
      <c r="I1054" s="68">
        <v>45717</v>
      </c>
      <c r="J1054" s="52">
        <f t="shared" ca="1" si="63"/>
        <v>-202</v>
      </c>
      <c r="K1054" s="63">
        <f t="shared" ca="1" si="64"/>
        <v>3</v>
      </c>
    </row>
    <row r="1055" spans="1:11" s="53" customFormat="1" ht="14.25" customHeight="1" x14ac:dyDescent="0.25">
      <c r="A1055" s="48" t="s">
        <v>1118</v>
      </c>
      <c r="B1055" s="49" t="s">
        <v>74</v>
      </c>
      <c r="C1055" s="49" t="s">
        <v>19</v>
      </c>
      <c r="D1055" s="49" t="s">
        <v>496</v>
      </c>
      <c r="E1055" s="49" t="s">
        <v>21</v>
      </c>
      <c r="F1055" s="49">
        <v>60</v>
      </c>
      <c r="G1055" s="50">
        <f>SUMIFS(DISPENSAÇÃO!D:D,DISPENSAÇÃO!C:C,ENTRADA!A1055)</f>
        <v>0</v>
      </c>
      <c r="H1055" s="51">
        <f t="shared" si="68"/>
        <v>60</v>
      </c>
      <c r="I1055" s="68">
        <v>45931</v>
      </c>
      <c r="J1055" s="52">
        <f t="shared" ca="1" si="63"/>
        <v>12</v>
      </c>
      <c r="K1055" s="69">
        <f t="shared" ca="1" si="64"/>
        <v>2</v>
      </c>
    </row>
    <row r="1056" spans="1:11" s="53" customFormat="1" ht="14.25" hidden="1" customHeight="1" x14ac:dyDescent="0.25">
      <c r="A1056" s="48" t="s">
        <v>1119</v>
      </c>
      <c r="B1056" s="49" t="s">
        <v>74</v>
      </c>
      <c r="C1056" s="49" t="s">
        <v>19</v>
      </c>
      <c r="D1056" s="49" t="s">
        <v>496</v>
      </c>
      <c r="E1056" s="49" t="s">
        <v>21</v>
      </c>
      <c r="F1056" s="49">
        <v>510</v>
      </c>
      <c r="G1056" s="50">
        <f>SUMIFS(DISPENSAÇÃO!D:D,DISPENSAÇÃO!C:C,ENTRADA!A1056)</f>
        <v>120</v>
      </c>
      <c r="H1056" s="51">
        <f t="shared" si="68"/>
        <v>390</v>
      </c>
      <c r="I1056" s="68">
        <v>45658</v>
      </c>
      <c r="J1056" s="52">
        <f t="shared" ca="1" si="63"/>
        <v>-261</v>
      </c>
      <c r="K1056" s="69">
        <f t="shared" ca="1" si="64"/>
        <v>3</v>
      </c>
    </row>
    <row r="1057" spans="1:11" s="84" customFormat="1" ht="14.25" hidden="1" customHeight="1" x14ac:dyDescent="0.25">
      <c r="A1057" s="77" t="s">
        <v>1120</v>
      </c>
      <c r="B1057" s="78" t="s">
        <v>966</v>
      </c>
      <c r="C1057" s="78" t="s">
        <v>19</v>
      </c>
      <c r="D1057" s="78" t="s">
        <v>921</v>
      </c>
      <c r="E1057" s="78" t="s">
        <v>44</v>
      </c>
      <c r="F1057" s="78">
        <v>216</v>
      </c>
      <c r="G1057" s="79">
        <f>SUMIFS(DISPENSAÇÃO!D:D,DISPENSAÇÃO!C:C,ENTRADA!A1057)</f>
        <v>214</v>
      </c>
      <c r="H1057" s="80">
        <f t="shared" si="68"/>
        <v>2</v>
      </c>
      <c r="I1057" s="81">
        <v>45658</v>
      </c>
      <c r="J1057" s="82">
        <f t="shared" ca="1" si="63"/>
        <v>-261</v>
      </c>
      <c r="K1057" s="83">
        <f t="shared" ca="1" si="64"/>
        <v>3</v>
      </c>
    </row>
    <row r="1058" spans="1:11" s="53" customFormat="1" ht="14.25" hidden="1" customHeight="1" x14ac:dyDescent="0.25">
      <c r="A1058" s="48" t="s">
        <v>1122</v>
      </c>
      <c r="B1058" s="49" t="s">
        <v>46</v>
      </c>
      <c r="C1058" s="49" t="s">
        <v>19</v>
      </c>
      <c r="D1058" s="49" t="s">
        <v>400</v>
      </c>
      <c r="E1058" s="49" t="s">
        <v>21</v>
      </c>
      <c r="F1058" s="49">
        <v>60</v>
      </c>
      <c r="G1058" s="50">
        <f>SUMIFS(DISPENSAÇÃO!D:D,DISPENSAÇÃO!C:C,ENTRADA!A1058)</f>
        <v>0</v>
      </c>
      <c r="H1058" s="51">
        <f t="shared" si="68"/>
        <v>60</v>
      </c>
      <c r="I1058" s="68">
        <v>45689</v>
      </c>
      <c r="J1058" s="52">
        <f t="shared" ca="1" si="63"/>
        <v>-230</v>
      </c>
      <c r="K1058" s="63">
        <f t="shared" ca="1" si="64"/>
        <v>3</v>
      </c>
    </row>
    <row r="1059" spans="1:11" s="53" customFormat="1" ht="14.25" hidden="1" customHeight="1" x14ac:dyDescent="0.25">
      <c r="A1059" s="48" t="s">
        <v>1112</v>
      </c>
      <c r="B1059" s="49" t="s">
        <v>46</v>
      </c>
      <c r="C1059" s="49" t="s">
        <v>19</v>
      </c>
      <c r="D1059" s="49" t="s">
        <v>400</v>
      </c>
      <c r="E1059" s="49" t="s">
        <v>21</v>
      </c>
      <c r="F1059" s="49">
        <v>60</v>
      </c>
      <c r="G1059" s="50">
        <f>SUMIFS(DISPENSAÇÃO!D:D,DISPENSAÇÃO!C:C,ENTRADA!A1059)</f>
        <v>0</v>
      </c>
      <c r="H1059" s="51">
        <f t="shared" si="68"/>
        <v>60</v>
      </c>
      <c r="I1059" s="68">
        <v>45717</v>
      </c>
      <c r="J1059" s="52">
        <f t="shared" ca="1" si="63"/>
        <v>-202</v>
      </c>
      <c r="K1059" s="63">
        <f t="shared" ca="1" si="64"/>
        <v>3</v>
      </c>
    </row>
    <row r="1060" spans="1:11" s="53" customFormat="1" ht="14.25" hidden="1" customHeight="1" x14ac:dyDescent="0.25">
      <c r="A1060" s="87" t="s">
        <v>1123</v>
      </c>
      <c r="B1060" s="49" t="s">
        <v>39</v>
      </c>
      <c r="C1060" s="49" t="s">
        <v>19</v>
      </c>
      <c r="D1060" s="49" t="s">
        <v>89</v>
      </c>
      <c r="E1060" s="49" t="s">
        <v>21</v>
      </c>
      <c r="F1060" s="49">
        <v>20</v>
      </c>
      <c r="G1060" s="50">
        <f>SUMIFS(DISPENSAÇÃO!D:D,DISPENSAÇÃO!C:C,ENTRADA!A1060)</f>
        <v>20</v>
      </c>
      <c r="H1060" s="51">
        <f t="shared" si="68"/>
        <v>0</v>
      </c>
      <c r="I1060" s="68">
        <v>45627</v>
      </c>
      <c r="J1060" s="52">
        <f t="shared" ca="1" si="63"/>
        <v>-292</v>
      </c>
      <c r="K1060" s="88">
        <f t="shared" ca="1" si="64"/>
        <v>3</v>
      </c>
    </row>
    <row r="1061" spans="1:11" s="53" customFormat="1" ht="14.25" hidden="1" customHeight="1" x14ac:dyDescent="0.25">
      <c r="A1061" s="48" t="s">
        <v>1127</v>
      </c>
      <c r="B1061" s="64" t="s">
        <v>353</v>
      </c>
      <c r="C1061" s="64" t="s">
        <v>19</v>
      </c>
      <c r="D1061" s="64" t="s">
        <v>169</v>
      </c>
      <c r="E1061" s="64" t="s">
        <v>21</v>
      </c>
      <c r="F1061" s="49">
        <v>60</v>
      </c>
      <c r="G1061" s="50">
        <f>SUMIFS(DISPENSAÇÃO!D:D,DISPENSAÇÃO!C:C,ENTRADA!A1061)</f>
        <v>30</v>
      </c>
      <c r="H1061" s="51">
        <f t="shared" si="68"/>
        <v>30</v>
      </c>
      <c r="I1061" s="68">
        <v>45778</v>
      </c>
      <c r="J1061" s="52">
        <f t="shared" ca="1" si="63"/>
        <v>-141</v>
      </c>
      <c r="K1061" s="69">
        <f t="shared" ca="1" si="64"/>
        <v>3</v>
      </c>
    </row>
    <row r="1062" spans="1:11" s="53" customFormat="1" ht="14.25" customHeight="1" x14ac:dyDescent="0.25">
      <c r="A1062" s="48" t="s">
        <v>1111</v>
      </c>
      <c r="B1062" s="49" t="s">
        <v>39</v>
      </c>
      <c r="C1062" s="49" t="s">
        <v>19</v>
      </c>
      <c r="D1062" s="49" t="s">
        <v>163</v>
      </c>
      <c r="E1062" s="49" t="s">
        <v>21</v>
      </c>
      <c r="F1062" s="49">
        <v>200</v>
      </c>
      <c r="G1062" s="50">
        <f>SUMIFS(DISPENSAÇÃO!D:D,DISPENSAÇÃO!C:C,ENTRADA!A1062)</f>
        <v>40</v>
      </c>
      <c r="H1062" s="51">
        <f t="shared" si="68"/>
        <v>160</v>
      </c>
      <c r="I1062" s="68">
        <v>45931</v>
      </c>
      <c r="J1062" s="52">
        <f t="shared" ca="1" si="63"/>
        <v>12</v>
      </c>
      <c r="K1062" s="63">
        <f t="shared" ca="1" si="64"/>
        <v>2</v>
      </c>
    </row>
    <row r="1063" spans="1:11" s="53" customFormat="1" ht="14.25" hidden="1" customHeight="1" x14ac:dyDescent="0.25">
      <c r="A1063" s="48" t="s">
        <v>1128</v>
      </c>
      <c r="B1063" s="64" t="s">
        <v>630</v>
      </c>
      <c r="C1063" s="64" t="s">
        <v>19</v>
      </c>
      <c r="D1063" s="49" t="s">
        <v>89</v>
      </c>
      <c r="E1063" s="64" t="s">
        <v>21</v>
      </c>
      <c r="F1063" s="49">
        <v>60</v>
      </c>
      <c r="G1063" s="50">
        <f>SUMIFS(DISPENSAÇÃO!D:D,DISPENSAÇÃO!C:C,ENTRADA!A1063)</f>
        <v>0</v>
      </c>
      <c r="H1063" s="51">
        <f t="shared" si="68"/>
        <v>60</v>
      </c>
      <c r="I1063" s="68">
        <v>45444</v>
      </c>
      <c r="J1063" s="52">
        <f t="shared" ca="1" si="63"/>
        <v>-475</v>
      </c>
      <c r="K1063" s="63">
        <f t="shared" ca="1" si="64"/>
        <v>3</v>
      </c>
    </row>
    <row r="1064" spans="1:11" s="53" customFormat="1" ht="14.25" hidden="1" customHeight="1" x14ac:dyDescent="0.25">
      <c r="A1064" s="48"/>
      <c r="B1064" s="64"/>
      <c r="C1064" s="64"/>
      <c r="D1064" s="49"/>
      <c r="E1064" s="64"/>
      <c r="F1064" s="49"/>
      <c r="G1064" s="50">
        <f>SUMIFS(DISPENSAÇÃO!D:D,DISPENSAÇÃO!C:C,ENTRADA!A1064)</f>
        <v>0</v>
      </c>
      <c r="H1064" s="51" t="str">
        <f t="shared" si="68"/>
        <v/>
      </c>
      <c r="I1064" s="68"/>
      <c r="J1064" s="52" t="str">
        <f t="shared" ca="1" si="63"/>
        <v/>
      </c>
      <c r="K1064" s="63" t="str">
        <f t="shared" ca="1" si="64"/>
        <v/>
      </c>
    </row>
    <row r="1065" spans="1:11" s="53" customFormat="1" ht="14.25" hidden="1" customHeight="1" x14ac:dyDescent="0.25">
      <c r="A1065" s="48" t="s">
        <v>1131</v>
      </c>
      <c r="B1065" s="49" t="s">
        <v>183</v>
      </c>
      <c r="C1065" s="49" t="s">
        <v>19</v>
      </c>
      <c r="D1065" s="49" t="s">
        <v>364</v>
      </c>
      <c r="E1065" s="49" t="s">
        <v>21</v>
      </c>
      <c r="F1065" s="49">
        <v>220</v>
      </c>
      <c r="G1065" s="50">
        <f>SUMIFS(DISPENSAÇÃO!D:D,DISPENSAÇÃO!C:C,ENTRADA!A1065)</f>
        <v>0</v>
      </c>
      <c r="H1065" s="51">
        <f t="shared" si="68"/>
        <v>220</v>
      </c>
      <c r="I1065" s="68">
        <v>45809</v>
      </c>
      <c r="J1065" s="52">
        <f t="shared" ca="1" si="63"/>
        <v>-110</v>
      </c>
      <c r="K1065" s="69">
        <f t="shared" ca="1" si="64"/>
        <v>3</v>
      </c>
    </row>
    <row r="1066" spans="1:11" s="53" customFormat="1" ht="14.25" hidden="1" customHeight="1" x14ac:dyDescent="0.25">
      <c r="A1066" s="48" t="s">
        <v>1132</v>
      </c>
      <c r="B1066" s="49" t="s">
        <v>183</v>
      </c>
      <c r="C1066" s="49" t="s">
        <v>19</v>
      </c>
      <c r="D1066" s="49" t="s">
        <v>364</v>
      </c>
      <c r="E1066" s="49" t="s">
        <v>21</v>
      </c>
      <c r="F1066" s="49">
        <v>40</v>
      </c>
      <c r="G1066" s="50">
        <f>SUMIFS(DISPENSAÇÃO!D:D,DISPENSAÇÃO!C:C,ENTRADA!A1066)</f>
        <v>0</v>
      </c>
      <c r="H1066" s="51">
        <f t="shared" si="68"/>
        <v>40</v>
      </c>
      <c r="I1066" s="68">
        <v>45717</v>
      </c>
      <c r="J1066" s="52">
        <f t="shared" ca="1" si="63"/>
        <v>-202</v>
      </c>
      <c r="K1066" s="69">
        <f t="shared" ca="1" si="64"/>
        <v>3</v>
      </c>
    </row>
    <row r="1067" spans="1:11" s="53" customFormat="1" ht="14.25" hidden="1" customHeight="1" x14ac:dyDescent="0.25">
      <c r="A1067" s="48" t="s">
        <v>1133</v>
      </c>
      <c r="B1067" s="49" t="s">
        <v>183</v>
      </c>
      <c r="C1067" s="49" t="s">
        <v>19</v>
      </c>
      <c r="D1067" s="49" t="s">
        <v>364</v>
      </c>
      <c r="E1067" s="49" t="s">
        <v>21</v>
      </c>
      <c r="F1067" s="49">
        <v>45</v>
      </c>
      <c r="G1067" s="50">
        <f>SUMIFS(DISPENSAÇÃO!D:D,DISPENSAÇÃO!C:C,ENTRADA!A1067)</f>
        <v>0</v>
      </c>
      <c r="H1067" s="51">
        <f t="shared" si="68"/>
        <v>45</v>
      </c>
      <c r="I1067" s="68">
        <v>45717</v>
      </c>
      <c r="J1067" s="52">
        <f t="shared" ca="1" si="63"/>
        <v>-202</v>
      </c>
      <c r="K1067" s="69">
        <f t="shared" ca="1" si="64"/>
        <v>3</v>
      </c>
    </row>
    <row r="1068" spans="1:11" s="53" customFormat="1" ht="14.25" hidden="1" customHeight="1" x14ac:dyDescent="0.25">
      <c r="A1068" s="48" t="s">
        <v>1134</v>
      </c>
      <c r="B1068" s="49" t="s">
        <v>183</v>
      </c>
      <c r="C1068" s="49" t="s">
        <v>19</v>
      </c>
      <c r="D1068" s="49" t="s">
        <v>364</v>
      </c>
      <c r="E1068" s="49" t="s">
        <v>21</v>
      </c>
      <c r="F1068" s="49">
        <v>20</v>
      </c>
      <c r="G1068" s="50">
        <f>SUMIFS(DISPENSAÇÃO!D:D,DISPENSAÇÃO!C:C,ENTRADA!A1068)</f>
        <v>0</v>
      </c>
      <c r="H1068" s="51">
        <f t="shared" si="68"/>
        <v>20</v>
      </c>
      <c r="I1068" s="68">
        <v>45748</v>
      </c>
      <c r="J1068" s="52">
        <f t="shared" ca="1" si="63"/>
        <v>-171</v>
      </c>
      <c r="K1068" s="69">
        <f t="shared" ca="1" si="64"/>
        <v>3</v>
      </c>
    </row>
    <row r="1069" spans="1:11" s="53" customFormat="1" ht="14.25" hidden="1" customHeight="1" x14ac:dyDescent="0.25">
      <c r="A1069" s="48" t="s">
        <v>1135</v>
      </c>
      <c r="B1069" s="49" t="s">
        <v>77</v>
      </c>
      <c r="C1069" s="49" t="s">
        <v>19</v>
      </c>
      <c r="D1069" s="49" t="s">
        <v>115</v>
      </c>
      <c r="E1069" s="49" t="s">
        <v>21</v>
      </c>
      <c r="F1069" s="49">
        <v>15</v>
      </c>
      <c r="G1069" s="50">
        <f>SUMIFS(DISPENSAÇÃO!D:D,DISPENSAÇÃO!C:C,ENTRADA!A1069)</f>
        <v>0</v>
      </c>
      <c r="H1069" s="51">
        <f t="shared" si="68"/>
        <v>15</v>
      </c>
      <c r="I1069" s="68">
        <v>45658</v>
      </c>
      <c r="J1069" s="52">
        <f t="shared" ca="1" si="63"/>
        <v>-261</v>
      </c>
      <c r="K1069" s="63">
        <f t="shared" ca="1" si="64"/>
        <v>3</v>
      </c>
    </row>
    <row r="1070" spans="1:11" s="53" customFormat="1" ht="14.25" hidden="1" customHeight="1" x14ac:dyDescent="0.25">
      <c r="A1070" s="48" t="s">
        <v>1136</v>
      </c>
      <c r="B1070" s="64" t="s">
        <v>139</v>
      </c>
      <c r="C1070" s="64" t="s">
        <v>19</v>
      </c>
      <c r="D1070" s="64" t="s">
        <v>479</v>
      </c>
      <c r="E1070" s="64" t="s">
        <v>21</v>
      </c>
      <c r="F1070" s="49">
        <v>40</v>
      </c>
      <c r="G1070" s="50">
        <f>SUMIFS(DISPENSAÇÃO!D:D,DISPENSAÇÃO!C:C,ENTRADA!A1070)</f>
        <v>40</v>
      </c>
      <c r="H1070" s="51">
        <f t="shared" si="68"/>
        <v>0</v>
      </c>
      <c r="I1070" s="68">
        <v>45474</v>
      </c>
      <c r="J1070" s="52">
        <f t="shared" ca="1" si="63"/>
        <v>-445</v>
      </c>
      <c r="K1070" s="63">
        <f t="shared" ca="1" si="64"/>
        <v>3</v>
      </c>
    </row>
    <row r="1071" spans="1:11" s="53" customFormat="1" ht="14.25" hidden="1" customHeight="1" x14ac:dyDescent="0.25">
      <c r="A1071" s="48" t="s">
        <v>1137</v>
      </c>
      <c r="B1071" s="49" t="s">
        <v>726</v>
      </c>
      <c r="C1071" s="49" t="s">
        <v>19</v>
      </c>
      <c r="D1071" s="49" t="s">
        <v>400</v>
      </c>
      <c r="E1071" s="49" t="s">
        <v>21</v>
      </c>
      <c r="F1071" s="49">
        <v>510</v>
      </c>
      <c r="G1071" s="50">
        <f>SUMIFS(DISPENSAÇÃO!D:D,DISPENSAÇÃO!C:C,ENTRADA!A1071)</f>
        <v>180</v>
      </c>
      <c r="H1071" s="51">
        <f t="shared" si="68"/>
        <v>330</v>
      </c>
      <c r="I1071" s="68">
        <v>45870</v>
      </c>
      <c r="J1071" s="52">
        <f t="shared" ca="1" si="63"/>
        <v>-49</v>
      </c>
      <c r="K1071" s="63">
        <f t="shared" ca="1" si="64"/>
        <v>3</v>
      </c>
    </row>
    <row r="1072" spans="1:11" s="53" customFormat="1" hidden="1" x14ac:dyDescent="0.25">
      <c r="A1072" s="48" t="s">
        <v>1138</v>
      </c>
      <c r="B1072" s="49" t="s">
        <v>139</v>
      </c>
      <c r="C1072" s="49" t="s">
        <v>19</v>
      </c>
      <c r="D1072" s="49" t="s">
        <v>364</v>
      </c>
      <c r="E1072" s="49" t="s">
        <v>21</v>
      </c>
      <c r="F1072" s="49">
        <v>45</v>
      </c>
      <c r="G1072" s="50">
        <f>SUMIFS(DISPENSAÇÃO!D:D,DISPENSAÇÃO!C:C,ENTRADA!A1072)</f>
        <v>0</v>
      </c>
      <c r="H1072" s="51">
        <f t="shared" si="68"/>
        <v>45</v>
      </c>
      <c r="I1072" s="68">
        <v>45658</v>
      </c>
      <c r="J1072" s="52">
        <f t="shared" ca="1" si="63"/>
        <v>-261</v>
      </c>
      <c r="K1072" s="69">
        <f t="shared" ca="1" si="64"/>
        <v>3</v>
      </c>
    </row>
    <row r="1073" spans="1:11" s="53" customFormat="1" ht="14.25" hidden="1" customHeight="1" x14ac:dyDescent="0.25">
      <c r="A1073" s="48" t="s">
        <v>1139</v>
      </c>
      <c r="B1073" s="49" t="s">
        <v>183</v>
      </c>
      <c r="C1073" s="49" t="s">
        <v>19</v>
      </c>
      <c r="D1073" s="49" t="s">
        <v>126</v>
      </c>
      <c r="E1073" s="49" t="s">
        <v>21</v>
      </c>
      <c r="F1073" s="49">
        <v>30</v>
      </c>
      <c r="G1073" s="50">
        <f>SUMIFS(DISPENSAÇÃO!D:D,DISPENSAÇÃO!C:C,ENTRADA!A1073)</f>
        <v>0</v>
      </c>
      <c r="H1073" s="51">
        <f t="shared" si="68"/>
        <v>30</v>
      </c>
      <c r="I1073" s="68">
        <v>45778</v>
      </c>
      <c r="J1073" s="52">
        <f t="shared" ca="1" si="63"/>
        <v>-141</v>
      </c>
      <c r="K1073" s="69">
        <f t="shared" ca="1" si="64"/>
        <v>3</v>
      </c>
    </row>
    <row r="1074" spans="1:11" s="84" customFormat="1" ht="14.25" hidden="1" customHeight="1" x14ac:dyDescent="0.25">
      <c r="A1074" s="89" t="s">
        <v>1140</v>
      </c>
      <c r="B1074" s="78" t="s">
        <v>65</v>
      </c>
      <c r="C1074" s="78" t="s">
        <v>19</v>
      </c>
      <c r="D1074" s="80" t="s">
        <v>66</v>
      </c>
      <c r="E1074" s="78" t="s">
        <v>21</v>
      </c>
      <c r="F1074" s="78">
        <v>20</v>
      </c>
      <c r="G1074" s="79">
        <f>SUMIFS(DISPENSAÇÃO!D:D,DISPENSAÇÃO!C:C,ENTRADA!A1074)</f>
        <v>20</v>
      </c>
      <c r="H1074" s="80">
        <f t="shared" si="68"/>
        <v>0</v>
      </c>
      <c r="I1074" s="81">
        <v>45566</v>
      </c>
      <c r="J1074" s="82">
        <f t="shared" ca="1" si="63"/>
        <v>-353</v>
      </c>
      <c r="K1074" s="90">
        <f t="shared" ca="1" si="64"/>
        <v>3</v>
      </c>
    </row>
    <row r="1075" spans="1:11" s="53" customFormat="1" ht="14.25" hidden="1" customHeight="1" x14ac:dyDescent="0.25">
      <c r="A1075" s="48" t="s">
        <v>1141</v>
      </c>
      <c r="B1075" s="49" t="s">
        <v>74</v>
      </c>
      <c r="C1075" s="49" t="s">
        <v>19</v>
      </c>
      <c r="D1075" s="49" t="s">
        <v>702</v>
      </c>
      <c r="E1075" s="49" t="s">
        <v>21</v>
      </c>
      <c r="F1075" s="49">
        <v>60</v>
      </c>
      <c r="G1075" s="50">
        <f>SUMIFS(DISPENSAÇÃO!D:D,DISPENSAÇÃO!C:C,ENTRADA!A1075)</f>
        <v>0</v>
      </c>
      <c r="H1075" s="51">
        <f t="shared" si="68"/>
        <v>60</v>
      </c>
      <c r="I1075" s="68">
        <v>45658</v>
      </c>
      <c r="J1075" s="52">
        <f t="shared" ca="1" si="63"/>
        <v>-261</v>
      </c>
      <c r="K1075" s="69">
        <f t="shared" ca="1" si="64"/>
        <v>3</v>
      </c>
    </row>
    <row r="1076" spans="1:11" s="53" customFormat="1" ht="14.25" hidden="1" customHeight="1" x14ac:dyDescent="0.25">
      <c r="A1076" s="48" t="s">
        <v>1143</v>
      </c>
      <c r="B1076" s="49" t="s">
        <v>74</v>
      </c>
      <c r="C1076" s="49" t="s">
        <v>19</v>
      </c>
      <c r="D1076" s="49" t="s">
        <v>400</v>
      </c>
      <c r="E1076" s="49" t="s">
        <v>21</v>
      </c>
      <c r="F1076" s="49">
        <v>80</v>
      </c>
      <c r="G1076" s="50">
        <f>SUMIFS(DISPENSAÇÃO!D:D,DISPENSAÇÃO!C:C,ENTRADA!A1076)</f>
        <v>0</v>
      </c>
      <c r="H1076" s="51">
        <f t="shared" si="68"/>
        <v>80</v>
      </c>
      <c r="I1076" s="68">
        <v>45658</v>
      </c>
      <c r="J1076" s="52">
        <f t="shared" ca="1" si="63"/>
        <v>-261</v>
      </c>
      <c r="K1076" s="63">
        <f t="shared" ca="1" si="64"/>
        <v>3</v>
      </c>
    </row>
    <row r="1077" spans="1:11" s="53" customFormat="1" ht="14.25" customHeight="1" x14ac:dyDescent="0.25">
      <c r="A1077" s="48" t="s">
        <v>1144</v>
      </c>
      <c r="B1077" s="64" t="s">
        <v>1145</v>
      </c>
      <c r="C1077" s="64" t="s">
        <v>19</v>
      </c>
      <c r="D1077" s="64" t="s">
        <v>227</v>
      </c>
      <c r="E1077" s="64" t="s">
        <v>21</v>
      </c>
      <c r="F1077" s="49">
        <v>60</v>
      </c>
      <c r="G1077" s="50">
        <f>SUMIFS(DISPENSAÇÃO!D:D,DISPENSAÇÃO!C:C,ENTRADA!A1077)</f>
        <v>0</v>
      </c>
      <c r="H1077" s="51">
        <f t="shared" si="68"/>
        <v>60</v>
      </c>
      <c r="I1077" s="68">
        <v>45931</v>
      </c>
      <c r="J1077" s="52">
        <f t="shared" ca="1" si="63"/>
        <v>12</v>
      </c>
      <c r="K1077" s="69">
        <f t="shared" ca="1" si="64"/>
        <v>2</v>
      </c>
    </row>
    <row r="1078" spans="1:11" s="53" customFormat="1" ht="14.25" hidden="1" customHeight="1" x14ac:dyDescent="0.25">
      <c r="A1078" s="48" t="s">
        <v>1154</v>
      </c>
      <c r="B1078" s="49" t="s">
        <v>205</v>
      </c>
      <c r="C1078" s="49" t="s">
        <v>19</v>
      </c>
      <c r="D1078" s="49" t="s">
        <v>206</v>
      </c>
      <c r="E1078" s="49" t="s">
        <v>21</v>
      </c>
      <c r="F1078" s="49">
        <v>15</v>
      </c>
      <c r="G1078" s="50">
        <f>SUMIFS(DISPENSAÇÃO!D:D,DISPENSAÇÃO!C:C,ENTRADA!A1078)</f>
        <v>15</v>
      </c>
      <c r="H1078" s="51">
        <f t="shared" si="68"/>
        <v>0</v>
      </c>
      <c r="I1078" s="68">
        <v>45474</v>
      </c>
      <c r="J1078" s="52">
        <f t="shared" ca="1" si="63"/>
        <v>-445</v>
      </c>
      <c r="K1078" s="63">
        <f t="shared" ca="1" si="64"/>
        <v>3</v>
      </c>
    </row>
    <row r="1079" spans="1:11" s="53" customFormat="1" ht="14.25" hidden="1" customHeight="1" x14ac:dyDescent="0.25">
      <c r="A1079" s="48" t="s">
        <v>1155</v>
      </c>
      <c r="B1079" s="49" t="s">
        <v>205</v>
      </c>
      <c r="C1079" s="49" t="s">
        <v>19</v>
      </c>
      <c r="D1079" s="49" t="s">
        <v>206</v>
      </c>
      <c r="E1079" s="49" t="s">
        <v>21</v>
      </c>
      <c r="F1079" s="49">
        <v>15</v>
      </c>
      <c r="G1079" s="50">
        <f>SUMIFS(DISPENSAÇÃO!D:D,DISPENSAÇÃO!C:C,ENTRADA!A1079)</f>
        <v>15</v>
      </c>
      <c r="H1079" s="51">
        <f t="shared" si="68"/>
        <v>0</v>
      </c>
      <c r="I1079" s="68">
        <v>45536</v>
      </c>
      <c r="J1079" s="52">
        <f t="shared" ca="1" si="63"/>
        <v>-383</v>
      </c>
      <c r="K1079" s="63">
        <f t="shared" ca="1" si="64"/>
        <v>3</v>
      </c>
    </row>
    <row r="1080" spans="1:11" s="53" customFormat="1" ht="14.25" hidden="1" customHeight="1" x14ac:dyDescent="0.25">
      <c r="A1080" s="48" t="s">
        <v>1157</v>
      </c>
      <c r="B1080" s="49" t="s">
        <v>28</v>
      </c>
      <c r="C1080" s="49" t="s">
        <v>19</v>
      </c>
      <c r="D1080" s="49" t="s">
        <v>1009</v>
      </c>
      <c r="E1080" s="49" t="s">
        <v>21</v>
      </c>
      <c r="F1080" s="49">
        <v>28</v>
      </c>
      <c r="G1080" s="50">
        <f>SUMIFS(DISPENSAÇÃO!D:D,DISPENSAÇÃO!C:C,ENTRADA!A1080)</f>
        <v>12</v>
      </c>
      <c r="H1080" s="51">
        <f t="shared" si="68"/>
        <v>16</v>
      </c>
      <c r="I1080" s="68">
        <v>45597</v>
      </c>
      <c r="J1080" s="52">
        <f t="shared" ca="1" si="63"/>
        <v>-322</v>
      </c>
      <c r="K1080" s="69">
        <f t="shared" ca="1" si="64"/>
        <v>3</v>
      </c>
    </row>
    <row r="1081" spans="1:11" s="53" customFormat="1" ht="14.25" customHeight="1" x14ac:dyDescent="0.25">
      <c r="A1081" s="48" t="s">
        <v>1158</v>
      </c>
      <c r="B1081" s="49" t="s">
        <v>190</v>
      </c>
      <c r="C1081" s="49" t="s">
        <v>19</v>
      </c>
      <c r="D1081" s="49" t="s">
        <v>187</v>
      </c>
      <c r="E1081" s="49" t="s">
        <v>44</v>
      </c>
      <c r="F1081" s="49">
        <v>24</v>
      </c>
      <c r="G1081" s="50">
        <f>SUMIFS(DISPENSAÇÃO!D:D,DISPENSAÇÃO!C:C,ENTRADA!A1081)</f>
        <v>0</v>
      </c>
      <c r="H1081" s="51">
        <f t="shared" si="68"/>
        <v>24</v>
      </c>
      <c r="I1081" s="68">
        <v>45931</v>
      </c>
      <c r="J1081" s="52">
        <f t="shared" ca="1" si="63"/>
        <v>12</v>
      </c>
      <c r="K1081" s="63">
        <f t="shared" ca="1" si="64"/>
        <v>2</v>
      </c>
    </row>
    <row r="1082" spans="1:11" s="53" customFormat="1" ht="14.25" hidden="1" customHeight="1" x14ac:dyDescent="0.25">
      <c r="A1082" s="48" t="s">
        <v>1159</v>
      </c>
      <c r="B1082" s="49" t="s">
        <v>190</v>
      </c>
      <c r="C1082" s="49" t="s">
        <v>19</v>
      </c>
      <c r="D1082" s="49" t="s">
        <v>187</v>
      </c>
      <c r="E1082" s="49" t="s">
        <v>44</v>
      </c>
      <c r="F1082" s="49">
        <v>24</v>
      </c>
      <c r="G1082" s="50">
        <f>SUMIFS(DISPENSAÇÃO!D:D,DISPENSAÇÃO!C:C,ENTRADA!A1082)</f>
        <v>0</v>
      </c>
      <c r="H1082" s="51">
        <f t="shared" si="68"/>
        <v>24</v>
      </c>
      <c r="I1082" s="68">
        <v>45717</v>
      </c>
      <c r="J1082" s="52">
        <f t="shared" ca="1" si="63"/>
        <v>-202</v>
      </c>
      <c r="K1082" s="63">
        <f t="shared" ca="1" si="64"/>
        <v>3</v>
      </c>
    </row>
    <row r="1083" spans="1:11" s="53" customFormat="1" ht="14.25" hidden="1" customHeight="1" x14ac:dyDescent="0.25">
      <c r="A1083" s="48" t="s">
        <v>1160</v>
      </c>
      <c r="B1083" s="49" t="s">
        <v>190</v>
      </c>
      <c r="C1083" s="49" t="s">
        <v>19</v>
      </c>
      <c r="D1083" s="49" t="s">
        <v>187</v>
      </c>
      <c r="E1083" s="49" t="s">
        <v>44</v>
      </c>
      <c r="F1083" s="49">
        <v>40</v>
      </c>
      <c r="G1083" s="50">
        <f>SUMIFS(DISPENSAÇÃO!D:D,DISPENSAÇÃO!C:C,ENTRADA!A1083)</f>
        <v>0</v>
      </c>
      <c r="H1083" s="51">
        <f t="shared" si="68"/>
        <v>40</v>
      </c>
      <c r="I1083" s="68">
        <v>45717</v>
      </c>
      <c r="J1083" s="52">
        <f t="shared" ca="1" si="63"/>
        <v>-202</v>
      </c>
      <c r="K1083" s="63">
        <f t="shared" ca="1" si="64"/>
        <v>3</v>
      </c>
    </row>
    <row r="1084" spans="1:11" s="53" customFormat="1" ht="14.25" hidden="1" customHeight="1" x14ac:dyDescent="0.25">
      <c r="A1084" s="48" t="s">
        <v>1161</v>
      </c>
      <c r="B1084" s="49" t="s">
        <v>60</v>
      </c>
      <c r="C1084" s="49" t="s">
        <v>19</v>
      </c>
      <c r="D1084" s="49" t="s">
        <v>471</v>
      </c>
      <c r="E1084" s="49" t="s">
        <v>21</v>
      </c>
      <c r="F1084" s="49">
        <v>15</v>
      </c>
      <c r="G1084" s="50">
        <f>SUMIFS(DISPENSAÇÃO!D:D,DISPENSAÇÃO!C:C,ENTRADA!A1084)</f>
        <v>0</v>
      </c>
      <c r="H1084" s="51">
        <f t="shared" si="68"/>
        <v>15</v>
      </c>
      <c r="I1084" s="68">
        <v>45717</v>
      </c>
      <c r="J1084" s="52">
        <f t="shared" ca="1" si="63"/>
        <v>-202</v>
      </c>
      <c r="K1084" s="69">
        <f t="shared" ca="1" si="64"/>
        <v>3</v>
      </c>
    </row>
    <row r="1085" spans="1:11" s="53" customFormat="1" ht="14.25" hidden="1" customHeight="1" x14ac:dyDescent="0.25">
      <c r="A1085" s="48" t="s">
        <v>1444</v>
      </c>
      <c r="B1085" s="49" t="s">
        <v>28</v>
      </c>
      <c r="C1085" s="49" t="s">
        <v>19</v>
      </c>
      <c r="D1085" s="49" t="s">
        <v>179</v>
      </c>
      <c r="E1085" s="49" t="s">
        <v>56</v>
      </c>
      <c r="F1085" s="49">
        <v>19</v>
      </c>
      <c r="G1085" s="50">
        <f>SUMIFS(DISPENSAÇÃO!D:D,DISPENSAÇÃO!C:C,ENTRADA!A1085)</f>
        <v>3</v>
      </c>
      <c r="H1085" s="51">
        <f t="shared" ref="H1085:H1116" si="69">IF(F1085="","",F1085-G1085)</f>
        <v>16</v>
      </c>
      <c r="I1085" s="68">
        <v>45778</v>
      </c>
      <c r="J1085" s="52">
        <f t="shared" ca="1" si="63"/>
        <v>-141</v>
      </c>
      <c r="K1085" s="69">
        <f t="shared" ca="1" si="64"/>
        <v>3</v>
      </c>
    </row>
    <row r="1086" spans="1:11" s="53" customFormat="1" ht="14.25" hidden="1" customHeight="1" x14ac:dyDescent="0.25">
      <c r="A1086" s="48" t="s">
        <v>2198</v>
      </c>
      <c r="B1086" s="49" t="s">
        <v>28</v>
      </c>
      <c r="C1086" s="49" t="s">
        <v>19</v>
      </c>
      <c r="D1086" s="49" t="s">
        <v>179</v>
      </c>
      <c r="E1086" s="49" t="s">
        <v>56</v>
      </c>
      <c r="F1086" s="49">
        <v>18</v>
      </c>
      <c r="G1086" s="50">
        <f>SUMIFS(DISPENSAÇÃO!D:D,DISPENSAÇÃO!C:C,ENTRADA!A1086)</f>
        <v>0</v>
      </c>
      <c r="H1086" s="51">
        <f t="shared" si="69"/>
        <v>18</v>
      </c>
      <c r="I1086" s="68">
        <v>45839</v>
      </c>
      <c r="J1086" s="52">
        <f t="shared" ca="1" si="63"/>
        <v>-80</v>
      </c>
      <c r="K1086" s="69">
        <f t="shared" ca="1" si="64"/>
        <v>3</v>
      </c>
    </row>
    <row r="1087" spans="1:11" s="53" customFormat="1" ht="14.25" hidden="1" customHeight="1" x14ac:dyDescent="0.25">
      <c r="A1087" s="48" t="s">
        <v>1171</v>
      </c>
      <c r="B1087" s="49" t="s">
        <v>329</v>
      </c>
      <c r="C1087" s="49" t="s">
        <v>19</v>
      </c>
      <c r="D1087" s="49" t="s">
        <v>68</v>
      </c>
      <c r="E1087" s="49" t="s">
        <v>21</v>
      </c>
      <c r="F1087" s="49">
        <v>165</v>
      </c>
      <c r="G1087" s="50">
        <f>SUMIFS(DISPENSAÇÃO!D:D,DISPENSAÇÃO!C:C,ENTRADA!A1087)</f>
        <v>0</v>
      </c>
      <c r="H1087" s="51">
        <f t="shared" si="69"/>
        <v>165</v>
      </c>
      <c r="I1087" s="68">
        <v>45474</v>
      </c>
      <c r="J1087" s="52">
        <f t="shared" ca="1" si="63"/>
        <v>-445</v>
      </c>
      <c r="K1087" s="63">
        <f t="shared" ca="1" si="64"/>
        <v>3</v>
      </c>
    </row>
    <row r="1088" spans="1:11" s="53" customFormat="1" ht="14.25" hidden="1" customHeight="1" x14ac:dyDescent="0.25">
      <c r="A1088" s="48" t="s">
        <v>1172</v>
      </c>
      <c r="B1088" s="49" t="s">
        <v>941</v>
      </c>
      <c r="C1088" s="49" t="s">
        <v>19</v>
      </c>
      <c r="D1088" s="49" t="s">
        <v>574</v>
      </c>
      <c r="E1088" s="49" t="s">
        <v>21</v>
      </c>
      <c r="F1088" s="49">
        <v>15</v>
      </c>
      <c r="G1088" s="50">
        <f>SUMIFS(DISPENSAÇÃO!D:D,DISPENSAÇÃO!C:C,ENTRADA!A1088)</f>
        <v>15</v>
      </c>
      <c r="H1088" s="51">
        <f t="shared" si="69"/>
        <v>0</v>
      </c>
      <c r="I1088" s="68">
        <v>45901</v>
      </c>
      <c r="J1088" s="52">
        <f t="shared" ca="1" si="63"/>
        <v>-18</v>
      </c>
      <c r="K1088" s="69">
        <f t="shared" ca="1" si="64"/>
        <v>3</v>
      </c>
    </row>
    <row r="1089" spans="1:11" s="53" customFormat="1" hidden="1" x14ac:dyDescent="0.25">
      <c r="A1089" s="48" t="s">
        <v>1175</v>
      </c>
      <c r="B1089" s="49" t="s">
        <v>309</v>
      </c>
      <c r="C1089" s="49" t="s">
        <v>19</v>
      </c>
      <c r="D1089" s="49" t="s">
        <v>425</v>
      </c>
      <c r="E1089" s="49" t="s">
        <v>21</v>
      </c>
      <c r="F1089" s="49">
        <v>60</v>
      </c>
      <c r="G1089" s="50">
        <f>SUMIFS(DISPENSAÇÃO!D:D,DISPENSAÇÃO!C:C,ENTRADA!A1089)</f>
        <v>30</v>
      </c>
      <c r="H1089" s="51">
        <f t="shared" si="69"/>
        <v>30</v>
      </c>
      <c r="I1089" s="68">
        <v>45474</v>
      </c>
      <c r="J1089" s="52">
        <f t="shared" ca="1" si="63"/>
        <v>-445</v>
      </c>
      <c r="K1089" s="69">
        <f t="shared" ca="1" si="64"/>
        <v>3</v>
      </c>
    </row>
    <row r="1090" spans="1:11" s="53" customFormat="1" ht="14.25" hidden="1" customHeight="1" x14ac:dyDescent="0.25">
      <c r="A1090" s="48" t="s">
        <v>1176</v>
      </c>
      <c r="B1090" s="49" t="s">
        <v>309</v>
      </c>
      <c r="C1090" s="49" t="s">
        <v>19</v>
      </c>
      <c r="D1090" s="49" t="s">
        <v>425</v>
      </c>
      <c r="E1090" s="49" t="s">
        <v>21</v>
      </c>
      <c r="F1090" s="49">
        <v>30</v>
      </c>
      <c r="G1090" s="50">
        <f>SUMIFS(DISPENSAÇÃO!D:D,DISPENSAÇÃO!C:C,ENTRADA!A1090)</f>
        <v>0</v>
      </c>
      <c r="H1090" s="51">
        <f t="shared" si="69"/>
        <v>30</v>
      </c>
      <c r="I1090" s="68">
        <v>45536</v>
      </c>
      <c r="J1090" s="52">
        <f t="shared" ca="1" si="63"/>
        <v>-383</v>
      </c>
      <c r="K1090" s="69">
        <f t="shared" ca="1" si="64"/>
        <v>3</v>
      </c>
    </row>
    <row r="1091" spans="1:11" s="53" customFormat="1" ht="14.25" hidden="1" customHeight="1" x14ac:dyDescent="0.25">
      <c r="A1091" s="48" t="s">
        <v>1177</v>
      </c>
      <c r="B1091" s="49" t="s">
        <v>309</v>
      </c>
      <c r="C1091" s="49" t="s">
        <v>19</v>
      </c>
      <c r="D1091" s="49" t="s">
        <v>425</v>
      </c>
      <c r="E1091" s="49" t="s">
        <v>21</v>
      </c>
      <c r="F1091" s="49">
        <v>30</v>
      </c>
      <c r="G1091" s="50">
        <f>SUMIFS(DISPENSAÇÃO!D:D,DISPENSAÇÃO!C:C,ENTRADA!A1091)</f>
        <v>30</v>
      </c>
      <c r="H1091" s="51">
        <f t="shared" si="69"/>
        <v>0</v>
      </c>
      <c r="I1091" s="68">
        <v>45748</v>
      </c>
      <c r="J1091" s="52">
        <f t="shared" ca="1" si="63"/>
        <v>-171</v>
      </c>
      <c r="K1091" s="69">
        <f t="shared" ca="1" si="64"/>
        <v>3</v>
      </c>
    </row>
    <row r="1092" spans="1:11" s="53" customFormat="1" ht="14.25" hidden="1" customHeight="1" x14ac:dyDescent="0.25">
      <c r="A1092" s="48" t="s">
        <v>1178</v>
      </c>
      <c r="B1092" s="49" t="s">
        <v>139</v>
      </c>
      <c r="C1092" s="49" t="s">
        <v>19</v>
      </c>
      <c r="D1092" s="49" t="s">
        <v>364</v>
      </c>
      <c r="E1092" s="49" t="s">
        <v>21</v>
      </c>
      <c r="F1092" s="49">
        <v>30</v>
      </c>
      <c r="G1092" s="50">
        <f>SUMIFS(DISPENSAÇÃO!D:D,DISPENSAÇÃO!C:C,ENTRADA!A1092)</f>
        <v>0</v>
      </c>
      <c r="H1092" s="51">
        <f t="shared" si="69"/>
        <v>30</v>
      </c>
      <c r="I1092" s="68">
        <v>45566</v>
      </c>
      <c r="J1092" s="52">
        <f t="shared" ca="1" si="63"/>
        <v>-353</v>
      </c>
      <c r="K1092" s="69">
        <f t="shared" ca="1" si="64"/>
        <v>3</v>
      </c>
    </row>
    <row r="1093" spans="1:11" s="53" customFormat="1" ht="14.25" hidden="1" customHeight="1" x14ac:dyDescent="0.25">
      <c r="A1093" s="48" t="s">
        <v>1179</v>
      </c>
      <c r="B1093" s="49" t="s">
        <v>325</v>
      </c>
      <c r="C1093" s="49" t="s">
        <v>19</v>
      </c>
      <c r="D1093" s="49" t="s">
        <v>364</v>
      </c>
      <c r="E1093" s="49" t="s">
        <v>21</v>
      </c>
      <c r="F1093" s="49">
        <v>30</v>
      </c>
      <c r="G1093" s="50">
        <f>SUMIFS(DISPENSAÇÃO!D:D,DISPENSAÇÃO!C:C,ENTRADA!A1093)</f>
        <v>30</v>
      </c>
      <c r="H1093" s="51">
        <f t="shared" si="69"/>
        <v>0</v>
      </c>
      <c r="I1093" s="68">
        <v>45778</v>
      </c>
      <c r="J1093" s="52">
        <f t="shared" ca="1" si="63"/>
        <v>-141</v>
      </c>
      <c r="K1093" s="69">
        <f t="shared" ca="1" si="64"/>
        <v>3</v>
      </c>
    </row>
    <row r="1094" spans="1:11" s="53" customFormat="1" ht="14.25" hidden="1" customHeight="1" x14ac:dyDescent="0.25">
      <c r="A1094" s="61" t="s">
        <v>1180</v>
      </c>
      <c r="B1094" s="49" t="s">
        <v>54</v>
      </c>
      <c r="C1094" s="49" t="s">
        <v>57</v>
      </c>
      <c r="D1094" s="51" t="s">
        <v>93</v>
      </c>
      <c r="E1094" s="49" t="s">
        <v>21</v>
      </c>
      <c r="F1094" s="49">
        <v>30</v>
      </c>
      <c r="G1094" s="50">
        <f>SUMIFS(DISPENSAÇÃO!D:D,DISPENSAÇÃO!C:C,ENTRADA!A1094)</f>
        <v>30</v>
      </c>
      <c r="H1094" s="51">
        <f t="shared" si="69"/>
        <v>0</v>
      </c>
      <c r="I1094" s="68">
        <v>45778</v>
      </c>
      <c r="J1094" s="52">
        <f t="shared" ref="J1094:J1157" ca="1" si="70">IF(I1094="","",I1094-TODAY())</f>
        <v>-141</v>
      </c>
      <c r="K1094" s="63">
        <f t="shared" ref="K1094:K1157" ca="1" si="71">IF(J1094="","",IF(J1094&lt;=0,3,IF(AND(J1094&gt;0,J1094&lt;=20),2,IF(J1094&gt;=21,1))))</f>
        <v>3</v>
      </c>
    </row>
    <row r="1095" spans="1:11" ht="14.25" customHeight="1" x14ac:dyDescent="0.25">
      <c r="A1095" s="31" t="s">
        <v>1181</v>
      </c>
      <c r="B1095" s="16" t="s">
        <v>325</v>
      </c>
      <c r="C1095" s="16" t="s">
        <v>19</v>
      </c>
      <c r="D1095" s="16" t="s">
        <v>179</v>
      </c>
      <c r="E1095" s="16" t="s">
        <v>56</v>
      </c>
      <c r="F1095" s="16">
        <v>1</v>
      </c>
      <c r="G1095" s="13">
        <f>SUMIFS(DISPENSAÇÃO!D:D,DISPENSAÇÃO!C:C,ENTRADA!A1095)</f>
        <v>0</v>
      </c>
      <c r="H1095" s="12">
        <f t="shared" si="69"/>
        <v>1</v>
      </c>
      <c r="I1095" s="19">
        <v>45962</v>
      </c>
      <c r="J1095" s="14">
        <f t="shared" ca="1" si="70"/>
        <v>43</v>
      </c>
      <c r="K1095" s="37">
        <f t="shared" ca="1" si="71"/>
        <v>1</v>
      </c>
    </row>
    <row r="1096" spans="1:11" s="53" customFormat="1" ht="14.25" hidden="1" customHeight="1" x14ac:dyDescent="0.25">
      <c r="A1096" s="87" t="s">
        <v>1182</v>
      </c>
      <c r="B1096" s="49" t="s">
        <v>60</v>
      </c>
      <c r="C1096" s="49" t="s">
        <v>14</v>
      </c>
      <c r="D1096" s="49" t="s">
        <v>846</v>
      </c>
      <c r="E1096" s="49" t="s">
        <v>44</v>
      </c>
      <c r="F1096" s="49">
        <v>45</v>
      </c>
      <c r="G1096" s="50">
        <f>SUMIFS(DISPENSAÇÃO!D:D,DISPENSAÇÃO!C:C,ENTRADA!A1096)</f>
        <v>45</v>
      </c>
      <c r="H1096" s="51">
        <f t="shared" si="69"/>
        <v>0</v>
      </c>
      <c r="I1096" s="68">
        <v>45566</v>
      </c>
      <c r="J1096" s="52">
        <f t="shared" ca="1" si="70"/>
        <v>-353</v>
      </c>
      <c r="K1096" s="88">
        <f t="shared" ca="1" si="71"/>
        <v>3</v>
      </c>
    </row>
    <row r="1097" spans="1:11" s="53" customFormat="1" ht="14.25" hidden="1" customHeight="1" x14ac:dyDescent="0.25">
      <c r="A1097" s="48" t="s">
        <v>1271</v>
      </c>
      <c r="B1097" s="49" t="s">
        <v>74</v>
      </c>
      <c r="C1097" s="49" t="s">
        <v>19</v>
      </c>
      <c r="D1097" s="49" t="s">
        <v>574</v>
      </c>
      <c r="E1097" s="49" t="s">
        <v>21</v>
      </c>
      <c r="F1097" s="49">
        <v>90</v>
      </c>
      <c r="G1097" s="50">
        <f>SUMIFS(DISPENSAÇÃO!D:D,DISPENSAÇÃO!C:C,ENTRADA!A1097)</f>
        <v>90</v>
      </c>
      <c r="H1097" s="51">
        <f t="shared" si="69"/>
        <v>0</v>
      </c>
      <c r="I1097" s="68">
        <v>45658</v>
      </c>
      <c r="J1097" s="52">
        <f t="shared" ca="1" si="70"/>
        <v>-261</v>
      </c>
      <c r="K1097" s="69">
        <f t="shared" ca="1" si="71"/>
        <v>3</v>
      </c>
    </row>
    <row r="1098" spans="1:11" s="53" customFormat="1" hidden="1" x14ac:dyDescent="0.25">
      <c r="A1098" s="48" t="s">
        <v>1723</v>
      </c>
      <c r="B1098" s="64" t="s">
        <v>726</v>
      </c>
      <c r="C1098" s="64" t="s">
        <v>19</v>
      </c>
      <c r="D1098" s="64" t="s">
        <v>299</v>
      </c>
      <c r="E1098" s="64" t="s">
        <v>21</v>
      </c>
      <c r="F1098" s="49">
        <v>40</v>
      </c>
      <c r="G1098" s="50">
        <f>SUMIFS(DISPENSAÇÃO!D:D,DISPENSAÇÃO!C:C,ENTRADA!A1098)</f>
        <v>40</v>
      </c>
      <c r="H1098" s="51">
        <f t="shared" si="69"/>
        <v>0</v>
      </c>
      <c r="I1098" s="68">
        <v>45474</v>
      </c>
      <c r="J1098" s="52">
        <f t="shared" ca="1" si="70"/>
        <v>-445</v>
      </c>
      <c r="K1098" s="63">
        <f t="shared" ca="1" si="71"/>
        <v>3</v>
      </c>
    </row>
    <row r="1099" spans="1:11" s="53" customFormat="1" hidden="1" x14ac:dyDescent="0.25">
      <c r="A1099" s="155" t="s">
        <v>1272</v>
      </c>
      <c r="B1099" s="49" t="s">
        <v>630</v>
      </c>
      <c r="C1099" s="49" t="s">
        <v>19</v>
      </c>
      <c r="D1099" s="49" t="s">
        <v>781</v>
      </c>
      <c r="E1099" s="49" t="s">
        <v>780</v>
      </c>
      <c r="F1099" s="49">
        <v>1</v>
      </c>
      <c r="G1099" s="50">
        <f>SUMIFS(DISPENSAÇÃO!D:D,DISPENSAÇÃO!C:C,ENTRADA!A1099)</f>
        <v>0</v>
      </c>
      <c r="H1099" s="51">
        <f t="shared" si="69"/>
        <v>1</v>
      </c>
      <c r="I1099" s="68">
        <v>45566</v>
      </c>
      <c r="J1099" s="52">
        <f t="shared" ca="1" si="70"/>
        <v>-353</v>
      </c>
      <c r="K1099" s="88">
        <f t="shared" ca="1" si="71"/>
        <v>3</v>
      </c>
    </row>
    <row r="1100" spans="1:11" s="53" customFormat="1" hidden="1" x14ac:dyDescent="0.25">
      <c r="A1100" s="155" t="s">
        <v>1273</v>
      </c>
      <c r="B1100" s="49" t="s">
        <v>630</v>
      </c>
      <c r="C1100" s="49" t="s">
        <v>19</v>
      </c>
      <c r="D1100" s="49" t="s">
        <v>781</v>
      </c>
      <c r="E1100" s="49" t="s">
        <v>780</v>
      </c>
      <c r="F1100" s="49">
        <v>5</v>
      </c>
      <c r="G1100" s="50">
        <f>SUMIFS(DISPENSAÇÃO!D:D,DISPENSAÇÃO!C:C,ENTRADA!A1100)</f>
        <v>0</v>
      </c>
      <c r="H1100" s="51">
        <f t="shared" si="69"/>
        <v>5</v>
      </c>
      <c r="I1100" s="68">
        <v>45627</v>
      </c>
      <c r="J1100" s="52">
        <f t="shared" ca="1" si="70"/>
        <v>-292</v>
      </c>
      <c r="K1100" s="88">
        <f t="shared" ca="1" si="71"/>
        <v>3</v>
      </c>
    </row>
    <row r="1101" spans="1:11" s="53" customFormat="1" hidden="1" x14ac:dyDescent="0.25">
      <c r="A1101" s="155" t="s">
        <v>1274</v>
      </c>
      <c r="B1101" s="49" t="s">
        <v>630</v>
      </c>
      <c r="C1101" s="49" t="s">
        <v>19</v>
      </c>
      <c r="D1101" s="49" t="s">
        <v>781</v>
      </c>
      <c r="E1101" s="49" t="s">
        <v>780</v>
      </c>
      <c r="F1101" s="49">
        <v>2</v>
      </c>
      <c r="G1101" s="50">
        <f>SUMIFS(DISPENSAÇÃO!D:D,DISPENSAÇÃO!C:C,ENTRADA!A1101)</f>
        <v>0</v>
      </c>
      <c r="H1101" s="51">
        <f t="shared" si="69"/>
        <v>2</v>
      </c>
      <c r="I1101" s="68">
        <v>45566</v>
      </c>
      <c r="J1101" s="52">
        <f t="shared" ca="1" si="70"/>
        <v>-353</v>
      </c>
      <c r="K1101" s="88">
        <f t="shared" ca="1" si="71"/>
        <v>3</v>
      </c>
    </row>
    <row r="1102" spans="1:11" s="53" customFormat="1" hidden="1" x14ac:dyDescent="0.25">
      <c r="A1102" s="155" t="s">
        <v>1273</v>
      </c>
      <c r="B1102" s="49" t="s">
        <v>630</v>
      </c>
      <c r="C1102" s="49" t="s">
        <v>19</v>
      </c>
      <c r="D1102" s="49" t="s">
        <v>781</v>
      </c>
      <c r="E1102" s="49" t="s">
        <v>780</v>
      </c>
      <c r="F1102" s="49">
        <v>2</v>
      </c>
      <c r="G1102" s="50">
        <f>SUMIFS(DISPENSAÇÃO!D:D,DISPENSAÇÃO!C:C,ENTRADA!A1102)</f>
        <v>0</v>
      </c>
      <c r="H1102" s="51">
        <f t="shared" si="69"/>
        <v>2</v>
      </c>
      <c r="I1102" s="68">
        <v>45627</v>
      </c>
      <c r="J1102" s="52">
        <f t="shared" ca="1" si="70"/>
        <v>-292</v>
      </c>
      <c r="K1102" s="88">
        <f t="shared" ca="1" si="71"/>
        <v>3</v>
      </c>
    </row>
    <row r="1103" spans="1:11" s="53" customFormat="1" hidden="1" x14ac:dyDescent="0.25">
      <c r="A1103" s="155" t="s">
        <v>1275</v>
      </c>
      <c r="B1103" s="49" t="s">
        <v>195</v>
      </c>
      <c r="C1103" s="49" t="s">
        <v>19</v>
      </c>
      <c r="D1103" s="49" t="s">
        <v>781</v>
      </c>
      <c r="E1103" s="49" t="s">
        <v>780</v>
      </c>
      <c r="F1103" s="49">
        <v>2</v>
      </c>
      <c r="G1103" s="50">
        <f>SUMIFS(DISPENSAÇÃO!D:D,DISPENSAÇÃO!C:C,ENTRADA!A1103)</f>
        <v>0</v>
      </c>
      <c r="H1103" s="51">
        <f t="shared" si="69"/>
        <v>2</v>
      </c>
      <c r="I1103" s="68">
        <v>45536</v>
      </c>
      <c r="J1103" s="52">
        <f t="shared" ca="1" si="70"/>
        <v>-383</v>
      </c>
      <c r="K1103" s="88">
        <f t="shared" ca="1" si="71"/>
        <v>3</v>
      </c>
    </row>
    <row r="1104" spans="1:11" s="53" customFormat="1" ht="14.25" hidden="1" customHeight="1" x14ac:dyDescent="0.25">
      <c r="A1104" s="87" t="s">
        <v>1276</v>
      </c>
      <c r="B1104" s="49" t="s">
        <v>869</v>
      </c>
      <c r="C1104" s="49" t="s">
        <v>57</v>
      </c>
      <c r="D1104" s="49" t="s">
        <v>781</v>
      </c>
      <c r="E1104" s="49" t="s">
        <v>780</v>
      </c>
      <c r="F1104" s="49">
        <v>2</v>
      </c>
      <c r="G1104" s="50">
        <f>SUMIFS(DISPENSAÇÃO!D:D,DISPENSAÇÃO!C:C,ENTRADA!A1104)</f>
        <v>0</v>
      </c>
      <c r="H1104" s="51">
        <f t="shared" si="69"/>
        <v>2</v>
      </c>
      <c r="I1104" s="68">
        <v>45839</v>
      </c>
      <c r="J1104" s="52">
        <f t="shared" ca="1" si="70"/>
        <v>-80</v>
      </c>
      <c r="K1104" s="88">
        <f t="shared" ca="1" si="71"/>
        <v>3</v>
      </c>
    </row>
    <row r="1105" spans="1:11" s="53" customFormat="1" ht="14.25" hidden="1" customHeight="1" x14ac:dyDescent="0.25">
      <c r="A1105" s="155" t="s">
        <v>1277</v>
      </c>
      <c r="B1105" s="49" t="s">
        <v>39</v>
      </c>
      <c r="C1105" s="49" t="s">
        <v>19</v>
      </c>
      <c r="D1105" s="49" t="s">
        <v>781</v>
      </c>
      <c r="E1105" s="49" t="s">
        <v>780</v>
      </c>
      <c r="F1105" s="49">
        <v>3</v>
      </c>
      <c r="G1105" s="50">
        <f>SUMIFS(DISPENSAÇÃO!D:D,DISPENSAÇÃO!C:C,ENTRADA!A1105)</f>
        <v>0</v>
      </c>
      <c r="H1105" s="51">
        <f t="shared" si="69"/>
        <v>3</v>
      </c>
      <c r="I1105" s="68">
        <v>45536</v>
      </c>
      <c r="J1105" s="52">
        <f t="shared" ca="1" si="70"/>
        <v>-383</v>
      </c>
      <c r="K1105" s="88">
        <f t="shared" ca="1" si="71"/>
        <v>3</v>
      </c>
    </row>
    <row r="1106" spans="1:11" s="53" customFormat="1" ht="14.25" hidden="1" customHeight="1" x14ac:dyDescent="0.25">
      <c r="A1106" s="155" t="s">
        <v>1278</v>
      </c>
      <c r="B1106" s="49" t="s">
        <v>60</v>
      </c>
      <c r="C1106" s="49" t="s">
        <v>19</v>
      </c>
      <c r="D1106" s="49" t="s">
        <v>781</v>
      </c>
      <c r="E1106" s="49" t="s">
        <v>780</v>
      </c>
      <c r="F1106" s="49">
        <v>2</v>
      </c>
      <c r="G1106" s="50">
        <f>SUMIFS(DISPENSAÇÃO!D:D,DISPENSAÇÃO!C:C,ENTRADA!A1106)</f>
        <v>0</v>
      </c>
      <c r="H1106" s="51">
        <f t="shared" si="69"/>
        <v>2</v>
      </c>
      <c r="I1106" s="68">
        <v>45658</v>
      </c>
      <c r="J1106" s="52">
        <f t="shared" ca="1" si="70"/>
        <v>-261</v>
      </c>
      <c r="K1106" s="88">
        <f t="shared" ca="1" si="71"/>
        <v>3</v>
      </c>
    </row>
    <row r="1107" spans="1:11" s="53" customFormat="1" ht="14.25" hidden="1" customHeight="1" x14ac:dyDescent="0.25">
      <c r="A1107" s="87" t="s">
        <v>1279</v>
      </c>
      <c r="B1107" s="49" t="s">
        <v>108</v>
      </c>
      <c r="C1107" s="49" t="s">
        <v>19</v>
      </c>
      <c r="D1107" s="49" t="s">
        <v>781</v>
      </c>
      <c r="E1107" s="49" t="s">
        <v>780</v>
      </c>
      <c r="F1107" s="49">
        <v>8</v>
      </c>
      <c r="G1107" s="50">
        <f>SUMIFS(DISPENSAÇÃO!D:D,DISPENSAÇÃO!C:C,ENTRADA!A1107)</f>
        <v>1</v>
      </c>
      <c r="H1107" s="51">
        <f t="shared" si="69"/>
        <v>7</v>
      </c>
      <c r="I1107" s="68">
        <v>45778</v>
      </c>
      <c r="J1107" s="52">
        <f t="shared" ca="1" si="70"/>
        <v>-141</v>
      </c>
      <c r="K1107" s="88">
        <f t="shared" ca="1" si="71"/>
        <v>3</v>
      </c>
    </row>
    <row r="1108" spans="1:11" s="53" customFormat="1" ht="14.25" hidden="1" customHeight="1" x14ac:dyDescent="0.25">
      <c r="A1108" s="48" t="s">
        <v>1638</v>
      </c>
      <c r="B1108" s="49" t="s">
        <v>309</v>
      </c>
      <c r="C1108" s="49" t="s">
        <v>19</v>
      </c>
      <c r="D1108" s="49" t="s">
        <v>521</v>
      </c>
      <c r="E1108" s="49" t="s">
        <v>21</v>
      </c>
      <c r="F1108" s="49">
        <v>15</v>
      </c>
      <c r="G1108" s="50">
        <f>SUMIFS(DISPENSAÇÃO!D:D,DISPENSAÇÃO!C:C,ENTRADA!A1108)</f>
        <v>0</v>
      </c>
      <c r="H1108" s="51">
        <f t="shared" si="69"/>
        <v>15</v>
      </c>
      <c r="I1108" s="68">
        <v>45474</v>
      </c>
      <c r="J1108" s="52">
        <f t="shared" ca="1" si="70"/>
        <v>-445</v>
      </c>
      <c r="K1108" s="69">
        <f t="shared" ca="1" si="71"/>
        <v>3</v>
      </c>
    </row>
    <row r="1109" spans="1:11" s="53" customFormat="1" hidden="1" x14ac:dyDescent="0.25">
      <c r="A1109" s="61" t="s">
        <v>1280</v>
      </c>
      <c r="B1109" s="49" t="s">
        <v>33</v>
      </c>
      <c r="C1109" s="49" t="s">
        <v>57</v>
      </c>
      <c r="D1109" s="51" t="s">
        <v>89</v>
      </c>
      <c r="E1109" s="49" t="s">
        <v>44</v>
      </c>
      <c r="F1109" s="49">
        <v>10</v>
      </c>
      <c r="G1109" s="50">
        <f>SUMIFS(DISPENSAÇÃO!D:D,DISPENSAÇÃO!C:C,ENTRADA!A1109)</f>
        <v>10</v>
      </c>
      <c r="H1109" s="51">
        <f t="shared" si="69"/>
        <v>0</v>
      </c>
      <c r="I1109" s="68">
        <v>45689</v>
      </c>
      <c r="J1109" s="52">
        <f t="shared" ca="1" si="70"/>
        <v>-230</v>
      </c>
      <c r="K1109" s="63">
        <f t="shared" ca="1" si="71"/>
        <v>3</v>
      </c>
    </row>
    <row r="1110" spans="1:11" s="53" customFormat="1" hidden="1" x14ac:dyDescent="0.25">
      <c r="A1110" s="61" t="s">
        <v>1281</v>
      </c>
      <c r="B1110" s="49" t="s">
        <v>33</v>
      </c>
      <c r="C1110" s="49" t="s">
        <v>57</v>
      </c>
      <c r="D1110" s="51" t="s">
        <v>89</v>
      </c>
      <c r="E1110" s="49" t="s">
        <v>44</v>
      </c>
      <c r="F1110" s="49">
        <v>10</v>
      </c>
      <c r="G1110" s="50">
        <f>SUMIFS(DISPENSAÇÃO!D:D,DISPENSAÇÃO!C:C,ENTRADA!A1110)</f>
        <v>10</v>
      </c>
      <c r="H1110" s="51">
        <f t="shared" si="69"/>
        <v>0</v>
      </c>
      <c r="I1110" s="68">
        <v>45748</v>
      </c>
      <c r="J1110" s="52">
        <f t="shared" ca="1" si="70"/>
        <v>-171</v>
      </c>
      <c r="K1110" s="63">
        <f t="shared" ca="1" si="71"/>
        <v>3</v>
      </c>
    </row>
    <row r="1111" spans="1:11" s="53" customFormat="1" hidden="1" x14ac:dyDescent="0.25">
      <c r="A1111" s="87" t="s">
        <v>1282</v>
      </c>
      <c r="B1111" s="49" t="s">
        <v>108</v>
      </c>
      <c r="C1111" s="49" t="s">
        <v>19</v>
      </c>
      <c r="D1111" s="49" t="s">
        <v>89</v>
      </c>
      <c r="E1111" s="49" t="s">
        <v>21</v>
      </c>
      <c r="F1111" s="49">
        <v>30</v>
      </c>
      <c r="G1111" s="50">
        <f>SUMIFS(DISPENSAÇÃO!D:D,DISPENSAÇÃO!C:C,ENTRADA!A1111)</f>
        <v>30</v>
      </c>
      <c r="H1111" s="51">
        <f t="shared" si="69"/>
        <v>0</v>
      </c>
      <c r="I1111" s="68">
        <v>45505</v>
      </c>
      <c r="J1111" s="52">
        <f t="shared" ca="1" si="70"/>
        <v>-414</v>
      </c>
      <c r="K1111" s="88">
        <f t="shared" ca="1" si="71"/>
        <v>3</v>
      </c>
    </row>
    <row r="1112" spans="1:11" s="53" customFormat="1" hidden="1" x14ac:dyDescent="0.25">
      <c r="A1112" s="48" t="s">
        <v>1283</v>
      </c>
      <c r="B1112" s="64" t="s">
        <v>39</v>
      </c>
      <c r="C1112" s="64" t="s">
        <v>19</v>
      </c>
      <c r="D1112" s="64" t="s">
        <v>80</v>
      </c>
      <c r="E1112" s="64" t="s">
        <v>21</v>
      </c>
      <c r="F1112" s="49">
        <v>30</v>
      </c>
      <c r="G1112" s="50">
        <f>SUMIFS(DISPENSAÇÃO!D:D,DISPENSAÇÃO!C:C,ENTRADA!A1112)</f>
        <v>0</v>
      </c>
      <c r="H1112" s="51">
        <f t="shared" si="69"/>
        <v>30</v>
      </c>
      <c r="I1112" s="68">
        <v>45474</v>
      </c>
      <c r="J1112" s="52">
        <f t="shared" ca="1" si="70"/>
        <v>-445</v>
      </c>
      <c r="K1112" s="69">
        <f t="shared" ca="1" si="71"/>
        <v>3</v>
      </c>
    </row>
    <row r="1113" spans="1:11" s="84" customFormat="1" hidden="1" x14ac:dyDescent="0.25">
      <c r="A1113" s="77" t="s">
        <v>1285</v>
      </c>
      <c r="B1113" s="78" t="s">
        <v>46</v>
      </c>
      <c r="C1113" s="78" t="s">
        <v>19</v>
      </c>
      <c r="D1113" s="78" t="s">
        <v>921</v>
      </c>
      <c r="E1113" s="78" t="s">
        <v>44</v>
      </c>
      <c r="F1113" s="78">
        <v>80</v>
      </c>
      <c r="G1113" s="79">
        <f>SUMIFS(DISPENSAÇÃO!D:D,DISPENSAÇÃO!C:C,ENTRADA!A1113)</f>
        <v>80</v>
      </c>
      <c r="H1113" s="80">
        <f t="shared" si="69"/>
        <v>0</v>
      </c>
      <c r="I1113" s="81">
        <v>45474</v>
      </c>
      <c r="J1113" s="82">
        <f t="shared" ca="1" si="70"/>
        <v>-445</v>
      </c>
      <c r="K1113" s="83">
        <f t="shared" ca="1" si="71"/>
        <v>3</v>
      </c>
    </row>
    <row r="1114" spans="1:11" s="84" customFormat="1" hidden="1" x14ac:dyDescent="0.25">
      <c r="A1114" s="77" t="s">
        <v>1286</v>
      </c>
      <c r="B1114" s="78" t="s">
        <v>46</v>
      </c>
      <c r="C1114" s="78" t="s">
        <v>19</v>
      </c>
      <c r="D1114" s="78" t="s">
        <v>921</v>
      </c>
      <c r="E1114" s="78" t="s">
        <v>44</v>
      </c>
      <c r="F1114" s="78">
        <v>380</v>
      </c>
      <c r="G1114" s="79">
        <f>SUMIFS(DISPENSAÇÃO!D:D,DISPENSAÇÃO!C:C,ENTRADA!A1114)</f>
        <v>380</v>
      </c>
      <c r="H1114" s="80">
        <f t="shared" si="69"/>
        <v>0</v>
      </c>
      <c r="I1114" s="81">
        <v>45658</v>
      </c>
      <c r="J1114" s="82">
        <f t="shared" ca="1" si="70"/>
        <v>-261</v>
      </c>
      <c r="K1114" s="83">
        <f t="shared" ca="1" si="71"/>
        <v>3</v>
      </c>
    </row>
    <row r="1115" spans="1:11" s="84" customFormat="1" hidden="1" x14ac:dyDescent="0.25">
      <c r="A1115" s="77">
        <v>10</v>
      </c>
      <c r="B1115" s="78" t="s">
        <v>966</v>
      </c>
      <c r="C1115" s="78" t="s">
        <v>19</v>
      </c>
      <c r="D1115" s="78" t="s">
        <v>921</v>
      </c>
      <c r="E1115" s="78" t="s">
        <v>44</v>
      </c>
      <c r="F1115" s="78">
        <v>42</v>
      </c>
      <c r="G1115" s="79">
        <f>SUMIFS(DISPENSAÇÃO!D:D,DISPENSAÇÃO!C:C,ENTRADA!A1115)</f>
        <v>0</v>
      </c>
      <c r="H1115" s="80">
        <f t="shared" si="69"/>
        <v>42</v>
      </c>
      <c r="I1115" s="81">
        <v>45566</v>
      </c>
      <c r="J1115" s="82">
        <f t="shared" ca="1" si="70"/>
        <v>-353</v>
      </c>
      <c r="K1115" s="83">
        <f t="shared" ca="1" si="71"/>
        <v>3</v>
      </c>
    </row>
    <row r="1116" spans="1:11" s="53" customFormat="1" hidden="1" x14ac:dyDescent="0.25">
      <c r="A1116" s="48" t="s">
        <v>1508</v>
      </c>
      <c r="B1116" s="49" t="s">
        <v>18</v>
      </c>
      <c r="C1116" s="49" t="s">
        <v>19</v>
      </c>
      <c r="D1116" s="49" t="s">
        <v>781</v>
      </c>
      <c r="E1116" s="49" t="s">
        <v>780</v>
      </c>
      <c r="F1116" s="49">
        <v>3</v>
      </c>
      <c r="G1116" s="79">
        <f>SUMIFS(DISPENSAÇÃO!D:D,DISPENSAÇÃO!C:C,ENTRADA!A1116)</f>
        <v>1</v>
      </c>
      <c r="H1116" s="51">
        <f t="shared" si="69"/>
        <v>2</v>
      </c>
      <c r="I1116" s="68">
        <v>45597</v>
      </c>
      <c r="J1116" s="52">
        <f t="shared" ca="1" si="70"/>
        <v>-322</v>
      </c>
      <c r="K1116" s="69">
        <f t="shared" ca="1" si="71"/>
        <v>3</v>
      </c>
    </row>
    <row r="1117" spans="1:11" s="53" customFormat="1" ht="14.25" customHeight="1" x14ac:dyDescent="0.25">
      <c r="A1117" s="87" t="s">
        <v>1288</v>
      </c>
      <c r="B1117" s="49" t="s">
        <v>1011</v>
      </c>
      <c r="C1117" s="49" t="s">
        <v>19</v>
      </c>
      <c r="D1117" s="49" t="s">
        <v>1009</v>
      </c>
      <c r="E1117" s="49" t="s">
        <v>21</v>
      </c>
      <c r="F1117" s="49">
        <v>50</v>
      </c>
      <c r="G1117" s="50">
        <f>SUMIFS(DISPENSAÇÃO!D:D,DISPENSAÇÃO!C:C,ENTRADA!A1117)</f>
        <v>0</v>
      </c>
      <c r="H1117" s="51">
        <f t="shared" ref="H1117" si="72">IF(F1117="","",F1117-G1117)</f>
        <v>50</v>
      </c>
      <c r="I1117" s="68">
        <v>45931</v>
      </c>
      <c r="J1117" s="52">
        <f t="shared" ca="1" si="70"/>
        <v>12</v>
      </c>
      <c r="K1117" s="88">
        <f t="shared" ca="1" si="71"/>
        <v>2</v>
      </c>
    </row>
    <row r="1118" spans="1:11" s="148" customFormat="1" ht="14.25" hidden="1" customHeight="1" x14ac:dyDescent="0.25">
      <c r="A1118" s="149" t="s">
        <v>1289</v>
      </c>
      <c r="B1118" s="143" t="s">
        <v>33</v>
      </c>
      <c r="C1118" s="143" t="s">
        <v>19</v>
      </c>
      <c r="D1118" s="143" t="s">
        <v>89</v>
      </c>
      <c r="E1118" s="143" t="s">
        <v>21</v>
      </c>
      <c r="F1118" s="143">
        <v>96</v>
      </c>
      <c r="G1118" s="144">
        <f>SUMIFS(DISPENSAÇÃO!D:D,DISPENSAÇÃO!C:C,ENTRADA!A1118)</f>
        <v>0</v>
      </c>
      <c r="H1118" s="145">
        <f>IF(F908="","",F1118-G1118)</f>
        <v>96</v>
      </c>
      <c r="I1118" s="146">
        <v>45870</v>
      </c>
      <c r="J1118" s="147">
        <f t="shared" ca="1" si="70"/>
        <v>-49</v>
      </c>
      <c r="K1118" s="150">
        <f t="shared" ca="1" si="71"/>
        <v>3</v>
      </c>
    </row>
    <row r="1119" spans="1:11" s="148" customFormat="1" ht="14.25" hidden="1" customHeight="1" x14ac:dyDescent="0.25">
      <c r="A1119" s="149" t="s">
        <v>1290</v>
      </c>
      <c r="B1119" s="143" t="s">
        <v>33</v>
      </c>
      <c r="C1119" s="143" t="s">
        <v>19</v>
      </c>
      <c r="D1119" s="143" t="s">
        <v>89</v>
      </c>
      <c r="E1119" s="143" t="s">
        <v>21</v>
      </c>
      <c r="F1119" s="143">
        <v>24</v>
      </c>
      <c r="G1119" s="144">
        <f>SUMIFS(DISPENSAÇÃO!D:D,DISPENSAÇÃO!C:C,ENTRADA!A1119)</f>
        <v>0</v>
      </c>
      <c r="H1119" s="145">
        <f>IF(F909="","",F1119-G1119)</f>
        <v>24</v>
      </c>
      <c r="I1119" s="146">
        <v>45474</v>
      </c>
      <c r="J1119" s="147">
        <f t="shared" ca="1" si="70"/>
        <v>-445</v>
      </c>
      <c r="K1119" s="150">
        <f t="shared" ca="1" si="71"/>
        <v>3</v>
      </c>
    </row>
    <row r="1120" spans="1:11" s="148" customFormat="1" ht="14.25" hidden="1" customHeight="1" x14ac:dyDescent="0.25">
      <c r="A1120" s="149" t="s">
        <v>1291</v>
      </c>
      <c r="B1120" s="143" t="s">
        <v>33</v>
      </c>
      <c r="C1120" s="143" t="s">
        <v>19</v>
      </c>
      <c r="D1120" s="143" t="s">
        <v>89</v>
      </c>
      <c r="E1120" s="143" t="s">
        <v>21</v>
      </c>
      <c r="F1120" s="143">
        <v>16</v>
      </c>
      <c r="G1120" s="144">
        <f>SUMIFS(DISPENSAÇÃO!D:D,DISPENSAÇÃO!C:C,ENTRADA!A1120)</f>
        <v>0</v>
      </c>
      <c r="H1120" s="145">
        <f>IF(F910="","",F1120-G1120)</f>
        <v>16</v>
      </c>
      <c r="I1120" s="146">
        <v>45474</v>
      </c>
      <c r="J1120" s="147">
        <f t="shared" ca="1" si="70"/>
        <v>-445</v>
      </c>
      <c r="K1120" s="150">
        <f t="shared" ca="1" si="71"/>
        <v>3</v>
      </c>
    </row>
    <row r="1121" spans="1:11" s="148" customFormat="1" ht="14.25" hidden="1" customHeight="1" x14ac:dyDescent="0.25">
      <c r="A1121" s="149" t="s">
        <v>1402</v>
      </c>
      <c r="B1121" s="143" t="s">
        <v>1292</v>
      </c>
      <c r="C1121" s="143" t="s">
        <v>14</v>
      </c>
      <c r="D1121" s="143" t="s">
        <v>43</v>
      </c>
      <c r="E1121" s="143" t="s">
        <v>21</v>
      </c>
      <c r="F1121" s="143">
        <v>50</v>
      </c>
      <c r="G1121" s="144">
        <f>SUMIFS(DISPENSAÇÃO!D:D,DISPENSAÇÃO!C:C,ENTRADA!A1121)</f>
        <v>40</v>
      </c>
      <c r="H1121" s="145">
        <f t="shared" ref="H1121:H1184" si="73">IF(F1121="","",F1121-G1121)</f>
        <v>10</v>
      </c>
      <c r="I1121" s="146">
        <v>45474</v>
      </c>
      <c r="J1121" s="147">
        <f t="shared" ca="1" si="70"/>
        <v>-445</v>
      </c>
      <c r="K1121" s="150">
        <f t="shared" ca="1" si="71"/>
        <v>3</v>
      </c>
    </row>
    <row r="1122" spans="1:11" s="148" customFormat="1" ht="14.25" hidden="1" customHeight="1" x14ac:dyDescent="0.25">
      <c r="A1122" s="149" t="s">
        <v>1403</v>
      </c>
      <c r="B1122" s="143" t="s">
        <v>1292</v>
      </c>
      <c r="C1122" s="143" t="s">
        <v>14</v>
      </c>
      <c r="D1122" s="143" t="s">
        <v>43</v>
      </c>
      <c r="E1122" s="143" t="s">
        <v>21</v>
      </c>
      <c r="F1122" s="143">
        <v>30</v>
      </c>
      <c r="G1122" s="144">
        <f>SUMIFS(DISPENSAÇÃO!D:D,DISPENSAÇÃO!C:C,ENTRADA!A1122)</f>
        <v>30</v>
      </c>
      <c r="H1122" s="145">
        <f t="shared" si="73"/>
        <v>0</v>
      </c>
      <c r="I1122" s="146">
        <v>45566</v>
      </c>
      <c r="J1122" s="147">
        <f t="shared" ca="1" si="70"/>
        <v>-353</v>
      </c>
      <c r="K1122" s="150">
        <f t="shared" ca="1" si="71"/>
        <v>3</v>
      </c>
    </row>
    <row r="1123" spans="1:11" s="148" customFormat="1" hidden="1" x14ac:dyDescent="0.25">
      <c r="A1123" s="149" t="s">
        <v>1293</v>
      </c>
      <c r="B1123" s="143" t="s">
        <v>28</v>
      </c>
      <c r="C1123" s="143" t="s">
        <v>19</v>
      </c>
      <c r="D1123" s="143" t="s">
        <v>89</v>
      </c>
      <c r="E1123" s="143" t="s">
        <v>21</v>
      </c>
      <c r="F1123" s="143">
        <v>20</v>
      </c>
      <c r="G1123" s="144">
        <f>SUMIFS(DISPENSAÇÃO!D:D,DISPENSAÇÃO!C:C,ENTRADA!A1123)</f>
        <v>0</v>
      </c>
      <c r="H1123" s="145">
        <f t="shared" si="73"/>
        <v>20</v>
      </c>
      <c r="I1123" s="146">
        <v>45689</v>
      </c>
      <c r="J1123" s="147">
        <f t="shared" ca="1" si="70"/>
        <v>-230</v>
      </c>
      <c r="K1123" s="174">
        <f t="shared" ca="1" si="71"/>
        <v>3</v>
      </c>
    </row>
    <row r="1124" spans="1:11" s="148" customFormat="1" ht="15.75" hidden="1" customHeight="1" x14ac:dyDescent="0.25">
      <c r="A1124" s="149" t="s">
        <v>1294</v>
      </c>
      <c r="B1124" s="143" t="s">
        <v>28</v>
      </c>
      <c r="C1124" s="143" t="s">
        <v>19</v>
      </c>
      <c r="D1124" s="143" t="s">
        <v>89</v>
      </c>
      <c r="E1124" s="143" t="s">
        <v>21</v>
      </c>
      <c r="F1124" s="143">
        <v>10</v>
      </c>
      <c r="G1124" s="144">
        <f>SUMIFS(DISPENSAÇÃO!D:D,DISPENSAÇÃO!C:C,ENTRADA!A1124)</f>
        <v>0</v>
      </c>
      <c r="H1124" s="145">
        <f t="shared" si="73"/>
        <v>10</v>
      </c>
      <c r="I1124" s="146">
        <v>45809</v>
      </c>
      <c r="J1124" s="147">
        <f t="shared" ca="1" si="70"/>
        <v>-110</v>
      </c>
      <c r="K1124" s="174">
        <f t="shared" ca="1" si="71"/>
        <v>3</v>
      </c>
    </row>
    <row r="1125" spans="1:11" s="148" customFormat="1" hidden="1" x14ac:dyDescent="0.25">
      <c r="A1125" s="243" t="s">
        <v>1295</v>
      </c>
      <c r="B1125" s="143" t="s">
        <v>46</v>
      </c>
      <c r="C1125" s="143" t="s">
        <v>14</v>
      </c>
      <c r="D1125" s="145" t="s">
        <v>43</v>
      </c>
      <c r="E1125" s="143" t="s">
        <v>21</v>
      </c>
      <c r="F1125" s="143">
        <v>120</v>
      </c>
      <c r="G1125" s="144">
        <f>SUMIFS(DISPENSAÇÃO!D:D,DISPENSAÇÃO!C:C,ENTRADA!A1125)</f>
        <v>20</v>
      </c>
      <c r="H1125" s="145">
        <f t="shared" si="73"/>
        <v>100</v>
      </c>
      <c r="I1125" s="146">
        <v>45505</v>
      </c>
      <c r="J1125" s="147">
        <f t="shared" ca="1" si="70"/>
        <v>-414</v>
      </c>
      <c r="K1125" s="150">
        <f t="shared" ca="1" si="71"/>
        <v>3</v>
      </c>
    </row>
    <row r="1126" spans="1:11" s="148" customFormat="1" hidden="1" x14ac:dyDescent="0.25">
      <c r="A1126" s="171" t="s">
        <v>1296</v>
      </c>
      <c r="B1126" s="143" t="s">
        <v>108</v>
      </c>
      <c r="C1126" s="143" t="s">
        <v>19</v>
      </c>
      <c r="D1126" s="143" t="s">
        <v>89</v>
      </c>
      <c r="E1126" s="143" t="s">
        <v>21</v>
      </c>
      <c r="F1126" s="143">
        <v>110</v>
      </c>
      <c r="G1126" s="144">
        <f>SUMIFS(DISPENSAÇÃO!D:D,DISPENSAÇÃO!C:C,ENTRADA!A1126)</f>
        <v>60</v>
      </c>
      <c r="H1126" s="145">
        <f t="shared" si="73"/>
        <v>50</v>
      </c>
      <c r="I1126" s="146">
        <v>45717</v>
      </c>
      <c r="J1126" s="147">
        <f t="shared" ca="1" si="70"/>
        <v>-202</v>
      </c>
      <c r="K1126" s="172">
        <f t="shared" ca="1" si="71"/>
        <v>3</v>
      </c>
    </row>
    <row r="1127" spans="1:11" s="148" customFormat="1" hidden="1" x14ac:dyDescent="0.25">
      <c r="A1127" s="149" t="s">
        <v>1297</v>
      </c>
      <c r="B1127" s="143" t="s">
        <v>28</v>
      </c>
      <c r="C1127" s="143" t="s">
        <v>19</v>
      </c>
      <c r="D1127" s="143" t="s">
        <v>245</v>
      </c>
      <c r="E1127" s="143" t="s">
        <v>21</v>
      </c>
      <c r="F1127" s="143">
        <v>60</v>
      </c>
      <c r="G1127" s="144">
        <f>SUMIFS(DISPENSAÇÃO!D:D,DISPENSAÇÃO!C:C,ENTRADA!A1127)</f>
        <v>0</v>
      </c>
      <c r="H1127" s="145">
        <f t="shared" si="73"/>
        <v>60</v>
      </c>
      <c r="I1127" s="146">
        <v>45444</v>
      </c>
      <c r="J1127" s="147">
        <f t="shared" ca="1" si="70"/>
        <v>-475</v>
      </c>
      <c r="K1127" s="174">
        <f t="shared" ca="1" si="71"/>
        <v>3</v>
      </c>
    </row>
    <row r="1128" spans="1:11" s="148" customFormat="1" hidden="1" x14ac:dyDescent="0.25">
      <c r="A1128" s="149" t="s">
        <v>1406</v>
      </c>
      <c r="B1128" s="143" t="s">
        <v>28</v>
      </c>
      <c r="C1128" s="143" t="s">
        <v>19</v>
      </c>
      <c r="D1128" s="143" t="s">
        <v>89</v>
      </c>
      <c r="E1128" s="143" t="s">
        <v>21</v>
      </c>
      <c r="F1128" s="143">
        <v>30</v>
      </c>
      <c r="G1128" s="144">
        <f>SUMIFS(DISPENSAÇÃO!D:D,DISPENSAÇÃO!C:C,ENTRADA!A1128)</f>
        <v>0</v>
      </c>
      <c r="H1128" s="145">
        <f t="shared" si="73"/>
        <v>30</v>
      </c>
      <c r="I1128" s="146">
        <v>45444</v>
      </c>
      <c r="J1128" s="147">
        <f t="shared" ca="1" si="70"/>
        <v>-475</v>
      </c>
      <c r="K1128" s="174">
        <f t="shared" ca="1" si="71"/>
        <v>3</v>
      </c>
    </row>
    <row r="1129" spans="1:11" s="148" customFormat="1" hidden="1" x14ac:dyDescent="0.25">
      <c r="A1129" s="149" t="s">
        <v>1298</v>
      </c>
      <c r="B1129" s="143" t="s">
        <v>28</v>
      </c>
      <c r="C1129" s="143" t="s">
        <v>19</v>
      </c>
      <c r="D1129" s="143" t="s">
        <v>245</v>
      </c>
      <c r="E1129" s="143" t="s">
        <v>21</v>
      </c>
      <c r="F1129" s="143">
        <v>220</v>
      </c>
      <c r="G1129" s="144">
        <f>SUMIFS(DISPENSAÇÃO!D:D,DISPENSAÇÃO!C:C,ENTRADA!A1129)</f>
        <v>0</v>
      </c>
      <c r="H1129" s="145">
        <f t="shared" si="73"/>
        <v>220</v>
      </c>
      <c r="I1129" s="146">
        <v>45474</v>
      </c>
      <c r="J1129" s="147">
        <f t="shared" ca="1" si="70"/>
        <v>-445</v>
      </c>
      <c r="K1129" s="174">
        <f t="shared" ca="1" si="71"/>
        <v>3</v>
      </c>
    </row>
    <row r="1130" spans="1:11" s="148" customFormat="1" hidden="1" x14ac:dyDescent="0.25">
      <c r="A1130" s="149" t="s">
        <v>1299</v>
      </c>
      <c r="B1130" s="143" t="s">
        <v>28</v>
      </c>
      <c r="C1130" s="143" t="s">
        <v>19</v>
      </c>
      <c r="D1130" s="143" t="s">
        <v>89</v>
      </c>
      <c r="E1130" s="143" t="s">
        <v>21</v>
      </c>
      <c r="F1130" s="143">
        <v>10</v>
      </c>
      <c r="G1130" s="144">
        <f>SUMIFS(DISPENSAÇÃO!D:D,DISPENSAÇÃO!C:C,ENTRADA!A1130)</f>
        <v>0</v>
      </c>
      <c r="H1130" s="145">
        <f t="shared" si="73"/>
        <v>10</v>
      </c>
      <c r="I1130" s="146">
        <v>45566</v>
      </c>
      <c r="J1130" s="147">
        <f t="shared" ca="1" si="70"/>
        <v>-353</v>
      </c>
      <c r="K1130" s="174">
        <f t="shared" ca="1" si="71"/>
        <v>3</v>
      </c>
    </row>
    <row r="1131" spans="1:11" s="148" customFormat="1" hidden="1" x14ac:dyDescent="0.25">
      <c r="A1131" s="149" t="s">
        <v>1300</v>
      </c>
      <c r="B1131" s="143" t="s">
        <v>82</v>
      </c>
      <c r="C1131" s="143" t="s">
        <v>19</v>
      </c>
      <c r="D1131" s="145" t="s">
        <v>80</v>
      </c>
      <c r="E1131" s="143" t="s">
        <v>21</v>
      </c>
      <c r="F1131" s="143">
        <v>170</v>
      </c>
      <c r="G1131" s="144">
        <f>SUMIFS(DISPENSAÇÃO!D:D,DISPENSAÇÃO!C:C,ENTRADA!A1131)</f>
        <v>60</v>
      </c>
      <c r="H1131" s="145">
        <f t="shared" si="73"/>
        <v>110</v>
      </c>
      <c r="I1131" s="146">
        <v>45505</v>
      </c>
      <c r="J1131" s="147">
        <f t="shared" ca="1" si="70"/>
        <v>-414</v>
      </c>
      <c r="K1131" s="150">
        <f t="shared" ca="1" si="71"/>
        <v>3</v>
      </c>
    </row>
    <row r="1132" spans="1:11" s="148" customFormat="1" ht="14.25" hidden="1" customHeight="1" x14ac:dyDescent="0.25">
      <c r="A1132" s="149" t="s">
        <v>1301</v>
      </c>
      <c r="B1132" s="143" t="s">
        <v>28</v>
      </c>
      <c r="C1132" s="143" t="s">
        <v>19</v>
      </c>
      <c r="D1132" s="143" t="s">
        <v>89</v>
      </c>
      <c r="E1132" s="143" t="s">
        <v>21</v>
      </c>
      <c r="F1132" s="143">
        <v>110</v>
      </c>
      <c r="G1132" s="144">
        <f>SUMIFS(DISPENSAÇÃO!D:D,DISPENSAÇÃO!C:C,ENTRADA!A1132)</f>
        <v>100</v>
      </c>
      <c r="H1132" s="145">
        <f t="shared" si="73"/>
        <v>10</v>
      </c>
      <c r="I1132" s="146">
        <v>45870</v>
      </c>
      <c r="J1132" s="147">
        <f t="shared" ca="1" si="70"/>
        <v>-49</v>
      </c>
      <c r="K1132" s="174">
        <f t="shared" ca="1" si="71"/>
        <v>3</v>
      </c>
    </row>
    <row r="1133" spans="1:11" s="53" customFormat="1" ht="14.25" hidden="1" customHeight="1" x14ac:dyDescent="0.25">
      <c r="A1133" s="48" t="s">
        <v>1302</v>
      </c>
      <c r="B1133" s="49" t="s">
        <v>28</v>
      </c>
      <c r="C1133" s="49" t="s">
        <v>19</v>
      </c>
      <c r="D1133" s="49" t="s">
        <v>89</v>
      </c>
      <c r="E1133" s="49" t="s">
        <v>21</v>
      </c>
      <c r="F1133" s="49">
        <v>10</v>
      </c>
      <c r="G1133" s="50">
        <f>SUMIFS(DISPENSAÇÃO!D:D,DISPENSAÇÃO!C:C,ENTRADA!A1133)</f>
        <v>10</v>
      </c>
      <c r="H1133" s="51">
        <f t="shared" si="73"/>
        <v>0</v>
      </c>
      <c r="I1133" s="68">
        <v>45597</v>
      </c>
      <c r="J1133" s="52">
        <f t="shared" ca="1" si="70"/>
        <v>-322</v>
      </c>
      <c r="K1133" s="69">
        <f t="shared" ca="1" si="71"/>
        <v>3</v>
      </c>
    </row>
    <row r="1134" spans="1:11" s="53" customFormat="1" ht="14.25" hidden="1" customHeight="1" x14ac:dyDescent="0.25">
      <c r="A1134" s="48" t="s">
        <v>1303</v>
      </c>
      <c r="B1134" s="49" t="s">
        <v>28</v>
      </c>
      <c r="C1134" s="49" t="s">
        <v>19</v>
      </c>
      <c r="D1134" s="49" t="s">
        <v>245</v>
      </c>
      <c r="E1134" s="49" t="s">
        <v>21</v>
      </c>
      <c r="F1134" s="49">
        <v>50</v>
      </c>
      <c r="G1134" s="50">
        <f>SUMIFS(DISPENSAÇÃO!D:D,DISPENSAÇÃO!C:C,ENTRADA!A1134)</f>
        <v>40</v>
      </c>
      <c r="H1134" s="51">
        <f t="shared" si="73"/>
        <v>10</v>
      </c>
      <c r="I1134" s="68">
        <v>45717</v>
      </c>
      <c r="J1134" s="52">
        <f t="shared" ca="1" si="70"/>
        <v>-202</v>
      </c>
      <c r="K1134" s="69">
        <f t="shared" ca="1" si="71"/>
        <v>3</v>
      </c>
    </row>
    <row r="1135" spans="1:11" s="53" customFormat="1" ht="14.25" hidden="1" customHeight="1" x14ac:dyDescent="0.25">
      <c r="A1135" s="48" t="s">
        <v>1304</v>
      </c>
      <c r="B1135" s="49" t="s">
        <v>28</v>
      </c>
      <c r="C1135" s="49" t="s">
        <v>19</v>
      </c>
      <c r="D1135" s="49" t="s">
        <v>245</v>
      </c>
      <c r="E1135" s="49" t="s">
        <v>21</v>
      </c>
      <c r="F1135" s="49">
        <v>20</v>
      </c>
      <c r="G1135" s="50">
        <f>SUMIFS(DISPENSAÇÃO!D:D,DISPENSAÇÃO!C:C,ENTRADA!A1135)</f>
        <v>20</v>
      </c>
      <c r="H1135" s="51">
        <f t="shared" si="73"/>
        <v>0</v>
      </c>
      <c r="I1135" s="68">
        <v>45717</v>
      </c>
      <c r="J1135" s="52">
        <f t="shared" ca="1" si="70"/>
        <v>-202</v>
      </c>
      <c r="K1135" s="69">
        <f t="shared" ca="1" si="71"/>
        <v>3</v>
      </c>
    </row>
    <row r="1136" spans="1:11" s="53" customFormat="1" ht="14.25" hidden="1" customHeight="1" x14ac:dyDescent="0.25">
      <c r="A1136" s="48" t="s">
        <v>1305</v>
      </c>
      <c r="B1136" s="49" t="s">
        <v>309</v>
      </c>
      <c r="C1136" s="49" t="s">
        <v>19</v>
      </c>
      <c r="D1136" s="49" t="s">
        <v>568</v>
      </c>
      <c r="E1136" s="49" t="s">
        <v>21</v>
      </c>
      <c r="F1136" s="49">
        <v>5</v>
      </c>
      <c r="G1136" s="50">
        <f>SUMIFS(DISPENSAÇÃO!D:D,DISPENSAÇÃO!C:C,ENTRADA!A1136)</f>
        <v>0</v>
      </c>
      <c r="H1136" s="51">
        <f t="shared" si="73"/>
        <v>5</v>
      </c>
      <c r="I1136" s="68">
        <v>45597</v>
      </c>
      <c r="J1136" s="52">
        <f t="shared" ca="1" si="70"/>
        <v>-322</v>
      </c>
      <c r="K1136" s="69">
        <f t="shared" ca="1" si="71"/>
        <v>3</v>
      </c>
    </row>
    <row r="1137" spans="1:11" s="53" customFormat="1" ht="14.25" hidden="1" customHeight="1" x14ac:dyDescent="0.25">
      <c r="A1137" s="48" t="s">
        <v>1306</v>
      </c>
      <c r="B1137" s="49" t="s">
        <v>74</v>
      </c>
      <c r="C1137" s="49" t="s">
        <v>19</v>
      </c>
      <c r="D1137" s="51" t="s">
        <v>75</v>
      </c>
      <c r="E1137" s="49" t="s">
        <v>21</v>
      </c>
      <c r="F1137" s="49">
        <v>45</v>
      </c>
      <c r="G1137" s="50">
        <f>SUMIFS(DISPENSAÇÃO!D:D,DISPENSAÇÃO!C:C,ENTRADA!A1137)</f>
        <v>0</v>
      </c>
      <c r="H1137" s="51">
        <f t="shared" si="73"/>
        <v>45</v>
      </c>
      <c r="I1137" s="68">
        <v>45627</v>
      </c>
      <c r="J1137" s="52">
        <f t="shared" ca="1" si="70"/>
        <v>-292</v>
      </c>
      <c r="K1137" s="63">
        <f t="shared" ca="1" si="71"/>
        <v>3</v>
      </c>
    </row>
    <row r="1138" spans="1:11" s="53" customFormat="1" ht="14.25" hidden="1" customHeight="1" x14ac:dyDescent="0.25">
      <c r="A1138" s="48" t="s">
        <v>1307</v>
      </c>
      <c r="B1138" s="49" t="s">
        <v>82</v>
      </c>
      <c r="C1138" s="49" t="s">
        <v>19</v>
      </c>
      <c r="D1138" s="74" t="s">
        <v>20</v>
      </c>
      <c r="E1138" s="49" t="s">
        <v>21</v>
      </c>
      <c r="F1138" s="49">
        <v>40</v>
      </c>
      <c r="G1138" s="50">
        <f>SUMIFS(DISPENSAÇÃO!D:D,DISPENSAÇÃO!C:C,ENTRADA!A1138)</f>
        <v>40</v>
      </c>
      <c r="H1138" s="51">
        <f t="shared" si="73"/>
        <v>0</v>
      </c>
      <c r="I1138" s="68">
        <v>45474</v>
      </c>
      <c r="J1138" s="52">
        <f t="shared" ca="1" si="70"/>
        <v>-445</v>
      </c>
      <c r="K1138" s="63">
        <f t="shared" ca="1" si="71"/>
        <v>3</v>
      </c>
    </row>
    <row r="1139" spans="1:11" s="53" customFormat="1" ht="14.25" hidden="1" customHeight="1" x14ac:dyDescent="0.25">
      <c r="A1139" s="48" t="s">
        <v>1308</v>
      </c>
      <c r="B1139" s="49" t="s">
        <v>54</v>
      </c>
      <c r="C1139" s="49" t="s">
        <v>19</v>
      </c>
      <c r="D1139" s="51" t="s">
        <v>80</v>
      </c>
      <c r="E1139" s="49" t="s">
        <v>21</v>
      </c>
      <c r="F1139" s="49">
        <v>380</v>
      </c>
      <c r="G1139" s="50">
        <f>SUMIFS(DISPENSAÇÃO!D:D,DISPENSAÇÃO!C:C,ENTRADA!A1139)</f>
        <v>60</v>
      </c>
      <c r="H1139" s="51">
        <f t="shared" si="73"/>
        <v>320</v>
      </c>
      <c r="I1139" s="68">
        <v>45839</v>
      </c>
      <c r="J1139" s="52">
        <f t="shared" ca="1" si="70"/>
        <v>-80</v>
      </c>
      <c r="K1139" s="63">
        <f t="shared" ca="1" si="71"/>
        <v>3</v>
      </c>
    </row>
    <row r="1140" spans="1:11" s="53" customFormat="1" ht="14.25" hidden="1" customHeight="1" x14ac:dyDescent="0.25">
      <c r="A1140" s="48" t="s">
        <v>1311</v>
      </c>
      <c r="B1140" s="49" t="s">
        <v>183</v>
      </c>
      <c r="C1140" s="49" t="s">
        <v>19</v>
      </c>
      <c r="D1140" s="49" t="s">
        <v>126</v>
      </c>
      <c r="E1140" s="49" t="s">
        <v>21</v>
      </c>
      <c r="F1140" s="49">
        <v>30</v>
      </c>
      <c r="G1140" s="50">
        <f>SUMIFS(DISPENSAÇÃO!D:D,DISPENSAÇÃO!C:C,ENTRADA!A1140)</f>
        <v>30</v>
      </c>
      <c r="H1140" s="51">
        <f t="shared" si="73"/>
        <v>0</v>
      </c>
      <c r="I1140" s="68">
        <v>45505</v>
      </c>
      <c r="J1140" s="52">
        <f t="shared" ca="1" si="70"/>
        <v>-414</v>
      </c>
      <c r="K1140" s="69">
        <f t="shared" ca="1" si="71"/>
        <v>3</v>
      </c>
    </row>
    <row r="1141" spans="1:11" s="53" customFormat="1" ht="14.25" hidden="1" customHeight="1" x14ac:dyDescent="0.25">
      <c r="A1141" s="48" t="s">
        <v>1342</v>
      </c>
      <c r="B1141" s="49" t="s">
        <v>74</v>
      </c>
      <c r="C1141" s="49" t="s">
        <v>19</v>
      </c>
      <c r="D1141" s="49" t="s">
        <v>574</v>
      </c>
      <c r="E1141" s="49" t="s">
        <v>21</v>
      </c>
      <c r="F1141" s="49">
        <v>40</v>
      </c>
      <c r="G1141" s="50">
        <f>SUMIFS(DISPENSAÇÃO!D:D,DISPENSAÇÃO!C:C,ENTRADA!A1141)</f>
        <v>0</v>
      </c>
      <c r="H1141" s="51">
        <f t="shared" si="73"/>
        <v>40</v>
      </c>
      <c r="I1141" s="68">
        <v>45717</v>
      </c>
      <c r="J1141" s="52">
        <f t="shared" ca="1" si="70"/>
        <v>-202</v>
      </c>
      <c r="K1141" s="69">
        <f t="shared" ca="1" si="71"/>
        <v>3</v>
      </c>
    </row>
    <row r="1142" spans="1:11" s="53" customFormat="1" ht="14.25" hidden="1" customHeight="1" x14ac:dyDescent="0.25">
      <c r="A1142" s="48" t="s">
        <v>1314</v>
      </c>
      <c r="B1142" s="49" t="s">
        <v>74</v>
      </c>
      <c r="C1142" s="49" t="s">
        <v>19</v>
      </c>
      <c r="D1142" s="49" t="s">
        <v>574</v>
      </c>
      <c r="E1142" s="49" t="s">
        <v>21</v>
      </c>
      <c r="F1142" s="49">
        <v>280</v>
      </c>
      <c r="G1142" s="50">
        <f>SUMIFS(DISPENSAÇÃO!D:D,DISPENSAÇÃO!C:C,ENTRADA!A1142)</f>
        <v>0</v>
      </c>
      <c r="H1142" s="51">
        <f t="shared" si="73"/>
        <v>280</v>
      </c>
      <c r="I1142" s="68">
        <v>45778</v>
      </c>
      <c r="J1142" s="52">
        <f t="shared" ca="1" si="70"/>
        <v>-141</v>
      </c>
      <c r="K1142" s="69">
        <f t="shared" ca="1" si="71"/>
        <v>3</v>
      </c>
    </row>
    <row r="1143" spans="1:11" s="53" customFormat="1" ht="14.25" hidden="1" customHeight="1" x14ac:dyDescent="0.25">
      <c r="A1143" s="48" t="s">
        <v>1316</v>
      </c>
      <c r="B1143" s="49" t="s">
        <v>74</v>
      </c>
      <c r="C1143" s="49" t="s">
        <v>19</v>
      </c>
      <c r="D1143" s="49" t="s">
        <v>574</v>
      </c>
      <c r="E1143" s="49" t="s">
        <v>21</v>
      </c>
      <c r="F1143" s="49">
        <v>30</v>
      </c>
      <c r="G1143" s="50">
        <f>SUMIFS(DISPENSAÇÃO!D:D,DISPENSAÇÃO!C:C,ENTRADA!A1143)</f>
        <v>30</v>
      </c>
      <c r="H1143" s="51">
        <f t="shared" si="73"/>
        <v>0</v>
      </c>
      <c r="I1143" s="68">
        <v>45505</v>
      </c>
      <c r="J1143" s="52">
        <f t="shared" ca="1" si="70"/>
        <v>-414</v>
      </c>
      <c r="K1143" s="69">
        <f t="shared" ca="1" si="71"/>
        <v>3</v>
      </c>
    </row>
    <row r="1144" spans="1:11" s="53" customFormat="1" ht="14.25" hidden="1" customHeight="1" x14ac:dyDescent="0.25">
      <c r="A1144" s="48" t="s">
        <v>1315</v>
      </c>
      <c r="B1144" s="49" t="s">
        <v>74</v>
      </c>
      <c r="C1144" s="49" t="s">
        <v>19</v>
      </c>
      <c r="D1144" s="49" t="s">
        <v>574</v>
      </c>
      <c r="E1144" s="49" t="s">
        <v>21</v>
      </c>
      <c r="F1144" s="49">
        <v>30</v>
      </c>
      <c r="G1144" s="50">
        <f>SUMIFS(DISPENSAÇÃO!D:D,DISPENSAÇÃO!C:C,ENTRADA!A1144)</f>
        <v>30</v>
      </c>
      <c r="H1144" s="51">
        <f t="shared" si="73"/>
        <v>0</v>
      </c>
      <c r="I1144" s="68">
        <v>45536</v>
      </c>
      <c r="J1144" s="52">
        <f t="shared" ca="1" si="70"/>
        <v>-383</v>
      </c>
      <c r="K1144" s="69">
        <f t="shared" ca="1" si="71"/>
        <v>3</v>
      </c>
    </row>
    <row r="1145" spans="1:11" s="53" customFormat="1" ht="14.25" hidden="1" customHeight="1" x14ac:dyDescent="0.25">
      <c r="A1145" s="48" t="s">
        <v>1317</v>
      </c>
      <c r="B1145" s="49" t="s">
        <v>74</v>
      </c>
      <c r="C1145" s="49" t="s">
        <v>19</v>
      </c>
      <c r="D1145" s="49" t="s">
        <v>574</v>
      </c>
      <c r="E1145" s="49" t="s">
        <v>21</v>
      </c>
      <c r="F1145" s="49">
        <v>10</v>
      </c>
      <c r="G1145" s="50">
        <f>SUMIFS(DISPENSAÇÃO!D:D,DISPENSAÇÃO!C:C,ENTRADA!A1145)</f>
        <v>0</v>
      </c>
      <c r="H1145" s="51">
        <f t="shared" si="73"/>
        <v>10</v>
      </c>
      <c r="I1145" s="68">
        <v>45748</v>
      </c>
      <c r="J1145" s="52">
        <f t="shared" ca="1" si="70"/>
        <v>-171</v>
      </c>
      <c r="K1145" s="69">
        <f t="shared" ca="1" si="71"/>
        <v>3</v>
      </c>
    </row>
    <row r="1146" spans="1:11" s="148" customFormat="1" ht="14.25" hidden="1" customHeight="1" x14ac:dyDescent="0.25">
      <c r="A1146" s="149" t="s">
        <v>1318</v>
      </c>
      <c r="B1146" s="143" t="s">
        <v>74</v>
      </c>
      <c r="C1146" s="143" t="s">
        <v>19</v>
      </c>
      <c r="D1146" s="143" t="s">
        <v>574</v>
      </c>
      <c r="E1146" s="143" t="s">
        <v>21</v>
      </c>
      <c r="F1146" s="143">
        <v>210</v>
      </c>
      <c r="G1146" s="144">
        <f>SUMIFS(DISPENSAÇÃO!D:D,DISPENSAÇÃO!C:C,ENTRADA!A1146)</f>
        <v>120</v>
      </c>
      <c r="H1146" s="145">
        <f t="shared" si="73"/>
        <v>90</v>
      </c>
      <c r="I1146" s="146">
        <v>45870</v>
      </c>
      <c r="J1146" s="147">
        <f t="shared" ca="1" si="70"/>
        <v>-49</v>
      </c>
      <c r="K1146" s="174">
        <f t="shared" ca="1" si="71"/>
        <v>3</v>
      </c>
    </row>
    <row r="1147" spans="1:11" s="148" customFormat="1" ht="14.25" hidden="1" customHeight="1" x14ac:dyDescent="0.25">
      <c r="A1147" s="149" t="s">
        <v>1319</v>
      </c>
      <c r="B1147" s="143" t="s">
        <v>74</v>
      </c>
      <c r="C1147" s="143" t="s">
        <v>19</v>
      </c>
      <c r="D1147" s="143" t="s">
        <v>574</v>
      </c>
      <c r="E1147" s="143" t="s">
        <v>21</v>
      </c>
      <c r="F1147" s="143">
        <v>120</v>
      </c>
      <c r="G1147" s="144">
        <f>SUMIFS(DISPENSAÇÃO!D:D,DISPENSAÇÃO!C:C,ENTRADA!A1147)</f>
        <v>60</v>
      </c>
      <c r="H1147" s="145">
        <f t="shared" si="73"/>
        <v>60</v>
      </c>
      <c r="I1147" s="146">
        <v>45870</v>
      </c>
      <c r="J1147" s="147">
        <f t="shared" ca="1" si="70"/>
        <v>-49</v>
      </c>
      <c r="K1147" s="174">
        <f t="shared" ca="1" si="71"/>
        <v>3</v>
      </c>
    </row>
    <row r="1148" spans="1:11" s="148" customFormat="1" ht="14.25" hidden="1" customHeight="1" x14ac:dyDescent="0.25">
      <c r="A1148" s="149" t="s">
        <v>1320</v>
      </c>
      <c r="B1148" s="143" t="s">
        <v>74</v>
      </c>
      <c r="C1148" s="143" t="s">
        <v>19</v>
      </c>
      <c r="D1148" s="143" t="s">
        <v>574</v>
      </c>
      <c r="E1148" s="143" t="s">
        <v>21</v>
      </c>
      <c r="F1148" s="143">
        <v>120</v>
      </c>
      <c r="G1148" s="144">
        <f>SUMIFS(DISPENSAÇÃO!D:D,DISPENSAÇÃO!C:C,ENTRADA!A1148)</f>
        <v>120</v>
      </c>
      <c r="H1148" s="145">
        <f t="shared" si="73"/>
        <v>0</v>
      </c>
      <c r="I1148" s="146">
        <v>45901</v>
      </c>
      <c r="J1148" s="147">
        <f t="shared" ca="1" si="70"/>
        <v>-18</v>
      </c>
      <c r="K1148" s="174">
        <f t="shared" ca="1" si="71"/>
        <v>3</v>
      </c>
    </row>
    <row r="1149" spans="1:11" s="148" customFormat="1" ht="14.25" hidden="1" customHeight="1" x14ac:dyDescent="0.25">
      <c r="A1149" s="149" t="s">
        <v>1321</v>
      </c>
      <c r="B1149" s="143" t="s">
        <v>74</v>
      </c>
      <c r="C1149" s="143" t="s">
        <v>19</v>
      </c>
      <c r="D1149" s="143" t="s">
        <v>574</v>
      </c>
      <c r="E1149" s="143" t="s">
        <v>21</v>
      </c>
      <c r="F1149" s="143">
        <v>180</v>
      </c>
      <c r="G1149" s="144">
        <f>SUMIFS(DISPENSAÇÃO!D:D,DISPENSAÇÃO!C:C,ENTRADA!A1149)</f>
        <v>180</v>
      </c>
      <c r="H1149" s="145">
        <f t="shared" si="73"/>
        <v>0</v>
      </c>
      <c r="I1149" s="146">
        <v>45839</v>
      </c>
      <c r="J1149" s="147">
        <f t="shared" ca="1" si="70"/>
        <v>-80</v>
      </c>
      <c r="K1149" s="174">
        <f t="shared" ca="1" si="71"/>
        <v>3</v>
      </c>
    </row>
    <row r="1150" spans="1:11" s="148" customFormat="1" ht="14.25" hidden="1" customHeight="1" x14ac:dyDescent="0.25">
      <c r="A1150" s="175" t="s">
        <v>1322</v>
      </c>
      <c r="B1150" s="143" t="s">
        <v>630</v>
      </c>
      <c r="C1150" s="143" t="s">
        <v>19</v>
      </c>
      <c r="D1150" s="143" t="s">
        <v>179</v>
      </c>
      <c r="E1150" s="143" t="s">
        <v>21</v>
      </c>
      <c r="F1150" s="143">
        <v>20</v>
      </c>
      <c r="G1150" s="144">
        <f>SUMIFS(DISPENSAÇÃO!D:D,DISPENSAÇÃO!C:C,ENTRADA!A1150)</f>
        <v>0</v>
      </c>
      <c r="H1150" s="145">
        <f t="shared" si="73"/>
        <v>20</v>
      </c>
      <c r="I1150" s="146">
        <v>45597</v>
      </c>
      <c r="J1150" s="147">
        <f t="shared" ca="1" si="70"/>
        <v>-322</v>
      </c>
      <c r="K1150" s="172">
        <f t="shared" ca="1" si="71"/>
        <v>3</v>
      </c>
    </row>
    <row r="1151" spans="1:11" s="148" customFormat="1" ht="14.25" hidden="1" customHeight="1" x14ac:dyDescent="0.25">
      <c r="A1151" s="149" t="s">
        <v>1323</v>
      </c>
      <c r="B1151" s="143" t="s">
        <v>60</v>
      </c>
      <c r="C1151" s="143" t="s">
        <v>19</v>
      </c>
      <c r="D1151" s="143" t="s">
        <v>447</v>
      </c>
      <c r="E1151" s="143" t="s">
        <v>21</v>
      </c>
      <c r="F1151" s="143">
        <v>75</v>
      </c>
      <c r="G1151" s="144">
        <f>SUMIFS(DISPENSAÇÃO!D:D,DISPENSAÇÃO!C:C,ENTRADA!A1151)</f>
        <v>60</v>
      </c>
      <c r="H1151" s="145">
        <f t="shared" si="73"/>
        <v>15</v>
      </c>
      <c r="I1151" s="146">
        <v>45809</v>
      </c>
      <c r="J1151" s="147">
        <f t="shared" ca="1" si="70"/>
        <v>-110</v>
      </c>
      <c r="K1151" s="174">
        <f t="shared" ca="1" si="71"/>
        <v>3</v>
      </c>
    </row>
    <row r="1152" spans="1:11" s="148" customFormat="1" ht="14.25" hidden="1" customHeight="1" x14ac:dyDescent="0.25">
      <c r="A1152" s="149" t="s">
        <v>1324</v>
      </c>
      <c r="B1152" s="143" t="s">
        <v>60</v>
      </c>
      <c r="C1152" s="143" t="s">
        <v>19</v>
      </c>
      <c r="D1152" s="143" t="s">
        <v>447</v>
      </c>
      <c r="E1152" s="143" t="s">
        <v>21</v>
      </c>
      <c r="F1152" s="143">
        <v>30</v>
      </c>
      <c r="G1152" s="144">
        <f>SUMIFS(DISPENSAÇÃO!D:D,DISPENSAÇÃO!C:C,ENTRADA!A1152)</f>
        <v>30</v>
      </c>
      <c r="H1152" s="145">
        <f t="shared" si="73"/>
        <v>0</v>
      </c>
      <c r="I1152" s="146">
        <v>45748</v>
      </c>
      <c r="J1152" s="147">
        <f t="shared" ca="1" si="70"/>
        <v>-171</v>
      </c>
      <c r="K1152" s="174">
        <f t="shared" ca="1" si="71"/>
        <v>3</v>
      </c>
    </row>
    <row r="1153" spans="1:11" s="148" customFormat="1" ht="14.25" hidden="1" customHeight="1" x14ac:dyDescent="0.25">
      <c r="A1153" s="149" t="s">
        <v>1325</v>
      </c>
      <c r="B1153" s="143" t="s">
        <v>60</v>
      </c>
      <c r="C1153" s="143" t="s">
        <v>19</v>
      </c>
      <c r="D1153" s="143" t="s">
        <v>447</v>
      </c>
      <c r="E1153" s="143" t="s">
        <v>21</v>
      </c>
      <c r="F1153" s="143">
        <v>40</v>
      </c>
      <c r="G1153" s="144">
        <f>SUMIFS(DISPENSAÇÃO!D:D,DISPENSAÇÃO!C:C,ENTRADA!A1153)</f>
        <v>40</v>
      </c>
      <c r="H1153" s="145">
        <f t="shared" si="73"/>
        <v>0</v>
      </c>
      <c r="I1153" s="146">
        <v>45809</v>
      </c>
      <c r="J1153" s="147">
        <f t="shared" ca="1" si="70"/>
        <v>-110</v>
      </c>
      <c r="K1153" s="174">
        <f t="shared" ca="1" si="71"/>
        <v>3</v>
      </c>
    </row>
    <row r="1154" spans="1:11" s="148" customFormat="1" ht="14.25" hidden="1" customHeight="1" x14ac:dyDescent="0.25">
      <c r="A1154" s="175" t="s">
        <v>1326</v>
      </c>
      <c r="B1154" s="143" t="s">
        <v>60</v>
      </c>
      <c r="C1154" s="143" t="s">
        <v>19</v>
      </c>
      <c r="D1154" s="143" t="s">
        <v>1327</v>
      </c>
      <c r="E1154" s="143" t="s">
        <v>44</v>
      </c>
      <c r="F1154" s="143">
        <v>20</v>
      </c>
      <c r="G1154" s="144">
        <f>SUMIFS(DISPENSAÇÃO!D:D,DISPENSAÇÃO!C:C,ENTRADA!A1154)</f>
        <v>20</v>
      </c>
      <c r="H1154" s="145">
        <f t="shared" si="73"/>
        <v>0</v>
      </c>
      <c r="I1154" s="146">
        <v>45901</v>
      </c>
      <c r="J1154" s="147">
        <f t="shared" ca="1" si="70"/>
        <v>-18</v>
      </c>
      <c r="K1154" s="172">
        <f t="shared" ca="1" si="71"/>
        <v>3</v>
      </c>
    </row>
    <row r="1155" spans="1:11" s="148" customFormat="1" ht="14.25" hidden="1" customHeight="1" x14ac:dyDescent="0.25">
      <c r="A1155" s="149" t="s">
        <v>1328</v>
      </c>
      <c r="B1155" s="143" t="s">
        <v>565</v>
      </c>
      <c r="C1155" s="143" t="s">
        <v>19</v>
      </c>
      <c r="D1155" s="143" t="s">
        <v>50</v>
      </c>
      <c r="E1155" s="143" t="s">
        <v>21</v>
      </c>
      <c r="F1155" s="143">
        <v>10</v>
      </c>
      <c r="G1155" s="144">
        <f>SUMIFS(DISPENSAÇÃO!D:D,DISPENSAÇÃO!C:C,ENTRADA!A1155)</f>
        <v>0</v>
      </c>
      <c r="H1155" s="145">
        <f t="shared" si="73"/>
        <v>10</v>
      </c>
      <c r="I1155" s="146">
        <v>45597</v>
      </c>
      <c r="J1155" s="147">
        <f t="shared" ca="1" si="70"/>
        <v>-322</v>
      </c>
      <c r="K1155" s="174">
        <f t="shared" ca="1" si="71"/>
        <v>3</v>
      </c>
    </row>
    <row r="1156" spans="1:11" s="148" customFormat="1" ht="14.25" hidden="1" customHeight="1" x14ac:dyDescent="0.25">
      <c r="A1156" s="149" t="s">
        <v>1329</v>
      </c>
      <c r="B1156" s="143" t="s">
        <v>79</v>
      </c>
      <c r="C1156" s="143" t="s">
        <v>14</v>
      </c>
      <c r="D1156" s="143" t="s">
        <v>184</v>
      </c>
      <c r="E1156" s="143" t="s">
        <v>453</v>
      </c>
      <c r="F1156" s="143">
        <v>7</v>
      </c>
      <c r="G1156" s="144">
        <f>SUMIFS(DISPENSAÇÃO!D:D,DISPENSAÇÃO!C:C,ENTRADA!A1156)</f>
        <v>0</v>
      </c>
      <c r="H1156" s="145">
        <f t="shared" si="73"/>
        <v>7</v>
      </c>
      <c r="I1156" s="146">
        <v>45658</v>
      </c>
      <c r="J1156" s="147">
        <f t="shared" ca="1" si="70"/>
        <v>-261</v>
      </c>
      <c r="K1156" s="174">
        <f t="shared" ca="1" si="71"/>
        <v>3</v>
      </c>
    </row>
    <row r="1157" spans="1:11" s="148" customFormat="1" hidden="1" x14ac:dyDescent="0.25">
      <c r="A1157" s="149" t="s">
        <v>1330</v>
      </c>
      <c r="B1157" s="143" t="s">
        <v>445</v>
      </c>
      <c r="C1157" s="173" t="s">
        <v>19</v>
      </c>
      <c r="D1157" s="143" t="s">
        <v>317</v>
      </c>
      <c r="E1157" s="173" t="s">
        <v>21</v>
      </c>
      <c r="F1157" s="143">
        <v>120</v>
      </c>
      <c r="G1157" s="144">
        <f>SUMIFS(DISPENSAÇÃO!D:D,DISPENSAÇÃO!C:C,ENTRADA!A1157)</f>
        <v>60</v>
      </c>
      <c r="H1157" s="145">
        <f t="shared" si="73"/>
        <v>60</v>
      </c>
      <c r="I1157" s="146">
        <v>45689</v>
      </c>
      <c r="J1157" s="147">
        <f t="shared" ca="1" si="70"/>
        <v>-230</v>
      </c>
      <c r="K1157" s="150">
        <f t="shared" ca="1" si="71"/>
        <v>3</v>
      </c>
    </row>
    <row r="1158" spans="1:11" s="148" customFormat="1" ht="14.25" hidden="1" customHeight="1" x14ac:dyDescent="0.25">
      <c r="A1158" s="149" t="s">
        <v>1331</v>
      </c>
      <c r="B1158" s="143" t="s">
        <v>286</v>
      </c>
      <c r="C1158" s="173" t="s">
        <v>19</v>
      </c>
      <c r="D1158" s="143" t="s">
        <v>317</v>
      </c>
      <c r="E1158" s="173" t="s">
        <v>21</v>
      </c>
      <c r="F1158" s="143">
        <v>30</v>
      </c>
      <c r="G1158" s="144">
        <f>SUMIFS(DISPENSAÇÃO!D:D,DISPENSAÇÃO!C:C,ENTRADA!A1158)</f>
        <v>0</v>
      </c>
      <c r="H1158" s="145">
        <f t="shared" si="73"/>
        <v>30</v>
      </c>
      <c r="I1158" s="146">
        <v>45809</v>
      </c>
      <c r="J1158" s="147">
        <f t="shared" ref="J1158:J1221" ca="1" si="74">IF(I1158="","",I1158-TODAY())</f>
        <v>-110</v>
      </c>
      <c r="K1158" s="150">
        <f t="shared" ref="K1158:K1221" ca="1" si="75">IF(J1158="","",IF(J1158&lt;=0,3,IF(AND(J1158&gt;0,J1158&lt;=20),2,IF(J1158&gt;=21,1))))</f>
        <v>3</v>
      </c>
    </row>
    <row r="1159" spans="1:11" s="148" customFormat="1" ht="14.25" hidden="1" customHeight="1" x14ac:dyDescent="0.25">
      <c r="A1159" s="149" t="s">
        <v>1332</v>
      </c>
      <c r="B1159" s="143" t="s">
        <v>329</v>
      </c>
      <c r="C1159" s="143" t="s">
        <v>19</v>
      </c>
      <c r="D1159" s="143" t="s">
        <v>364</v>
      </c>
      <c r="E1159" s="143" t="s">
        <v>21</v>
      </c>
      <c r="F1159" s="143">
        <v>60</v>
      </c>
      <c r="G1159" s="144">
        <f>SUMIFS(DISPENSAÇÃO!D:D,DISPENSAÇÃO!C:C,ENTRADA!A1159)</f>
        <v>0</v>
      </c>
      <c r="H1159" s="145">
        <f t="shared" si="73"/>
        <v>60</v>
      </c>
      <c r="I1159" s="146">
        <v>45809</v>
      </c>
      <c r="J1159" s="147">
        <f t="shared" ca="1" si="74"/>
        <v>-110</v>
      </c>
      <c r="K1159" s="174">
        <f t="shared" ca="1" si="75"/>
        <v>3</v>
      </c>
    </row>
    <row r="1160" spans="1:11" s="148" customFormat="1" ht="14.25" hidden="1" customHeight="1" x14ac:dyDescent="0.25">
      <c r="A1160" s="149" t="s">
        <v>1333</v>
      </c>
      <c r="B1160" s="143" t="s">
        <v>329</v>
      </c>
      <c r="C1160" s="143" t="s">
        <v>19</v>
      </c>
      <c r="D1160" s="143" t="s">
        <v>364</v>
      </c>
      <c r="E1160" s="143" t="s">
        <v>21</v>
      </c>
      <c r="F1160" s="143">
        <v>30</v>
      </c>
      <c r="G1160" s="144">
        <f>SUMIFS(DISPENSAÇÃO!D:D,DISPENSAÇÃO!C:C,ENTRADA!A1160)</f>
        <v>0</v>
      </c>
      <c r="H1160" s="145">
        <f t="shared" si="73"/>
        <v>30</v>
      </c>
      <c r="I1160" s="146">
        <v>45717</v>
      </c>
      <c r="J1160" s="147">
        <f t="shared" ca="1" si="74"/>
        <v>-202</v>
      </c>
      <c r="K1160" s="174">
        <f t="shared" ca="1" si="75"/>
        <v>3</v>
      </c>
    </row>
    <row r="1161" spans="1:11" s="148" customFormat="1" ht="14.25" hidden="1" customHeight="1" x14ac:dyDescent="0.25">
      <c r="A1161" s="149" t="s">
        <v>1334</v>
      </c>
      <c r="B1161" s="143" t="s">
        <v>329</v>
      </c>
      <c r="C1161" s="143" t="s">
        <v>19</v>
      </c>
      <c r="D1161" s="143" t="s">
        <v>364</v>
      </c>
      <c r="E1161" s="143" t="s">
        <v>21</v>
      </c>
      <c r="F1161" s="143">
        <v>30</v>
      </c>
      <c r="G1161" s="144">
        <f>SUMIFS(DISPENSAÇÃO!D:D,DISPENSAÇÃO!C:C,ENTRADA!A1161)</f>
        <v>0</v>
      </c>
      <c r="H1161" s="145">
        <f t="shared" si="73"/>
        <v>30</v>
      </c>
      <c r="I1161" s="146">
        <v>45809</v>
      </c>
      <c r="J1161" s="147">
        <f t="shared" ca="1" si="74"/>
        <v>-110</v>
      </c>
      <c r="K1161" s="174">
        <f t="shared" ca="1" si="75"/>
        <v>3</v>
      </c>
    </row>
    <row r="1162" spans="1:11" s="148" customFormat="1" ht="14.25" hidden="1" customHeight="1" x14ac:dyDescent="0.25">
      <c r="A1162" s="149" t="s">
        <v>1335</v>
      </c>
      <c r="B1162" s="143" t="s">
        <v>445</v>
      </c>
      <c r="C1162" s="143" t="s">
        <v>19</v>
      </c>
      <c r="D1162" s="143" t="s">
        <v>115</v>
      </c>
      <c r="E1162" s="143" t="s">
        <v>21</v>
      </c>
      <c r="F1162" s="143">
        <v>60</v>
      </c>
      <c r="G1162" s="144">
        <f>SUMIFS(DISPENSAÇÃO!D:D,DISPENSAÇÃO!C:C,ENTRADA!A1162)</f>
        <v>60</v>
      </c>
      <c r="H1162" s="145">
        <f t="shared" si="73"/>
        <v>0</v>
      </c>
      <c r="I1162" s="146">
        <v>45566</v>
      </c>
      <c r="J1162" s="147">
        <f t="shared" ca="1" si="74"/>
        <v>-353</v>
      </c>
      <c r="K1162" s="150">
        <f t="shared" ca="1" si="75"/>
        <v>3</v>
      </c>
    </row>
    <row r="1163" spans="1:11" s="148" customFormat="1" ht="14.25" hidden="1" customHeight="1" x14ac:dyDescent="0.25">
      <c r="A1163" s="149" t="s">
        <v>1336</v>
      </c>
      <c r="B1163" s="143" t="s">
        <v>397</v>
      </c>
      <c r="C1163" s="143" t="s">
        <v>14</v>
      </c>
      <c r="D1163" s="286" t="s">
        <v>373</v>
      </c>
      <c r="E1163" s="143" t="s">
        <v>21</v>
      </c>
      <c r="F1163" s="143">
        <v>10</v>
      </c>
      <c r="G1163" s="144">
        <f>SUMIFS(DISPENSAÇÃO!D:D,DISPENSAÇÃO!C:C,ENTRADA!A1163)</f>
        <v>0</v>
      </c>
      <c r="H1163" s="145">
        <f t="shared" si="73"/>
        <v>10</v>
      </c>
      <c r="I1163" s="146">
        <v>45566</v>
      </c>
      <c r="J1163" s="147">
        <f t="shared" ca="1" si="74"/>
        <v>-353</v>
      </c>
      <c r="K1163" s="150">
        <f t="shared" ca="1" si="75"/>
        <v>3</v>
      </c>
    </row>
    <row r="1164" spans="1:11" s="148" customFormat="1" ht="14.25" hidden="1" customHeight="1" x14ac:dyDescent="0.25">
      <c r="A1164" s="245" t="s">
        <v>1337</v>
      </c>
      <c r="B1164" s="143" t="s">
        <v>33</v>
      </c>
      <c r="C1164" s="143" t="s">
        <v>57</v>
      </c>
      <c r="D1164" s="145" t="s">
        <v>93</v>
      </c>
      <c r="E1164" s="143" t="s">
        <v>21</v>
      </c>
      <c r="F1164" s="143">
        <v>10</v>
      </c>
      <c r="G1164" s="144">
        <f>SUMIFS(DISPENSAÇÃO!D:D,DISPENSAÇÃO!C:C,ENTRADA!A1164)</f>
        <v>0</v>
      </c>
      <c r="H1164" s="145">
        <f t="shared" si="73"/>
        <v>10</v>
      </c>
      <c r="I1164" s="146">
        <v>45809</v>
      </c>
      <c r="J1164" s="147">
        <f t="shared" ca="1" si="74"/>
        <v>-110</v>
      </c>
      <c r="K1164" s="150">
        <f t="shared" ca="1" si="75"/>
        <v>3</v>
      </c>
    </row>
    <row r="1165" spans="1:11" s="148" customFormat="1" ht="14.25" hidden="1" customHeight="1" x14ac:dyDescent="0.25">
      <c r="A1165" s="149" t="s">
        <v>1339</v>
      </c>
      <c r="B1165" s="143" t="s">
        <v>108</v>
      </c>
      <c r="C1165" s="143" t="s">
        <v>19</v>
      </c>
      <c r="D1165" s="143" t="s">
        <v>759</v>
      </c>
      <c r="E1165" s="143" t="s">
        <v>21</v>
      </c>
      <c r="F1165" s="143">
        <v>60</v>
      </c>
      <c r="G1165" s="144">
        <f>SUMIFS(DISPENSAÇÃO!D:D,DISPENSAÇÃO!C:C,ENTRADA!A1165)</f>
        <v>30</v>
      </c>
      <c r="H1165" s="145">
        <f t="shared" si="73"/>
        <v>30</v>
      </c>
      <c r="I1165" s="146">
        <v>45444</v>
      </c>
      <c r="J1165" s="147">
        <f t="shared" ca="1" si="74"/>
        <v>-475</v>
      </c>
      <c r="K1165" s="174">
        <f t="shared" ca="1" si="75"/>
        <v>3</v>
      </c>
    </row>
    <row r="1166" spans="1:11" s="148" customFormat="1" ht="14.25" hidden="1" customHeight="1" x14ac:dyDescent="0.25">
      <c r="A1166" s="149" t="s">
        <v>1340</v>
      </c>
      <c r="B1166" s="143" t="s">
        <v>108</v>
      </c>
      <c r="C1166" s="143" t="s">
        <v>19</v>
      </c>
      <c r="D1166" s="143" t="s">
        <v>759</v>
      </c>
      <c r="E1166" s="143" t="s">
        <v>21</v>
      </c>
      <c r="F1166" s="143">
        <v>120</v>
      </c>
      <c r="G1166" s="144">
        <f>SUMIFS(DISPENSAÇÃO!D:D,DISPENSAÇÃO!C:C,ENTRADA!A1166)</f>
        <v>0</v>
      </c>
      <c r="H1166" s="145">
        <f t="shared" si="73"/>
        <v>120</v>
      </c>
      <c r="I1166" s="146">
        <v>45444</v>
      </c>
      <c r="J1166" s="147">
        <f t="shared" ca="1" si="74"/>
        <v>-475</v>
      </c>
      <c r="K1166" s="174">
        <f t="shared" ca="1" si="75"/>
        <v>3</v>
      </c>
    </row>
    <row r="1167" spans="1:11" s="148" customFormat="1" ht="14.25" hidden="1" customHeight="1" x14ac:dyDescent="0.25">
      <c r="A1167" s="149" t="s">
        <v>1341</v>
      </c>
      <c r="B1167" s="143" t="s">
        <v>108</v>
      </c>
      <c r="C1167" s="143" t="s">
        <v>19</v>
      </c>
      <c r="D1167" s="143" t="s">
        <v>759</v>
      </c>
      <c r="E1167" s="143" t="s">
        <v>21</v>
      </c>
      <c r="F1167" s="143">
        <v>120</v>
      </c>
      <c r="G1167" s="144">
        <f>SUMIFS(DISPENSAÇÃO!D:D,DISPENSAÇÃO!C:C,ENTRADA!A1167)</f>
        <v>30</v>
      </c>
      <c r="H1167" s="145">
        <f t="shared" si="73"/>
        <v>90</v>
      </c>
      <c r="I1167" s="146">
        <v>45474</v>
      </c>
      <c r="J1167" s="147">
        <f t="shared" ca="1" si="74"/>
        <v>-445</v>
      </c>
      <c r="K1167" s="174">
        <f t="shared" ca="1" si="75"/>
        <v>3</v>
      </c>
    </row>
    <row r="1168" spans="1:11" s="148" customFormat="1" hidden="1" x14ac:dyDescent="0.25">
      <c r="A1168" s="149" t="s">
        <v>1343</v>
      </c>
      <c r="B1168" s="143" t="s">
        <v>74</v>
      </c>
      <c r="C1168" s="143" t="s">
        <v>19</v>
      </c>
      <c r="D1168" s="143" t="s">
        <v>574</v>
      </c>
      <c r="E1168" s="143" t="s">
        <v>21</v>
      </c>
      <c r="F1168" s="143">
        <v>30</v>
      </c>
      <c r="G1168" s="144">
        <f>SUMIFS(DISPENSAÇÃO!D:D,DISPENSAÇÃO!C:C,ENTRADA!A1168)</f>
        <v>30</v>
      </c>
      <c r="H1168" s="145">
        <f t="shared" si="73"/>
        <v>0</v>
      </c>
      <c r="I1168" s="146">
        <v>45689</v>
      </c>
      <c r="J1168" s="147">
        <f t="shared" ca="1" si="74"/>
        <v>-230</v>
      </c>
      <c r="K1168" s="174">
        <f t="shared" ca="1" si="75"/>
        <v>3</v>
      </c>
    </row>
    <row r="1169" spans="1:11" s="148" customFormat="1" ht="14.25" hidden="1" customHeight="1" x14ac:dyDescent="0.25">
      <c r="A1169" s="149" t="s">
        <v>1344</v>
      </c>
      <c r="B1169" s="143" t="s">
        <v>74</v>
      </c>
      <c r="C1169" s="143" t="s">
        <v>19</v>
      </c>
      <c r="D1169" s="143" t="s">
        <v>574</v>
      </c>
      <c r="E1169" s="143" t="s">
        <v>21</v>
      </c>
      <c r="F1169" s="143">
        <v>30</v>
      </c>
      <c r="G1169" s="144">
        <f>SUMIFS(DISPENSAÇÃO!D:D,DISPENSAÇÃO!C:C,ENTRADA!A1169)</f>
        <v>0</v>
      </c>
      <c r="H1169" s="145">
        <f t="shared" si="73"/>
        <v>30</v>
      </c>
      <c r="I1169" s="146">
        <v>45689</v>
      </c>
      <c r="J1169" s="147">
        <f t="shared" ca="1" si="74"/>
        <v>-230</v>
      </c>
      <c r="K1169" s="174">
        <f t="shared" ca="1" si="75"/>
        <v>3</v>
      </c>
    </row>
    <row r="1170" spans="1:11" s="148" customFormat="1" ht="14.25" hidden="1" customHeight="1" x14ac:dyDescent="0.25">
      <c r="A1170" s="175" t="s">
        <v>1355</v>
      </c>
      <c r="B1170" s="143" t="s">
        <v>108</v>
      </c>
      <c r="C1170" s="143" t="s">
        <v>19</v>
      </c>
      <c r="D1170" s="143" t="s">
        <v>721</v>
      </c>
      <c r="E1170" s="143" t="s">
        <v>44</v>
      </c>
      <c r="F1170" s="143">
        <v>7</v>
      </c>
      <c r="G1170" s="144">
        <f>SUMIFS(DISPENSAÇÃO!D:D,DISPENSAÇÃO!C:C,ENTRADA!A1170)</f>
        <v>0</v>
      </c>
      <c r="H1170" s="145">
        <f t="shared" si="73"/>
        <v>7</v>
      </c>
      <c r="I1170" s="146">
        <v>45689</v>
      </c>
      <c r="J1170" s="147">
        <f t="shared" ca="1" si="74"/>
        <v>-230</v>
      </c>
      <c r="K1170" s="172">
        <f t="shared" ca="1" si="75"/>
        <v>3</v>
      </c>
    </row>
    <row r="1171" spans="1:11" s="148" customFormat="1" ht="14.25" hidden="1" customHeight="1" x14ac:dyDescent="0.25">
      <c r="A1171" s="175" t="s">
        <v>1354</v>
      </c>
      <c r="B1171" s="143" t="s">
        <v>108</v>
      </c>
      <c r="C1171" s="143" t="s">
        <v>19</v>
      </c>
      <c r="D1171" s="143" t="s">
        <v>721</v>
      </c>
      <c r="E1171" s="143" t="s">
        <v>44</v>
      </c>
      <c r="F1171" s="143">
        <v>42</v>
      </c>
      <c r="G1171" s="144">
        <f>SUMIFS(DISPENSAÇÃO!D:D,DISPENSAÇÃO!C:C,ENTRADA!A1171)</f>
        <v>0</v>
      </c>
      <c r="H1171" s="145">
        <f t="shared" si="73"/>
        <v>42</v>
      </c>
      <c r="I1171" s="146">
        <v>45689</v>
      </c>
      <c r="J1171" s="147">
        <f t="shared" ca="1" si="74"/>
        <v>-230</v>
      </c>
      <c r="K1171" s="172">
        <f t="shared" ca="1" si="75"/>
        <v>3</v>
      </c>
    </row>
    <row r="1172" spans="1:11" s="148" customFormat="1" ht="14.25" hidden="1" customHeight="1" x14ac:dyDescent="0.25">
      <c r="A1172" s="149" t="s">
        <v>1357</v>
      </c>
      <c r="B1172" s="143" t="s">
        <v>183</v>
      </c>
      <c r="C1172" s="143" t="s">
        <v>14</v>
      </c>
      <c r="D1172" s="143" t="s">
        <v>184</v>
      </c>
      <c r="E1172" s="143" t="s">
        <v>21</v>
      </c>
      <c r="F1172" s="143">
        <v>60</v>
      </c>
      <c r="G1172" s="144">
        <f>SUMIFS(DISPENSAÇÃO!D:D,DISPENSAÇÃO!C:C,ENTRADA!A1172)</f>
        <v>40</v>
      </c>
      <c r="H1172" s="145">
        <f t="shared" si="73"/>
        <v>20</v>
      </c>
      <c r="I1172" s="146">
        <v>45658</v>
      </c>
      <c r="J1172" s="147">
        <f t="shared" ca="1" si="74"/>
        <v>-261</v>
      </c>
      <c r="K1172" s="150">
        <f t="shared" ca="1" si="75"/>
        <v>3</v>
      </c>
    </row>
    <row r="1173" spans="1:11" s="148" customFormat="1" ht="14.25" hidden="1" customHeight="1" x14ac:dyDescent="0.25">
      <c r="A1173" s="175" t="s">
        <v>1358</v>
      </c>
      <c r="B1173" s="143" t="s">
        <v>33</v>
      </c>
      <c r="C1173" s="143" t="s">
        <v>19</v>
      </c>
      <c r="D1173" s="143" t="s">
        <v>846</v>
      </c>
      <c r="E1173" s="143" t="s">
        <v>44</v>
      </c>
      <c r="F1173" s="143">
        <v>12</v>
      </c>
      <c r="G1173" s="144">
        <f>SUMIFS(DISPENSAÇÃO!D:D,DISPENSAÇÃO!C:C,ENTRADA!A1173)</f>
        <v>12</v>
      </c>
      <c r="H1173" s="145">
        <f t="shared" si="73"/>
        <v>0</v>
      </c>
      <c r="I1173" s="146">
        <v>45474</v>
      </c>
      <c r="J1173" s="147">
        <f t="shared" ca="1" si="74"/>
        <v>-445</v>
      </c>
      <c r="K1173" s="172">
        <f t="shared" ca="1" si="75"/>
        <v>3</v>
      </c>
    </row>
    <row r="1174" spans="1:11" s="148" customFormat="1" ht="14.25" hidden="1" customHeight="1" x14ac:dyDescent="0.25">
      <c r="A1174" s="175" t="s">
        <v>1360</v>
      </c>
      <c r="B1174" s="143" t="s">
        <v>39</v>
      </c>
      <c r="C1174" s="143" t="s">
        <v>19</v>
      </c>
      <c r="D1174" s="143" t="s">
        <v>1361</v>
      </c>
      <c r="E1174" s="143" t="s">
        <v>62</v>
      </c>
      <c r="F1174" s="143">
        <v>1</v>
      </c>
      <c r="G1174" s="144">
        <f>SUMIFS(DISPENSAÇÃO!D:D,DISPENSAÇÃO!C:C,ENTRADA!A1174)</f>
        <v>0</v>
      </c>
      <c r="H1174" s="145">
        <f t="shared" si="73"/>
        <v>1</v>
      </c>
      <c r="I1174" s="146">
        <v>45505</v>
      </c>
      <c r="J1174" s="147">
        <f t="shared" ca="1" si="74"/>
        <v>-414</v>
      </c>
      <c r="K1174" s="172">
        <f t="shared" ca="1" si="75"/>
        <v>3</v>
      </c>
    </row>
    <row r="1175" spans="1:11" s="148" customFormat="1" ht="14.25" hidden="1" customHeight="1" x14ac:dyDescent="0.25">
      <c r="A1175" s="175" t="s">
        <v>1362</v>
      </c>
      <c r="B1175" s="143" t="s">
        <v>39</v>
      </c>
      <c r="C1175" s="143" t="s">
        <v>19</v>
      </c>
      <c r="D1175" s="143" t="s">
        <v>1363</v>
      </c>
      <c r="E1175" s="143" t="s">
        <v>453</v>
      </c>
      <c r="F1175" s="143">
        <v>3</v>
      </c>
      <c r="G1175" s="144">
        <f>SUMIFS(DISPENSAÇÃO!D:D,DISPENSAÇÃO!C:C,ENTRADA!A1175)</f>
        <v>3</v>
      </c>
      <c r="H1175" s="145">
        <f t="shared" si="73"/>
        <v>0</v>
      </c>
      <c r="I1175" s="146">
        <v>45778</v>
      </c>
      <c r="J1175" s="147">
        <f t="shared" ca="1" si="74"/>
        <v>-141</v>
      </c>
      <c r="K1175" s="172">
        <f t="shared" ca="1" si="75"/>
        <v>3</v>
      </c>
    </row>
    <row r="1176" spans="1:11" s="148" customFormat="1" ht="14.25" hidden="1" customHeight="1" x14ac:dyDescent="0.25">
      <c r="A1176" s="149" t="s">
        <v>1364</v>
      </c>
      <c r="B1176" s="143" t="s">
        <v>865</v>
      </c>
      <c r="C1176" s="143" t="s">
        <v>19</v>
      </c>
      <c r="D1176" s="143" t="s">
        <v>521</v>
      </c>
      <c r="E1176" s="143" t="s">
        <v>1365</v>
      </c>
      <c r="F1176" s="143">
        <v>5</v>
      </c>
      <c r="G1176" s="144">
        <f>SUMIFS(DISPENSAÇÃO!D:D,DISPENSAÇÃO!C:C,ENTRADA!A1176)</f>
        <v>4</v>
      </c>
      <c r="H1176" s="145">
        <f t="shared" si="73"/>
        <v>1</v>
      </c>
      <c r="I1176" s="146">
        <v>45597</v>
      </c>
      <c r="J1176" s="147">
        <f t="shared" ca="1" si="74"/>
        <v>-322</v>
      </c>
      <c r="K1176" s="174">
        <f t="shared" ca="1" si="75"/>
        <v>3</v>
      </c>
    </row>
    <row r="1177" spans="1:11" s="148" customFormat="1" ht="14.25" hidden="1" customHeight="1" x14ac:dyDescent="0.25">
      <c r="A1177" s="149" t="s">
        <v>1366</v>
      </c>
      <c r="B1177" s="143" t="s">
        <v>865</v>
      </c>
      <c r="C1177" s="143" t="s">
        <v>19</v>
      </c>
      <c r="D1177" s="143" t="s">
        <v>521</v>
      </c>
      <c r="E1177" s="143" t="s">
        <v>1365</v>
      </c>
      <c r="F1177" s="143">
        <v>4</v>
      </c>
      <c r="G1177" s="144">
        <f>SUMIFS(DISPENSAÇÃO!D:D,DISPENSAÇÃO!C:C,ENTRADA!A1177)</f>
        <v>4</v>
      </c>
      <c r="H1177" s="145">
        <f t="shared" si="73"/>
        <v>0</v>
      </c>
      <c r="I1177" s="146">
        <v>45658</v>
      </c>
      <c r="J1177" s="147">
        <f t="shared" ca="1" si="74"/>
        <v>-261</v>
      </c>
      <c r="K1177" s="174">
        <f t="shared" ca="1" si="75"/>
        <v>3</v>
      </c>
    </row>
    <row r="1178" spans="1:11" s="148" customFormat="1" ht="14.25" hidden="1" customHeight="1" x14ac:dyDescent="0.25">
      <c r="A1178" s="149" t="s">
        <v>1367</v>
      </c>
      <c r="B1178" s="173" t="s">
        <v>168</v>
      </c>
      <c r="C1178" s="173" t="s">
        <v>19</v>
      </c>
      <c r="D1178" s="145" t="s">
        <v>58</v>
      </c>
      <c r="E1178" s="173" t="s">
        <v>21</v>
      </c>
      <c r="F1178" s="143">
        <v>2</v>
      </c>
      <c r="G1178" s="144">
        <f>SUMIFS(DISPENSAÇÃO!D:D,DISPENSAÇÃO!C:C,ENTRADA!A1178)</f>
        <v>2</v>
      </c>
      <c r="H1178" s="145">
        <f t="shared" si="73"/>
        <v>0</v>
      </c>
      <c r="I1178" s="146">
        <v>45536</v>
      </c>
      <c r="J1178" s="147">
        <f t="shared" ca="1" si="74"/>
        <v>-383</v>
      </c>
      <c r="K1178" s="174">
        <f t="shared" ca="1" si="75"/>
        <v>3</v>
      </c>
    </row>
    <row r="1179" spans="1:11" s="148" customFormat="1" ht="14.25" hidden="1" customHeight="1" x14ac:dyDescent="0.25">
      <c r="A1179" s="149" t="s">
        <v>1368</v>
      </c>
      <c r="B1179" s="173" t="s">
        <v>168</v>
      </c>
      <c r="C1179" s="173" t="s">
        <v>19</v>
      </c>
      <c r="D1179" s="145" t="s">
        <v>58</v>
      </c>
      <c r="E1179" s="173" t="s">
        <v>21</v>
      </c>
      <c r="F1179" s="143">
        <v>2</v>
      </c>
      <c r="G1179" s="144">
        <f>SUMIFS(DISPENSAÇÃO!D:D,DISPENSAÇÃO!C:C,ENTRADA!A1179)</f>
        <v>2</v>
      </c>
      <c r="H1179" s="145">
        <f t="shared" si="73"/>
        <v>0</v>
      </c>
      <c r="I1179" s="146">
        <v>45717</v>
      </c>
      <c r="J1179" s="147">
        <f t="shared" ca="1" si="74"/>
        <v>-202</v>
      </c>
      <c r="K1179" s="174">
        <f t="shared" ca="1" si="75"/>
        <v>3</v>
      </c>
    </row>
    <row r="1180" spans="1:11" s="148" customFormat="1" hidden="1" x14ac:dyDescent="0.25">
      <c r="A1180" s="149" t="s">
        <v>1369</v>
      </c>
      <c r="B1180" s="173" t="s">
        <v>168</v>
      </c>
      <c r="C1180" s="173" t="s">
        <v>19</v>
      </c>
      <c r="D1180" s="145" t="s">
        <v>58</v>
      </c>
      <c r="E1180" s="173" t="s">
        <v>21</v>
      </c>
      <c r="F1180" s="143">
        <v>21</v>
      </c>
      <c r="G1180" s="144">
        <f>SUMIFS(DISPENSAÇÃO!D:D,DISPENSAÇÃO!C:C,ENTRADA!A1180)</f>
        <v>1</v>
      </c>
      <c r="H1180" s="145">
        <f t="shared" si="73"/>
        <v>20</v>
      </c>
      <c r="I1180" s="146">
        <v>45627</v>
      </c>
      <c r="J1180" s="147">
        <f t="shared" ca="1" si="74"/>
        <v>-292</v>
      </c>
      <c r="K1180" s="174">
        <f t="shared" ca="1" si="75"/>
        <v>3</v>
      </c>
    </row>
    <row r="1181" spans="1:11" s="148" customFormat="1" hidden="1" x14ac:dyDescent="0.25">
      <c r="A1181" s="149" t="s">
        <v>1370</v>
      </c>
      <c r="B1181" s="173" t="s">
        <v>39</v>
      </c>
      <c r="C1181" s="173" t="s">
        <v>19</v>
      </c>
      <c r="D1181" s="145" t="s">
        <v>58</v>
      </c>
      <c r="E1181" s="173" t="s">
        <v>21</v>
      </c>
      <c r="F1181" s="143">
        <v>18</v>
      </c>
      <c r="G1181" s="144">
        <f>SUMIFS(DISPENSAÇÃO!D:D,DISPENSAÇÃO!C:C,ENTRADA!A1181)</f>
        <v>17</v>
      </c>
      <c r="H1181" s="145">
        <f t="shared" si="73"/>
        <v>1</v>
      </c>
      <c r="I1181" s="146">
        <v>45717</v>
      </c>
      <c r="J1181" s="147">
        <f t="shared" ca="1" si="74"/>
        <v>-202</v>
      </c>
      <c r="K1181" s="174">
        <f t="shared" ca="1" si="75"/>
        <v>3</v>
      </c>
    </row>
    <row r="1182" spans="1:11" s="148" customFormat="1" hidden="1" x14ac:dyDescent="0.25">
      <c r="A1182" s="149" t="s">
        <v>1371</v>
      </c>
      <c r="B1182" s="173" t="s">
        <v>39</v>
      </c>
      <c r="C1182" s="173" t="s">
        <v>19</v>
      </c>
      <c r="D1182" s="145" t="s">
        <v>58</v>
      </c>
      <c r="E1182" s="173" t="s">
        <v>21</v>
      </c>
      <c r="F1182" s="143">
        <v>1</v>
      </c>
      <c r="G1182" s="144">
        <f>SUMIFS(DISPENSAÇÃO!D:D,DISPENSAÇÃO!C:C,ENTRADA!A1182)</f>
        <v>0</v>
      </c>
      <c r="H1182" s="145">
        <f t="shared" si="73"/>
        <v>1</v>
      </c>
      <c r="I1182" s="146">
        <v>45778</v>
      </c>
      <c r="J1182" s="147">
        <f t="shared" ca="1" si="74"/>
        <v>-141</v>
      </c>
      <c r="K1182" s="174">
        <f t="shared" ca="1" si="75"/>
        <v>3</v>
      </c>
    </row>
    <row r="1183" spans="1:11" s="148" customFormat="1" ht="14.25" hidden="1" customHeight="1" x14ac:dyDescent="0.25">
      <c r="A1183" s="149" t="s">
        <v>1372</v>
      </c>
      <c r="B1183" s="143" t="s">
        <v>60</v>
      </c>
      <c r="C1183" s="143" t="s">
        <v>19</v>
      </c>
      <c r="D1183" s="145" t="s">
        <v>58</v>
      </c>
      <c r="E1183" s="143" t="s">
        <v>21</v>
      </c>
      <c r="F1183" s="143">
        <v>2</v>
      </c>
      <c r="G1183" s="144">
        <f>SUMIFS(DISPENSAÇÃO!D:D,DISPENSAÇÃO!C:C,ENTRADA!A1183)</f>
        <v>0</v>
      </c>
      <c r="H1183" s="145">
        <f t="shared" si="73"/>
        <v>2</v>
      </c>
      <c r="I1183" s="146">
        <v>45870</v>
      </c>
      <c r="J1183" s="147">
        <f t="shared" ca="1" si="74"/>
        <v>-49</v>
      </c>
      <c r="K1183" s="174">
        <f t="shared" ca="1" si="75"/>
        <v>3</v>
      </c>
    </row>
    <row r="1184" spans="1:11" s="53" customFormat="1" ht="14.25" hidden="1" customHeight="1" x14ac:dyDescent="0.25">
      <c r="A1184" s="48" t="s">
        <v>1373</v>
      </c>
      <c r="B1184" s="49" t="s">
        <v>139</v>
      </c>
      <c r="C1184" s="49" t="s">
        <v>19</v>
      </c>
      <c r="D1184" s="49" t="s">
        <v>496</v>
      </c>
      <c r="E1184" s="49" t="s">
        <v>21</v>
      </c>
      <c r="F1184" s="49">
        <v>90</v>
      </c>
      <c r="G1184" s="50">
        <f>SUMIFS(DISPENSAÇÃO!D:D,DISPENSAÇÃO!C:C,ENTRADA!A1184)</f>
        <v>90</v>
      </c>
      <c r="H1184" s="51">
        <f t="shared" si="73"/>
        <v>0</v>
      </c>
      <c r="I1184" s="68">
        <v>45839</v>
      </c>
      <c r="J1184" s="52">
        <f t="shared" ca="1" si="74"/>
        <v>-80</v>
      </c>
      <c r="K1184" s="69">
        <f t="shared" ca="1" si="75"/>
        <v>3</v>
      </c>
    </row>
    <row r="1185" spans="1:11" s="53" customFormat="1" ht="14.25" hidden="1" customHeight="1" x14ac:dyDescent="0.25">
      <c r="A1185" s="48" t="s">
        <v>1374</v>
      </c>
      <c r="B1185" s="49" t="s">
        <v>60</v>
      </c>
      <c r="C1185" s="49" t="s">
        <v>19</v>
      </c>
      <c r="D1185" s="49" t="s">
        <v>266</v>
      </c>
      <c r="E1185" s="49" t="s">
        <v>21</v>
      </c>
      <c r="F1185" s="49">
        <v>12</v>
      </c>
      <c r="G1185" s="50">
        <f>SUMIFS(DISPENSAÇÃO!D:D,DISPENSAÇÃO!C:C,ENTRADA!A1185)</f>
        <v>0</v>
      </c>
      <c r="H1185" s="51">
        <f t="shared" ref="H1185:H1248" si="76">IF(F1185="","",F1185-G1185)</f>
        <v>12</v>
      </c>
      <c r="I1185" s="68">
        <v>45717</v>
      </c>
      <c r="J1185" s="52">
        <f t="shared" ca="1" si="74"/>
        <v>-202</v>
      </c>
      <c r="K1185" s="69">
        <f t="shared" ca="1" si="75"/>
        <v>3</v>
      </c>
    </row>
    <row r="1186" spans="1:11" s="53" customFormat="1" ht="14.25" hidden="1" customHeight="1" x14ac:dyDescent="0.25">
      <c r="A1186" s="48" t="s">
        <v>1575</v>
      </c>
      <c r="B1186" s="64" t="s">
        <v>39</v>
      </c>
      <c r="C1186" s="64" t="s">
        <v>19</v>
      </c>
      <c r="D1186" s="64" t="s">
        <v>668</v>
      </c>
      <c r="E1186" s="64" t="s">
        <v>21</v>
      </c>
      <c r="F1186" s="49">
        <v>18</v>
      </c>
      <c r="G1186" s="50">
        <f>SUMIFS(DISPENSAÇÃO!D:D,DISPENSAÇÃO!C:C,ENTRADA!A1186)</f>
        <v>18</v>
      </c>
      <c r="H1186" s="51">
        <f t="shared" si="76"/>
        <v>0</v>
      </c>
      <c r="I1186" s="68">
        <v>45717</v>
      </c>
      <c r="J1186" s="52">
        <f t="shared" ca="1" si="74"/>
        <v>-202</v>
      </c>
      <c r="K1186" s="69">
        <f t="shared" ca="1" si="75"/>
        <v>3</v>
      </c>
    </row>
    <row r="1187" spans="1:11" s="53" customFormat="1" ht="14.25" hidden="1" customHeight="1" x14ac:dyDescent="0.25">
      <c r="A1187" s="48" t="s">
        <v>1375</v>
      </c>
      <c r="B1187" s="49" t="s">
        <v>77</v>
      </c>
      <c r="C1187" s="49" t="s">
        <v>19</v>
      </c>
      <c r="D1187" s="49" t="s">
        <v>126</v>
      </c>
      <c r="E1187" s="49" t="s">
        <v>21</v>
      </c>
      <c r="F1187" s="49">
        <v>30</v>
      </c>
      <c r="G1187" s="50">
        <f>SUMIFS(DISPENSAÇÃO!D:D,DISPENSAÇÃO!C:C,ENTRADA!A1187)</f>
        <v>30</v>
      </c>
      <c r="H1187" s="51">
        <f t="shared" si="76"/>
        <v>0</v>
      </c>
      <c r="I1187" s="68">
        <v>45778</v>
      </c>
      <c r="J1187" s="52">
        <f t="shared" ca="1" si="74"/>
        <v>-141</v>
      </c>
      <c r="K1187" s="69">
        <f t="shared" ca="1" si="75"/>
        <v>3</v>
      </c>
    </row>
    <row r="1188" spans="1:11" s="53" customFormat="1" hidden="1" x14ac:dyDescent="0.25">
      <c r="A1188" s="48" t="s">
        <v>1376</v>
      </c>
      <c r="B1188" s="49" t="s">
        <v>325</v>
      </c>
      <c r="C1188" s="49" t="s">
        <v>19</v>
      </c>
      <c r="D1188" s="49" t="s">
        <v>126</v>
      </c>
      <c r="E1188" s="49" t="s">
        <v>21</v>
      </c>
      <c r="F1188" s="49">
        <v>60</v>
      </c>
      <c r="G1188" s="50">
        <f>SUMIFS(DISPENSAÇÃO!D:D,DISPENSAÇÃO!C:C,ENTRADA!A1188)</f>
        <v>0</v>
      </c>
      <c r="H1188" s="51">
        <f t="shared" si="76"/>
        <v>60</v>
      </c>
      <c r="I1188" s="68">
        <v>45839</v>
      </c>
      <c r="J1188" s="52">
        <f t="shared" ca="1" si="74"/>
        <v>-80</v>
      </c>
      <c r="K1188" s="69">
        <f t="shared" ca="1" si="75"/>
        <v>3</v>
      </c>
    </row>
    <row r="1189" spans="1:11" s="53" customFormat="1" ht="14.25" hidden="1" customHeight="1" x14ac:dyDescent="0.25">
      <c r="A1189" s="48" t="s">
        <v>1377</v>
      </c>
      <c r="B1189" s="49" t="s">
        <v>941</v>
      </c>
      <c r="C1189" s="49" t="s">
        <v>19</v>
      </c>
      <c r="D1189" s="49" t="s">
        <v>574</v>
      </c>
      <c r="E1189" s="49" t="s">
        <v>21</v>
      </c>
      <c r="F1189" s="49">
        <v>30</v>
      </c>
      <c r="G1189" s="50">
        <f>SUMIFS(DISPENSAÇÃO!D:D,DISPENSAÇÃO!C:C,ENTRADA!A1189)</f>
        <v>30</v>
      </c>
      <c r="H1189" s="51">
        <f t="shared" si="76"/>
        <v>0</v>
      </c>
      <c r="I1189" s="68">
        <v>46266</v>
      </c>
      <c r="J1189" s="52">
        <f t="shared" ca="1" si="74"/>
        <v>347</v>
      </c>
      <c r="K1189" s="69">
        <f t="shared" ca="1" si="75"/>
        <v>1</v>
      </c>
    </row>
    <row r="1190" spans="1:11" s="60" customFormat="1" x14ac:dyDescent="0.25">
      <c r="A1190" s="54" t="s">
        <v>1378</v>
      </c>
      <c r="B1190" s="55" t="s">
        <v>941</v>
      </c>
      <c r="C1190" s="55" t="s">
        <v>19</v>
      </c>
      <c r="D1190" s="55" t="s">
        <v>574</v>
      </c>
      <c r="E1190" s="55" t="s">
        <v>21</v>
      </c>
      <c r="F1190" s="55">
        <v>60</v>
      </c>
      <c r="G1190" s="56">
        <f>SUMIFS(DISPENSAÇÃO!D:D,DISPENSAÇÃO!C:C,ENTRADA!A1190)</f>
        <v>60</v>
      </c>
      <c r="H1190" s="57">
        <f t="shared" si="76"/>
        <v>0</v>
      </c>
      <c r="I1190" s="58">
        <v>46357</v>
      </c>
      <c r="J1190" s="59">
        <f t="shared" ca="1" si="74"/>
        <v>438</v>
      </c>
      <c r="K1190" s="86">
        <f t="shared" ca="1" si="75"/>
        <v>1</v>
      </c>
    </row>
    <row r="1191" spans="1:11" s="53" customFormat="1" hidden="1" x14ac:dyDescent="0.25">
      <c r="A1191" s="48" t="s">
        <v>1379</v>
      </c>
      <c r="B1191" s="49" t="s">
        <v>941</v>
      </c>
      <c r="C1191" s="49" t="s">
        <v>19</v>
      </c>
      <c r="D1191" s="49" t="s">
        <v>574</v>
      </c>
      <c r="E1191" s="49" t="s">
        <v>21</v>
      </c>
      <c r="F1191" s="49">
        <v>30</v>
      </c>
      <c r="G1191" s="50">
        <f>SUMIFS(DISPENSAÇÃO!D:D,DISPENSAÇÃO!C:C,ENTRADA!A1191)</f>
        <v>30</v>
      </c>
      <c r="H1191" s="51">
        <f t="shared" si="76"/>
        <v>0</v>
      </c>
      <c r="I1191" s="68">
        <v>46296</v>
      </c>
      <c r="J1191" s="52">
        <f t="shared" ca="1" si="74"/>
        <v>377</v>
      </c>
      <c r="K1191" s="69">
        <f t="shared" ca="1" si="75"/>
        <v>1</v>
      </c>
    </row>
    <row r="1192" spans="1:11" s="53" customFormat="1" hidden="1" x14ac:dyDescent="0.25">
      <c r="A1192" s="87" t="s">
        <v>1380</v>
      </c>
      <c r="B1192" s="49" t="s">
        <v>1381</v>
      </c>
      <c r="C1192" s="49" t="s">
        <v>19</v>
      </c>
      <c r="D1192" s="49" t="s">
        <v>1382</v>
      </c>
      <c r="E1192" s="49" t="s">
        <v>21</v>
      </c>
      <c r="F1192" s="49">
        <v>36</v>
      </c>
      <c r="G1192" s="50">
        <f>SUMIFS(DISPENSAÇÃO!D:D,DISPENSAÇÃO!C:C,ENTRADA!A1192)</f>
        <v>36</v>
      </c>
      <c r="H1192" s="51">
        <f t="shared" si="76"/>
        <v>0</v>
      </c>
      <c r="I1192" s="68">
        <v>45597</v>
      </c>
      <c r="J1192" s="52">
        <f t="shared" ca="1" si="74"/>
        <v>-322</v>
      </c>
      <c r="K1192" s="88">
        <f t="shared" ca="1" si="75"/>
        <v>3</v>
      </c>
    </row>
    <row r="1193" spans="1:11" s="53" customFormat="1" hidden="1" x14ac:dyDescent="0.25">
      <c r="A1193" s="87" t="s">
        <v>1383</v>
      </c>
      <c r="B1193" s="49" t="s">
        <v>39</v>
      </c>
      <c r="C1193" s="49" t="s">
        <v>19</v>
      </c>
      <c r="D1193" s="49" t="s">
        <v>958</v>
      </c>
      <c r="E1193" s="49" t="s">
        <v>56</v>
      </c>
      <c r="F1193" s="49">
        <v>1</v>
      </c>
      <c r="G1193" s="50">
        <f>SUMIFS(DISPENSAÇÃO!D:D,DISPENSAÇÃO!C:C,ENTRADA!A1193)</f>
        <v>1</v>
      </c>
      <c r="H1193" s="51">
        <f t="shared" si="76"/>
        <v>0</v>
      </c>
      <c r="I1193" s="68">
        <v>45748</v>
      </c>
      <c r="J1193" s="52">
        <f t="shared" ca="1" si="74"/>
        <v>-171</v>
      </c>
      <c r="K1193" s="88">
        <f t="shared" ca="1" si="75"/>
        <v>3</v>
      </c>
    </row>
    <row r="1194" spans="1:11" s="148" customFormat="1" ht="13.5" hidden="1" customHeight="1" x14ac:dyDescent="0.25">
      <c r="A1194" s="149" t="s">
        <v>1384</v>
      </c>
      <c r="B1194" s="173" t="s">
        <v>240</v>
      </c>
      <c r="C1194" s="143" t="s">
        <v>19</v>
      </c>
      <c r="D1194" s="143" t="s">
        <v>126</v>
      </c>
      <c r="E1194" s="143" t="s">
        <v>21</v>
      </c>
      <c r="F1194" s="143">
        <v>60</v>
      </c>
      <c r="G1194" s="144">
        <f>SUMIFS(DISPENSAÇÃO!D:D,DISPENSAÇÃO!C:C,ENTRADA!A1194)</f>
        <v>0</v>
      </c>
      <c r="H1194" s="145">
        <f t="shared" si="76"/>
        <v>60</v>
      </c>
      <c r="I1194" s="146">
        <v>45870</v>
      </c>
      <c r="J1194" s="147">
        <f t="shared" ca="1" si="74"/>
        <v>-49</v>
      </c>
      <c r="K1194" s="174">
        <f t="shared" ca="1" si="75"/>
        <v>3</v>
      </c>
    </row>
    <row r="1195" spans="1:11" s="148" customFormat="1" ht="14.25" hidden="1" customHeight="1" x14ac:dyDescent="0.25">
      <c r="A1195" s="149" t="s">
        <v>1385</v>
      </c>
      <c r="B1195" s="143" t="s">
        <v>385</v>
      </c>
      <c r="C1195" s="143" t="s">
        <v>19</v>
      </c>
      <c r="D1195" s="143" t="s">
        <v>373</v>
      </c>
      <c r="E1195" s="143" t="s">
        <v>62</v>
      </c>
      <c r="F1195" s="143">
        <v>8</v>
      </c>
      <c r="G1195" s="144">
        <f>SUMIFS(DISPENSAÇÃO!D:D,DISPENSAÇÃO!C:C,ENTRADA!A1195)</f>
        <v>0</v>
      </c>
      <c r="H1195" s="145">
        <f t="shared" si="76"/>
        <v>8</v>
      </c>
      <c r="I1195" s="146">
        <v>45689</v>
      </c>
      <c r="J1195" s="147">
        <f t="shared" ca="1" si="74"/>
        <v>-230</v>
      </c>
      <c r="K1195" s="150">
        <f t="shared" ca="1" si="75"/>
        <v>3</v>
      </c>
    </row>
    <row r="1196" spans="1:11" s="53" customFormat="1" ht="14.25" hidden="1" customHeight="1" x14ac:dyDescent="0.25">
      <c r="A1196" s="87" t="s">
        <v>1386</v>
      </c>
      <c r="B1196" s="49" t="s">
        <v>1387</v>
      </c>
      <c r="C1196" s="49" t="s">
        <v>14</v>
      </c>
      <c r="D1196" s="49" t="s">
        <v>1388</v>
      </c>
      <c r="E1196" s="49" t="s">
        <v>56</v>
      </c>
      <c r="F1196" s="49">
        <v>1</v>
      </c>
      <c r="G1196" s="50">
        <f>SUMIFS(DISPENSAÇÃO!D:D,DISPENSAÇÃO!C:C,ENTRADA!A1196)</f>
        <v>1</v>
      </c>
      <c r="H1196" s="51">
        <f t="shared" si="76"/>
        <v>0</v>
      </c>
      <c r="I1196" s="68">
        <v>45748</v>
      </c>
      <c r="J1196" s="52">
        <f t="shared" ca="1" si="74"/>
        <v>-171</v>
      </c>
      <c r="K1196" s="88">
        <f t="shared" ca="1" si="75"/>
        <v>3</v>
      </c>
    </row>
    <row r="1197" spans="1:11" s="53" customFormat="1" ht="14.25" customHeight="1" x14ac:dyDescent="0.25">
      <c r="A1197" s="48" t="s">
        <v>1389</v>
      </c>
      <c r="B1197" s="49" t="s">
        <v>353</v>
      </c>
      <c r="C1197" s="49" t="s">
        <v>19</v>
      </c>
      <c r="D1197" s="161" t="s">
        <v>219</v>
      </c>
      <c r="E1197" s="49" t="s">
        <v>21</v>
      </c>
      <c r="F1197" s="49">
        <v>120</v>
      </c>
      <c r="G1197" s="50">
        <f>SUMIFS(DISPENSAÇÃO!D:D,DISPENSAÇÃO!C:C,ENTRADA!A1197)</f>
        <v>0</v>
      </c>
      <c r="H1197" s="51">
        <f t="shared" si="76"/>
        <v>120</v>
      </c>
      <c r="I1197" s="68">
        <v>45931</v>
      </c>
      <c r="J1197" s="52">
        <f t="shared" ca="1" si="74"/>
        <v>12</v>
      </c>
      <c r="K1197" s="63">
        <f t="shared" ca="1" si="75"/>
        <v>2</v>
      </c>
    </row>
    <row r="1198" spans="1:11" s="53" customFormat="1" ht="14.25" hidden="1" customHeight="1" x14ac:dyDescent="0.25">
      <c r="A1198" s="48" t="s">
        <v>1390</v>
      </c>
      <c r="B1198" s="49" t="s">
        <v>28</v>
      </c>
      <c r="C1198" s="49" t="s">
        <v>19</v>
      </c>
      <c r="D1198" s="161" t="s">
        <v>219</v>
      </c>
      <c r="E1198" s="49" t="s">
        <v>21</v>
      </c>
      <c r="F1198" s="49">
        <v>90</v>
      </c>
      <c r="G1198" s="50">
        <f>SUMIFS(DISPENSAÇÃO!D:D,DISPENSAÇÃO!C:C,ENTRADA!A1198)</f>
        <v>0</v>
      </c>
      <c r="H1198" s="51">
        <f t="shared" si="76"/>
        <v>90</v>
      </c>
      <c r="I1198" s="68">
        <v>45689</v>
      </c>
      <c r="J1198" s="52">
        <f t="shared" ca="1" si="74"/>
        <v>-230</v>
      </c>
      <c r="K1198" s="63">
        <f t="shared" ca="1" si="75"/>
        <v>3</v>
      </c>
    </row>
    <row r="1199" spans="1:11" s="53" customFormat="1" ht="14.25" hidden="1" customHeight="1" x14ac:dyDescent="0.25">
      <c r="A1199" s="48" t="s">
        <v>1391</v>
      </c>
      <c r="B1199" s="49" t="s">
        <v>28</v>
      </c>
      <c r="C1199" s="49" t="s">
        <v>19</v>
      </c>
      <c r="D1199" s="161" t="s">
        <v>219</v>
      </c>
      <c r="E1199" s="49" t="s">
        <v>21</v>
      </c>
      <c r="F1199" s="49">
        <v>120</v>
      </c>
      <c r="G1199" s="50">
        <f>SUMIFS(DISPENSAÇÃO!D:D,DISPENSAÇÃO!C:C,ENTRADA!A1199)</f>
        <v>0</v>
      </c>
      <c r="H1199" s="51">
        <f t="shared" si="76"/>
        <v>120</v>
      </c>
      <c r="I1199" s="68">
        <v>45689</v>
      </c>
      <c r="J1199" s="52">
        <f t="shared" ca="1" si="74"/>
        <v>-230</v>
      </c>
      <c r="K1199" s="63">
        <f t="shared" ca="1" si="75"/>
        <v>3</v>
      </c>
    </row>
    <row r="1200" spans="1:11" s="53" customFormat="1" ht="14.25" hidden="1" customHeight="1" x14ac:dyDescent="0.25">
      <c r="A1200" s="48" t="s">
        <v>1392</v>
      </c>
      <c r="B1200" s="49" t="s">
        <v>39</v>
      </c>
      <c r="C1200" s="49" t="s">
        <v>19</v>
      </c>
      <c r="D1200" s="49" t="s">
        <v>163</v>
      </c>
      <c r="E1200" s="49" t="s">
        <v>21</v>
      </c>
      <c r="F1200" s="49">
        <v>20</v>
      </c>
      <c r="G1200" s="50">
        <f>SUMIFS(DISPENSAÇÃO!D:D,DISPENSAÇÃO!C:C,ENTRADA!A1200)</f>
        <v>20</v>
      </c>
      <c r="H1200" s="51">
        <f t="shared" si="76"/>
        <v>0</v>
      </c>
      <c r="I1200" s="68">
        <v>45566</v>
      </c>
      <c r="J1200" s="52">
        <f t="shared" ca="1" si="74"/>
        <v>-353</v>
      </c>
      <c r="K1200" s="63">
        <f t="shared" ca="1" si="75"/>
        <v>3</v>
      </c>
    </row>
    <row r="1201" spans="1:11" s="53" customFormat="1" ht="14.25" hidden="1" customHeight="1" x14ac:dyDescent="0.25">
      <c r="A1201" s="48" t="s">
        <v>1393</v>
      </c>
      <c r="B1201" s="49" t="s">
        <v>445</v>
      </c>
      <c r="C1201" s="49" t="s">
        <v>14</v>
      </c>
      <c r="D1201" s="49" t="s">
        <v>427</v>
      </c>
      <c r="E1201" s="49" t="s">
        <v>21</v>
      </c>
      <c r="F1201" s="49">
        <v>40</v>
      </c>
      <c r="G1201" s="50">
        <f>SUMIFS(DISPENSAÇÃO!D:D,DISPENSAÇÃO!C:C,ENTRADA!A1201)</f>
        <v>30</v>
      </c>
      <c r="H1201" s="51">
        <f t="shared" si="76"/>
        <v>10</v>
      </c>
      <c r="I1201" s="68">
        <v>45566</v>
      </c>
      <c r="J1201" s="52">
        <f t="shared" ca="1" si="74"/>
        <v>-353</v>
      </c>
      <c r="K1201" s="69">
        <f t="shared" ca="1" si="75"/>
        <v>3</v>
      </c>
    </row>
    <row r="1202" spans="1:11" s="53" customFormat="1" ht="14.25" hidden="1" customHeight="1" x14ac:dyDescent="0.25">
      <c r="A1202" s="48" t="s">
        <v>1394</v>
      </c>
      <c r="B1202" s="49" t="s">
        <v>77</v>
      </c>
      <c r="C1202" s="49" t="s">
        <v>19</v>
      </c>
      <c r="D1202" s="49" t="s">
        <v>126</v>
      </c>
      <c r="E1202" s="49" t="s">
        <v>21</v>
      </c>
      <c r="F1202" s="49">
        <v>30</v>
      </c>
      <c r="G1202" s="50">
        <f>SUMIFS(DISPENSAÇÃO!D:D,DISPENSAÇÃO!C:C,ENTRADA!A1202)</f>
        <v>0</v>
      </c>
      <c r="H1202" s="51">
        <f t="shared" si="76"/>
        <v>30</v>
      </c>
      <c r="I1202" s="68">
        <v>45778</v>
      </c>
      <c r="J1202" s="52">
        <f t="shared" ca="1" si="74"/>
        <v>-141</v>
      </c>
      <c r="K1202" s="69">
        <f t="shared" ca="1" si="75"/>
        <v>3</v>
      </c>
    </row>
    <row r="1203" spans="1:11" s="53" customFormat="1" ht="14.25" customHeight="1" x14ac:dyDescent="0.25">
      <c r="A1203" s="48" t="s">
        <v>1395</v>
      </c>
      <c r="B1203" s="49" t="s">
        <v>77</v>
      </c>
      <c r="C1203" s="49" t="s">
        <v>19</v>
      </c>
      <c r="D1203" s="49" t="s">
        <v>126</v>
      </c>
      <c r="E1203" s="49" t="s">
        <v>21</v>
      </c>
      <c r="F1203" s="49">
        <v>75</v>
      </c>
      <c r="G1203" s="50">
        <f>SUMIFS(DISPENSAÇÃO!D:D,DISPENSAÇÃO!C:C,ENTRADA!A1203)</f>
        <v>0</v>
      </c>
      <c r="H1203" s="51">
        <f t="shared" si="76"/>
        <v>75</v>
      </c>
      <c r="I1203" s="68">
        <v>45901</v>
      </c>
      <c r="J1203" s="52">
        <f t="shared" ca="1" si="74"/>
        <v>-18</v>
      </c>
      <c r="K1203" s="69">
        <f t="shared" ca="1" si="75"/>
        <v>3</v>
      </c>
    </row>
    <row r="1204" spans="1:11" s="53" customFormat="1" hidden="1" x14ac:dyDescent="0.25">
      <c r="A1204" s="48" t="s">
        <v>1397</v>
      </c>
      <c r="B1204" s="49" t="s">
        <v>332</v>
      </c>
      <c r="C1204" s="64" t="s">
        <v>19</v>
      </c>
      <c r="D1204" s="49" t="s">
        <v>317</v>
      </c>
      <c r="E1204" s="64" t="s">
        <v>21</v>
      </c>
      <c r="F1204" s="49">
        <v>30</v>
      </c>
      <c r="G1204" s="50">
        <f>SUMIFS(DISPENSAÇÃO!D:D,DISPENSAÇÃO!C:C,ENTRADA!A1204)</f>
        <v>30</v>
      </c>
      <c r="H1204" s="51">
        <f t="shared" si="76"/>
        <v>0</v>
      </c>
      <c r="I1204" s="68">
        <v>45748</v>
      </c>
      <c r="J1204" s="52">
        <f t="shared" ca="1" si="74"/>
        <v>-171</v>
      </c>
      <c r="K1204" s="63">
        <f t="shared" ca="1" si="75"/>
        <v>3</v>
      </c>
    </row>
    <row r="1205" spans="1:11" s="53" customFormat="1" hidden="1" x14ac:dyDescent="0.25">
      <c r="A1205" s="48" t="s">
        <v>1430</v>
      </c>
      <c r="B1205" s="49" t="s">
        <v>183</v>
      </c>
      <c r="C1205" s="49" t="s">
        <v>19</v>
      </c>
      <c r="D1205" s="74" t="s">
        <v>1431</v>
      </c>
      <c r="E1205" s="49" t="s">
        <v>21</v>
      </c>
      <c r="F1205" s="49">
        <v>30</v>
      </c>
      <c r="G1205" s="50">
        <f>SUMIFS(DISPENSAÇÃO!D:D,DISPENSAÇÃO!C:C,ENTRADA!A1205)</f>
        <v>30</v>
      </c>
      <c r="H1205" s="51">
        <f t="shared" si="76"/>
        <v>0</v>
      </c>
      <c r="I1205" s="68">
        <v>45627</v>
      </c>
      <c r="J1205" s="52">
        <f t="shared" ca="1" si="74"/>
        <v>-292</v>
      </c>
      <c r="K1205" s="63">
        <f t="shared" ca="1" si="75"/>
        <v>3</v>
      </c>
    </row>
    <row r="1206" spans="1:11" s="60" customFormat="1" ht="14.25" customHeight="1" x14ac:dyDescent="0.25">
      <c r="A1206" s="108" t="s">
        <v>1400</v>
      </c>
      <c r="B1206" s="55" t="s">
        <v>1401</v>
      </c>
      <c r="C1206" s="55" t="s">
        <v>14</v>
      </c>
      <c r="D1206" s="55" t="s">
        <v>43</v>
      </c>
      <c r="E1206" s="55" t="s">
        <v>21</v>
      </c>
      <c r="F1206" s="55">
        <v>220</v>
      </c>
      <c r="G1206" s="56">
        <f>SUMIFS(DISPENSAÇÃO!D:D,DISPENSAÇÃO!C:C,ENTRADA!A1206)</f>
        <v>90</v>
      </c>
      <c r="H1206" s="57">
        <f t="shared" si="76"/>
        <v>130</v>
      </c>
      <c r="I1206" s="58">
        <v>46204</v>
      </c>
      <c r="J1206" s="59">
        <f t="shared" ca="1" si="74"/>
        <v>285</v>
      </c>
      <c r="K1206" s="109">
        <f t="shared" ca="1" si="75"/>
        <v>1</v>
      </c>
    </row>
    <row r="1207" spans="1:11" s="53" customFormat="1" ht="14.25" hidden="1" customHeight="1" x14ac:dyDescent="0.25">
      <c r="A1207" s="48" t="s">
        <v>1409</v>
      </c>
      <c r="B1207" s="49" t="s">
        <v>35</v>
      </c>
      <c r="C1207" s="49" t="s">
        <v>19</v>
      </c>
      <c r="D1207" s="49" t="s">
        <v>68</v>
      </c>
      <c r="E1207" s="49" t="s">
        <v>21</v>
      </c>
      <c r="F1207" s="49">
        <v>190</v>
      </c>
      <c r="G1207" s="50">
        <f>SUMIFS(DISPENSAÇÃO!D:D,DISPENSAÇÃO!C:C,ENTRADA!A1207)</f>
        <v>150</v>
      </c>
      <c r="H1207" s="51">
        <f t="shared" si="76"/>
        <v>40</v>
      </c>
      <c r="I1207" s="68">
        <v>45474</v>
      </c>
      <c r="J1207" s="52">
        <f t="shared" ca="1" si="74"/>
        <v>-445</v>
      </c>
      <c r="K1207" s="63">
        <f t="shared" ca="1" si="75"/>
        <v>3</v>
      </c>
    </row>
    <row r="1208" spans="1:11" s="53" customFormat="1" ht="14.25" hidden="1" customHeight="1" x14ac:dyDescent="0.25">
      <c r="A1208" s="87" t="s">
        <v>1410</v>
      </c>
      <c r="B1208" s="49" t="s">
        <v>445</v>
      </c>
      <c r="C1208" s="49" t="s">
        <v>14</v>
      </c>
      <c r="D1208" s="49" t="s">
        <v>1411</v>
      </c>
      <c r="E1208" s="49" t="s">
        <v>21</v>
      </c>
      <c r="F1208" s="49">
        <v>12</v>
      </c>
      <c r="G1208" s="50">
        <f>SUMIFS(DISPENSAÇÃO!D:D,DISPENSAÇÃO!C:C,ENTRADA!A1208)</f>
        <v>12</v>
      </c>
      <c r="H1208" s="51">
        <f t="shared" si="76"/>
        <v>0</v>
      </c>
      <c r="I1208" s="68">
        <v>45839</v>
      </c>
      <c r="J1208" s="52">
        <f t="shared" ca="1" si="74"/>
        <v>-80</v>
      </c>
      <c r="K1208" s="88">
        <f t="shared" ca="1" si="75"/>
        <v>3</v>
      </c>
    </row>
    <row r="1209" spans="1:11" s="53" customFormat="1" ht="13.9" hidden="1" customHeight="1" x14ac:dyDescent="0.25">
      <c r="A1209" s="87" t="s">
        <v>1412</v>
      </c>
      <c r="B1209" s="49" t="s">
        <v>369</v>
      </c>
      <c r="C1209" s="49" t="s">
        <v>19</v>
      </c>
      <c r="D1209" s="49" t="s">
        <v>781</v>
      </c>
      <c r="E1209" s="49" t="s">
        <v>780</v>
      </c>
      <c r="F1209" s="49">
        <v>1</v>
      </c>
      <c r="G1209" s="50">
        <f>SUMIFS(DISPENSAÇÃO!D:D,DISPENSAÇÃO!C:C,ENTRADA!A1209)</f>
        <v>1</v>
      </c>
      <c r="H1209" s="51">
        <f t="shared" si="76"/>
        <v>0</v>
      </c>
      <c r="I1209" s="68">
        <v>45505</v>
      </c>
      <c r="J1209" s="52">
        <f t="shared" ca="1" si="74"/>
        <v>-414</v>
      </c>
      <c r="K1209" s="88">
        <f t="shared" ca="1" si="75"/>
        <v>3</v>
      </c>
    </row>
    <row r="1210" spans="1:11" s="53" customFormat="1" ht="14.25" customHeight="1" x14ac:dyDescent="0.25">
      <c r="A1210" s="48" t="s">
        <v>1413</v>
      </c>
      <c r="B1210" s="49" t="s">
        <v>1414</v>
      </c>
      <c r="C1210" s="49" t="s">
        <v>14</v>
      </c>
      <c r="D1210" s="49" t="s">
        <v>452</v>
      </c>
      <c r="E1210" s="49" t="s">
        <v>453</v>
      </c>
      <c r="F1210" s="49">
        <v>13</v>
      </c>
      <c r="G1210" s="50">
        <f>SUMIFS(DISPENSAÇÃO!D:D,DISPENSAÇÃO!C:C,ENTRADA!A1210)</f>
        <v>5</v>
      </c>
      <c r="H1210" s="51">
        <f t="shared" si="76"/>
        <v>8</v>
      </c>
      <c r="I1210" s="68">
        <v>45901</v>
      </c>
      <c r="J1210" s="52">
        <f t="shared" ca="1" si="74"/>
        <v>-18</v>
      </c>
      <c r="K1210" s="69">
        <f t="shared" ca="1" si="75"/>
        <v>3</v>
      </c>
    </row>
    <row r="1211" spans="1:11" s="53" customFormat="1" ht="14.25" hidden="1" customHeight="1" x14ac:dyDescent="0.25">
      <c r="A1211" s="87" t="s">
        <v>1415</v>
      </c>
      <c r="B1211" s="49" t="s">
        <v>168</v>
      </c>
      <c r="C1211" s="49" t="s">
        <v>14</v>
      </c>
      <c r="D1211" s="49" t="s">
        <v>184</v>
      </c>
      <c r="E1211" s="49" t="s">
        <v>1416</v>
      </c>
      <c r="F1211" s="49">
        <v>3</v>
      </c>
      <c r="G1211" s="50">
        <f>SUMIFS(DISPENSAÇÃO!D:D,DISPENSAÇÃO!C:C,ENTRADA!A1211)</f>
        <v>3</v>
      </c>
      <c r="H1211" s="51">
        <f t="shared" si="76"/>
        <v>0</v>
      </c>
      <c r="I1211" s="68">
        <v>45627</v>
      </c>
      <c r="J1211" s="52">
        <f t="shared" ca="1" si="74"/>
        <v>-292</v>
      </c>
      <c r="K1211" s="88">
        <f t="shared" ca="1" si="75"/>
        <v>3</v>
      </c>
    </row>
    <row r="1212" spans="1:11" s="53" customFormat="1" ht="14.25" hidden="1" customHeight="1" x14ac:dyDescent="0.25">
      <c r="A1212" s="87" t="s">
        <v>1419</v>
      </c>
      <c r="B1212" s="49" t="s">
        <v>353</v>
      </c>
      <c r="C1212" s="49" t="s">
        <v>19</v>
      </c>
      <c r="D1212" s="49" t="s">
        <v>606</v>
      </c>
      <c r="E1212" s="49" t="s">
        <v>21</v>
      </c>
      <c r="F1212" s="49">
        <v>30</v>
      </c>
      <c r="G1212" s="50">
        <f>SUMIFS(DISPENSAÇÃO!D:D,DISPENSAÇÃO!C:C,ENTRADA!A1212)</f>
        <v>0</v>
      </c>
      <c r="H1212" s="51">
        <f t="shared" si="76"/>
        <v>30</v>
      </c>
      <c r="I1212" s="68">
        <v>45444</v>
      </c>
      <c r="J1212" s="52">
        <f t="shared" ca="1" si="74"/>
        <v>-475</v>
      </c>
      <c r="K1212" s="88">
        <f t="shared" ca="1" si="75"/>
        <v>3</v>
      </c>
    </row>
    <row r="1213" spans="1:11" s="53" customFormat="1" ht="14.25" hidden="1" customHeight="1" x14ac:dyDescent="0.25">
      <c r="A1213" s="48" t="s">
        <v>1420</v>
      </c>
      <c r="B1213" s="49" t="s">
        <v>370</v>
      </c>
      <c r="C1213" s="49" t="s">
        <v>14</v>
      </c>
      <c r="D1213" s="49" t="s">
        <v>184</v>
      </c>
      <c r="E1213" s="49" t="s">
        <v>453</v>
      </c>
      <c r="F1213" s="49">
        <v>5</v>
      </c>
      <c r="G1213" s="50">
        <f>SUMIFS(DISPENSAÇÃO!D:D,DISPENSAÇÃO!C:C,ENTRADA!A1213)</f>
        <v>0</v>
      </c>
      <c r="H1213" s="51">
        <f t="shared" si="76"/>
        <v>5</v>
      </c>
      <c r="I1213" s="68">
        <v>45839</v>
      </c>
      <c r="J1213" s="52">
        <f t="shared" ca="1" si="74"/>
        <v>-80</v>
      </c>
      <c r="K1213" s="69">
        <f t="shared" ca="1" si="75"/>
        <v>3</v>
      </c>
    </row>
    <row r="1214" spans="1:11" s="53" customFormat="1" ht="14.25" hidden="1" customHeight="1" x14ac:dyDescent="0.25">
      <c r="A1214" s="48" t="s">
        <v>1424</v>
      </c>
      <c r="B1214" s="49" t="s">
        <v>325</v>
      </c>
      <c r="C1214" s="64" t="s">
        <v>19</v>
      </c>
      <c r="D1214" s="49" t="s">
        <v>317</v>
      </c>
      <c r="E1214" s="64" t="s">
        <v>21</v>
      </c>
      <c r="F1214" s="49">
        <v>30</v>
      </c>
      <c r="G1214" s="50">
        <f>SUMIFS(DISPENSAÇÃO!D:D,DISPENSAÇÃO!C:C,ENTRADA!A1214)</f>
        <v>30</v>
      </c>
      <c r="H1214" s="51">
        <f t="shared" si="76"/>
        <v>0</v>
      </c>
      <c r="I1214" s="68">
        <v>45870</v>
      </c>
      <c r="J1214" s="52">
        <f t="shared" ca="1" si="74"/>
        <v>-49</v>
      </c>
      <c r="K1214" s="63">
        <f t="shared" ca="1" si="75"/>
        <v>3</v>
      </c>
    </row>
    <row r="1215" spans="1:11" s="53" customFormat="1" ht="14.25" hidden="1" customHeight="1" x14ac:dyDescent="0.25">
      <c r="A1215" s="48" t="s">
        <v>1425</v>
      </c>
      <c r="B1215" s="49" t="s">
        <v>325</v>
      </c>
      <c r="C1215" s="64" t="s">
        <v>19</v>
      </c>
      <c r="D1215" s="49" t="s">
        <v>317</v>
      </c>
      <c r="E1215" s="64" t="s">
        <v>21</v>
      </c>
      <c r="F1215" s="49">
        <v>30</v>
      </c>
      <c r="G1215" s="50">
        <f>SUMIFS(DISPENSAÇÃO!D:D,DISPENSAÇÃO!C:C,ENTRADA!A1215)</f>
        <v>30</v>
      </c>
      <c r="H1215" s="51">
        <f t="shared" si="76"/>
        <v>0</v>
      </c>
      <c r="I1215" s="68">
        <v>45931</v>
      </c>
      <c r="J1215" s="52">
        <f t="shared" ca="1" si="74"/>
        <v>12</v>
      </c>
      <c r="K1215" s="63">
        <f t="shared" ca="1" si="75"/>
        <v>2</v>
      </c>
    </row>
    <row r="1216" spans="1:11" s="53" customFormat="1" hidden="1" x14ac:dyDescent="0.25">
      <c r="A1216" s="48" t="s">
        <v>1426</v>
      </c>
      <c r="B1216" s="49" t="s">
        <v>325</v>
      </c>
      <c r="C1216" s="64" t="s">
        <v>19</v>
      </c>
      <c r="D1216" s="49" t="s">
        <v>317</v>
      </c>
      <c r="E1216" s="64" t="s">
        <v>21</v>
      </c>
      <c r="F1216" s="49">
        <v>60</v>
      </c>
      <c r="G1216" s="50">
        <f>SUMIFS(DISPENSAÇÃO!D:D,DISPENSAÇÃO!C:C,ENTRADA!A1216)</f>
        <v>60</v>
      </c>
      <c r="H1216" s="51">
        <f t="shared" si="76"/>
        <v>0</v>
      </c>
      <c r="I1216" s="68">
        <v>45536</v>
      </c>
      <c r="J1216" s="52">
        <f t="shared" ca="1" si="74"/>
        <v>-383</v>
      </c>
      <c r="K1216" s="63">
        <f t="shared" ca="1" si="75"/>
        <v>3</v>
      </c>
    </row>
    <row r="1217" spans="1:11" s="53" customFormat="1" hidden="1" x14ac:dyDescent="0.25">
      <c r="A1217" s="87" t="s">
        <v>1428</v>
      </c>
      <c r="B1217" s="49" t="s">
        <v>39</v>
      </c>
      <c r="C1217" s="49" t="s">
        <v>19</v>
      </c>
      <c r="D1217" s="49" t="s">
        <v>781</v>
      </c>
      <c r="E1217" s="49" t="s">
        <v>780</v>
      </c>
      <c r="F1217" s="49">
        <v>2</v>
      </c>
      <c r="G1217" s="50">
        <f>SUMIFS(DISPENSAÇÃO!D:D,DISPENSAÇÃO!C:C,ENTRADA!A1217)</f>
        <v>2</v>
      </c>
      <c r="H1217" s="51">
        <f t="shared" si="76"/>
        <v>0</v>
      </c>
      <c r="I1217" s="68">
        <v>45870</v>
      </c>
      <c r="J1217" s="52">
        <f t="shared" ca="1" si="74"/>
        <v>-49</v>
      </c>
      <c r="K1217" s="88">
        <f t="shared" ca="1" si="75"/>
        <v>3</v>
      </c>
    </row>
    <row r="1218" spans="1:11" s="53" customFormat="1" hidden="1" x14ac:dyDescent="0.25">
      <c r="A1218" s="87" t="s">
        <v>1432</v>
      </c>
      <c r="B1218" s="49" t="s">
        <v>720</v>
      </c>
      <c r="C1218" s="49" t="s">
        <v>19</v>
      </c>
      <c r="D1218" s="49" t="s">
        <v>725</v>
      </c>
      <c r="E1218" s="49" t="s">
        <v>21</v>
      </c>
      <c r="F1218" s="49">
        <v>16</v>
      </c>
      <c r="G1218" s="50">
        <f>SUMIFS(DISPENSAÇÃO!D:D,DISPENSAÇÃO!C:C,ENTRADA!A1218)</f>
        <v>16</v>
      </c>
      <c r="H1218" s="51">
        <f t="shared" si="76"/>
        <v>0</v>
      </c>
      <c r="I1218" s="68">
        <v>45839</v>
      </c>
      <c r="J1218" s="52">
        <f t="shared" ca="1" si="74"/>
        <v>-80</v>
      </c>
      <c r="K1218" s="88">
        <f t="shared" ca="1" si="75"/>
        <v>3</v>
      </c>
    </row>
    <row r="1219" spans="1:11" s="53" customFormat="1" hidden="1" x14ac:dyDescent="0.25">
      <c r="A1219" s="48" t="s">
        <v>1433</v>
      </c>
      <c r="B1219" s="49" t="s">
        <v>445</v>
      </c>
      <c r="C1219" s="49" t="s">
        <v>19</v>
      </c>
      <c r="D1219" s="49" t="s">
        <v>115</v>
      </c>
      <c r="E1219" s="49" t="s">
        <v>21</v>
      </c>
      <c r="F1219" s="49">
        <v>60</v>
      </c>
      <c r="G1219" s="50">
        <f>SUMIFS(DISPENSAÇÃO!D:D,DISPENSAÇÃO!C:C,ENTRADA!A1219)</f>
        <v>60</v>
      </c>
      <c r="H1219" s="51">
        <f t="shared" si="76"/>
        <v>0</v>
      </c>
      <c r="I1219" s="68">
        <v>45505</v>
      </c>
      <c r="J1219" s="52">
        <f t="shared" ca="1" si="74"/>
        <v>-414</v>
      </c>
      <c r="K1219" s="63">
        <f t="shared" ca="1" si="75"/>
        <v>3</v>
      </c>
    </row>
    <row r="1220" spans="1:11" s="53" customFormat="1" ht="14.25" hidden="1" customHeight="1" x14ac:dyDescent="0.25">
      <c r="A1220" s="48" t="s">
        <v>1434</v>
      </c>
      <c r="B1220" s="49" t="s">
        <v>445</v>
      </c>
      <c r="C1220" s="64" t="s">
        <v>19</v>
      </c>
      <c r="D1220" s="49" t="s">
        <v>317</v>
      </c>
      <c r="E1220" s="64" t="s">
        <v>21</v>
      </c>
      <c r="F1220" s="49">
        <v>30</v>
      </c>
      <c r="G1220" s="50">
        <f>SUMIFS(DISPENSAÇÃO!D:D,DISPENSAÇÃO!C:C,ENTRADA!A1220)</f>
        <v>0</v>
      </c>
      <c r="H1220" s="51">
        <f t="shared" si="76"/>
        <v>30</v>
      </c>
      <c r="I1220" s="68">
        <v>45870</v>
      </c>
      <c r="J1220" s="52">
        <f t="shared" ca="1" si="74"/>
        <v>-49</v>
      </c>
      <c r="K1220" s="63">
        <f t="shared" ca="1" si="75"/>
        <v>3</v>
      </c>
    </row>
    <row r="1221" spans="1:11" s="53" customFormat="1" ht="14.25" hidden="1" customHeight="1" x14ac:dyDescent="0.25">
      <c r="A1221" s="48" t="s">
        <v>1435</v>
      </c>
      <c r="B1221" s="49" t="s">
        <v>1146</v>
      </c>
      <c r="C1221" s="64" t="s">
        <v>19</v>
      </c>
      <c r="D1221" s="49" t="s">
        <v>317</v>
      </c>
      <c r="E1221" s="64" t="s">
        <v>21</v>
      </c>
      <c r="F1221" s="49">
        <v>50</v>
      </c>
      <c r="G1221" s="50">
        <f>SUMIFS(DISPENSAÇÃO!D:D,DISPENSAÇÃO!C:C,ENTRADA!A1221)</f>
        <v>30</v>
      </c>
      <c r="H1221" s="51">
        <f t="shared" si="76"/>
        <v>20</v>
      </c>
      <c r="I1221" s="68">
        <v>45809</v>
      </c>
      <c r="J1221" s="52">
        <f t="shared" ca="1" si="74"/>
        <v>-110</v>
      </c>
      <c r="K1221" s="63">
        <f t="shared" ca="1" si="75"/>
        <v>3</v>
      </c>
    </row>
    <row r="1222" spans="1:11" s="53" customFormat="1" ht="14.25" hidden="1" customHeight="1" x14ac:dyDescent="0.25">
      <c r="A1222" s="48" t="s">
        <v>1436</v>
      </c>
      <c r="B1222" s="64" t="s">
        <v>307</v>
      </c>
      <c r="C1222" s="64" t="s">
        <v>19</v>
      </c>
      <c r="D1222" s="49" t="s">
        <v>179</v>
      </c>
      <c r="E1222" s="64" t="s">
        <v>56</v>
      </c>
      <c r="F1222" s="49">
        <v>2</v>
      </c>
      <c r="G1222" s="50">
        <f>SUMIFS(DISPENSAÇÃO!D:D,DISPENSAÇÃO!C:C,ENTRADA!A1222)</f>
        <v>2</v>
      </c>
      <c r="H1222" s="51">
        <f t="shared" si="76"/>
        <v>0</v>
      </c>
      <c r="I1222" s="68">
        <v>45839</v>
      </c>
      <c r="J1222" s="52">
        <f t="shared" ref="J1222:J1285" ca="1" si="77">IF(I1222="","",I1222-TODAY())</f>
        <v>-80</v>
      </c>
      <c r="K1222" s="63">
        <f t="shared" ref="K1222:K1285" ca="1" si="78">IF(J1222="","",IF(J1222&lt;=0,3,IF(AND(J1222&gt;0,J1222&lt;=20),2,IF(J1222&gt;=21,1))))</f>
        <v>3</v>
      </c>
    </row>
    <row r="1223" spans="1:11" s="53" customFormat="1" ht="14.25" hidden="1" customHeight="1" x14ac:dyDescent="0.25">
      <c r="A1223" s="48" t="s">
        <v>1437</v>
      </c>
      <c r="B1223" s="49" t="s">
        <v>307</v>
      </c>
      <c r="C1223" s="49" t="s">
        <v>19</v>
      </c>
      <c r="D1223" s="49" t="s">
        <v>179</v>
      </c>
      <c r="E1223" s="49" t="s">
        <v>56</v>
      </c>
      <c r="F1223" s="49">
        <v>1</v>
      </c>
      <c r="G1223" s="50">
        <f>SUMIFS(DISPENSAÇÃO!D:D,DISPENSAÇÃO!C:C,ENTRADA!A1223)</f>
        <v>1</v>
      </c>
      <c r="H1223" s="51">
        <f t="shared" si="76"/>
        <v>0</v>
      </c>
      <c r="I1223" s="68">
        <v>45870</v>
      </c>
      <c r="J1223" s="52">
        <f t="shared" ca="1" si="77"/>
        <v>-49</v>
      </c>
      <c r="K1223" s="63">
        <f t="shared" ca="1" si="78"/>
        <v>3</v>
      </c>
    </row>
    <row r="1224" spans="1:11" s="53" customFormat="1" ht="14.25" hidden="1" customHeight="1" x14ac:dyDescent="0.25">
      <c r="A1224" s="48" t="s">
        <v>1439</v>
      </c>
      <c r="B1224" s="49" t="s">
        <v>33</v>
      </c>
      <c r="C1224" s="49" t="s">
        <v>19</v>
      </c>
      <c r="D1224" s="49" t="s">
        <v>115</v>
      </c>
      <c r="E1224" s="49" t="s">
        <v>21</v>
      </c>
      <c r="F1224" s="49">
        <v>30</v>
      </c>
      <c r="G1224" s="50">
        <f>SUMIFS(DISPENSAÇÃO!D:D,DISPENSAÇÃO!C:C,ENTRADA!A1224)</f>
        <v>30</v>
      </c>
      <c r="H1224" s="51">
        <f t="shared" si="76"/>
        <v>0</v>
      </c>
      <c r="I1224" s="68">
        <v>45505</v>
      </c>
      <c r="J1224" s="52">
        <f t="shared" ca="1" si="77"/>
        <v>-414</v>
      </c>
      <c r="K1224" s="63">
        <f t="shared" ca="1" si="78"/>
        <v>3</v>
      </c>
    </row>
    <row r="1225" spans="1:11" s="53" customFormat="1" ht="14.25" hidden="1" customHeight="1" x14ac:dyDescent="0.25">
      <c r="A1225" s="48" t="s">
        <v>1562</v>
      </c>
      <c r="B1225" s="49" t="s">
        <v>74</v>
      </c>
      <c r="C1225" s="49" t="s">
        <v>19</v>
      </c>
      <c r="D1225" s="49" t="s">
        <v>574</v>
      </c>
      <c r="E1225" s="49" t="s">
        <v>21</v>
      </c>
      <c r="F1225" s="49">
        <v>30</v>
      </c>
      <c r="G1225" s="50">
        <f>SUMIFS(DISPENSAÇÃO!D:D,DISPENSAÇÃO!C:C,ENTRADA!A1225)</f>
        <v>30</v>
      </c>
      <c r="H1225" s="51">
        <f t="shared" si="76"/>
        <v>0</v>
      </c>
      <c r="I1225" s="68">
        <v>46054</v>
      </c>
      <c r="J1225" s="52">
        <f t="shared" ca="1" si="77"/>
        <v>135</v>
      </c>
      <c r="K1225" s="69">
        <f t="shared" ca="1" si="78"/>
        <v>1</v>
      </c>
    </row>
    <row r="1226" spans="1:11" s="53" customFormat="1" ht="14.25" hidden="1" customHeight="1" x14ac:dyDescent="0.25">
      <c r="A1226" s="48" t="s">
        <v>1440</v>
      </c>
      <c r="B1226" s="49" t="s">
        <v>33</v>
      </c>
      <c r="C1226" s="49" t="s">
        <v>19</v>
      </c>
      <c r="D1226" s="49" t="s">
        <v>115</v>
      </c>
      <c r="E1226" s="49" t="s">
        <v>21</v>
      </c>
      <c r="F1226" s="49">
        <v>30</v>
      </c>
      <c r="G1226" s="50">
        <f>SUMIFS(DISPENSAÇÃO!D:D,DISPENSAÇÃO!C:C,ENTRADA!A1226)</f>
        <v>30</v>
      </c>
      <c r="H1226" s="51">
        <f t="shared" si="76"/>
        <v>0</v>
      </c>
      <c r="I1226" s="68">
        <v>45505</v>
      </c>
      <c r="J1226" s="52">
        <f t="shared" ca="1" si="77"/>
        <v>-414</v>
      </c>
      <c r="K1226" s="63">
        <f t="shared" ca="1" si="78"/>
        <v>3</v>
      </c>
    </row>
    <row r="1227" spans="1:11" s="53" customFormat="1" ht="14.25" hidden="1" customHeight="1" x14ac:dyDescent="0.25">
      <c r="A1227" s="48" t="s">
        <v>1441</v>
      </c>
      <c r="B1227" s="49" t="s">
        <v>77</v>
      </c>
      <c r="C1227" s="49" t="s">
        <v>19</v>
      </c>
      <c r="D1227" s="49" t="s">
        <v>115</v>
      </c>
      <c r="E1227" s="49" t="s">
        <v>21</v>
      </c>
      <c r="F1227" s="49">
        <v>30</v>
      </c>
      <c r="G1227" s="50">
        <f>SUMIFS(DISPENSAÇÃO!D:D,DISPENSAÇÃO!C:C,ENTRADA!A1227)</f>
        <v>30</v>
      </c>
      <c r="H1227" s="51">
        <f t="shared" si="76"/>
        <v>0</v>
      </c>
      <c r="I1227" s="68">
        <v>45566</v>
      </c>
      <c r="J1227" s="52">
        <f t="shared" ca="1" si="77"/>
        <v>-353</v>
      </c>
      <c r="K1227" s="63">
        <f t="shared" ca="1" si="78"/>
        <v>3</v>
      </c>
    </row>
    <row r="1228" spans="1:11" s="53" customFormat="1" ht="14.25" hidden="1" customHeight="1" x14ac:dyDescent="0.25">
      <c r="A1228" s="48" t="s">
        <v>1442</v>
      </c>
      <c r="B1228" s="49" t="s">
        <v>445</v>
      </c>
      <c r="C1228" s="49" t="s">
        <v>19</v>
      </c>
      <c r="D1228" s="49" t="s">
        <v>115</v>
      </c>
      <c r="E1228" s="49" t="s">
        <v>21</v>
      </c>
      <c r="F1228" s="49">
        <v>30</v>
      </c>
      <c r="G1228" s="50">
        <f>SUMIFS(DISPENSAÇÃO!D:D,DISPENSAÇÃO!C:C,ENTRADA!A1228)</f>
        <v>30</v>
      </c>
      <c r="H1228" s="51">
        <f t="shared" si="76"/>
        <v>0</v>
      </c>
      <c r="I1228" s="68">
        <v>45536</v>
      </c>
      <c r="J1228" s="52">
        <f t="shared" ca="1" si="77"/>
        <v>-383</v>
      </c>
      <c r="K1228" s="63">
        <f t="shared" ca="1" si="78"/>
        <v>3</v>
      </c>
    </row>
    <row r="1229" spans="1:11" s="53" customFormat="1" ht="14.25" hidden="1" customHeight="1" x14ac:dyDescent="0.25">
      <c r="A1229" s="48" t="s">
        <v>1443</v>
      </c>
      <c r="B1229" s="49" t="s">
        <v>329</v>
      </c>
      <c r="C1229" s="49" t="s">
        <v>19</v>
      </c>
      <c r="D1229" s="49" t="s">
        <v>68</v>
      </c>
      <c r="E1229" s="49" t="s">
        <v>21</v>
      </c>
      <c r="F1229" s="49">
        <v>150</v>
      </c>
      <c r="G1229" s="50">
        <f>SUMIFS(DISPENSAÇÃO!D:D,DISPENSAÇÃO!C:C,ENTRADA!A1229)</f>
        <v>0</v>
      </c>
      <c r="H1229" s="51">
        <f t="shared" si="76"/>
        <v>150</v>
      </c>
      <c r="I1229" s="68">
        <v>45839</v>
      </c>
      <c r="J1229" s="52">
        <f t="shared" ca="1" si="77"/>
        <v>-80</v>
      </c>
      <c r="K1229" s="63">
        <f t="shared" ca="1" si="78"/>
        <v>3</v>
      </c>
    </row>
    <row r="1230" spans="1:11" s="53" customFormat="1" ht="14.25" customHeight="1" x14ac:dyDescent="0.25">
      <c r="A1230" s="48" t="s">
        <v>1445</v>
      </c>
      <c r="B1230" s="49" t="s">
        <v>338</v>
      </c>
      <c r="C1230" s="49" t="s">
        <v>19</v>
      </c>
      <c r="D1230" s="49" t="s">
        <v>317</v>
      </c>
      <c r="E1230" s="49" t="s">
        <v>21</v>
      </c>
      <c r="F1230" s="49">
        <v>10</v>
      </c>
      <c r="G1230" s="50">
        <f>SUMIFS(DISPENSAÇÃO!D:D,DISPENSAÇÃO!C:C,ENTRADA!A1230)</f>
        <v>0</v>
      </c>
      <c r="H1230" s="51">
        <f t="shared" si="76"/>
        <v>10</v>
      </c>
      <c r="I1230" s="68">
        <v>45901</v>
      </c>
      <c r="J1230" s="52">
        <f t="shared" ca="1" si="77"/>
        <v>-18</v>
      </c>
      <c r="K1230" s="69">
        <f t="shared" ca="1" si="78"/>
        <v>3</v>
      </c>
    </row>
    <row r="1231" spans="1:11" s="53" customFormat="1" ht="14.25" hidden="1" customHeight="1" x14ac:dyDescent="0.25">
      <c r="A1231" s="48" t="s">
        <v>1446</v>
      </c>
      <c r="B1231" s="49" t="s">
        <v>445</v>
      </c>
      <c r="C1231" s="64" t="s">
        <v>19</v>
      </c>
      <c r="D1231" s="49" t="s">
        <v>317</v>
      </c>
      <c r="E1231" s="64" t="s">
        <v>21</v>
      </c>
      <c r="F1231" s="49">
        <v>36</v>
      </c>
      <c r="G1231" s="50">
        <f>SUMIFS(DISPENSAÇÃO!D:D,DISPENSAÇÃO!C:C,ENTRADA!A1231)</f>
        <v>30</v>
      </c>
      <c r="H1231" s="51">
        <f t="shared" si="76"/>
        <v>6</v>
      </c>
      <c r="I1231" s="68">
        <v>45627</v>
      </c>
      <c r="J1231" s="52">
        <f t="shared" ca="1" si="77"/>
        <v>-292</v>
      </c>
      <c r="K1231" s="63">
        <f t="shared" ca="1" si="78"/>
        <v>3</v>
      </c>
    </row>
    <row r="1232" spans="1:11" s="53" customFormat="1" ht="14.25" hidden="1" customHeight="1" x14ac:dyDescent="0.25">
      <c r="A1232" s="48" t="s">
        <v>1447</v>
      </c>
      <c r="B1232" s="49" t="s">
        <v>445</v>
      </c>
      <c r="C1232" s="64" t="s">
        <v>19</v>
      </c>
      <c r="D1232" s="49" t="s">
        <v>317</v>
      </c>
      <c r="E1232" s="64" t="s">
        <v>21</v>
      </c>
      <c r="F1232" s="49">
        <v>30</v>
      </c>
      <c r="G1232" s="50">
        <f>SUMIFS(DISPENSAÇÃO!D:D,DISPENSAÇÃO!C:C,ENTRADA!A1232)</f>
        <v>0</v>
      </c>
      <c r="H1232" s="51">
        <f t="shared" si="76"/>
        <v>30</v>
      </c>
      <c r="I1232" s="68">
        <v>45809</v>
      </c>
      <c r="J1232" s="52">
        <f t="shared" ca="1" si="77"/>
        <v>-110</v>
      </c>
      <c r="K1232" s="63">
        <f t="shared" ca="1" si="78"/>
        <v>3</v>
      </c>
    </row>
    <row r="1233" spans="1:11" s="53" customFormat="1" ht="14.25" hidden="1" customHeight="1" x14ac:dyDescent="0.25">
      <c r="A1233" s="61" t="s">
        <v>1448</v>
      </c>
      <c r="B1233" s="49" t="s">
        <v>445</v>
      </c>
      <c r="C1233" s="49" t="s">
        <v>57</v>
      </c>
      <c r="D1233" s="51" t="s">
        <v>93</v>
      </c>
      <c r="E1233" s="49" t="s">
        <v>21</v>
      </c>
      <c r="F1233" s="49">
        <v>30</v>
      </c>
      <c r="G1233" s="50">
        <f>SUMIFS(DISPENSAÇÃO!D:D,DISPENSAÇÃO!C:C,ENTRADA!A1233)</f>
        <v>30</v>
      </c>
      <c r="H1233" s="51">
        <f t="shared" si="76"/>
        <v>0</v>
      </c>
      <c r="I1233" s="68">
        <v>45778</v>
      </c>
      <c r="J1233" s="52">
        <f t="shared" ca="1" si="77"/>
        <v>-141</v>
      </c>
      <c r="K1233" s="63">
        <f t="shared" ca="1" si="78"/>
        <v>3</v>
      </c>
    </row>
    <row r="1234" spans="1:11" s="148" customFormat="1" hidden="1" x14ac:dyDescent="0.25">
      <c r="A1234" s="149" t="s">
        <v>1449</v>
      </c>
      <c r="B1234" s="173" t="s">
        <v>46</v>
      </c>
      <c r="C1234" s="173" t="s">
        <v>19</v>
      </c>
      <c r="D1234" s="173" t="s">
        <v>227</v>
      </c>
      <c r="E1234" s="173" t="s">
        <v>21</v>
      </c>
      <c r="F1234" s="143">
        <v>60</v>
      </c>
      <c r="G1234" s="144">
        <f>SUMIFS(DISPENSAÇÃO!D:D,DISPENSAÇÃO!C:C,ENTRADA!A1234)</f>
        <v>40</v>
      </c>
      <c r="H1234" s="145">
        <f t="shared" si="76"/>
        <v>20</v>
      </c>
      <c r="I1234" s="146">
        <v>45689</v>
      </c>
      <c r="J1234" s="147">
        <f t="shared" ca="1" si="77"/>
        <v>-230</v>
      </c>
      <c r="K1234" s="174">
        <f t="shared" ca="1" si="78"/>
        <v>3</v>
      </c>
    </row>
    <row r="1235" spans="1:11" s="53" customFormat="1" hidden="1" x14ac:dyDescent="0.25">
      <c r="A1235" s="87" t="s">
        <v>1450</v>
      </c>
      <c r="B1235" s="49" t="s">
        <v>1451</v>
      </c>
      <c r="C1235" s="49" t="s">
        <v>19</v>
      </c>
      <c r="D1235" s="49" t="s">
        <v>126</v>
      </c>
      <c r="E1235" s="49" t="s">
        <v>21</v>
      </c>
      <c r="F1235" s="49">
        <v>20</v>
      </c>
      <c r="G1235" s="50">
        <f>SUMIFS(DISPENSAÇÃO!D:D,DISPENSAÇÃO!C:C,ENTRADA!A1235)</f>
        <v>20</v>
      </c>
      <c r="H1235" s="51">
        <f t="shared" si="76"/>
        <v>0</v>
      </c>
      <c r="I1235" s="68">
        <v>45536</v>
      </c>
      <c r="J1235" s="52">
        <f t="shared" ca="1" si="77"/>
        <v>-383</v>
      </c>
      <c r="K1235" s="88">
        <f t="shared" ca="1" si="78"/>
        <v>3</v>
      </c>
    </row>
    <row r="1236" spans="1:11" s="53" customFormat="1" hidden="1" x14ac:dyDescent="0.25">
      <c r="A1236" s="87" t="s">
        <v>1452</v>
      </c>
      <c r="B1236" s="64" t="s">
        <v>1453</v>
      </c>
      <c r="C1236" s="49" t="s">
        <v>19</v>
      </c>
      <c r="D1236" s="64" t="s">
        <v>1454</v>
      </c>
      <c r="E1236" s="64" t="s">
        <v>453</v>
      </c>
      <c r="F1236" s="49">
        <v>150</v>
      </c>
      <c r="G1236" s="50">
        <f>SUMIFS(DISPENSAÇÃO!D:D,DISPENSAÇÃO!C:C,ENTRADA!A1236)</f>
        <v>0</v>
      </c>
      <c r="H1236" s="51">
        <f t="shared" si="76"/>
        <v>150</v>
      </c>
      <c r="I1236" s="68">
        <v>45566</v>
      </c>
      <c r="J1236" s="52">
        <f t="shared" ca="1" si="77"/>
        <v>-353</v>
      </c>
      <c r="K1236" s="88">
        <f t="shared" ca="1" si="78"/>
        <v>3</v>
      </c>
    </row>
    <row r="1237" spans="1:11" s="53" customFormat="1" hidden="1" x14ac:dyDescent="0.25">
      <c r="A1237" s="48" t="s">
        <v>1455</v>
      </c>
      <c r="B1237" s="64" t="s">
        <v>28</v>
      </c>
      <c r="C1237" s="64" t="s">
        <v>19</v>
      </c>
      <c r="D1237" s="64" t="s">
        <v>313</v>
      </c>
      <c r="E1237" s="64" t="s">
        <v>21</v>
      </c>
      <c r="F1237" s="49">
        <v>25</v>
      </c>
      <c r="G1237" s="50">
        <f>SUMIFS(DISPENSAÇÃO!D:D,DISPENSAÇÃO!C:C,ENTRADA!A1237)</f>
        <v>25</v>
      </c>
      <c r="H1237" s="51">
        <f t="shared" si="76"/>
        <v>0</v>
      </c>
      <c r="I1237" s="68">
        <v>45536</v>
      </c>
      <c r="J1237" s="52">
        <f t="shared" ca="1" si="77"/>
        <v>-383</v>
      </c>
      <c r="K1237" s="63">
        <f t="shared" ca="1" si="78"/>
        <v>3</v>
      </c>
    </row>
    <row r="1238" spans="1:11" s="53" customFormat="1" ht="14.25" hidden="1" customHeight="1" x14ac:dyDescent="0.25">
      <c r="A1238" s="48" t="s">
        <v>1456</v>
      </c>
      <c r="B1238" s="64" t="s">
        <v>28</v>
      </c>
      <c r="C1238" s="64" t="s">
        <v>19</v>
      </c>
      <c r="D1238" s="64" t="s">
        <v>313</v>
      </c>
      <c r="E1238" s="64" t="s">
        <v>21</v>
      </c>
      <c r="F1238" s="49">
        <v>30</v>
      </c>
      <c r="G1238" s="50">
        <f>SUMIFS(DISPENSAÇÃO!D:D,DISPENSAÇÃO!C:C,ENTRADA!A1238)</f>
        <v>30</v>
      </c>
      <c r="H1238" s="51">
        <f t="shared" si="76"/>
        <v>0</v>
      </c>
      <c r="I1238" s="68">
        <v>45931</v>
      </c>
      <c r="J1238" s="52">
        <f t="shared" ca="1" si="77"/>
        <v>12</v>
      </c>
      <c r="K1238" s="63">
        <f t="shared" ca="1" si="78"/>
        <v>2</v>
      </c>
    </row>
    <row r="1239" spans="1:11" s="148" customFormat="1" hidden="1" x14ac:dyDescent="0.25">
      <c r="A1239" s="149" t="s">
        <v>1457</v>
      </c>
      <c r="B1239" s="173" t="s">
        <v>929</v>
      </c>
      <c r="C1239" s="173" t="s">
        <v>19</v>
      </c>
      <c r="D1239" s="173" t="s">
        <v>668</v>
      </c>
      <c r="E1239" s="173" t="s">
        <v>21</v>
      </c>
      <c r="F1239" s="143">
        <v>10</v>
      </c>
      <c r="G1239" s="144">
        <f>SUMIFS(DISPENSAÇÃO!D:D,DISPENSAÇÃO!C:C,ENTRADA!A1239)</f>
        <v>10</v>
      </c>
      <c r="H1239" s="145">
        <f t="shared" si="76"/>
        <v>0</v>
      </c>
      <c r="I1239" s="146">
        <v>45689</v>
      </c>
      <c r="J1239" s="147">
        <f t="shared" ca="1" si="77"/>
        <v>-230</v>
      </c>
      <c r="K1239" s="174">
        <f t="shared" ca="1" si="78"/>
        <v>3</v>
      </c>
    </row>
    <row r="1240" spans="1:11" s="53" customFormat="1" hidden="1" x14ac:dyDescent="0.25">
      <c r="A1240" s="48" t="s">
        <v>1458</v>
      </c>
      <c r="B1240" s="49" t="s">
        <v>276</v>
      </c>
      <c r="C1240" s="49" t="s">
        <v>19</v>
      </c>
      <c r="D1240" s="49" t="s">
        <v>496</v>
      </c>
      <c r="E1240" s="49" t="s">
        <v>21</v>
      </c>
      <c r="F1240" s="49">
        <v>30</v>
      </c>
      <c r="G1240" s="50">
        <f>SUMIFS(DISPENSAÇÃO!D:D,DISPENSAÇÃO!C:C,ENTRADA!A1240)</f>
        <v>30</v>
      </c>
      <c r="H1240" s="51">
        <f t="shared" si="76"/>
        <v>0</v>
      </c>
      <c r="I1240" s="68">
        <v>45748</v>
      </c>
      <c r="J1240" s="52">
        <f t="shared" ca="1" si="77"/>
        <v>-171</v>
      </c>
      <c r="K1240" s="69">
        <f t="shared" ca="1" si="78"/>
        <v>3</v>
      </c>
    </row>
    <row r="1241" spans="1:11" s="53" customFormat="1" ht="14.25" hidden="1" customHeight="1" x14ac:dyDescent="0.25">
      <c r="A1241" s="61" t="s">
        <v>1459</v>
      </c>
      <c r="B1241" s="49" t="s">
        <v>136</v>
      </c>
      <c r="C1241" s="49" t="s">
        <v>19</v>
      </c>
      <c r="D1241" s="49" t="s">
        <v>137</v>
      </c>
      <c r="E1241" s="49" t="s">
        <v>21</v>
      </c>
      <c r="F1241" s="49">
        <v>60</v>
      </c>
      <c r="G1241" s="50">
        <f>SUMIFS(DISPENSAÇÃO!D:D,DISPENSAÇÃO!C:C,ENTRADA!A1241)</f>
        <v>0</v>
      </c>
      <c r="H1241" s="51">
        <f t="shared" si="76"/>
        <v>60</v>
      </c>
      <c r="I1241" s="68">
        <v>45748</v>
      </c>
      <c r="J1241" s="52">
        <f t="shared" ca="1" si="77"/>
        <v>-171</v>
      </c>
      <c r="K1241" s="63">
        <f t="shared" ca="1" si="78"/>
        <v>3</v>
      </c>
    </row>
    <row r="1242" spans="1:11" s="53" customFormat="1" ht="14.25" hidden="1" customHeight="1" x14ac:dyDescent="0.25">
      <c r="A1242" s="48" t="s">
        <v>1461</v>
      </c>
      <c r="B1242" s="64" t="s">
        <v>605</v>
      </c>
      <c r="C1242" s="64" t="s">
        <v>19</v>
      </c>
      <c r="D1242" s="64" t="s">
        <v>1454</v>
      </c>
      <c r="E1242" s="64" t="s">
        <v>21</v>
      </c>
      <c r="F1242" s="49">
        <v>30</v>
      </c>
      <c r="G1242" s="50">
        <f>SUMIFS(DISPENSAÇÃO!D:D,DISPENSAÇÃO!C:C,ENTRADA!A1242)</f>
        <v>30</v>
      </c>
      <c r="H1242" s="51">
        <f t="shared" si="76"/>
        <v>0</v>
      </c>
      <c r="I1242" s="68">
        <v>46174</v>
      </c>
      <c r="J1242" s="52">
        <f t="shared" ca="1" si="77"/>
        <v>255</v>
      </c>
      <c r="K1242" s="63">
        <f t="shared" ca="1" si="78"/>
        <v>1</v>
      </c>
    </row>
    <row r="1243" spans="1:11" s="53" customFormat="1" ht="14.25" hidden="1" customHeight="1" x14ac:dyDescent="0.25">
      <c r="A1243" s="61" t="s">
        <v>1462</v>
      </c>
      <c r="B1243" s="49" t="s">
        <v>39</v>
      </c>
      <c r="C1243" s="49" t="s">
        <v>19</v>
      </c>
      <c r="D1243" s="49" t="s">
        <v>126</v>
      </c>
      <c r="E1243" s="49" t="s">
        <v>21</v>
      </c>
      <c r="F1243" s="49">
        <v>30</v>
      </c>
      <c r="G1243" s="50">
        <f>SUMIFS(DISPENSAÇÃO!D:D,DISPENSAÇÃO!C:C,ENTRADA!A1243)</f>
        <v>30</v>
      </c>
      <c r="H1243" s="51">
        <f t="shared" si="76"/>
        <v>0</v>
      </c>
      <c r="I1243" s="68">
        <v>45658</v>
      </c>
      <c r="J1243" s="52">
        <f t="shared" ca="1" si="77"/>
        <v>-261</v>
      </c>
      <c r="K1243" s="63">
        <f t="shared" ca="1" si="78"/>
        <v>3</v>
      </c>
    </row>
    <row r="1244" spans="1:11" s="53" customFormat="1" ht="14.25" hidden="1" customHeight="1" x14ac:dyDescent="0.25">
      <c r="A1244" s="61" t="s">
        <v>1463</v>
      </c>
      <c r="B1244" s="49" t="s">
        <v>39</v>
      </c>
      <c r="C1244" s="49" t="s">
        <v>19</v>
      </c>
      <c r="D1244" s="49" t="s">
        <v>126</v>
      </c>
      <c r="E1244" s="49" t="s">
        <v>21</v>
      </c>
      <c r="F1244" s="49">
        <v>10</v>
      </c>
      <c r="G1244" s="50">
        <f>SUMIFS(DISPENSAÇÃO!D:D,DISPENSAÇÃO!C:C,ENTRADA!A1244)</f>
        <v>10</v>
      </c>
      <c r="H1244" s="51">
        <f t="shared" si="76"/>
        <v>0</v>
      </c>
      <c r="I1244" s="68">
        <v>45992</v>
      </c>
      <c r="J1244" s="52">
        <f t="shared" ca="1" si="77"/>
        <v>73</v>
      </c>
      <c r="K1244" s="63">
        <f t="shared" ca="1" si="78"/>
        <v>1</v>
      </c>
    </row>
    <row r="1245" spans="1:11" s="53" customFormat="1" hidden="1" x14ac:dyDescent="0.25">
      <c r="A1245" s="48" t="s">
        <v>1464</v>
      </c>
      <c r="B1245" s="49" t="s">
        <v>613</v>
      </c>
      <c r="C1245" s="49" t="s">
        <v>19</v>
      </c>
      <c r="D1245" s="49" t="s">
        <v>89</v>
      </c>
      <c r="E1245" s="49" t="s">
        <v>21</v>
      </c>
      <c r="F1245" s="49">
        <v>35</v>
      </c>
      <c r="G1245" s="50">
        <f>SUMIFS(DISPENSAÇÃO!D:D,DISPENSAÇÃO!C:C,ENTRADA!A1245)</f>
        <v>25</v>
      </c>
      <c r="H1245" s="51">
        <f t="shared" si="76"/>
        <v>10</v>
      </c>
      <c r="I1245" s="68">
        <v>45689</v>
      </c>
      <c r="J1245" s="52">
        <f t="shared" ca="1" si="77"/>
        <v>-230</v>
      </c>
      <c r="K1245" s="69">
        <f t="shared" ca="1" si="78"/>
        <v>3</v>
      </c>
    </row>
    <row r="1246" spans="1:11" s="53" customFormat="1" ht="1.5" hidden="1" customHeight="1" x14ac:dyDescent="0.25">
      <c r="A1246" s="87" t="s">
        <v>1465</v>
      </c>
      <c r="B1246" s="49" t="s">
        <v>79</v>
      </c>
      <c r="C1246" s="49" t="s">
        <v>19</v>
      </c>
      <c r="D1246" s="49" t="s">
        <v>781</v>
      </c>
      <c r="E1246" s="49" t="s">
        <v>780</v>
      </c>
      <c r="F1246" s="49">
        <v>1</v>
      </c>
      <c r="G1246" s="50">
        <f>SUMIFS(DISPENSAÇÃO!D:D,DISPENSAÇÃO!C:C,ENTRADA!A1246)</f>
        <v>0</v>
      </c>
      <c r="H1246" s="51">
        <f t="shared" si="76"/>
        <v>1</v>
      </c>
      <c r="I1246" s="68">
        <v>45444</v>
      </c>
      <c r="J1246" s="52">
        <f t="shared" ca="1" si="77"/>
        <v>-475</v>
      </c>
      <c r="K1246" s="88">
        <f t="shared" ca="1" si="78"/>
        <v>3</v>
      </c>
    </row>
    <row r="1247" spans="1:11" s="148" customFormat="1" hidden="1" x14ac:dyDescent="0.25">
      <c r="A1247" s="175" t="s">
        <v>1467</v>
      </c>
      <c r="B1247" s="143" t="s">
        <v>28</v>
      </c>
      <c r="C1247" s="143" t="s">
        <v>19</v>
      </c>
      <c r="D1247" s="143" t="s">
        <v>1466</v>
      </c>
      <c r="E1247" s="143" t="s">
        <v>21</v>
      </c>
      <c r="F1247" s="143">
        <v>4</v>
      </c>
      <c r="G1247" s="144">
        <f>SUMIFS(DISPENSAÇÃO!D:D,DISPENSAÇÃO!C:C,ENTRADA!A1247)</f>
        <v>4</v>
      </c>
      <c r="H1247" s="145">
        <f t="shared" si="76"/>
        <v>0</v>
      </c>
      <c r="I1247" s="146">
        <v>45689</v>
      </c>
      <c r="J1247" s="147">
        <f t="shared" ca="1" si="77"/>
        <v>-230</v>
      </c>
      <c r="K1247" s="172">
        <f t="shared" ca="1" si="78"/>
        <v>3</v>
      </c>
    </row>
    <row r="1248" spans="1:11" s="53" customFormat="1" hidden="1" x14ac:dyDescent="0.25">
      <c r="A1248" s="87" t="s">
        <v>1468</v>
      </c>
      <c r="B1248" s="49" t="s">
        <v>1469</v>
      </c>
      <c r="C1248" s="49" t="s">
        <v>19</v>
      </c>
      <c r="D1248" s="49" t="s">
        <v>1470</v>
      </c>
      <c r="E1248" s="49" t="s">
        <v>21</v>
      </c>
      <c r="F1248" s="49">
        <v>5</v>
      </c>
      <c r="G1248" s="50">
        <f>SUMIFS(DISPENSAÇÃO!D:D,DISPENSAÇÃO!C:C,ENTRADA!A1248)</f>
        <v>5</v>
      </c>
      <c r="H1248" s="51">
        <f t="shared" si="76"/>
        <v>0</v>
      </c>
      <c r="I1248" s="68">
        <v>45931</v>
      </c>
      <c r="J1248" s="52">
        <f t="shared" ca="1" si="77"/>
        <v>12</v>
      </c>
      <c r="K1248" s="88">
        <f t="shared" ca="1" si="78"/>
        <v>2</v>
      </c>
    </row>
    <row r="1249" spans="1:11" s="53" customFormat="1" hidden="1" x14ac:dyDescent="0.25">
      <c r="A1249" s="87" t="s">
        <v>1471</v>
      </c>
      <c r="B1249" s="49" t="s">
        <v>764</v>
      </c>
      <c r="C1249" s="49" t="s">
        <v>14</v>
      </c>
      <c r="D1249" s="49" t="s">
        <v>820</v>
      </c>
      <c r="E1249" s="49" t="s">
        <v>21</v>
      </c>
      <c r="F1249" s="49">
        <v>2</v>
      </c>
      <c r="G1249" s="50">
        <f>SUMIFS(DISPENSAÇÃO!D:D,DISPENSAÇÃO!C:C,ENTRADA!A1249)</f>
        <v>2</v>
      </c>
      <c r="H1249" s="51">
        <f t="shared" ref="H1249:H1312" si="79">IF(F1249="","",F1249-G1249)</f>
        <v>0</v>
      </c>
      <c r="I1249" s="68">
        <v>46023</v>
      </c>
      <c r="J1249" s="52">
        <f t="shared" ca="1" si="77"/>
        <v>104</v>
      </c>
      <c r="K1249" s="88">
        <f t="shared" ca="1" si="78"/>
        <v>1</v>
      </c>
    </row>
    <row r="1250" spans="1:11" s="53" customFormat="1" hidden="1" x14ac:dyDescent="0.25">
      <c r="A1250" s="87" t="s">
        <v>1473</v>
      </c>
      <c r="B1250" s="49" t="s">
        <v>60</v>
      </c>
      <c r="C1250" s="49" t="s">
        <v>14</v>
      </c>
      <c r="D1250" s="49" t="s">
        <v>820</v>
      </c>
      <c r="E1250" s="49" t="s">
        <v>453</v>
      </c>
      <c r="F1250" s="49">
        <v>2</v>
      </c>
      <c r="G1250" s="50">
        <f>SUMIFS(DISPENSAÇÃO!D:D,DISPENSAÇÃO!C:C,ENTRADA!A1250)</f>
        <v>0</v>
      </c>
      <c r="H1250" s="51">
        <f t="shared" si="79"/>
        <v>2</v>
      </c>
      <c r="I1250" s="68">
        <v>45444</v>
      </c>
      <c r="J1250" s="52">
        <f t="shared" ca="1" si="77"/>
        <v>-475</v>
      </c>
      <c r="K1250" s="88">
        <f t="shared" ca="1" si="78"/>
        <v>3</v>
      </c>
    </row>
    <row r="1251" spans="1:11" s="53" customFormat="1" hidden="1" x14ac:dyDescent="0.25">
      <c r="A1251" s="87" t="s">
        <v>1472</v>
      </c>
      <c r="B1251" s="49" t="s">
        <v>60</v>
      </c>
      <c r="C1251" s="49" t="s">
        <v>14</v>
      </c>
      <c r="D1251" s="49" t="s">
        <v>820</v>
      </c>
      <c r="E1251" s="49" t="s">
        <v>453</v>
      </c>
      <c r="F1251" s="49">
        <v>12</v>
      </c>
      <c r="G1251" s="50">
        <f>SUMIFS(DISPENSAÇÃO!D:D,DISPENSAÇÃO!C:C,ENTRADA!A1251)</f>
        <v>12</v>
      </c>
      <c r="H1251" s="51">
        <f t="shared" si="79"/>
        <v>0</v>
      </c>
      <c r="I1251" s="68">
        <v>45658</v>
      </c>
      <c r="J1251" s="52">
        <f t="shared" ca="1" si="77"/>
        <v>-261</v>
      </c>
      <c r="K1251" s="88">
        <f t="shared" ca="1" si="78"/>
        <v>3</v>
      </c>
    </row>
    <row r="1252" spans="1:11" s="53" customFormat="1" hidden="1" x14ac:dyDescent="0.25">
      <c r="A1252" s="155" t="s">
        <v>1474</v>
      </c>
      <c r="B1252" s="49" t="s">
        <v>764</v>
      </c>
      <c r="C1252" s="49" t="s">
        <v>14</v>
      </c>
      <c r="D1252" s="49" t="s">
        <v>820</v>
      </c>
      <c r="E1252" s="49" t="s">
        <v>44</v>
      </c>
      <c r="F1252" s="49">
        <v>4</v>
      </c>
      <c r="G1252" s="50">
        <f>SUMIFS(DISPENSAÇÃO!D:D,DISPENSAÇÃO!C:C,ENTRADA!A1252)</f>
        <v>4</v>
      </c>
      <c r="H1252" s="51">
        <f t="shared" si="79"/>
        <v>0</v>
      </c>
      <c r="I1252" s="68">
        <v>45839</v>
      </c>
      <c r="J1252" s="52">
        <f t="shared" ca="1" si="77"/>
        <v>-80</v>
      </c>
      <c r="K1252" s="88">
        <f t="shared" ca="1" si="78"/>
        <v>3</v>
      </c>
    </row>
    <row r="1253" spans="1:11" s="53" customFormat="1" hidden="1" x14ac:dyDescent="0.25">
      <c r="A1253" s="87" t="s">
        <v>1475</v>
      </c>
      <c r="B1253" s="49" t="s">
        <v>764</v>
      </c>
      <c r="C1253" s="49" t="s">
        <v>14</v>
      </c>
      <c r="D1253" s="49" t="s">
        <v>820</v>
      </c>
      <c r="E1253" s="49" t="s">
        <v>21</v>
      </c>
      <c r="F1253" s="49">
        <v>2</v>
      </c>
      <c r="G1253" s="50">
        <f>SUMIFS(DISPENSAÇÃO!D:D,DISPENSAÇÃO!C:C,ENTRADA!A1253)</f>
        <v>2</v>
      </c>
      <c r="H1253" s="51">
        <f t="shared" si="79"/>
        <v>0</v>
      </c>
      <c r="I1253" s="68">
        <v>46023</v>
      </c>
      <c r="J1253" s="52">
        <f t="shared" ca="1" si="77"/>
        <v>104</v>
      </c>
      <c r="K1253" s="88">
        <f t="shared" ca="1" si="78"/>
        <v>1</v>
      </c>
    </row>
    <row r="1254" spans="1:11" s="53" customFormat="1" ht="14.25" hidden="1" customHeight="1" x14ac:dyDescent="0.25">
      <c r="A1254" s="87" t="s">
        <v>1476</v>
      </c>
      <c r="B1254" s="49" t="s">
        <v>865</v>
      </c>
      <c r="C1254" s="49" t="s">
        <v>14</v>
      </c>
      <c r="D1254" s="49" t="s">
        <v>820</v>
      </c>
      <c r="E1254" s="49" t="s">
        <v>21</v>
      </c>
      <c r="F1254" s="49">
        <v>6</v>
      </c>
      <c r="G1254" s="50">
        <f>SUMIFS(DISPENSAÇÃO!D:D,DISPENSAÇÃO!C:C,ENTRADA!A1254)</f>
        <v>0</v>
      </c>
      <c r="H1254" s="51">
        <f t="shared" si="79"/>
        <v>6</v>
      </c>
      <c r="I1254" s="68">
        <v>45778</v>
      </c>
      <c r="J1254" s="52">
        <f t="shared" ca="1" si="77"/>
        <v>-141</v>
      </c>
      <c r="K1254" s="88">
        <f t="shared" ca="1" si="78"/>
        <v>3</v>
      </c>
    </row>
    <row r="1255" spans="1:11" s="53" customFormat="1" ht="14.25" hidden="1" customHeight="1" x14ac:dyDescent="0.25">
      <c r="A1255" s="87" t="s">
        <v>1477</v>
      </c>
      <c r="B1255" s="49" t="s">
        <v>764</v>
      </c>
      <c r="C1255" s="49" t="s">
        <v>14</v>
      </c>
      <c r="D1255" s="49" t="s">
        <v>817</v>
      </c>
      <c r="E1255" s="49" t="s">
        <v>44</v>
      </c>
      <c r="F1255" s="49">
        <v>15</v>
      </c>
      <c r="G1255" s="50">
        <f>SUMIFS(DISPENSAÇÃO!D:D,DISPENSAÇÃO!C:C,ENTRADA!A1255)</f>
        <v>15</v>
      </c>
      <c r="H1255" s="51">
        <f t="shared" si="79"/>
        <v>0</v>
      </c>
      <c r="I1255" s="68">
        <v>45839</v>
      </c>
      <c r="J1255" s="52">
        <f t="shared" ca="1" si="77"/>
        <v>-80</v>
      </c>
      <c r="K1255" s="88">
        <f t="shared" ca="1" si="78"/>
        <v>3</v>
      </c>
    </row>
    <row r="1256" spans="1:11" s="53" customFormat="1" ht="14.25" hidden="1" customHeight="1" x14ac:dyDescent="0.25">
      <c r="A1256" s="87" t="s">
        <v>1478</v>
      </c>
      <c r="B1256" s="49" t="s">
        <v>929</v>
      </c>
      <c r="C1256" s="49" t="s">
        <v>19</v>
      </c>
      <c r="D1256" s="49" t="s">
        <v>89</v>
      </c>
      <c r="E1256" s="49" t="s">
        <v>21</v>
      </c>
      <c r="F1256" s="49">
        <v>30</v>
      </c>
      <c r="G1256" s="50">
        <f>SUMIFS(DISPENSAÇÃO!D:D,DISPENSAÇÃO!C:C,ENTRADA!A1256)</f>
        <v>30</v>
      </c>
      <c r="H1256" s="51">
        <f t="shared" si="79"/>
        <v>0</v>
      </c>
      <c r="I1256" s="68">
        <v>45809</v>
      </c>
      <c r="J1256" s="52">
        <f t="shared" ca="1" si="77"/>
        <v>-110</v>
      </c>
      <c r="K1256" s="88">
        <f t="shared" ca="1" si="78"/>
        <v>3</v>
      </c>
    </row>
    <row r="1257" spans="1:11" s="53" customFormat="1" ht="14.25" hidden="1" customHeight="1" x14ac:dyDescent="0.25">
      <c r="A1257" s="87" t="s">
        <v>1479</v>
      </c>
      <c r="B1257" s="49" t="s">
        <v>74</v>
      </c>
      <c r="C1257" s="49" t="s">
        <v>14</v>
      </c>
      <c r="D1257" s="49" t="s">
        <v>1069</v>
      </c>
      <c r="E1257" s="49" t="s">
        <v>21</v>
      </c>
      <c r="F1257" s="49">
        <v>50</v>
      </c>
      <c r="G1257" s="50">
        <f>SUMIFS(DISPENSAÇÃO!D:D,DISPENSAÇÃO!C:C,ENTRADA!A1257)</f>
        <v>80</v>
      </c>
      <c r="H1257" s="51">
        <f t="shared" si="79"/>
        <v>-30</v>
      </c>
      <c r="I1257" s="68">
        <v>45901</v>
      </c>
      <c r="J1257" s="52">
        <f t="shared" ca="1" si="77"/>
        <v>-18</v>
      </c>
      <c r="K1257" s="88">
        <f t="shared" ca="1" si="78"/>
        <v>3</v>
      </c>
    </row>
    <row r="1258" spans="1:11" s="53" customFormat="1" ht="14.25" hidden="1" customHeight="1" x14ac:dyDescent="0.25">
      <c r="A1258" s="87" t="s">
        <v>1480</v>
      </c>
      <c r="B1258" s="49" t="s">
        <v>338</v>
      </c>
      <c r="C1258" s="49" t="s">
        <v>14</v>
      </c>
      <c r="D1258" s="49" t="s">
        <v>1382</v>
      </c>
      <c r="E1258" s="49" t="s">
        <v>21</v>
      </c>
      <c r="F1258" s="49">
        <v>20</v>
      </c>
      <c r="G1258" s="50">
        <f>SUMIFS(DISPENSAÇÃO!D:D,DISPENSAÇÃO!C:C,ENTRADA!A1258)</f>
        <v>20</v>
      </c>
      <c r="H1258" s="51">
        <f t="shared" si="79"/>
        <v>0</v>
      </c>
      <c r="I1258" s="68">
        <v>45536</v>
      </c>
      <c r="J1258" s="52">
        <f t="shared" ca="1" si="77"/>
        <v>-383</v>
      </c>
      <c r="K1258" s="88">
        <f t="shared" ca="1" si="78"/>
        <v>3</v>
      </c>
    </row>
    <row r="1259" spans="1:11" s="53" customFormat="1" ht="14.25" hidden="1" customHeight="1" x14ac:dyDescent="0.25">
      <c r="A1259" s="87" t="s">
        <v>1481</v>
      </c>
      <c r="B1259" s="49" t="s">
        <v>343</v>
      </c>
      <c r="C1259" s="49" t="s">
        <v>57</v>
      </c>
      <c r="D1259" s="49" t="s">
        <v>89</v>
      </c>
      <c r="E1259" s="49" t="s">
        <v>21</v>
      </c>
      <c r="F1259" s="49">
        <v>60</v>
      </c>
      <c r="G1259" s="50">
        <f>SUMIFS(DISPENSAÇÃO!D:D,DISPENSAÇÃO!C:C,ENTRADA!A1259)</f>
        <v>60</v>
      </c>
      <c r="H1259" s="51">
        <f t="shared" si="79"/>
        <v>0</v>
      </c>
      <c r="I1259" s="68">
        <v>45717</v>
      </c>
      <c r="J1259" s="52">
        <f t="shared" ca="1" si="77"/>
        <v>-202</v>
      </c>
      <c r="K1259" s="88">
        <f t="shared" ca="1" si="78"/>
        <v>3</v>
      </c>
    </row>
    <row r="1260" spans="1:11" s="53" customFormat="1" ht="14.25" hidden="1" customHeight="1" x14ac:dyDescent="0.25">
      <c r="A1260" s="48" t="s">
        <v>1482</v>
      </c>
      <c r="B1260" s="49" t="s">
        <v>39</v>
      </c>
      <c r="C1260" s="49" t="s">
        <v>19</v>
      </c>
      <c r="D1260" s="49" t="s">
        <v>89</v>
      </c>
      <c r="E1260" s="49" t="s">
        <v>21</v>
      </c>
      <c r="F1260" s="49">
        <v>5</v>
      </c>
      <c r="G1260" s="50">
        <f>SUMIFS(DISPENSAÇÃO!D:D,DISPENSAÇÃO!C:C,ENTRADA!A1260)</f>
        <v>5</v>
      </c>
      <c r="H1260" s="51">
        <f t="shared" si="79"/>
        <v>0</v>
      </c>
      <c r="I1260" s="68">
        <v>45717</v>
      </c>
      <c r="J1260" s="52">
        <f t="shared" ca="1" si="77"/>
        <v>-202</v>
      </c>
      <c r="K1260" s="69">
        <f t="shared" ca="1" si="78"/>
        <v>3</v>
      </c>
    </row>
    <row r="1261" spans="1:11" s="53" customFormat="1" ht="14.25" hidden="1" customHeight="1" x14ac:dyDescent="0.25">
      <c r="A1261" s="87" t="s">
        <v>1483</v>
      </c>
      <c r="B1261" s="49" t="s">
        <v>276</v>
      </c>
      <c r="C1261" s="49" t="s">
        <v>19</v>
      </c>
      <c r="D1261" s="49" t="s">
        <v>921</v>
      </c>
      <c r="E1261" s="49" t="s">
        <v>21</v>
      </c>
      <c r="F1261" s="49">
        <v>21</v>
      </c>
      <c r="G1261" s="50">
        <f>SUMIFS(DISPENSAÇÃO!D:D,DISPENSAÇÃO!C:C,ENTRADA!A1261)</f>
        <v>21</v>
      </c>
      <c r="H1261" s="51">
        <f t="shared" si="79"/>
        <v>0</v>
      </c>
      <c r="I1261" s="68">
        <v>45566</v>
      </c>
      <c r="J1261" s="52">
        <f t="shared" ca="1" si="77"/>
        <v>-353</v>
      </c>
      <c r="K1261" s="88">
        <f t="shared" ca="1" si="78"/>
        <v>3</v>
      </c>
    </row>
    <row r="1262" spans="1:11" s="53" customFormat="1" ht="14.25" hidden="1" customHeight="1" x14ac:dyDescent="0.25">
      <c r="A1262" s="87" t="s">
        <v>1484</v>
      </c>
      <c r="B1262" s="49" t="s">
        <v>329</v>
      </c>
      <c r="C1262" s="49" t="s">
        <v>19</v>
      </c>
      <c r="D1262" s="49" t="s">
        <v>706</v>
      </c>
      <c r="E1262" s="49" t="s">
        <v>44</v>
      </c>
      <c r="F1262" s="49">
        <v>4</v>
      </c>
      <c r="G1262" s="50">
        <f>SUMIFS(DISPENSAÇÃO!D:D,DISPENSAÇÃO!C:C,ENTRADA!A1262)</f>
        <v>6</v>
      </c>
      <c r="H1262" s="51">
        <f t="shared" si="79"/>
        <v>-2</v>
      </c>
      <c r="I1262" s="68">
        <v>45717</v>
      </c>
      <c r="J1262" s="52">
        <f t="shared" ca="1" si="77"/>
        <v>-202</v>
      </c>
      <c r="K1262" s="88">
        <f t="shared" ca="1" si="78"/>
        <v>3</v>
      </c>
    </row>
    <row r="1263" spans="1:11" s="53" customFormat="1" hidden="1" x14ac:dyDescent="0.25">
      <c r="A1263" s="48" t="s">
        <v>1485</v>
      </c>
      <c r="B1263" s="49" t="s">
        <v>490</v>
      </c>
      <c r="C1263" s="49" t="s">
        <v>19</v>
      </c>
      <c r="D1263" s="49" t="s">
        <v>484</v>
      </c>
      <c r="E1263" s="49" t="s">
        <v>21</v>
      </c>
      <c r="F1263" s="49">
        <v>124</v>
      </c>
      <c r="G1263" s="50">
        <f>SUMIFS(DISPENSAÇÃO!D:D,DISPENSAÇÃO!C:C,ENTRADA!A1263)</f>
        <v>100</v>
      </c>
      <c r="H1263" s="51">
        <f t="shared" si="79"/>
        <v>24</v>
      </c>
      <c r="I1263" s="68">
        <v>45627</v>
      </c>
      <c r="J1263" s="52">
        <f t="shared" ca="1" si="77"/>
        <v>-292</v>
      </c>
      <c r="K1263" s="69">
        <f t="shared" ca="1" si="78"/>
        <v>3</v>
      </c>
    </row>
    <row r="1264" spans="1:11" s="53" customFormat="1" ht="14.25" hidden="1" customHeight="1" x14ac:dyDescent="0.25">
      <c r="A1264" s="48" t="s">
        <v>1486</v>
      </c>
      <c r="B1264" s="49" t="s">
        <v>28</v>
      </c>
      <c r="C1264" s="49" t="s">
        <v>19</v>
      </c>
      <c r="D1264" s="74" t="s">
        <v>20</v>
      </c>
      <c r="E1264" s="49" t="s">
        <v>21</v>
      </c>
      <c r="F1264" s="49">
        <v>360</v>
      </c>
      <c r="G1264" s="50">
        <f>SUMIFS(DISPENSAÇÃO!D:D,DISPENSAÇÃO!C:C,ENTRADA!A1264)</f>
        <v>120</v>
      </c>
      <c r="H1264" s="51">
        <f t="shared" si="79"/>
        <v>240</v>
      </c>
      <c r="I1264" s="68">
        <v>45839</v>
      </c>
      <c r="J1264" s="52">
        <f t="shared" ca="1" si="77"/>
        <v>-80</v>
      </c>
      <c r="K1264" s="63">
        <f t="shared" ca="1" si="78"/>
        <v>3</v>
      </c>
    </row>
    <row r="1265" spans="1:11" s="53" customFormat="1" hidden="1" x14ac:dyDescent="0.25">
      <c r="A1265" s="48" t="s">
        <v>1487</v>
      </c>
      <c r="B1265" s="64" t="s">
        <v>28</v>
      </c>
      <c r="C1265" s="64" t="s">
        <v>19</v>
      </c>
      <c r="D1265" s="64" t="s">
        <v>1454</v>
      </c>
      <c r="E1265" s="64" t="s">
        <v>21</v>
      </c>
      <c r="F1265" s="49">
        <v>30</v>
      </c>
      <c r="G1265" s="50">
        <f>SUMIFS(DISPENSAÇÃO!D:D,DISPENSAÇÃO!C:C,ENTRADA!A1265)</f>
        <v>30</v>
      </c>
      <c r="H1265" s="51">
        <f t="shared" si="79"/>
        <v>0</v>
      </c>
      <c r="I1265" s="68">
        <v>45689</v>
      </c>
      <c r="J1265" s="52">
        <f t="shared" ca="1" si="77"/>
        <v>-230</v>
      </c>
      <c r="K1265" s="63">
        <f t="shared" ca="1" si="78"/>
        <v>3</v>
      </c>
    </row>
    <row r="1266" spans="1:11" s="53" customFormat="1" hidden="1" x14ac:dyDescent="0.25">
      <c r="A1266" s="48" t="s">
        <v>1724</v>
      </c>
      <c r="B1266" s="64" t="s">
        <v>726</v>
      </c>
      <c r="C1266" s="64" t="s">
        <v>19</v>
      </c>
      <c r="D1266" s="64" t="s">
        <v>299</v>
      </c>
      <c r="E1266" s="64" t="s">
        <v>21</v>
      </c>
      <c r="F1266" s="49">
        <v>30</v>
      </c>
      <c r="G1266" s="50">
        <f>SUMIFS(DISPENSAÇÃO!D:D,DISPENSAÇÃO!C:C,ENTRADA!A1266)</f>
        <v>30</v>
      </c>
      <c r="H1266" s="51">
        <f t="shared" si="79"/>
        <v>0</v>
      </c>
      <c r="I1266" s="68">
        <v>45809</v>
      </c>
      <c r="J1266" s="52">
        <f t="shared" ca="1" si="77"/>
        <v>-110</v>
      </c>
      <c r="K1266" s="63">
        <f t="shared" ca="1" si="78"/>
        <v>3</v>
      </c>
    </row>
    <row r="1267" spans="1:11" s="53" customFormat="1" hidden="1" x14ac:dyDescent="0.25">
      <c r="A1267" s="48" t="s">
        <v>1488</v>
      </c>
      <c r="B1267" s="64" t="s">
        <v>28</v>
      </c>
      <c r="C1267" s="64" t="s">
        <v>19</v>
      </c>
      <c r="D1267" s="64" t="s">
        <v>292</v>
      </c>
      <c r="E1267" s="64" t="s">
        <v>44</v>
      </c>
      <c r="F1267" s="49">
        <v>2</v>
      </c>
      <c r="G1267" s="50">
        <f>SUMIFS(DISPENSAÇÃO!D:D,DISPENSAÇÃO!C:C,ENTRADA!A1267)</f>
        <v>2</v>
      </c>
      <c r="H1267" s="51">
        <f t="shared" si="79"/>
        <v>0</v>
      </c>
      <c r="I1267" s="68">
        <v>45689</v>
      </c>
      <c r="J1267" s="52">
        <f t="shared" ca="1" si="77"/>
        <v>-230</v>
      </c>
      <c r="K1267" s="63">
        <f t="shared" ca="1" si="78"/>
        <v>3</v>
      </c>
    </row>
    <row r="1268" spans="1:11" s="53" customFormat="1" hidden="1" x14ac:dyDescent="0.25">
      <c r="A1268" s="48" t="s">
        <v>1489</v>
      </c>
      <c r="B1268" s="49" t="s">
        <v>451</v>
      </c>
      <c r="C1268" s="49" t="s">
        <v>14</v>
      </c>
      <c r="D1268" s="49" t="s">
        <v>452</v>
      </c>
      <c r="E1268" s="49" t="s">
        <v>453</v>
      </c>
      <c r="F1268" s="49">
        <v>3</v>
      </c>
      <c r="G1268" s="50">
        <f>SUMIFS(DISPENSAÇÃO!D:D,DISPENSAÇÃO!C:C,ENTRADA!A1268)</f>
        <v>0</v>
      </c>
      <c r="H1268" s="51">
        <f t="shared" si="79"/>
        <v>3</v>
      </c>
      <c r="I1268" s="68">
        <v>45627</v>
      </c>
      <c r="J1268" s="52">
        <f t="shared" ca="1" si="77"/>
        <v>-292</v>
      </c>
      <c r="K1268" s="69">
        <f t="shared" ca="1" si="78"/>
        <v>3</v>
      </c>
    </row>
    <row r="1269" spans="1:11" s="53" customFormat="1" hidden="1" x14ac:dyDescent="0.25">
      <c r="A1269" s="155" t="s">
        <v>1490</v>
      </c>
      <c r="B1269" s="49" t="s">
        <v>720</v>
      </c>
      <c r="C1269" s="49" t="s">
        <v>57</v>
      </c>
      <c r="D1269" s="49" t="s">
        <v>1491</v>
      </c>
      <c r="E1269" s="49" t="s">
        <v>62</v>
      </c>
      <c r="F1269" s="49">
        <v>2</v>
      </c>
      <c r="G1269" s="50">
        <f>SUMIFS(DISPENSAÇÃO!D:D,DISPENSAÇÃO!C:C,ENTRADA!A1269)</f>
        <v>0</v>
      </c>
      <c r="H1269" s="51">
        <f t="shared" si="79"/>
        <v>2</v>
      </c>
      <c r="I1269" s="68">
        <v>45809</v>
      </c>
      <c r="J1269" s="52">
        <f t="shared" ca="1" si="77"/>
        <v>-110</v>
      </c>
      <c r="K1269" s="88">
        <f t="shared" ca="1" si="78"/>
        <v>3</v>
      </c>
    </row>
    <row r="1270" spans="1:11" s="53" customFormat="1" hidden="1" x14ac:dyDescent="0.25">
      <c r="A1270" s="87" t="s">
        <v>1492</v>
      </c>
      <c r="B1270" s="49" t="s">
        <v>39</v>
      </c>
      <c r="C1270" s="49" t="s">
        <v>19</v>
      </c>
      <c r="D1270" s="49" t="s">
        <v>728</v>
      </c>
      <c r="E1270" s="49" t="s">
        <v>21</v>
      </c>
      <c r="F1270" s="49">
        <v>6</v>
      </c>
      <c r="G1270" s="50">
        <f>SUMIFS(DISPENSAÇÃO!D:D,DISPENSAÇÃO!C:C,ENTRADA!A1270)</f>
        <v>6</v>
      </c>
      <c r="H1270" s="51">
        <f t="shared" si="79"/>
        <v>0</v>
      </c>
      <c r="I1270" s="68">
        <v>45931</v>
      </c>
      <c r="J1270" s="52">
        <f t="shared" ca="1" si="77"/>
        <v>12</v>
      </c>
      <c r="K1270" s="88">
        <f t="shared" ca="1" si="78"/>
        <v>2</v>
      </c>
    </row>
    <row r="1271" spans="1:11" s="53" customFormat="1" hidden="1" x14ac:dyDescent="0.25">
      <c r="A1271" s="48" t="s">
        <v>1493</v>
      </c>
      <c r="B1271" s="64" t="s">
        <v>168</v>
      </c>
      <c r="C1271" s="64" t="s">
        <v>19</v>
      </c>
      <c r="D1271" s="64" t="s">
        <v>668</v>
      </c>
      <c r="E1271" s="64" t="s">
        <v>21</v>
      </c>
      <c r="F1271" s="49">
        <v>27</v>
      </c>
      <c r="G1271" s="50">
        <v>27</v>
      </c>
      <c r="H1271" s="51">
        <f t="shared" si="79"/>
        <v>0</v>
      </c>
      <c r="I1271" s="68">
        <v>45717</v>
      </c>
      <c r="J1271" s="52">
        <f t="shared" ca="1" si="77"/>
        <v>-202</v>
      </c>
      <c r="K1271" s="69">
        <f t="shared" ca="1" si="78"/>
        <v>3</v>
      </c>
    </row>
    <row r="1272" spans="1:11" s="53" customFormat="1" ht="14.25" hidden="1" customHeight="1" x14ac:dyDescent="0.25">
      <c r="A1272" s="48" t="s">
        <v>1494</v>
      </c>
      <c r="B1272" s="49" t="s">
        <v>60</v>
      </c>
      <c r="C1272" s="49" t="s">
        <v>19</v>
      </c>
      <c r="D1272" s="49" t="s">
        <v>496</v>
      </c>
      <c r="E1272" s="49" t="s">
        <v>21</v>
      </c>
      <c r="F1272" s="49">
        <v>30</v>
      </c>
      <c r="G1272" s="50">
        <f>SUMIFS(DISPENSAÇÃO!D:D,DISPENSAÇÃO!C:C,ENTRADA!A1272)</f>
        <v>30</v>
      </c>
      <c r="H1272" s="51">
        <f t="shared" si="79"/>
        <v>0</v>
      </c>
      <c r="I1272" s="68">
        <v>45597</v>
      </c>
      <c r="J1272" s="52">
        <f t="shared" ca="1" si="77"/>
        <v>-322</v>
      </c>
      <c r="K1272" s="69">
        <f t="shared" ca="1" si="78"/>
        <v>3</v>
      </c>
    </row>
    <row r="1273" spans="1:11" s="53" customFormat="1" ht="14.25" hidden="1" customHeight="1" x14ac:dyDescent="0.25">
      <c r="A1273" s="87" t="s">
        <v>1495</v>
      </c>
      <c r="B1273" s="49" t="s">
        <v>33</v>
      </c>
      <c r="C1273" s="49" t="s">
        <v>19</v>
      </c>
      <c r="D1273" s="49" t="s">
        <v>496</v>
      </c>
      <c r="E1273" s="49" t="s">
        <v>21</v>
      </c>
      <c r="F1273" s="49">
        <v>30</v>
      </c>
      <c r="G1273" s="50">
        <f>SUMIFS(DISPENSAÇÃO!D:D,DISPENSAÇÃO!C:C,ENTRADA!A1273)</f>
        <v>30</v>
      </c>
      <c r="H1273" s="51">
        <f t="shared" si="79"/>
        <v>0</v>
      </c>
      <c r="I1273" s="68">
        <v>45717</v>
      </c>
      <c r="J1273" s="52">
        <f t="shared" ca="1" si="77"/>
        <v>-202</v>
      </c>
      <c r="K1273" s="88">
        <f t="shared" ca="1" si="78"/>
        <v>3</v>
      </c>
    </row>
    <row r="1274" spans="1:11" s="53" customFormat="1" ht="14.25" hidden="1" customHeight="1" x14ac:dyDescent="0.25">
      <c r="A1274" s="87" t="s">
        <v>1496</v>
      </c>
      <c r="B1274" s="49" t="s">
        <v>33</v>
      </c>
      <c r="C1274" s="49" t="s">
        <v>19</v>
      </c>
      <c r="D1274" s="49" t="s">
        <v>496</v>
      </c>
      <c r="E1274" s="49" t="s">
        <v>21</v>
      </c>
      <c r="F1274" s="49">
        <v>30</v>
      </c>
      <c r="G1274" s="50">
        <f>SUMIFS(DISPENSAÇÃO!D:D,DISPENSAÇÃO!C:C,ENTRADA!A1274)</f>
        <v>30</v>
      </c>
      <c r="H1274" s="51">
        <f t="shared" si="79"/>
        <v>0</v>
      </c>
      <c r="I1274" s="68">
        <v>45597</v>
      </c>
      <c r="J1274" s="52">
        <f t="shared" ca="1" si="77"/>
        <v>-322</v>
      </c>
      <c r="K1274" s="88">
        <f t="shared" ca="1" si="78"/>
        <v>3</v>
      </c>
    </row>
    <row r="1275" spans="1:11" s="148" customFormat="1" ht="14.25" hidden="1" customHeight="1" x14ac:dyDescent="0.25">
      <c r="A1275" s="243" t="s">
        <v>1497</v>
      </c>
      <c r="B1275" s="143" t="s">
        <v>1067</v>
      </c>
      <c r="C1275" s="143" t="s">
        <v>19</v>
      </c>
      <c r="D1275" s="143" t="s">
        <v>471</v>
      </c>
      <c r="E1275" s="143" t="s">
        <v>21</v>
      </c>
      <c r="F1275" s="143">
        <v>300</v>
      </c>
      <c r="G1275" s="144">
        <f>SUMIFS(DISPENSAÇÃO!D:D,DISPENSAÇÃO!C:C,ENTRADA!A1275)</f>
        <v>270</v>
      </c>
      <c r="H1275" s="145">
        <f t="shared" si="79"/>
        <v>30</v>
      </c>
      <c r="I1275" s="146">
        <v>45870</v>
      </c>
      <c r="J1275" s="147">
        <f t="shared" ca="1" si="77"/>
        <v>-49</v>
      </c>
      <c r="K1275" s="150">
        <f t="shared" ca="1" si="78"/>
        <v>3</v>
      </c>
    </row>
    <row r="1276" spans="1:11" s="53" customFormat="1" ht="14.25" hidden="1" customHeight="1" x14ac:dyDescent="0.25">
      <c r="A1276" s="48" t="s">
        <v>1498</v>
      </c>
      <c r="B1276" s="49" t="s">
        <v>276</v>
      </c>
      <c r="C1276" s="49" t="s">
        <v>19</v>
      </c>
      <c r="D1276" s="49" t="s">
        <v>227</v>
      </c>
      <c r="E1276" s="49" t="s">
        <v>21</v>
      </c>
      <c r="F1276" s="49">
        <v>30</v>
      </c>
      <c r="G1276" s="50">
        <f>SUMIFS(DISPENSAÇÃO!D:D,DISPENSAÇÃO!C:C,ENTRADA!A1276)</f>
        <v>30</v>
      </c>
      <c r="H1276" s="51">
        <f t="shared" si="79"/>
        <v>0</v>
      </c>
      <c r="I1276" s="68">
        <v>45809</v>
      </c>
      <c r="J1276" s="52">
        <f t="shared" ca="1" si="77"/>
        <v>-110</v>
      </c>
      <c r="K1276" s="69">
        <f t="shared" ca="1" si="78"/>
        <v>3</v>
      </c>
    </row>
    <row r="1277" spans="1:11" s="53" customFormat="1" ht="14.25" hidden="1" customHeight="1" x14ac:dyDescent="0.25">
      <c r="A1277" s="48" t="s">
        <v>1499</v>
      </c>
      <c r="B1277" s="49" t="s">
        <v>39</v>
      </c>
      <c r="C1277" s="49" t="s">
        <v>19</v>
      </c>
      <c r="D1277" s="51" t="s">
        <v>58</v>
      </c>
      <c r="E1277" s="49" t="s">
        <v>21</v>
      </c>
      <c r="F1277" s="49">
        <v>3</v>
      </c>
      <c r="G1277" s="50">
        <f>SUMIFS(DISPENSAÇÃO!D:D,DISPENSAÇÃO!C:C,ENTRADA!A1277)</f>
        <v>1</v>
      </c>
      <c r="H1277" s="51">
        <f t="shared" si="79"/>
        <v>2</v>
      </c>
      <c r="I1277" s="68">
        <v>45748</v>
      </c>
      <c r="J1277" s="52">
        <f t="shared" ca="1" si="77"/>
        <v>-171</v>
      </c>
      <c r="K1277" s="69">
        <f t="shared" ca="1" si="78"/>
        <v>3</v>
      </c>
    </row>
    <row r="1278" spans="1:11" s="148" customFormat="1" ht="14.25" hidden="1" customHeight="1" x14ac:dyDescent="0.25">
      <c r="A1278" s="149" t="s">
        <v>1500</v>
      </c>
      <c r="B1278" s="143" t="s">
        <v>39</v>
      </c>
      <c r="C1278" s="143" t="s">
        <v>19</v>
      </c>
      <c r="D1278" s="145" t="s">
        <v>58</v>
      </c>
      <c r="E1278" s="143" t="s">
        <v>21</v>
      </c>
      <c r="F1278" s="143">
        <v>2</v>
      </c>
      <c r="G1278" s="144">
        <f>SUMIFS(DISPENSAÇÃO!D:D,DISPENSAÇÃO!C:C,ENTRADA!A1278)</f>
        <v>1</v>
      </c>
      <c r="H1278" s="145">
        <f t="shared" si="79"/>
        <v>1</v>
      </c>
      <c r="I1278" s="146">
        <v>45689</v>
      </c>
      <c r="J1278" s="147">
        <f t="shared" ca="1" si="77"/>
        <v>-230</v>
      </c>
      <c r="K1278" s="174">
        <f t="shared" ca="1" si="78"/>
        <v>3</v>
      </c>
    </row>
    <row r="1279" spans="1:11" s="53" customFormat="1" ht="14.25" hidden="1" customHeight="1" x14ac:dyDescent="0.25">
      <c r="A1279" s="87" t="s">
        <v>1501</v>
      </c>
      <c r="B1279" s="64" t="s">
        <v>630</v>
      </c>
      <c r="C1279" s="64" t="s">
        <v>14</v>
      </c>
      <c r="D1279" s="64" t="s">
        <v>846</v>
      </c>
      <c r="E1279" s="64" t="s">
        <v>56</v>
      </c>
      <c r="F1279" s="49">
        <v>1</v>
      </c>
      <c r="G1279" s="50">
        <f>SUMIFS(DISPENSAÇÃO!D:D,DISPENSAÇÃO!C:C,ENTRADA!A1279)</f>
        <v>1</v>
      </c>
      <c r="H1279" s="51">
        <f t="shared" si="79"/>
        <v>0</v>
      </c>
      <c r="I1279" s="68">
        <v>45717</v>
      </c>
      <c r="J1279" s="52">
        <f t="shared" ca="1" si="77"/>
        <v>-202</v>
      </c>
      <c r="K1279" s="88">
        <f t="shared" ca="1" si="78"/>
        <v>3</v>
      </c>
    </row>
    <row r="1280" spans="1:11" s="53" customFormat="1" hidden="1" x14ac:dyDescent="0.25">
      <c r="A1280" s="48" t="s">
        <v>1502</v>
      </c>
      <c r="B1280" s="49" t="s">
        <v>92</v>
      </c>
      <c r="C1280" s="49" t="s">
        <v>19</v>
      </c>
      <c r="D1280" s="49" t="s">
        <v>115</v>
      </c>
      <c r="E1280" s="49" t="s">
        <v>21</v>
      </c>
      <c r="F1280" s="49">
        <v>360</v>
      </c>
      <c r="G1280" s="50">
        <f>SUMIFS(DISPENSAÇÃO!D:D,DISPENSAÇÃO!C:C,ENTRADA!A1280)</f>
        <v>30</v>
      </c>
      <c r="H1280" s="51">
        <f t="shared" si="79"/>
        <v>330</v>
      </c>
      <c r="I1280" s="68">
        <v>45778</v>
      </c>
      <c r="J1280" s="52">
        <f t="shared" ca="1" si="77"/>
        <v>-141</v>
      </c>
      <c r="K1280" s="63">
        <f t="shared" ca="1" si="78"/>
        <v>3</v>
      </c>
    </row>
    <row r="1281" spans="1:11" s="53" customFormat="1" ht="14.25" hidden="1" customHeight="1" x14ac:dyDescent="0.25">
      <c r="A1281" s="87" t="s">
        <v>1503</v>
      </c>
      <c r="B1281" s="64" t="s">
        <v>60</v>
      </c>
      <c r="C1281" s="64" t="s">
        <v>19</v>
      </c>
      <c r="D1281" s="64" t="s">
        <v>1454</v>
      </c>
      <c r="E1281" s="64" t="s">
        <v>21</v>
      </c>
      <c r="F1281" s="49">
        <v>30</v>
      </c>
      <c r="G1281" s="50">
        <f>SUMIFS(DISPENSAÇÃO!D:D,DISPENSAÇÃO!C:C,ENTRADA!A1281)</f>
        <v>30</v>
      </c>
      <c r="H1281" s="51">
        <f t="shared" si="79"/>
        <v>0</v>
      </c>
      <c r="I1281" s="68">
        <v>45474</v>
      </c>
      <c r="J1281" s="52">
        <f t="shared" ca="1" si="77"/>
        <v>-445</v>
      </c>
      <c r="K1281" s="88">
        <f t="shared" ca="1" si="78"/>
        <v>3</v>
      </c>
    </row>
    <row r="1282" spans="1:11" s="53" customFormat="1" ht="14.25" hidden="1" customHeight="1" x14ac:dyDescent="0.25">
      <c r="A1282" s="87" t="s">
        <v>1504</v>
      </c>
      <c r="B1282" s="64" t="s">
        <v>60</v>
      </c>
      <c r="C1282" s="64" t="s">
        <v>19</v>
      </c>
      <c r="D1282" s="64" t="s">
        <v>1454</v>
      </c>
      <c r="E1282" s="64" t="s">
        <v>21</v>
      </c>
      <c r="F1282" s="49">
        <v>30</v>
      </c>
      <c r="G1282" s="50">
        <f>SUMIFS(DISPENSAÇÃO!D:D,DISPENSAÇÃO!C:C,ENTRADA!A1282)</f>
        <v>30</v>
      </c>
      <c r="H1282" s="51">
        <f t="shared" si="79"/>
        <v>0</v>
      </c>
      <c r="I1282" s="68">
        <v>45778</v>
      </c>
      <c r="J1282" s="52">
        <f t="shared" ca="1" si="77"/>
        <v>-141</v>
      </c>
      <c r="K1282" s="88">
        <f t="shared" ca="1" si="78"/>
        <v>3</v>
      </c>
    </row>
    <row r="1283" spans="1:11" s="148" customFormat="1" ht="14.25" hidden="1" customHeight="1" x14ac:dyDescent="0.25">
      <c r="A1283" s="149" t="s">
        <v>1505</v>
      </c>
      <c r="B1283" s="173" t="s">
        <v>74</v>
      </c>
      <c r="C1283" s="173" t="s">
        <v>19</v>
      </c>
      <c r="D1283" s="143" t="s">
        <v>89</v>
      </c>
      <c r="E1283" s="173" t="s">
        <v>21</v>
      </c>
      <c r="F1283" s="143">
        <v>150</v>
      </c>
      <c r="G1283" s="144">
        <f>SUMIFS(DISPENSAÇÃO!D:D,DISPENSAÇÃO!C:C,ENTRADA!A1283)</f>
        <v>120</v>
      </c>
      <c r="H1283" s="145">
        <f t="shared" si="79"/>
        <v>30</v>
      </c>
      <c r="I1283" s="146">
        <v>45689</v>
      </c>
      <c r="J1283" s="147">
        <f t="shared" ca="1" si="77"/>
        <v>-230</v>
      </c>
      <c r="K1283" s="150">
        <f t="shared" ca="1" si="78"/>
        <v>3</v>
      </c>
    </row>
    <row r="1284" spans="1:11" s="53" customFormat="1" ht="14.25" hidden="1" customHeight="1" x14ac:dyDescent="0.25">
      <c r="A1284" s="87" t="s">
        <v>1506</v>
      </c>
      <c r="B1284" s="49" t="s">
        <v>92</v>
      </c>
      <c r="C1284" s="49" t="s">
        <v>19</v>
      </c>
      <c r="D1284" s="49" t="s">
        <v>1507</v>
      </c>
      <c r="E1284" s="49" t="s">
        <v>21</v>
      </c>
      <c r="F1284" s="49">
        <v>28</v>
      </c>
      <c r="G1284" s="50">
        <f>SUMIFS(DISPENSAÇÃO!D:D,DISPENSAÇÃO!C:C,ENTRADA!A1284)</f>
        <v>28</v>
      </c>
      <c r="H1284" s="51">
        <f t="shared" si="79"/>
        <v>0</v>
      </c>
      <c r="I1284" s="68">
        <v>45658</v>
      </c>
      <c r="J1284" s="52">
        <f t="shared" ca="1" si="77"/>
        <v>-261</v>
      </c>
      <c r="K1284" s="88">
        <f t="shared" ca="1" si="78"/>
        <v>3</v>
      </c>
    </row>
    <row r="1285" spans="1:11" s="53" customFormat="1" ht="14.25" hidden="1" customHeight="1" x14ac:dyDescent="0.25">
      <c r="A1285" s="48" t="s">
        <v>1509</v>
      </c>
      <c r="B1285" s="49" t="s">
        <v>54</v>
      </c>
      <c r="C1285" s="49" t="s">
        <v>19</v>
      </c>
      <c r="D1285" s="49" t="s">
        <v>496</v>
      </c>
      <c r="E1285" s="49" t="s">
        <v>21</v>
      </c>
      <c r="F1285" s="49">
        <v>60</v>
      </c>
      <c r="G1285" s="50">
        <f>SUMIFS(DISPENSAÇÃO!D:D,DISPENSAÇÃO!C:C,ENTRADA!A1285)</f>
        <v>60</v>
      </c>
      <c r="H1285" s="51">
        <f t="shared" si="79"/>
        <v>0</v>
      </c>
      <c r="I1285" s="68">
        <v>45627</v>
      </c>
      <c r="J1285" s="52">
        <f t="shared" ca="1" si="77"/>
        <v>-292</v>
      </c>
      <c r="K1285" s="69">
        <f t="shared" ca="1" si="78"/>
        <v>3</v>
      </c>
    </row>
    <row r="1286" spans="1:11" s="53" customFormat="1" ht="14.25" hidden="1" customHeight="1" x14ac:dyDescent="0.25">
      <c r="A1286" s="48" t="s">
        <v>1510</v>
      </c>
      <c r="B1286" s="64" t="s">
        <v>39</v>
      </c>
      <c r="C1286" s="64" t="s">
        <v>19</v>
      </c>
      <c r="D1286" s="65" t="s">
        <v>201</v>
      </c>
      <c r="E1286" s="64" t="s">
        <v>21</v>
      </c>
      <c r="F1286" s="49">
        <v>45</v>
      </c>
      <c r="G1286" s="50">
        <f>SUMIFS(DISPENSAÇÃO!D:D,DISPENSAÇÃO!C:C,ENTRADA!A1286)</f>
        <v>0</v>
      </c>
      <c r="H1286" s="51">
        <f t="shared" si="79"/>
        <v>45</v>
      </c>
      <c r="I1286" s="68">
        <v>45597</v>
      </c>
      <c r="J1286" s="52">
        <f t="shared" ref="J1286:J1349" ca="1" si="80">IF(I1286="","",I1286-TODAY())</f>
        <v>-322</v>
      </c>
      <c r="K1286" s="63">
        <f t="shared" ref="K1286:K1349" ca="1" si="81">IF(J1286="","",IF(J1286&lt;=0,3,IF(AND(J1286&gt;0,J1286&lt;=20),2,IF(J1286&gt;=21,1))))</f>
        <v>3</v>
      </c>
    </row>
    <row r="1287" spans="1:11" s="53" customFormat="1" ht="14.25" hidden="1" customHeight="1" x14ac:dyDescent="0.25">
      <c r="A1287" s="48" t="s">
        <v>1511</v>
      </c>
      <c r="B1287" s="49" t="s">
        <v>445</v>
      </c>
      <c r="C1287" s="64" t="s">
        <v>19</v>
      </c>
      <c r="D1287" s="49" t="s">
        <v>317</v>
      </c>
      <c r="E1287" s="64" t="s">
        <v>21</v>
      </c>
      <c r="F1287" s="49">
        <v>90</v>
      </c>
      <c r="G1287" s="50">
        <f>SUMIFS(DISPENSAÇÃO!D:D,DISPENSAÇÃO!C:C,ENTRADA!A1287)</f>
        <v>90</v>
      </c>
      <c r="H1287" s="51">
        <f t="shared" si="79"/>
        <v>0</v>
      </c>
      <c r="I1287" s="68">
        <v>45870</v>
      </c>
      <c r="J1287" s="52">
        <f t="shared" ca="1" si="80"/>
        <v>-49</v>
      </c>
      <c r="K1287" s="63">
        <f t="shared" ca="1" si="81"/>
        <v>3</v>
      </c>
    </row>
    <row r="1288" spans="1:11" s="53" customFormat="1" hidden="1" x14ac:dyDescent="0.25">
      <c r="A1288" s="48" t="s">
        <v>1512</v>
      </c>
      <c r="B1288" s="49" t="s">
        <v>28</v>
      </c>
      <c r="C1288" s="64" t="s">
        <v>19</v>
      </c>
      <c r="D1288" s="49" t="s">
        <v>317</v>
      </c>
      <c r="E1288" s="64" t="s">
        <v>21</v>
      </c>
      <c r="F1288" s="49">
        <v>30</v>
      </c>
      <c r="G1288" s="50">
        <f>SUMIFS(DISPENSAÇÃO!D:D,DISPENSAÇÃO!C:C,ENTRADA!A1288)</f>
        <v>30</v>
      </c>
      <c r="H1288" s="51">
        <f t="shared" si="79"/>
        <v>0</v>
      </c>
      <c r="I1288" s="68">
        <v>45870</v>
      </c>
      <c r="J1288" s="52">
        <f t="shared" ca="1" si="80"/>
        <v>-49</v>
      </c>
      <c r="K1288" s="63">
        <f t="shared" ca="1" si="81"/>
        <v>3</v>
      </c>
    </row>
    <row r="1289" spans="1:11" s="53" customFormat="1" ht="15.75" hidden="1" customHeight="1" x14ac:dyDescent="0.25">
      <c r="A1289" s="48" t="s">
        <v>1513</v>
      </c>
      <c r="B1289" s="49" t="s">
        <v>28</v>
      </c>
      <c r="C1289" s="64" t="s">
        <v>19</v>
      </c>
      <c r="D1289" s="49" t="s">
        <v>317</v>
      </c>
      <c r="E1289" s="64" t="s">
        <v>21</v>
      </c>
      <c r="F1289" s="49">
        <v>110</v>
      </c>
      <c r="G1289" s="50">
        <f>SUMIFS(DISPENSAÇÃO!D:D,DISPENSAÇÃO!C:C,ENTRADA!A1289)</f>
        <v>90</v>
      </c>
      <c r="H1289" s="51">
        <f t="shared" si="79"/>
        <v>20</v>
      </c>
      <c r="I1289" s="68">
        <v>45839</v>
      </c>
      <c r="J1289" s="52">
        <f t="shared" ca="1" si="80"/>
        <v>-80</v>
      </c>
      <c r="K1289" s="63">
        <f t="shared" ca="1" si="81"/>
        <v>3</v>
      </c>
    </row>
    <row r="1290" spans="1:11" s="53" customFormat="1" ht="14.25" hidden="1" customHeight="1" x14ac:dyDescent="0.25">
      <c r="A1290" s="87" t="s">
        <v>1514</v>
      </c>
      <c r="B1290" s="49" t="s">
        <v>74</v>
      </c>
      <c r="C1290" s="49" t="s">
        <v>14</v>
      </c>
      <c r="D1290" s="49" t="s">
        <v>1411</v>
      </c>
      <c r="E1290" s="49" t="s">
        <v>56</v>
      </c>
      <c r="F1290" s="49">
        <v>2</v>
      </c>
      <c r="G1290" s="50">
        <f>SUMIFS(DISPENSAÇÃO!D:D,DISPENSAÇÃO!C:C,ENTRADA!A1290)</f>
        <v>2</v>
      </c>
      <c r="H1290" s="51">
        <f t="shared" si="79"/>
        <v>0</v>
      </c>
      <c r="I1290" s="68">
        <v>45748</v>
      </c>
      <c r="J1290" s="52">
        <f t="shared" ca="1" si="80"/>
        <v>-171</v>
      </c>
      <c r="K1290" s="88">
        <f t="shared" ca="1" si="81"/>
        <v>3</v>
      </c>
    </row>
    <row r="1291" spans="1:11" s="53" customFormat="1" ht="14.25" hidden="1" customHeight="1" x14ac:dyDescent="0.25">
      <c r="A1291" s="48" t="s">
        <v>1515</v>
      </c>
      <c r="B1291" s="49" t="s">
        <v>168</v>
      </c>
      <c r="C1291" s="49" t="s">
        <v>19</v>
      </c>
      <c r="D1291" s="49" t="s">
        <v>725</v>
      </c>
      <c r="E1291" s="49" t="s">
        <v>21</v>
      </c>
      <c r="F1291" s="49">
        <v>8</v>
      </c>
      <c r="G1291" s="50">
        <f>SUMIFS(DISPENSAÇÃO!D:D,DISPENSAÇÃO!C:C,ENTRADA!A1291)</f>
        <v>8</v>
      </c>
      <c r="H1291" s="51">
        <f t="shared" si="79"/>
        <v>0</v>
      </c>
      <c r="I1291" s="68">
        <v>45962</v>
      </c>
      <c r="J1291" s="52">
        <f t="shared" ca="1" si="80"/>
        <v>43</v>
      </c>
      <c r="K1291" s="69">
        <f t="shared" ca="1" si="81"/>
        <v>1</v>
      </c>
    </row>
    <row r="1292" spans="1:11" s="53" customFormat="1" ht="14.25" hidden="1" customHeight="1" x14ac:dyDescent="0.25">
      <c r="A1292" s="87" t="s">
        <v>1516</v>
      </c>
      <c r="B1292" s="49" t="s">
        <v>720</v>
      </c>
      <c r="C1292" s="49" t="s">
        <v>14</v>
      </c>
      <c r="D1292" s="49" t="s">
        <v>846</v>
      </c>
      <c r="E1292" s="49" t="s">
        <v>56</v>
      </c>
      <c r="F1292" s="49">
        <v>1</v>
      </c>
      <c r="G1292" s="50">
        <f>SUMIFS(DISPENSAÇÃO!D:D,DISPENSAÇÃO!C:C,ENTRADA!A1292)</f>
        <v>0</v>
      </c>
      <c r="H1292" s="51">
        <f t="shared" si="79"/>
        <v>1</v>
      </c>
      <c r="I1292" s="68">
        <v>45536</v>
      </c>
      <c r="J1292" s="52">
        <f t="shared" ca="1" si="80"/>
        <v>-383</v>
      </c>
      <c r="K1292" s="88">
        <f t="shared" ca="1" si="81"/>
        <v>3</v>
      </c>
    </row>
    <row r="1293" spans="1:11" s="53" customFormat="1" hidden="1" x14ac:dyDescent="0.25">
      <c r="A1293" s="48" t="s">
        <v>1517</v>
      </c>
      <c r="B1293" s="64" t="s">
        <v>168</v>
      </c>
      <c r="C1293" s="64" t="s">
        <v>19</v>
      </c>
      <c r="D1293" s="64" t="s">
        <v>606</v>
      </c>
      <c r="E1293" s="64" t="s">
        <v>21</v>
      </c>
      <c r="F1293" s="49">
        <v>5</v>
      </c>
      <c r="G1293" s="50">
        <f>SUMIFS(DISPENSAÇÃO!D:D,DISPENSAÇÃO!C:C,ENTRADA!A1293)</f>
        <v>5</v>
      </c>
      <c r="H1293" s="51">
        <f t="shared" si="79"/>
        <v>0</v>
      </c>
      <c r="I1293" s="68">
        <v>45597</v>
      </c>
      <c r="J1293" s="52">
        <f t="shared" ca="1" si="80"/>
        <v>-322</v>
      </c>
      <c r="K1293" s="69">
        <f t="shared" ca="1" si="81"/>
        <v>3</v>
      </c>
    </row>
    <row r="1294" spans="1:11" ht="14.25" customHeight="1" x14ac:dyDescent="0.25">
      <c r="A1294" s="32" t="s">
        <v>1518</v>
      </c>
      <c r="B1294" s="16" t="s">
        <v>1519</v>
      </c>
      <c r="C1294" s="16" t="s">
        <v>14</v>
      </c>
      <c r="D1294" s="91" t="s">
        <v>2250</v>
      </c>
      <c r="E1294" s="16" t="s">
        <v>21</v>
      </c>
      <c r="F1294" s="16">
        <v>45</v>
      </c>
      <c r="G1294" s="8">
        <f>SUMIFS(DISPENSAÇÃO!D:D,DISPENSAÇÃO!C:C,ENTRADA!A1294)</f>
        <v>20</v>
      </c>
      <c r="H1294" s="9">
        <f t="shared" si="79"/>
        <v>25</v>
      </c>
      <c r="I1294" s="19">
        <v>46023</v>
      </c>
      <c r="J1294" s="10">
        <f t="shared" ca="1" si="80"/>
        <v>104</v>
      </c>
      <c r="K1294" s="38">
        <f t="shared" ca="1" si="81"/>
        <v>1</v>
      </c>
    </row>
    <row r="1295" spans="1:11" s="53" customFormat="1" ht="14.25" hidden="1" customHeight="1" x14ac:dyDescent="0.25">
      <c r="A1295" s="87">
        <v>3</v>
      </c>
      <c r="B1295" s="49" t="s">
        <v>39</v>
      </c>
      <c r="C1295" s="49" t="s">
        <v>19</v>
      </c>
      <c r="D1295" s="151" t="s">
        <v>2249</v>
      </c>
      <c r="E1295" s="49" t="s">
        <v>21</v>
      </c>
      <c r="F1295" s="49">
        <v>10</v>
      </c>
      <c r="G1295" s="50">
        <f>SUMIFS(DISPENSAÇÃO!D:D,DISPENSAÇÃO!C:C,ENTRADA!A1295)</f>
        <v>0</v>
      </c>
      <c r="H1295" s="51">
        <f t="shared" si="79"/>
        <v>10</v>
      </c>
      <c r="I1295" s="68">
        <v>45809</v>
      </c>
      <c r="J1295" s="52">
        <f t="shared" ca="1" si="80"/>
        <v>-110</v>
      </c>
      <c r="K1295" s="88">
        <f t="shared" ca="1" si="81"/>
        <v>3</v>
      </c>
    </row>
    <row r="1296" spans="1:11" s="53" customFormat="1" ht="14.25" hidden="1" customHeight="1" x14ac:dyDescent="0.25">
      <c r="A1296" s="87" t="s">
        <v>1521</v>
      </c>
      <c r="B1296" s="49" t="s">
        <v>168</v>
      </c>
      <c r="C1296" s="49" t="s">
        <v>19</v>
      </c>
      <c r="D1296" s="49" t="s">
        <v>89</v>
      </c>
      <c r="E1296" s="49" t="s">
        <v>21</v>
      </c>
      <c r="F1296" s="49">
        <v>10</v>
      </c>
      <c r="G1296" s="50">
        <f>SUMIFS(DISPENSAÇÃO!D:D,DISPENSAÇÃO!C:C,ENTRADA!A1296)</f>
        <v>10</v>
      </c>
      <c r="H1296" s="51">
        <f t="shared" si="79"/>
        <v>0</v>
      </c>
      <c r="I1296" s="68">
        <v>46082</v>
      </c>
      <c r="J1296" s="52">
        <f t="shared" ca="1" si="80"/>
        <v>163</v>
      </c>
      <c r="K1296" s="88">
        <f t="shared" ca="1" si="81"/>
        <v>1</v>
      </c>
    </row>
    <row r="1297" spans="1:11" s="148" customFormat="1" hidden="1" x14ac:dyDescent="0.25">
      <c r="A1297" s="149" t="s">
        <v>1725</v>
      </c>
      <c r="B1297" s="173" t="s">
        <v>60</v>
      </c>
      <c r="C1297" s="173" t="s">
        <v>19</v>
      </c>
      <c r="D1297" s="173" t="s">
        <v>299</v>
      </c>
      <c r="E1297" s="173" t="s">
        <v>21</v>
      </c>
      <c r="F1297" s="143">
        <v>30</v>
      </c>
      <c r="G1297" s="144">
        <f>SUMIFS(DISPENSAÇÃO!D:D,DISPENSAÇÃO!C:C,ENTRADA!A1297)</f>
        <v>30</v>
      </c>
      <c r="H1297" s="145">
        <f t="shared" si="79"/>
        <v>0</v>
      </c>
      <c r="I1297" s="146">
        <v>45689</v>
      </c>
      <c r="J1297" s="147">
        <f t="shared" ca="1" si="80"/>
        <v>-230</v>
      </c>
      <c r="K1297" s="150">
        <f t="shared" ca="1" si="81"/>
        <v>3</v>
      </c>
    </row>
    <row r="1298" spans="1:11" s="53" customFormat="1" hidden="1" x14ac:dyDescent="0.25">
      <c r="A1298" s="87" t="s">
        <v>1522</v>
      </c>
      <c r="B1298" s="64" t="s">
        <v>145</v>
      </c>
      <c r="C1298" s="64" t="s">
        <v>19</v>
      </c>
      <c r="D1298" s="64" t="s">
        <v>146</v>
      </c>
      <c r="E1298" s="64" t="s">
        <v>21</v>
      </c>
      <c r="F1298" s="49">
        <v>20</v>
      </c>
      <c r="G1298" s="50">
        <f>SUMIFS(DISPENSAÇÃO!D:D,DISPENSAÇÃO!C:C,ENTRADA!A1298)</f>
        <v>20</v>
      </c>
      <c r="H1298" s="51">
        <f t="shared" si="79"/>
        <v>0</v>
      </c>
      <c r="I1298" s="68">
        <v>45839</v>
      </c>
      <c r="J1298" s="52">
        <f t="shared" ca="1" si="80"/>
        <v>-80</v>
      </c>
      <c r="K1298" s="88">
        <f t="shared" ca="1" si="81"/>
        <v>3</v>
      </c>
    </row>
    <row r="1299" spans="1:11" s="53" customFormat="1" ht="14.25" hidden="1" customHeight="1" x14ac:dyDescent="0.25">
      <c r="A1299" s="48" t="s">
        <v>1523</v>
      </c>
      <c r="B1299" s="64" t="s">
        <v>538</v>
      </c>
      <c r="C1299" s="49" t="s">
        <v>19</v>
      </c>
      <c r="D1299" s="74" t="s">
        <v>20</v>
      </c>
      <c r="E1299" s="49" t="s">
        <v>21</v>
      </c>
      <c r="F1299" s="49">
        <v>220</v>
      </c>
      <c r="G1299" s="50">
        <f>SUMIFS(DISPENSAÇÃO!D:D,DISPENSAÇÃO!C:C,ENTRADA!A1299)</f>
        <v>60</v>
      </c>
      <c r="H1299" s="51">
        <f t="shared" si="79"/>
        <v>160</v>
      </c>
      <c r="I1299" s="68">
        <v>45778</v>
      </c>
      <c r="J1299" s="52">
        <f t="shared" ca="1" si="80"/>
        <v>-141</v>
      </c>
      <c r="K1299" s="63">
        <f t="shared" ca="1" si="81"/>
        <v>3</v>
      </c>
    </row>
    <row r="1300" spans="1:11" s="53" customFormat="1" ht="14.25" hidden="1" customHeight="1" x14ac:dyDescent="0.25">
      <c r="A1300" s="87" t="s">
        <v>1524</v>
      </c>
      <c r="B1300" s="49" t="s">
        <v>329</v>
      </c>
      <c r="C1300" s="49" t="s">
        <v>19</v>
      </c>
      <c r="D1300" s="49" t="s">
        <v>706</v>
      </c>
      <c r="E1300" s="49" t="s">
        <v>44</v>
      </c>
      <c r="F1300" s="49">
        <v>4</v>
      </c>
      <c r="G1300" s="50">
        <f>SUMIFS(DISPENSAÇÃO!D:D,DISPENSAÇÃO!C:C,ENTRADA!A1300)</f>
        <v>2</v>
      </c>
      <c r="H1300" s="51">
        <f t="shared" si="79"/>
        <v>2</v>
      </c>
      <c r="I1300" s="68">
        <v>45474</v>
      </c>
      <c r="J1300" s="52">
        <f t="shared" ca="1" si="80"/>
        <v>-445</v>
      </c>
      <c r="K1300" s="88">
        <f t="shared" ca="1" si="81"/>
        <v>3</v>
      </c>
    </row>
    <row r="1301" spans="1:11" s="53" customFormat="1" ht="14.25" hidden="1" customHeight="1" x14ac:dyDescent="0.25">
      <c r="A1301" s="48" t="s">
        <v>1525</v>
      </c>
      <c r="B1301" s="49" t="s">
        <v>1086</v>
      </c>
      <c r="C1301" s="49" t="s">
        <v>19</v>
      </c>
      <c r="D1301" s="49" t="s">
        <v>146</v>
      </c>
      <c r="E1301" s="49" t="s">
        <v>147</v>
      </c>
      <c r="F1301" s="49">
        <v>15</v>
      </c>
      <c r="G1301" s="50">
        <f>SUMIFS(DISPENSAÇÃO!D:D,DISPENSAÇÃO!C:C,ENTRADA!A1301)</f>
        <v>0</v>
      </c>
      <c r="H1301" s="51">
        <f t="shared" si="79"/>
        <v>15</v>
      </c>
      <c r="I1301" s="68">
        <v>45778</v>
      </c>
      <c r="J1301" s="52">
        <f t="shared" ca="1" si="80"/>
        <v>-141</v>
      </c>
      <c r="K1301" s="63">
        <f t="shared" ca="1" si="81"/>
        <v>3</v>
      </c>
    </row>
    <row r="1302" spans="1:11" s="53" customFormat="1" ht="14.25" hidden="1" customHeight="1" x14ac:dyDescent="0.25">
      <c r="A1302" s="48" t="s">
        <v>1526</v>
      </c>
      <c r="B1302" s="49" t="s">
        <v>538</v>
      </c>
      <c r="C1302" s="49" t="s">
        <v>19</v>
      </c>
      <c r="D1302" s="74" t="s">
        <v>20</v>
      </c>
      <c r="E1302" s="49" t="s">
        <v>21</v>
      </c>
      <c r="F1302" s="49">
        <v>140</v>
      </c>
      <c r="G1302" s="50">
        <f>SUMIFS(DISPENSAÇÃO!D:D,DISPENSAÇÃO!C:C,ENTRADA!A1302)</f>
        <v>60</v>
      </c>
      <c r="H1302" s="51">
        <f t="shared" si="79"/>
        <v>80</v>
      </c>
      <c r="I1302" s="68">
        <v>45717</v>
      </c>
      <c r="J1302" s="52">
        <f t="shared" ca="1" si="80"/>
        <v>-202</v>
      </c>
      <c r="K1302" s="63">
        <f t="shared" ca="1" si="81"/>
        <v>3</v>
      </c>
    </row>
    <row r="1303" spans="1:11" s="53" customFormat="1" ht="14.25" hidden="1" customHeight="1" x14ac:dyDescent="0.25">
      <c r="A1303" s="48" t="s">
        <v>1527</v>
      </c>
      <c r="B1303" s="64" t="s">
        <v>538</v>
      </c>
      <c r="C1303" s="49" t="s">
        <v>19</v>
      </c>
      <c r="D1303" s="74" t="s">
        <v>20</v>
      </c>
      <c r="E1303" s="49" t="s">
        <v>21</v>
      </c>
      <c r="F1303" s="49">
        <v>60</v>
      </c>
      <c r="G1303" s="50">
        <f>SUMIFS(DISPENSAÇÃO!D:D,DISPENSAÇÃO!C:C,ENTRADA!A1303)</f>
        <v>60</v>
      </c>
      <c r="H1303" s="51">
        <f t="shared" si="79"/>
        <v>0</v>
      </c>
      <c r="I1303" s="68">
        <v>45658</v>
      </c>
      <c r="J1303" s="52">
        <f t="shared" ca="1" si="80"/>
        <v>-261</v>
      </c>
      <c r="K1303" s="63">
        <f t="shared" ca="1" si="81"/>
        <v>3</v>
      </c>
    </row>
    <row r="1304" spans="1:11" s="148" customFormat="1" hidden="1" x14ac:dyDescent="0.25">
      <c r="A1304" s="175" t="s">
        <v>1528</v>
      </c>
      <c r="B1304" s="143" t="s">
        <v>183</v>
      </c>
      <c r="C1304" s="143" t="s">
        <v>19</v>
      </c>
      <c r="D1304" s="143" t="s">
        <v>728</v>
      </c>
      <c r="E1304" s="143" t="s">
        <v>21</v>
      </c>
      <c r="F1304" s="143">
        <v>12</v>
      </c>
      <c r="G1304" s="144">
        <f>SUMIFS(DISPENSAÇÃO!D:D,DISPENSAÇÃO!C:C,ENTRADA!A1304)</f>
        <v>12</v>
      </c>
      <c r="H1304" s="145">
        <f t="shared" si="79"/>
        <v>0</v>
      </c>
      <c r="I1304" s="146">
        <v>45689</v>
      </c>
      <c r="J1304" s="147">
        <f t="shared" ca="1" si="80"/>
        <v>-230</v>
      </c>
      <c r="K1304" s="172">
        <f t="shared" ca="1" si="81"/>
        <v>3</v>
      </c>
    </row>
    <row r="1305" spans="1:11" s="148" customFormat="1" ht="14.25" hidden="1" customHeight="1" x14ac:dyDescent="0.25">
      <c r="A1305" s="175" t="s">
        <v>1529</v>
      </c>
      <c r="B1305" s="143" t="s">
        <v>1519</v>
      </c>
      <c r="C1305" s="143" t="s">
        <v>14</v>
      </c>
      <c r="D1305" s="173" t="s">
        <v>2250</v>
      </c>
      <c r="E1305" s="143" t="s">
        <v>21</v>
      </c>
      <c r="F1305" s="143">
        <v>15</v>
      </c>
      <c r="G1305" s="144">
        <f>SUMIFS(DISPENSAÇÃO!D:D,DISPENSAÇÃO!C:C,ENTRADA!A1305)</f>
        <v>0</v>
      </c>
      <c r="H1305" s="145">
        <f t="shared" si="79"/>
        <v>15</v>
      </c>
      <c r="I1305" s="146">
        <v>45870</v>
      </c>
      <c r="J1305" s="147">
        <f t="shared" ca="1" si="80"/>
        <v>-49</v>
      </c>
      <c r="K1305" s="172">
        <f t="shared" ca="1" si="81"/>
        <v>3</v>
      </c>
    </row>
    <row r="1306" spans="1:11" s="53" customFormat="1" ht="14.25" hidden="1" customHeight="1" x14ac:dyDescent="0.25">
      <c r="A1306" s="48" t="s">
        <v>1530</v>
      </c>
      <c r="B1306" s="49" t="s">
        <v>39</v>
      </c>
      <c r="C1306" s="49" t="s">
        <v>19</v>
      </c>
      <c r="D1306" s="49" t="s">
        <v>496</v>
      </c>
      <c r="E1306" s="49" t="s">
        <v>21</v>
      </c>
      <c r="F1306" s="49">
        <v>120</v>
      </c>
      <c r="G1306" s="50">
        <f>SUMIFS(DISPENSAÇÃO!D:D,DISPENSAÇÃO!C:C,ENTRADA!A1306)</f>
        <v>120</v>
      </c>
      <c r="H1306" s="51">
        <f t="shared" si="79"/>
        <v>0</v>
      </c>
      <c r="I1306" s="68">
        <v>45992</v>
      </c>
      <c r="J1306" s="52">
        <f t="shared" ca="1" si="80"/>
        <v>73</v>
      </c>
      <c r="K1306" s="69">
        <f t="shared" ca="1" si="81"/>
        <v>1</v>
      </c>
    </row>
    <row r="1307" spans="1:11" s="53" customFormat="1" ht="14.25" hidden="1" customHeight="1" x14ac:dyDescent="0.25">
      <c r="A1307" s="48" t="s">
        <v>1531</v>
      </c>
      <c r="B1307" s="49" t="s">
        <v>39</v>
      </c>
      <c r="C1307" s="49" t="s">
        <v>19</v>
      </c>
      <c r="D1307" s="49" t="s">
        <v>496</v>
      </c>
      <c r="E1307" s="49" t="s">
        <v>21</v>
      </c>
      <c r="F1307" s="49">
        <v>300</v>
      </c>
      <c r="G1307" s="50">
        <f>SUMIFS(DISPENSAÇÃO!D:D,DISPENSAÇÃO!C:C,ENTRADA!A1307)</f>
        <v>300</v>
      </c>
      <c r="H1307" s="51">
        <f t="shared" si="79"/>
        <v>0</v>
      </c>
      <c r="I1307" s="68">
        <v>45839</v>
      </c>
      <c r="J1307" s="52">
        <f t="shared" ca="1" si="80"/>
        <v>-80</v>
      </c>
      <c r="K1307" s="69">
        <f t="shared" ca="1" si="81"/>
        <v>3</v>
      </c>
    </row>
    <row r="1308" spans="1:11" s="53" customFormat="1" ht="14.25" hidden="1" customHeight="1" x14ac:dyDescent="0.25">
      <c r="A1308" s="48" t="s">
        <v>1532</v>
      </c>
      <c r="B1308" s="49" t="s">
        <v>28</v>
      </c>
      <c r="C1308" s="49" t="s">
        <v>19</v>
      </c>
      <c r="D1308" s="74" t="s">
        <v>20</v>
      </c>
      <c r="E1308" s="49" t="s">
        <v>21</v>
      </c>
      <c r="F1308" s="49">
        <v>105</v>
      </c>
      <c r="G1308" s="50">
        <f>SUMIFS(DISPENSAÇÃO!D:D,DISPENSAÇÃO!C:C,ENTRADA!A1308)</f>
        <v>60</v>
      </c>
      <c r="H1308" s="51">
        <f t="shared" si="79"/>
        <v>45</v>
      </c>
      <c r="I1308" s="68">
        <v>45839</v>
      </c>
      <c r="J1308" s="52">
        <f t="shared" ca="1" si="80"/>
        <v>-80</v>
      </c>
      <c r="K1308" s="63">
        <f t="shared" ca="1" si="81"/>
        <v>3</v>
      </c>
    </row>
    <row r="1309" spans="1:11" s="53" customFormat="1" ht="14.25" hidden="1" customHeight="1" x14ac:dyDescent="0.25">
      <c r="A1309" s="48" t="s">
        <v>1533</v>
      </c>
      <c r="B1309" s="49" t="s">
        <v>39</v>
      </c>
      <c r="C1309" s="49" t="s">
        <v>19</v>
      </c>
      <c r="D1309" s="65" t="s">
        <v>201</v>
      </c>
      <c r="E1309" s="64" t="s">
        <v>56</v>
      </c>
      <c r="F1309" s="49">
        <v>4</v>
      </c>
      <c r="G1309" s="50">
        <f>SUMIFS(DISPENSAÇÃO!D:D,DISPENSAÇÃO!C:C,ENTRADA!A1309)</f>
        <v>3</v>
      </c>
      <c r="H1309" s="51">
        <f t="shared" si="79"/>
        <v>1</v>
      </c>
      <c r="I1309" s="68">
        <v>45778</v>
      </c>
      <c r="J1309" s="52">
        <f t="shared" ca="1" si="80"/>
        <v>-141</v>
      </c>
      <c r="K1309" s="63">
        <f t="shared" ca="1" si="81"/>
        <v>3</v>
      </c>
    </row>
    <row r="1310" spans="1:11" x14ac:dyDescent="0.25">
      <c r="A1310" s="31" t="s">
        <v>1534</v>
      </c>
      <c r="B1310" s="16" t="s">
        <v>60</v>
      </c>
      <c r="C1310" s="16" t="s">
        <v>19</v>
      </c>
      <c r="D1310" s="7" t="s">
        <v>20</v>
      </c>
      <c r="E1310" s="16" t="s">
        <v>21</v>
      </c>
      <c r="F1310" s="16">
        <v>36</v>
      </c>
      <c r="G1310" s="13">
        <f>SUMIFS(DISPENSAÇÃO!D:D,DISPENSAÇÃO!C:C,ENTRADA!A1310)</f>
        <v>0</v>
      </c>
      <c r="H1310" s="12">
        <f t="shared" si="79"/>
        <v>36</v>
      </c>
      <c r="I1310" s="19">
        <v>45962</v>
      </c>
      <c r="J1310" s="14">
        <f t="shared" ca="1" si="80"/>
        <v>43</v>
      </c>
      <c r="K1310" s="36">
        <f t="shared" ca="1" si="81"/>
        <v>1</v>
      </c>
    </row>
    <row r="1311" spans="1:11" s="53" customFormat="1" hidden="1" x14ac:dyDescent="0.25">
      <c r="A1311" s="87" t="s">
        <v>1535</v>
      </c>
      <c r="B1311" s="49" t="s">
        <v>538</v>
      </c>
      <c r="C1311" s="49" t="s">
        <v>19</v>
      </c>
      <c r="D1311" s="49" t="s">
        <v>146</v>
      </c>
      <c r="E1311" s="49" t="s">
        <v>44</v>
      </c>
      <c r="F1311" s="49">
        <v>32</v>
      </c>
      <c r="G1311" s="50">
        <f>SUMIFS(DISPENSAÇÃO!D:D,DISPENSAÇÃO!C:C,ENTRADA!A1311)</f>
        <v>0</v>
      </c>
      <c r="H1311" s="51">
        <f t="shared" si="79"/>
        <v>32</v>
      </c>
      <c r="I1311" s="68">
        <v>45597</v>
      </c>
      <c r="J1311" s="52">
        <f t="shared" ca="1" si="80"/>
        <v>-322</v>
      </c>
      <c r="K1311" s="88">
        <f t="shared" ca="1" si="81"/>
        <v>3</v>
      </c>
    </row>
    <row r="1312" spans="1:11" s="53" customFormat="1" hidden="1" x14ac:dyDescent="0.25">
      <c r="A1312" s="87" t="s">
        <v>1536</v>
      </c>
      <c r="B1312" s="64" t="s">
        <v>538</v>
      </c>
      <c r="C1312" s="64" t="s">
        <v>19</v>
      </c>
      <c r="D1312" s="64" t="s">
        <v>1454</v>
      </c>
      <c r="E1312" s="64" t="s">
        <v>21</v>
      </c>
      <c r="F1312" s="49">
        <v>35</v>
      </c>
      <c r="G1312" s="50">
        <f>SUMIFS(DISPENSAÇÃO!D:D,DISPENSAÇÃO!C:C,ENTRADA!A1312)</f>
        <v>35</v>
      </c>
      <c r="H1312" s="51">
        <f t="shared" si="79"/>
        <v>0</v>
      </c>
      <c r="I1312" s="68">
        <v>45778</v>
      </c>
      <c r="J1312" s="52">
        <f t="shared" ca="1" si="80"/>
        <v>-141</v>
      </c>
      <c r="K1312" s="88">
        <f t="shared" ca="1" si="81"/>
        <v>3</v>
      </c>
    </row>
    <row r="1313" spans="1:11" s="53" customFormat="1" ht="14.25" hidden="1" customHeight="1" x14ac:dyDescent="0.25">
      <c r="A1313" s="155" t="s">
        <v>1537</v>
      </c>
      <c r="B1313" s="49" t="s">
        <v>538</v>
      </c>
      <c r="C1313" s="49" t="s">
        <v>19</v>
      </c>
      <c r="D1313" s="49" t="s">
        <v>89</v>
      </c>
      <c r="E1313" s="49" t="s">
        <v>44</v>
      </c>
      <c r="F1313" s="49">
        <v>36</v>
      </c>
      <c r="G1313" s="50">
        <f>SUMIFS(DISPENSAÇÃO!D:D,DISPENSAÇÃO!C:C,ENTRADA!A1313)</f>
        <v>0</v>
      </c>
      <c r="H1313" s="51">
        <f t="shared" ref="H1313:H1376" si="82">IF(F1313="","",F1313-G1313)</f>
        <v>36</v>
      </c>
      <c r="I1313" s="68">
        <v>45717</v>
      </c>
      <c r="J1313" s="52">
        <f t="shared" ca="1" si="80"/>
        <v>-202</v>
      </c>
      <c r="K1313" s="88">
        <f t="shared" ca="1" si="81"/>
        <v>3</v>
      </c>
    </row>
    <row r="1314" spans="1:11" s="53" customFormat="1" ht="14.25" hidden="1" customHeight="1" x14ac:dyDescent="0.25">
      <c r="A1314" s="87" t="s">
        <v>1538</v>
      </c>
      <c r="B1314" s="49" t="s">
        <v>538</v>
      </c>
      <c r="C1314" s="49" t="s">
        <v>19</v>
      </c>
      <c r="D1314" s="49" t="s">
        <v>1363</v>
      </c>
      <c r="E1314" s="49" t="s">
        <v>453</v>
      </c>
      <c r="F1314" s="49">
        <v>16</v>
      </c>
      <c r="G1314" s="50">
        <f>SUMIFS(DISPENSAÇÃO!D:D,DISPENSAÇÃO!C:C,ENTRADA!A1314)</f>
        <v>16</v>
      </c>
      <c r="H1314" s="51">
        <f t="shared" si="82"/>
        <v>0</v>
      </c>
      <c r="I1314" s="68">
        <v>45931</v>
      </c>
      <c r="J1314" s="52">
        <f t="shared" ca="1" si="80"/>
        <v>12</v>
      </c>
      <c r="K1314" s="88">
        <f t="shared" ca="1" si="81"/>
        <v>2</v>
      </c>
    </row>
    <row r="1315" spans="1:11" s="53" customFormat="1" ht="14.25" hidden="1" customHeight="1" x14ac:dyDescent="0.25">
      <c r="A1315" s="87" t="s">
        <v>1539</v>
      </c>
      <c r="B1315" s="49" t="s">
        <v>538</v>
      </c>
      <c r="C1315" s="49" t="s">
        <v>19</v>
      </c>
      <c r="D1315" s="49" t="s">
        <v>1363</v>
      </c>
      <c r="E1315" s="49" t="s">
        <v>44</v>
      </c>
      <c r="F1315" s="49">
        <v>5</v>
      </c>
      <c r="G1315" s="50">
        <f>SUMIFS(DISPENSAÇÃO!D:D,DISPENSAÇÃO!C:C,ENTRADA!A1315)</f>
        <v>0</v>
      </c>
      <c r="H1315" s="51">
        <f t="shared" si="82"/>
        <v>5</v>
      </c>
      <c r="I1315" s="68">
        <v>45809</v>
      </c>
      <c r="J1315" s="52">
        <f t="shared" ca="1" si="80"/>
        <v>-110</v>
      </c>
      <c r="K1315" s="88">
        <f t="shared" ca="1" si="81"/>
        <v>3</v>
      </c>
    </row>
    <row r="1316" spans="1:11" s="53" customFormat="1" ht="14.25" customHeight="1" x14ac:dyDescent="0.25">
      <c r="A1316" s="48" t="s">
        <v>1540</v>
      </c>
      <c r="B1316" s="49" t="s">
        <v>60</v>
      </c>
      <c r="C1316" s="49" t="s">
        <v>19</v>
      </c>
      <c r="D1316" s="49" t="s">
        <v>146</v>
      </c>
      <c r="E1316" s="49" t="s">
        <v>453</v>
      </c>
      <c r="F1316" s="49">
        <v>5</v>
      </c>
      <c r="G1316" s="50">
        <f>SUMIFS(DISPENSAÇÃO!D:D,DISPENSAÇÃO!C:C,ENTRADA!A1316)</f>
        <v>0</v>
      </c>
      <c r="H1316" s="51">
        <f t="shared" si="82"/>
        <v>5</v>
      </c>
      <c r="I1316" s="68">
        <v>45901</v>
      </c>
      <c r="J1316" s="52">
        <f t="shared" ca="1" si="80"/>
        <v>-18</v>
      </c>
      <c r="K1316" s="69">
        <f t="shared" ca="1" si="81"/>
        <v>3</v>
      </c>
    </row>
    <row r="1317" spans="1:11" s="53" customFormat="1" ht="14.25" customHeight="1" x14ac:dyDescent="0.25">
      <c r="A1317" s="48" t="s">
        <v>1541</v>
      </c>
      <c r="B1317" s="49" t="s">
        <v>538</v>
      </c>
      <c r="C1317" s="49" t="s">
        <v>19</v>
      </c>
      <c r="D1317" s="49" t="s">
        <v>146</v>
      </c>
      <c r="E1317" s="49" t="s">
        <v>21</v>
      </c>
      <c r="F1317" s="49">
        <v>170</v>
      </c>
      <c r="G1317" s="50">
        <f>SUMIFS(DISPENSAÇÃO!D:D,DISPENSAÇÃO!C:C,ENTRADA!A1317)</f>
        <v>0</v>
      </c>
      <c r="H1317" s="51">
        <f t="shared" si="82"/>
        <v>170</v>
      </c>
      <c r="I1317" s="68">
        <v>45901</v>
      </c>
      <c r="J1317" s="52">
        <f t="shared" ca="1" si="80"/>
        <v>-18</v>
      </c>
      <c r="K1317" s="69">
        <f t="shared" ca="1" si="81"/>
        <v>3</v>
      </c>
    </row>
    <row r="1318" spans="1:11" s="53" customFormat="1" ht="14.25" hidden="1" customHeight="1" x14ac:dyDescent="0.25">
      <c r="A1318" s="87" t="s">
        <v>1542</v>
      </c>
      <c r="B1318" s="49" t="s">
        <v>136</v>
      </c>
      <c r="C1318" s="49" t="s">
        <v>14</v>
      </c>
      <c r="D1318" s="49" t="s">
        <v>1382</v>
      </c>
      <c r="E1318" s="49" t="s">
        <v>21</v>
      </c>
      <c r="F1318" s="49">
        <v>30</v>
      </c>
      <c r="G1318" s="50">
        <f>SUMIFS(DISPENSAÇÃO!D:D,DISPENSAÇÃO!C:C,ENTRADA!A1318)</f>
        <v>30</v>
      </c>
      <c r="H1318" s="51">
        <f t="shared" si="82"/>
        <v>0</v>
      </c>
      <c r="I1318" s="68">
        <v>45809</v>
      </c>
      <c r="J1318" s="52">
        <f t="shared" ca="1" si="80"/>
        <v>-110</v>
      </c>
      <c r="K1318" s="88">
        <f t="shared" ca="1" si="81"/>
        <v>3</v>
      </c>
    </row>
    <row r="1319" spans="1:11" s="53" customFormat="1" ht="14.25" hidden="1" customHeight="1" x14ac:dyDescent="0.25">
      <c r="A1319" s="48" t="s">
        <v>1543</v>
      </c>
      <c r="B1319" s="49" t="s">
        <v>466</v>
      </c>
      <c r="C1319" s="49" t="s">
        <v>19</v>
      </c>
      <c r="D1319" s="49" t="s">
        <v>467</v>
      </c>
      <c r="E1319" s="49" t="s">
        <v>21</v>
      </c>
      <c r="F1319" s="49">
        <v>720</v>
      </c>
      <c r="G1319" s="50">
        <f>SUMIFS(DISPENSAÇÃO!D:D,DISPENSAÇÃO!C:C,ENTRADA!A1319)</f>
        <v>720</v>
      </c>
      <c r="H1319" s="51">
        <f t="shared" si="82"/>
        <v>0</v>
      </c>
      <c r="I1319" s="68">
        <v>45627</v>
      </c>
      <c r="J1319" s="52">
        <f t="shared" ca="1" si="80"/>
        <v>-292</v>
      </c>
      <c r="K1319" s="69">
        <f t="shared" ca="1" si="81"/>
        <v>3</v>
      </c>
    </row>
    <row r="1320" spans="1:11" s="53" customFormat="1" ht="14.25" hidden="1" customHeight="1" x14ac:dyDescent="0.25">
      <c r="A1320" s="48" t="s">
        <v>1726</v>
      </c>
      <c r="B1320" s="64" t="s">
        <v>726</v>
      </c>
      <c r="C1320" s="64" t="s">
        <v>19</v>
      </c>
      <c r="D1320" s="64" t="s">
        <v>299</v>
      </c>
      <c r="E1320" s="64" t="s">
        <v>21</v>
      </c>
      <c r="F1320" s="49">
        <v>270</v>
      </c>
      <c r="G1320" s="50">
        <f>SUMIFS(DISPENSAÇÃO!D:D,DISPENSAÇÃO!C:C,ENTRADA!A1320)</f>
        <v>270</v>
      </c>
      <c r="H1320" s="51">
        <f t="shared" si="82"/>
        <v>0</v>
      </c>
      <c r="I1320" s="68">
        <v>45962</v>
      </c>
      <c r="J1320" s="52">
        <f t="shared" ca="1" si="80"/>
        <v>43</v>
      </c>
      <c r="K1320" s="63">
        <f t="shared" ca="1" si="81"/>
        <v>1</v>
      </c>
    </row>
    <row r="1321" spans="1:11" s="53" customFormat="1" ht="14.25" hidden="1" customHeight="1" x14ac:dyDescent="0.25">
      <c r="A1321" s="87" t="s">
        <v>1546</v>
      </c>
      <c r="B1321" s="49" t="s">
        <v>74</v>
      </c>
      <c r="C1321" s="49" t="s">
        <v>14</v>
      </c>
      <c r="D1321" s="49" t="s">
        <v>1382</v>
      </c>
      <c r="E1321" s="49" t="s">
        <v>21</v>
      </c>
      <c r="F1321" s="49">
        <v>10</v>
      </c>
      <c r="G1321" s="50">
        <f>SUMIFS(DISPENSAÇÃO!D:D,DISPENSAÇÃO!C:C,ENTRADA!A1321)</f>
        <v>30</v>
      </c>
      <c r="H1321" s="51">
        <f t="shared" si="82"/>
        <v>-20</v>
      </c>
      <c r="I1321" s="68">
        <v>45901</v>
      </c>
      <c r="J1321" s="52">
        <f t="shared" ca="1" si="80"/>
        <v>-18</v>
      </c>
      <c r="K1321" s="88">
        <f t="shared" ca="1" si="81"/>
        <v>3</v>
      </c>
    </row>
    <row r="1322" spans="1:11" s="53" customFormat="1" ht="14.25" hidden="1" customHeight="1" x14ac:dyDescent="0.25">
      <c r="A1322" s="48" t="s">
        <v>1547</v>
      </c>
      <c r="B1322" s="49" t="s">
        <v>325</v>
      </c>
      <c r="C1322" s="49" t="s">
        <v>19</v>
      </c>
      <c r="D1322" s="49" t="s">
        <v>89</v>
      </c>
      <c r="E1322" s="49" t="s">
        <v>21</v>
      </c>
      <c r="F1322" s="49">
        <v>40</v>
      </c>
      <c r="G1322" s="50">
        <f>SUMIFS(DISPENSAÇÃO!D:D,DISPENSAÇÃO!C:C,ENTRADA!A1322)</f>
        <v>40</v>
      </c>
      <c r="H1322" s="51">
        <f t="shared" si="82"/>
        <v>0</v>
      </c>
      <c r="I1322" s="68">
        <v>45778</v>
      </c>
      <c r="J1322" s="52">
        <f t="shared" ca="1" si="80"/>
        <v>-141</v>
      </c>
      <c r="K1322" s="69">
        <f t="shared" ca="1" si="81"/>
        <v>3</v>
      </c>
    </row>
    <row r="1323" spans="1:11" s="53" customFormat="1" ht="14.25" hidden="1" customHeight="1" x14ac:dyDescent="0.25">
      <c r="A1323" s="48" t="s">
        <v>1549</v>
      </c>
      <c r="B1323" s="49" t="s">
        <v>1550</v>
      </c>
      <c r="C1323" s="49" t="s">
        <v>19</v>
      </c>
      <c r="D1323" s="49" t="s">
        <v>126</v>
      </c>
      <c r="E1323" s="49" t="s">
        <v>21</v>
      </c>
      <c r="F1323" s="49">
        <v>30</v>
      </c>
      <c r="G1323" s="50">
        <f>SUMIFS(DISPENSAÇÃO!D:D,DISPENSAÇÃO!C:C,ENTRADA!A1323)</f>
        <v>30</v>
      </c>
      <c r="H1323" s="51">
        <f t="shared" si="82"/>
        <v>0</v>
      </c>
      <c r="I1323" s="68">
        <v>45627</v>
      </c>
      <c r="J1323" s="52">
        <f t="shared" ca="1" si="80"/>
        <v>-292</v>
      </c>
      <c r="K1323" s="69">
        <f t="shared" ca="1" si="81"/>
        <v>3</v>
      </c>
    </row>
    <row r="1324" spans="1:11" s="53" customFormat="1" ht="14.25" hidden="1" customHeight="1" x14ac:dyDescent="0.25">
      <c r="A1324" s="48" t="s">
        <v>1551</v>
      </c>
      <c r="B1324" s="49" t="s">
        <v>1550</v>
      </c>
      <c r="C1324" s="49" t="s">
        <v>19</v>
      </c>
      <c r="D1324" s="49" t="s">
        <v>126</v>
      </c>
      <c r="E1324" s="49" t="s">
        <v>21</v>
      </c>
      <c r="F1324" s="49">
        <v>30</v>
      </c>
      <c r="G1324" s="50">
        <f>SUMIFS(DISPENSAÇÃO!D:D,DISPENSAÇÃO!C:C,ENTRADA!A1324)</f>
        <v>30</v>
      </c>
      <c r="H1324" s="51">
        <f t="shared" si="82"/>
        <v>0</v>
      </c>
      <c r="I1324" s="68">
        <v>45566</v>
      </c>
      <c r="J1324" s="52">
        <f t="shared" ca="1" si="80"/>
        <v>-353</v>
      </c>
      <c r="K1324" s="69">
        <f t="shared" ca="1" si="81"/>
        <v>3</v>
      </c>
    </row>
    <row r="1325" spans="1:11" s="53" customFormat="1" ht="14.25" hidden="1" customHeight="1" x14ac:dyDescent="0.25">
      <c r="A1325" s="48" t="s">
        <v>1552</v>
      </c>
      <c r="B1325" s="49" t="s">
        <v>1550</v>
      </c>
      <c r="C1325" s="49" t="s">
        <v>19</v>
      </c>
      <c r="D1325" s="49" t="s">
        <v>126</v>
      </c>
      <c r="E1325" s="49" t="s">
        <v>21</v>
      </c>
      <c r="F1325" s="49">
        <v>30</v>
      </c>
      <c r="G1325" s="50">
        <f>SUMIFS(DISPENSAÇÃO!D:D,DISPENSAÇÃO!C:C,ENTRADA!A1325)</f>
        <v>30</v>
      </c>
      <c r="H1325" s="51">
        <f t="shared" si="82"/>
        <v>0</v>
      </c>
      <c r="I1325" s="68">
        <v>45870</v>
      </c>
      <c r="J1325" s="52">
        <f t="shared" ca="1" si="80"/>
        <v>-49</v>
      </c>
      <c r="K1325" s="69">
        <f t="shared" ca="1" si="81"/>
        <v>3</v>
      </c>
    </row>
    <row r="1326" spans="1:11" s="53" customFormat="1" ht="14.25" hidden="1" customHeight="1" x14ac:dyDescent="0.25">
      <c r="A1326" s="48" t="s">
        <v>1553</v>
      </c>
      <c r="B1326" s="49" t="s">
        <v>1550</v>
      </c>
      <c r="C1326" s="49" t="s">
        <v>19</v>
      </c>
      <c r="D1326" s="49" t="s">
        <v>126</v>
      </c>
      <c r="E1326" s="49" t="s">
        <v>21</v>
      </c>
      <c r="F1326" s="49">
        <v>30</v>
      </c>
      <c r="G1326" s="50">
        <f>SUMIFS(DISPENSAÇÃO!D:D,DISPENSAÇÃO!C:C,ENTRADA!A1326)</f>
        <v>30</v>
      </c>
      <c r="H1326" s="51">
        <f t="shared" si="82"/>
        <v>0</v>
      </c>
      <c r="I1326" s="68">
        <v>45870</v>
      </c>
      <c r="J1326" s="52">
        <f t="shared" ca="1" si="80"/>
        <v>-49</v>
      </c>
      <c r="K1326" s="69">
        <f t="shared" ca="1" si="81"/>
        <v>3</v>
      </c>
    </row>
    <row r="1327" spans="1:11" s="53" customFormat="1" ht="14.25" hidden="1" customHeight="1" x14ac:dyDescent="0.25">
      <c r="A1327" s="48" t="s">
        <v>1554</v>
      </c>
      <c r="B1327" s="49" t="s">
        <v>1550</v>
      </c>
      <c r="C1327" s="49" t="s">
        <v>19</v>
      </c>
      <c r="D1327" s="49" t="s">
        <v>126</v>
      </c>
      <c r="E1327" s="49" t="s">
        <v>21</v>
      </c>
      <c r="F1327" s="49">
        <v>30</v>
      </c>
      <c r="G1327" s="50">
        <f>SUMIFS(DISPENSAÇÃO!D:D,DISPENSAÇÃO!C:C,ENTRADA!A1327)</f>
        <v>30</v>
      </c>
      <c r="H1327" s="51">
        <f t="shared" si="82"/>
        <v>0</v>
      </c>
      <c r="I1327" s="68">
        <v>45901</v>
      </c>
      <c r="J1327" s="52">
        <f t="shared" ca="1" si="80"/>
        <v>-18</v>
      </c>
      <c r="K1327" s="69">
        <f t="shared" ca="1" si="81"/>
        <v>3</v>
      </c>
    </row>
    <row r="1328" spans="1:11" ht="14.25" customHeight="1" x14ac:dyDescent="0.25">
      <c r="A1328" s="31" t="s">
        <v>1555</v>
      </c>
      <c r="B1328" s="16" t="s">
        <v>1550</v>
      </c>
      <c r="C1328" s="16" t="s">
        <v>19</v>
      </c>
      <c r="D1328" s="16" t="s">
        <v>126</v>
      </c>
      <c r="E1328" s="16" t="s">
        <v>21</v>
      </c>
      <c r="F1328" s="16">
        <v>30</v>
      </c>
      <c r="G1328" s="13">
        <f>SUMIFS(DISPENSAÇÃO!D:D,DISPENSAÇÃO!C:C,ENTRADA!A1328)</f>
        <v>0</v>
      </c>
      <c r="H1328" s="12">
        <f t="shared" si="82"/>
        <v>30</v>
      </c>
      <c r="I1328" s="19">
        <v>45962</v>
      </c>
      <c r="J1328" s="14">
        <f t="shared" ca="1" si="80"/>
        <v>43</v>
      </c>
      <c r="K1328" s="37">
        <f t="shared" ca="1" si="81"/>
        <v>1</v>
      </c>
    </row>
    <row r="1329" spans="1:11" s="53" customFormat="1" ht="14.25" hidden="1" customHeight="1" x14ac:dyDescent="0.25">
      <c r="A1329" s="87" t="s">
        <v>1556</v>
      </c>
      <c r="B1329" s="49" t="s">
        <v>630</v>
      </c>
      <c r="C1329" s="49" t="s">
        <v>14</v>
      </c>
      <c r="D1329" s="49" t="s">
        <v>1388</v>
      </c>
      <c r="E1329" s="49" t="s">
        <v>453</v>
      </c>
      <c r="F1329" s="49">
        <v>15</v>
      </c>
      <c r="G1329" s="50">
        <f>SUMIFS(DISPENSAÇÃO!D:D,DISPENSAÇÃO!C:C,ENTRADA!A1329)</f>
        <v>15</v>
      </c>
      <c r="H1329" s="51">
        <f t="shared" si="82"/>
        <v>0</v>
      </c>
      <c r="I1329" s="68">
        <v>46054</v>
      </c>
      <c r="J1329" s="52">
        <f t="shared" ca="1" si="80"/>
        <v>135</v>
      </c>
      <c r="K1329" s="88">
        <f t="shared" ca="1" si="81"/>
        <v>1</v>
      </c>
    </row>
    <row r="1330" spans="1:11" s="53" customFormat="1" ht="14.25" hidden="1" customHeight="1" x14ac:dyDescent="0.25">
      <c r="A1330" s="87" t="s">
        <v>1557</v>
      </c>
      <c r="B1330" s="49" t="s">
        <v>183</v>
      </c>
      <c r="C1330" s="49" t="s">
        <v>14</v>
      </c>
      <c r="D1330" s="49" t="s">
        <v>1558</v>
      </c>
      <c r="E1330" s="49" t="s">
        <v>1416</v>
      </c>
      <c r="F1330" s="49">
        <v>2</v>
      </c>
      <c r="G1330" s="50">
        <f>SUMIFS(DISPENSAÇÃO!D:D,DISPENSAÇÃO!C:C,ENTRADA!A1330)</f>
        <v>2</v>
      </c>
      <c r="H1330" s="51">
        <f t="shared" si="82"/>
        <v>0</v>
      </c>
      <c r="I1330" s="68">
        <v>45901</v>
      </c>
      <c r="J1330" s="52">
        <f t="shared" ca="1" si="80"/>
        <v>-18</v>
      </c>
      <c r="K1330" s="88">
        <f t="shared" ca="1" si="81"/>
        <v>3</v>
      </c>
    </row>
    <row r="1331" spans="1:11" s="148" customFormat="1" ht="14.25" hidden="1" customHeight="1" x14ac:dyDescent="0.25">
      <c r="A1331" s="171" t="s">
        <v>1559</v>
      </c>
      <c r="B1331" s="143" t="s">
        <v>33</v>
      </c>
      <c r="C1331" s="143" t="s">
        <v>19</v>
      </c>
      <c r="D1331" s="143" t="s">
        <v>781</v>
      </c>
      <c r="E1331" s="143" t="s">
        <v>780</v>
      </c>
      <c r="F1331" s="143">
        <v>1</v>
      </c>
      <c r="G1331" s="144">
        <f>SUMIFS(DISPENSAÇÃO!D:D,DISPENSAÇÃO!C:C,ENTRADA!A1331)</f>
        <v>0</v>
      </c>
      <c r="H1331" s="145">
        <f t="shared" si="82"/>
        <v>1</v>
      </c>
      <c r="I1331" s="146">
        <v>45689</v>
      </c>
      <c r="J1331" s="147">
        <f t="shared" ca="1" si="80"/>
        <v>-230</v>
      </c>
      <c r="K1331" s="172">
        <f t="shared" ca="1" si="81"/>
        <v>3</v>
      </c>
    </row>
    <row r="1332" spans="1:11" s="53" customFormat="1" ht="14.25" hidden="1" customHeight="1" x14ac:dyDescent="0.25">
      <c r="A1332" s="48" t="s">
        <v>1563</v>
      </c>
      <c r="B1332" s="49" t="s">
        <v>538</v>
      </c>
      <c r="C1332" s="49" t="s">
        <v>19</v>
      </c>
      <c r="D1332" s="49" t="s">
        <v>163</v>
      </c>
      <c r="E1332" s="49" t="s">
        <v>21</v>
      </c>
      <c r="F1332" s="49">
        <v>15</v>
      </c>
      <c r="G1332" s="50">
        <f>SUMIFS(DISPENSAÇÃO!D:D,DISPENSAÇÃO!C:C,ENTRADA!A1332)</f>
        <v>15</v>
      </c>
      <c r="H1332" s="51">
        <f t="shared" si="82"/>
        <v>0</v>
      </c>
      <c r="I1332" s="68">
        <v>45717</v>
      </c>
      <c r="J1332" s="52">
        <f t="shared" ca="1" si="80"/>
        <v>-202</v>
      </c>
      <c r="K1332" s="63">
        <f t="shared" ca="1" si="81"/>
        <v>3</v>
      </c>
    </row>
    <row r="1333" spans="1:11" s="53" customFormat="1" ht="14.25" hidden="1" customHeight="1" x14ac:dyDescent="0.25">
      <c r="A1333" s="92" t="s">
        <v>1564</v>
      </c>
      <c r="B1333" s="93" t="s">
        <v>25</v>
      </c>
      <c r="C1333" s="93" t="s">
        <v>14</v>
      </c>
      <c r="D1333" s="94" t="s">
        <v>15</v>
      </c>
      <c r="E1333" s="93" t="s">
        <v>21</v>
      </c>
      <c r="F1333" s="93">
        <v>240</v>
      </c>
      <c r="G1333" s="50">
        <f>SUMIFS(DISPENSAÇÃO!D:D,DISPENSAÇÃO!C:C,ENTRADA!A1333)</f>
        <v>240</v>
      </c>
      <c r="H1333" s="51">
        <f t="shared" si="82"/>
        <v>0</v>
      </c>
      <c r="I1333" s="95">
        <v>45505</v>
      </c>
      <c r="J1333" s="52">
        <f t="shared" ca="1" si="80"/>
        <v>-414</v>
      </c>
      <c r="K1333" s="96">
        <f t="shared" ca="1" si="81"/>
        <v>3</v>
      </c>
    </row>
    <row r="1334" spans="1:11" s="148" customFormat="1" hidden="1" x14ac:dyDescent="0.25">
      <c r="A1334" s="149" t="s">
        <v>1566</v>
      </c>
      <c r="B1334" s="173" t="s">
        <v>74</v>
      </c>
      <c r="C1334" s="173" t="s">
        <v>19</v>
      </c>
      <c r="D1334" s="143" t="s">
        <v>89</v>
      </c>
      <c r="E1334" s="173" t="s">
        <v>21</v>
      </c>
      <c r="F1334" s="143">
        <v>30</v>
      </c>
      <c r="G1334" s="144">
        <f>SUMIFS(DISPENSAÇÃO!D:D,DISPENSAÇÃO!C:C,ENTRADA!A1334)</f>
        <v>30</v>
      </c>
      <c r="H1334" s="145">
        <f t="shared" si="82"/>
        <v>0</v>
      </c>
      <c r="I1334" s="146">
        <v>45689</v>
      </c>
      <c r="J1334" s="147">
        <f t="shared" ca="1" si="80"/>
        <v>-230</v>
      </c>
      <c r="K1334" s="150">
        <f t="shared" ca="1" si="81"/>
        <v>3</v>
      </c>
    </row>
    <row r="1335" spans="1:11" s="53" customFormat="1" hidden="1" x14ac:dyDescent="0.25">
      <c r="A1335" s="122" t="s">
        <v>1567</v>
      </c>
      <c r="B1335" s="49" t="s">
        <v>168</v>
      </c>
      <c r="C1335" s="49" t="s">
        <v>19</v>
      </c>
      <c r="D1335" s="49" t="s">
        <v>89</v>
      </c>
      <c r="E1335" s="49" t="s">
        <v>21</v>
      </c>
      <c r="F1335" s="49">
        <v>30</v>
      </c>
      <c r="G1335" s="50">
        <f>SUMIFS(DISPENSAÇÃO!D:D,DISPENSAÇÃO!C:C,ENTRADA!A1335)</f>
        <v>30</v>
      </c>
      <c r="H1335" s="51">
        <f t="shared" si="82"/>
        <v>0</v>
      </c>
      <c r="I1335" s="68">
        <v>45778</v>
      </c>
      <c r="J1335" s="52">
        <f t="shared" ca="1" si="80"/>
        <v>-141</v>
      </c>
      <c r="K1335" s="69">
        <f t="shared" ca="1" si="81"/>
        <v>3</v>
      </c>
    </row>
    <row r="1336" spans="1:11" s="53" customFormat="1" hidden="1" x14ac:dyDescent="0.25">
      <c r="A1336" s="48" t="s">
        <v>1569</v>
      </c>
      <c r="B1336" s="64" t="s">
        <v>865</v>
      </c>
      <c r="C1336" s="64" t="s">
        <v>19</v>
      </c>
      <c r="D1336" s="64" t="s">
        <v>668</v>
      </c>
      <c r="E1336" s="64" t="s">
        <v>21</v>
      </c>
      <c r="F1336" s="49">
        <v>15</v>
      </c>
      <c r="G1336" s="50">
        <f>SUMIFS(DISPENSAÇÃO!D:D,DISPENSAÇÃO!C:C,ENTRADA!A1336)</f>
        <v>15</v>
      </c>
      <c r="H1336" s="51">
        <f t="shared" si="82"/>
        <v>0</v>
      </c>
      <c r="I1336" s="68">
        <v>45778</v>
      </c>
      <c r="J1336" s="52">
        <f t="shared" ca="1" si="80"/>
        <v>-141</v>
      </c>
      <c r="K1336" s="69">
        <f t="shared" ca="1" si="81"/>
        <v>3</v>
      </c>
    </row>
    <row r="1337" spans="1:11" s="53" customFormat="1" hidden="1" x14ac:dyDescent="0.25">
      <c r="A1337" s="48" t="s">
        <v>1570</v>
      </c>
      <c r="B1337" s="64" t="s">
        <v>28</v>
      </c>
      <c r="C1337" s="64" t="s">
        <v>19</v>
      </c>
      <c r="D1337" s="64" t="s">
        <v>668</v>
      </c>
      <c r="E1337" s="64" t="s">
        <v>21</v>
      </c>
      <c r="F1337" s="49">
        <v>12</v>
      </c>
      <c r="G1337" s="50">
        <f>SUMIFS(DISPENSAÇÃO!D:D,DISPENSAÇÃO!C:C,ENTRADA!A1337)</f>
        <v>12</v>
      </c>
      <c r="H1337" s="51">
        <f t="shared" si="82"/>
        <v>0</v>
      </c>
      <c r="I1337" s="68">
        <v>45536</v>
      </c>
      <c r="J1337" s="52">
        <f t="shared" ca="1" si="80"/>
        <v>-383</v>
      </c>
      <c r="K1337" s="69">
        <f t="shared" ca="1" si="81"/>
        <v>3</v>
      </c>
    </row>
    <row r="1338" spans="1:11" s="53" customFormat="1" ht="14.25" customHeight="1" x14ac:dyDescent="0.25">
      <c r="A1338" s="48" t="s">
        <v>1571</v>
      </c>
      <c r="B1338" s="64" t="s">
        <v>28</v>
      </c>
      <c r="C1338" s="64" t="s">
        <v>19</v>
      </c>
      <c r="D1338" s="64" t="s">
        <v>668</v>
      </c>
      <c r="E1338" s="64" t="s">
        <v>21</v>
      </c>
      <c r="F1338" s="49">
        <v>35</v>
      </c>
      <c r="G1338" s="50">
        <f>SUMIFS(DISPENSAÇÃO!D:D,DISPENSAÇÃO!C:C,ENTRADA!A1338)</f>
        <v>0</v>
      </c>
      <c r="H1338" s="51">
        <f t="shared" si="82"/>
        <v>35</v>
      </c>
      <c r="I1338" s="68">
        <v>45931</v>
      </c>
      <c r="J1338" s="52">
        <f t="shared" ca="1" si="80"/>
        <v>12</v>
      </c>
      <c r="K1338" s="69">
        <f t="shared" ca="1" si="81"/>
        <v>2</v>
      </c>
    </row>
    <row r="1339" spans="1:11" s="53" customFormat="1" ht="14.25" hidden="1" customHeight="1" x14ac:dyDescent="0.25">
      <c r="A1339" s="48" t="s">
        <v>1572</v>
      </c>
      <c r="B1339" s="64" t="s">
        <v>28</v>
      </c>
      <c r="C1339" s="64" t="s">
        <v>19</v>
      </c>
      <c r="D1339" s="64" t="s">
        <v>668</v>
      </c>
      <c r="E1339" s="64" t="s">
        <v>21</v>
      </c>
      <c r="F1339" s="49">
        <v>35</v>
      </c>
      <c r="G1339" s="50">
        <f>SUMIFS(DISPENSAÇÃO!D:D,DISPENSAÇÃO!C:C,ENTRADA!A1339)</f>
        <v>21</v>
      </c>
      <c r="H1339" s="51">
        <f t="shared" si="82"/>
        <v>14</v>
      </c>
      <c r="I1339" s="68">
        <v>45839</v>
      </c>
      <c r="J1339" s="52">
        <f t="shared" ca="1" si="80"/>
        <v>-80</v>
      </c>
      <c r="K1339" s="69">
        <f t="shared" ca="1" si="81"/>
        <v>3</v>
      </c>
    </row>
    <row r="1340" spans="1:11" s="53" customFormat="1" ht="14.25" hidden="1" customHeight="1" x14ac:dyDescent="0.25">
      <c r="A1340" s="48" t="s">
        <v>1573</v>
      </c>
      <c r="B1340" s="64" t="s">
        <v>39</v>
      </c>
      <c r="C1340" s="64" t="s">
        <v>19</v>
      </c>
      <c r="D1340" s="64" t="s">
        <v>668</v>
      </c>
      <c r="E1340" s="64" t="s">
        <v>21</v>
      </c>
      <c r="F1340" s="49">
        <v>40</v>
      </c>
      <c r="G1340" s="50">
        <f>SUMIFS(DISPENSAÇÃO!D:D,DISPENSAÇÃO!C:C,ENTRADA!A1340)</f>
        <v>40</v>
      </c>
      <c r="H1340" s="51">
        <f t="shared" si="82"/>
        <v>0</v>
      </c>
      <c r="I1340" s="68">
        <v>45839</v>
      </c>
      <c r="J1340" s="52">
        <f t="shared" ca="1" si="80"/>
        <v>-80</v>
      </c>
      <c r="K1340" s="69">
        <f t="shared" ca="1" si="81"/>
        <v>3</v>
      </c>
    </row>
    <row r="1341" spans="1:11" s="53" customFormat="1" ht="14.25" hidden="1" customHeight="1" x14ac:dyDescent="0.25">
      <c r="A1341" s="48" t="s">
        <v>1574</v>
      </c>
      <c r="B1341" s="49" t="s">
        <v>39</v>
      </c>
      <c r="C1341" s="64" t="s">
        <v>19</v>
      </c>
      <c r="D1341" s="64" t="s">
        <v>668</v>
      </c>
      <c r="E1341" s="64" t="s">
        <v>21</v>
      </c>
      <c r="F1341" s="49">
        <v>54</v>
      </c>
      <c r="G1341" s="50">
        <f>SUMIFS(DISPENSAÇÃO!D:D,DISPENSAÇÃO!C:C,ENTRADA!A1341)</f>
        <v>18</v>
      </c>
      <c r="H1341" s="51">
        <f t="shared" si="82"/>
        <v>36</v>
      </c>
      <c r="I1341" s="68">
        <v>45566</v>
      </c>
      <c r="J1341" s="52">
        <f t="shared" ca="1" si="80"/>
        <v>-353</v>
      </c>
      <c r="K1341" s="69">
        <f t="shared" ca="1" si="81"/>
        <v>3</v>
      </c>
    </row>
    <row r="1342" spans="1:11" s="53" customFormat="1" ht="14.25" hidden="1" customHeight="1" x14ac:dyDescent="0.25">
      <c r="A1342" s="48" t="s">
        <v>1576</v>
      </c>
      <c r="B1342" s="64" t="s">
        <v>168</v>
      </c>
      <c r="C1342" s="64" t="s">
        <v>19</v>
      </c>
      <c r="D1342" s="64" t="s">
        <v>668</v>
      </c>
      <c r="E1342" s="64" t="s">
        <v>21</v>
      </c>
      <c r="F1342" s="49">
        <v>21</v>
      </c>
      <c r="G1342" s="50">
        <f>SUMIFS(DISPENSAÇÃO!D:D,DISPENSAÇÃO!C:C,ENTRADA!A1342)</f>
        <v>18</v>
      </c>
      <c r="H1342" s="51">
        <f t="shared" si="82"/>
        <v>3</v>
      </c>
      <c r="I1342" s="68">
        <v>45566</v>
      </c>
      <c r="J1342" s="52">
        <f t="shared" ca="1" si="80"/>
        <v>-353</v>
      </c>
      <c r="K1342" s="69">
        <f t="shared" ca="1" si="81"/>
        <v>3</v>
      </c>
    </row>
    <row r="1343" spans="1:11" s="53" customFormat="1" ht="14.25" hidden="1" customHeight="1" x14ac:dyDescent="0.25">
      <c r="A1343" s="48" t="s">
        <v>1577</v>
      </c>
      <c r="B1343" s="64" t="s">
        <v>168</v>
      </c>
      <c r="C1343" s="64" t="s">
        <v>19</v>
      </c>
      <c r="D1343" s="64" t="s">
        <v>668</v>
      </c>
      <c r="E1343" s="64" t="s">
        <v>21</v>
      </c>
      <c r="F1343" s="49">
        <v>21</v>
      </c>
      <c r="G1343" s="50">
        <f>SUMIFS(DISPENSAÇÃO!D:D,DISPENSAÇÃO!C:C,ENTRADA!A1343)</f>
        <v>21</v>
      </c>
      <c r="H1343" s="51">
        <f t="shared" si="82"/>
        <v>0</v>
      </c>
      <c r="I1343" s="68">
        <v>45717</v>
      </c>
      <c r="J1343" s="52">
        <f t="shared" ca="1" si="80"/>
        <v>-202</v>
      </c>
      <c r="K1343" s="69">
        <f t="shared" ca="1" si="81"/>
        <v>3</v>
      </c>
    </row>
    <row r="1344" spans="1:11" s="53" customFormat="1" ht="14.25" hidden="1" customHeight="1" x14ac:dyDescent="0.25">
      <c r="A1344" s="48" t="s">
        <v>1578</v>
      </c>
      <c r="B1344" s="64" t="s">
        <v>60</v>
      </c>
      <c r="C1344" s="64" t="s">
        <v>19</v>
      </c>
      <c r="D1344" s="64" t="s">
        <v>668</v>
      </c>
      <c r="E1344" s="64" t="s">
        <v>21</v>
      </c>
      <c r="F1344" s="49">
        <v>90</v>
      </c>
      <c r="G1344" s="50">
        <f>SUMIFS(DISPENSAÇÃO!D:D,DISPENSAÇÃO!C:C,ENTRADA!A1344)</f>
        <v>90</v>
      </c>
      <c r="H1344" s="51">
        <f t="shared" si="82"/>
        <v>0</v>
      </c>
      <c r="I1344" s="68">
        <v>45627</v>
      </c>
      <c r="J1344" s="52">
        <f t="shared" ca="1" si="80"/>
        <v>-292</v>
      </c>
      <c r="K1344" s="69">
        <f t="shared" ca="1" si="81"/>
        <v>3</v>
      </c>
    </row>
    <row r="1345" spans="1:11" s="53" customFormat="1" ht="14.25" hidden="1" customHeight="1" x14ac:dyDescent="0.25">
      <c r="A1345" s="48" t="s">
        <v>1579</v>
      </c>
      <c r="B1345" s="64" t="s">
        <v>60</v>
      </c>
      <c r="C1345" s="64" t="s">
        <v>19</v>
      </c>
      <c r="D1345" s="64" t="s">
        <v>668</v>
      </c>
      <c r="E1345" s="64" t="s">
        <v>21</v>
      </c>
      <c r="F1345" s="49">
        <v>170</v>
      </c>
      <c r="G1345" s="50">
        <f>SUMIFS(DISPENSAÇÃO!D:D,DISPENSAÇÃO!C:C,ENTRADA!A1345)</f>
        <v>170</v>
      </c>
      <c r="H1345" s="51">
        <f t="shared" si="82"/>
        <v>0</v>
      </c>
      <c r="I1345" s="68">
        <v>45566</v>
      </c>
      <c r="J1345" s="52">
        <f t="shared" ca="1" si="80"/>
        <v>-353</v>
      </c>
      <c r="K1345" s="69">
        <f t="shared" ca="1" si="81"/>
        <v>3</v>
      </c>
    </row>
    <row r="1346" spans="1:11" s="53" customFormat="1" ht="14.25" hidden="1" customHeight="1" x14ac:dyDescent="0.25">
      <c r="A1346" s="48" t="s">
        <v>1580</v>
      </c>
      <c r="B1346" s="64" t="s">
        <v>60</v>
      </c>
      <c r="C1346" s="64" t="s">
        <v>19</v>
      </c>
      <c r="D1346" s="64" t="s">
        <v>668</v>
      </c>
      <c r="E1346" s="64" t="s">
        <v>21</v>
      </c>
      <c r="F1346" s="49">
        <v>280</v>
      </c>
      <c r="G1346" s="50">
        <f>SUMIFS(DISPENSAÇÃO!D:D,DISPENSAÇÃO!C:C,ENTRADA!A1346)</f>
        <v>270</v>
      </c>
      <c r="H1346" s="51">
        <f t="shared" si="82"/>
        <v>10</v>
      </c>
      <c r="I1346" s="68">
        <v>45566</v>
      </c>
      <c r="J1346" s="52">
        <f t="shared" ca="1" si="80"/>
        <v>-353</v>
      </c>
      <c r="K1346" s="69">
        <f t="shared" ca="1" si="81"/>
        <v>3</v>
      </c>
    </row>
    <row r="1347" spans="1:11" s="53" customFormat="1" ht="14.25" hidden="1" customHeight="1" x14ac:dyDescent="0.25">
      <c r="A1347" s="48" t="s">
        <v>1581</v>
      </c>
      <c r="B1347" s="49" t="s">
        <v>60</v>
      </c>
      <c r="C1347" s="49" t="s">
        <v>19</v>
      </c>
      <c r="D1347" s="49" t="s">
        <v>89</v>
      </c>
      <c r="E1347" s="49" t="s">
        <v>21</v>
      </c>
      <c r="F1347" s="49">
        <v>15</v>
      </c>
      <c r="G1347" s="50">
        <f>SUMIFS(DISPENSAÇÃO!D:D,DISPENSAÇÃO!C:C,ENTRADA!A1347)</f>
        <v>15</v>
      </c>
      <c r="H1347" s="51">
        <f t="shared" si="82"/>
        <v>0</v>
      </c>
      <c r="I1347" s="68">
        <v>45962</v>
      </c>
      <c r="J1347" s="52">
        <f t="shared" ca="1" si="80"/>
        <v>43</v>
      </c>
      <c r="K1347" s="69">
        <f t="shared" ca="1" si="81"/>
        <v>1</v>
      </c>
    </row>
    <row r="1348" spans="1:11" s="53" customFormat="1" ht="14.25" hidden="1" customHeight="1" x14ac:dyDescent="0.25">
      <c r="A1348" s="48" t="s">
        <v>1582</v>
      </c>
      <c r="B1348" s="49" t="s">
        <v>417</v>
      </c>
      <c r="C1348" s="49" t="s">
        <v>19</v>
      </c>
      <c r="D1348" s="49" t="s">
        <v>50</v>
      </c>
      <c r="E1348" s="49" t="s">
        <v>44</v>
      </c>
      <c r="F1348" s="49">
        <v>90</v>
      </c>
      <c r="G1348" s="50">
        <f>SUMIFS(DISPENSAÇÃO!D:D,DISPENSAÇÃO!C:C,ENTRADA!A1348)</f>
        <v>0</v>
      </c>
      <c r="H1348" s="51">
        <f t="shared" si="82"/>
        <v>90</v>
      </c>
      <c r="I1348" s="68">
        <v>45597</v>
      </c>
      <c r="J1348" s="52">
        <f t="shared" ca="1" si="80"/>
        <v>-322</v>
      </c>
      <c r="K1348" s="69">
        <f t="shared" ca="1" si="81"/>
        <v>3</v>
      </c>
    </row>
    <row r="1349" spans="1:11" s="53" customFormat="1" ht="14.25" hidden="1" customHeight="1" x14ac:dyDescent="0.25">
      <c r="A1349" s="155" t="s">
        <v>1583</v>
      </c>
      <c r="B1349" s="49" t="s">
        <v>60</v>
      </c>
      <c r="C1349" s="49" t="s">
        <v>19</v>
      </c>
      <c r="D1349" s="49" t="s">
        <v>781</v>
      </c>
      <c r="E1349" s="49" t="s">
        <v>780</v>
      </c>
      <c r="F1349" s="49">
        <v>2</v>
      </c>
      <c r="G1349" s="50">
        <f>SUMIFS(DISPENSAÇÃO!D:D,DISPENSAÇÃO!C:C,ENTRADA!A1349)</f>
        <v>0</v>
      </c>
      <c r="H1349" s="51">
        <f t="shared" si="82"/>
        <v>2</v>
      </c>
      <c r="I1349" s="68">
        <v>45536</v>
      </c>
      <c r="J1349" s="52">
        <f t="shared" ca="1" si="80"/>
        <v>-383</v>
      </c>
      <c r="K1349" s="88">
        <f t="shared" ca="1" si="81"/>
        <v>3</v>
      </c>
    </row>
    <row r="1350" spans="1:11" s="53" customFormat="1" ht="14.25" hidden="1" customHeight="1" x14ac:dyDescent="0.25">
      <c r="A1350" s="87" t="s">
        <v>1584</v>
      </c>
      <c r="B1350" s="49" t="s">
        <v>60</v>
      </c>
      <c r="C1350" s="49" t="s">
        <v>19</v>
      </c>
      <c r="D1350" s="49" t="s">
        <v>781</v>
      </c>
      <c r="E1350" s="49" t="s">
        <v>780</v>
      </c>
      <c r="F1350" s="49">
        <v>2</v>
      </c>
      <c r="G1350" s="50">
        <f>SUMIFS(DISPENSAÇÃO!D:D,DISPENSAÇÃO!C:C,ENTRADA!A1350)</f>
        <v>0</v>
      </c>
      <c r="H1350" s="51">
        <f t="shared" si="82"/>
        <v>2</v>
      </c>
      <c r="I1350" s="68">
        <v>45474</v>
      </c>
      <c r="J1350" s="52">
        <f t="shared" ref="J1350:J1413" ca="1" si="83">IF(I1350="","",I1350-TODAY())</f>
        <v>-445</v>
      </c>
      <c r="K1350" s="88">
        <f t="shared" ref="K1350:K1413" ca="1" si="84">IF(J1350="","",IF(J1350&lt;=0,3,IF(AND(J1350&gt;0,J1350&lt;=20),2,IF(J1350&gt;=21,1))))</f>
        <v>3</v>
      </c>
    </row>
    <row r="1351" spans="1:11" s="53" customFormat="1" ht="14.25" hidden="1" customHeight="1" x14ac:dyDescent="0.25">
      <c r="A1351" s="87" t="s">
        <v>1585</v>
      </c>
      <c r="B1351" s="49" t="s">
        <v>630</v>
      </c>
      <c r="C1351" s="49" t="s">
        <v>19</v>
      </c>
      <c r="D1351" s="49" t="s">
        <v>781</v>
      </c>
      <c r="E1351" s="49" t="s">
        <v>780</v>
      </c>
      <c r="F1351" s="49">
        <v>2</v>
      </c>
      <c r="G1351" s="50">
        <f>SUMIFS(DISPENSAÇÃO!D:D,DISPENSAÇÃO!C:C,ENTRADA!A1351)</f>
        <v>2</v>
      </c>
      <c r="H1351" s="51">
        <f t="shared" si="82"/>
        <v>0</v>
      </c>
      <c r="I1351" s="68">
        <v>45505</v>
      </c>
      <c r="J1351" s="52">
        <f t="shared" ca="1" si="83"/>
        <v>-414</v>
      </c>
      <c r="K1351" s="88">
        <f t="shared" ca="1" si="84"/>
        <v>3</v>
      </c>
    </row>
    <row r="1352" spans="1:11" s="53" customFormat="1" ht="14.25" hidden="1" customHeight="1" x14ac:dyDescent="0.25">
      <c r="A1352" s="87" t="s">
        <v>1586</v>
      </c>
      <c r="B1352" s="49" t="s">
        <v>630</v>
      </c>
      <c r="C1352" s="49" t="s">
        <v>19</v>
      </c>
      <c r="D1352" s="49" t="s">
        <v>781</v>
      </c>
      <c r="E1352" s="49" t="s">
        <v>780</v>
      </c>
      <c r="F1352" s="49">
        <v>1</v>
      </c>
      <c r="G1352" s="50">
        <f>SUMIFS(DISPENSAÇÃO!D:D,DISPENSAÇÃO!C:C,ENTRADA!A1352)</f>
        <v>1</v>
      </c>
      <c r="H1352" s="51">
        <f t="shared" si="82"/>
        <v>0</v>
      </c>
      <c r="I1352" s="68">
        <v>45505</v>
      </c>
      <c r="J1352" s="52">
        <f t="shared" ca="1" si="83"/>
        <v>-414</v>
      </c>
      <c r="K1352" s="88">
        <f t="shared" ca="1" si="84"/>
        <v>3</v>
      </c>
    </row>
    <row r="1353" spans="1:11" s="53" customFormat="1" ht="14.25" hidden="1" customHeight="1" x14ac:dyDescent="0.25">
      <c r="A1353" s="87" t="s">
        <v>1587</v>
      </c>
      <c r="B1353" s="49" t="s">
        <v>28</v>
      </c>
      <c r="C1353" s="49" t="s">
        <v>19</v>
      </c>
      <c r="D1353" s="49" t="s">
        <v>68</v>
      </c>
      <c r="E1353" s="49" t="s">
        <v>21</v>
      </c>
      <c r="F1353" s="49">
        <v>45</v>
      </c>
      <c r="G1353" s="50">
        <f>SUMIFS(DISPENSAÇÃO!D:D,DISPENSAÇÃO!C:C,ENTRADA!A1353)</f>
        <v>20</v>
      </c>
      <c r="H1353" s="51">
        <f t="shared" si="82"/>
        <v>25</v>
      </c>
      <c r="I1353" s="68">
        <v>45809</v>
      </c>
      <c r="J1353" s="52">
        <f t="shared" ca="1" si="83"/>
        <v>-110</v>
      </c>
      <c r="K1353" s="88">
        <f t="shared" ca="1" si="84"/>
        <v>3</v>
      </c>
    </row>
    <row r="1354" spans="1:11" s="53" customFormat="1" ht="14.25" hidden="1" customHeight="1" x14ac:dyDescent="0.25">
      <c r="A1354" s="87" t="s">
        <v>1588</v>
      </c>
      <c r="B1354" s="49" t="s">
        <v>49</v>
      </c>
      <c r="C1354" s="49" t="s">
        <v>14</v>
      </c>
      <c r="D1354" s="49" t="s">
        <v>846</v>
      </c>
      <c r="E1354" s="49" t="s">
        <v>44</v>
      </c>
      <c r="F1354" s="49">
        <v>28</v>
      </c>
      <c r="G1354" s="50">
        <f>SUMIFS(DISPENSAÇÃO!D:D,DISPENSAÇÃO!C:C,ENTRADA!A1354)</f>
        <v>28</v>
      </c>
      <c r="H1354" s="51">
        <f t="shared" si="82"/>
        <v>0</v>
      </c>
      <c r="I1354" s="68">
        <v>45536</v>
      </c>
      <c r="J1354" s="52">
        <f t="shared" ca="1" si="83"/>
        <v>-383</v>
      </c>
      <c r="K1354" s="88">
        <f t="shared" ca="1" si="84"/>
        <v>3</v>
      </c>
    </row>
    <row r="1355" spans="1:11" s="53" customFormat="1" ht="14.25" hidden="1" customHeight="1" x14ac:dyDescent="0.25">
      <c r="A1355" s="155" t="s">
        <v>1589</v>
      </c>
      <c r="B1355" s="49" t="s">
        <v>785</v>
      </c>
      <c r="C1355" s="49" t="s">
        <v>14</v>
      </c>
      <c r="D1355" s="49" t="s">
        <v>846</v>
      </c>
      <c r="E1355" s="49" t="s">
        <v>44</v>
      </c>
      <c r="F1355" s="49">
        <v>4</v>
      </c>
      <c r="G1355" s="50">
        <f>SUMIFS(DISPENSAÇÃO!D:D,DISPENSAÇÃO!C:C,ENTRADA!A1355)</f>
        <v>0</v>
      </c>
      <c r="H1355" s="51">
        <f t="shared" si="82"/>
        <v>4</v>
      </c>
      <c r="I1355" s="68">
        <v>45536</v>
      </c>
      <c r="J1355" s="52">
        <f t="shared" ca="1" si="83"/>
        <v>-383</v>
      </c>
      <c r="K1355" s="88">
        <f t="shared" ca="1" si="84"/>
        <v>3</v>
      </c>
    </row>
    <row r="1356" spans="1:11" s="53" customFormat="1" ht="14.25" hidden="1" customHeight="1" x14ac:dyDescent="0.25">
      <c r="A1356" s="87" t="s">
        <v>1590</v>
      </c>
      <c r="B1356" s="49" t="s">
        <v>1469</v>
      </c>
      <c r="C1356" s="49" t="s">
        <v>14</v>
      </c>
      <c r="D1356" s="49" t="s">
        <v>817</v>
      </c>
      <c r="E1356" s="49" t="s">
        <v>44</v>
      </c>
      <c r="F1356" s="49">
        <v>4</v>
      </c>
      <c r="G1356" s="50">
        <f>SUMIFS(DISPENSAÇÃO!D:D,DISPENSAÇÃO!C:C,ENTRADA!A1356)</f>
        <v>4</v>
      </c>
      <c r="H1356" s="51">
        <f t="shared" si="82"/>
        <v>0</v>
      </c>
      <c r="I1356" s="68">
        <v>45474</v>
      </c>
      <c r="J1356" s="52">
        <f t="shared" ca="1" si="83"/>
        <v>-445</v>
      </c>
      <c r="K1356" s="88">
        <f t="shared" ca="1" si="84"/>
        <v>3</v>
      </c>
    </row>
    <row r="1357" spans="1:11" s="53" customFormat="1" ht="14.25" hidden="1" customHeight="1" x14ac:dyDescent="0.25">
      <c r="A1357" s="61" t="s">
        <v>1591</v>
      </c>
      <c r="B1357" s="49" t="s">
        <v>49</v>
      </c>
      <c r="C1357" s="49" t="s">
        <v>19</v>
      </c>
      <c r="D1357" s="51" t="s">
        <v>50</v>
      </c>
      <c r="E1357" s="49" t="s">
        <v>21</v>
      </c>
      <c r="F1357" s="49">
        <v>88</v>
      </c>
      <c r="G1357" s="50">
        <f>SUMIFS(DISPENSAÇÃO!D:D,DISPENSAÇÃO!C:C,ENTRADA!A1357)</f>
        <v>88</v>
      </c>
      <c r="H1357" s="51">
        <f t="shared" si="82"/>
        <v>0</v>
      </c>
      <c r="I1357" s="68">
        <v>45809</v>
      </c>
      <c r="J1357" s="52">
        <f t="shared" ca="1" si="83"/>
        <v>-110</v>
      </c>
      <c r="K1357" s="63">
        <f t="shared" ca="1" si="84"/>
        <v>3</v>
      </c>
    </row>
    <row r="1358" spans="1:11" s="53" customFormat="1" ht="14.25" hidden="1" customHeight="1" x14ac:dyDescent="0.25">
      <c r="A1358" s="87" t="s">
        <v>1592</v>
      </c>
      <c r="B1358" s="49" t="s">
        <v>168</v>
      </c>
      <c r="C1358" s="49" t="s">
        <v>14</v>
      </c>
      <c r="D1358" s="49" t="s">
        <v>817</v>
      </c>
      <c r="E1358" s="49" t="s">
        <v>44</v>
      </c>
      <c r="F1358" s="49">
        <v>6</v>
      </c>
      <c r="G1358" s="50">
        <f>SUMIFS(DISPENSAÇÃO!D:D,DISPENSAÇÃO!C:C,ENTRADA!A1358)</f>
        <v>6</v>
      </c>
      <c r="H1358" s="51">
        <f t="shared" si="82"/>
        <v>0</v>
      </c>
      <c r="I1358" s="68">
        <v>45566</v>
      </c>
      <c r="J1358" s="52">
        <f t="shared" ca="1" si="83"/>
        <v>-353</v>
      </c>
      <c r="K1358" s="88">
        <f t="shared" ca="1" si="84"/>
        <v>3</v>
      </c>
    </row>
    <row r="1359" spans="1:11" s="53" customFormat="1" ht="14.25" hidden="1" customHeight="1" x14ac:dyDescent="0.25">
      <c r="A1359" s="87" t="s">
        <v>1593</v>
      </c>
      <c r="B1359" s="49" t="s">
        <v>168</v>
      </c>
      <c r="C1359" s="49" t="s">
        <v>14</v>
      </c>
      <c r="D1359" s="49" t="s">
        <v>817</v>
      </c>
      <c r="E1359" s="49" t="s">
        <v>44</v>
      </c>
      <c r="F1359" s="49">
        <v>2</v>
      </c>
      <c r="G1359" s="50">
        <f>SUMIFS(DISPENSAÇÃO!D:D,DISPENSAÇÃO!C:C,ENTRADA!A1359)</f>
        <v>2</v>
      </c>
      <c r="H1359" s="51">
        <f t="shared" si="82"/>
        <v>0</v>
      </c>
      <c r="I1359" s="68">
        <v>45474</v>
      </c>
      <c r="J1359" s="52">
        <f t="shared" ca="1" si="83"/>
        <v>-445</v>
      </c>
      <c r="K1359" s="88">
        <f t="shared" ca="1" si="84"/>
        <v>3</v>
      </c>
    </row>
    <row r="1360" spans="1:11" s="53" customFormat="1" ht="14.25" hidden="1" customHeight="1" x14ac:dyDescent="0.25">
      <c r="A1360" s="48" t="s">
        <v>1594</v>
      </c>
      <c r="B1360" s="49" t="s">
        <v>413</v>
      </c>
      <c r="C1360" s="49" t="s">
        <v>19</v>
      </c>
      <c r="D1360" s="49" t="s">
        <v>89</v>
      </c>
      <c r="E1360" s="49" t="s">
        <v>21</v>
      </c>
      <c r="F1360" s="49">
        <v>880</v>
      </c>
      <c r="G1360" s="50">
        <f>SUMIFS(DISPENSAÇÃO!D:D,DISPENSAÇÃO!C:C,ENTRADA!A1360)</f>
        <v>150</v>
      </c>
      <c r="H1360" s="51">
        <f t="shared" si="82"/>
        <v>730</v>
      </c>
      <c r="I1360" s="68">
        <v>45627</v>
      </c>
      <c r="J1360" s="52">
        <f t="shared" ca="1" si="83"/>
        <v>-292</v>
      </c>
      <c r="K1360" s="69">
        <f t="shared" ca="1" si="84"/>
        <v>3</v>
      </c>
    </row>
    <row r="1361" spans="1:11" s="53" customFormat="1" ht="14.25" hidden="1" customHeight="1" x14ac:dyDescent="0.25">
      <c r="A1361" s="48" t="s">
        <v>1595</v>
      </c>
      <c r="B1361" s="49" t="s">
        <v>49</v>
      </c>
      <c r="C1361" s="49" t="s">
        <v>19</v>
      </c>
      <c r="D1361" s="49" t="s">
        <v>187</v>
      </c>
      <c r="E1361" s="49" t="s">
        <v>44</v>
      </c>
      <c r="F1361" s="49">
        <v>16</v>
      </c>
      <c r="G1361" s="50">
        <f>SUMIFS(DISPENSAÇÃO!D:D,DISPENSAÇÃO!C:C,ENTRADA!A1361)</f>
        <v>0</v>
      </c>
      <c r="H1361" s="51">
        <f t="shared" si="82"/>
        <v>16</v>
      </c>
      <c r="I1361" s="68">
        <v>45536</v>
      </c>
      <c r="J1361" s="52">
        <f t="shared" ca="1" si="83"/>
        <v>-383</v>
      </c>
      <c r="K1361" s="63">
        <f t="shared" ca="1" si="84"/>
        <v>3</v>
      </c>
    </row>
    <row r="1362" spans="1:11" s="53" customFormat="1" ht="14.25" hidden="1" customHeight="1" x14ac:dyDescent="0.25">
      <c r="A1362" s="48" t="s">
        <v>1596</v>
      </c>
      <c r="B1362" s="49" t="s">
        <v>49</v>
      </c>
      <c r="C1362" s="49" t="s">
        <v>19</v>
      </c>
      <c r="D1362" s="49" t="s">
        <v>187</v>
      </c>
      <c r="E1362" s="49" t="s">
        <v>44</v>
      </c>
      <c r="F1362" s="49">
        <v>8</v>
      </c>
      <c r="G1362" s="50">
        <f>SUMIFS(DISPENSAÇÃO!D:D,DISPENSAÇÃO!C:C,ENTRADA!A1362)</f>
        <v>0</v>
      </c>
      <c r="H1362" s="51">
        <f t="shared" si="82"/>
        <v>8</v>
      </c>
      <c r="I1362" s="68">
        <v>45536</v>
      </c>
      <c r="J1362" s="52">
        <f t="shared" ca="1" si="83"/>
        <v>-383</v>
      </c>
      <c r="K1362" s="63">
        <f t="shared" ca="1" si="84"/>
        <v>3</v>
      </c>
    </row>
    <row r="1363" spans="1:11" s="53" customFormat="1" ht="14.25" hidden="1" customHeight="1" x14ac:dyDescent="0.25">
      <c r="A1363" s="48" t="s">
        <v>1597</v>
      </c>
      <c r="B1363" s="49" t="s">
        <v>190</v>
      </c>
      <c r="C1363" s="49" t="s">
        <v>19</v>
      </c>
      <c r="D1363" s="49" t="s">
        <v>187</v>
      </c>
      <c r="E1363" s="49" t="s">
        <v>44</v>
      </c>
      <c r="F1363" s="49">
        <v>16</v>
      </c>
      <c r="G1363" s="50">
        <f>SUMIFS(DISPENSAÇÃO!D:D,DISPENSAÇÃO!C:C,ENTRADA!A1363)</f>
        <v>0</v>
      </c>
      <c r="H1363" s="51">
        <f t="shared" si="82"/>
        <v>16</v>
      </c>
      <c r="I1363" s="68">
        <v>45717</v>
      </c>
      <c r="J1363" s="52">
        <f t="shared" ca="1" si="83"/>
        <v>-202</v>
      </c>
      <c r="K1363" s="63">
        <f t="shared" ca="1" si="84"/>
        <v>3</v>
      </c>
    </row>
    <row r="1364" spans="1:11" s="53" customFormat="1" ht="14.25" hidden="1" customHeight="1" x14ac:dyDescent="0.25">
      <c r="A1364" s="87" t="s">
        <v>1598</v>
      </c>
      <c r="B1364" s="49" t="s">
        <v>175</v>
      </c>
      <c r="C1364" s="49" t="s">
        <v>14</v>
      </c>
      <c r="D1364" s="49" t="s">
        <v>817</v>
      </c>
      <c r="E1364" s="49" t="s">
        <v>44</v>
      </c>
      <c r="F1364" s="49">
        <v>9</v>
      </c>
      <c r="G1364" s="50">
        <f>SUMIFS(DISPENSAÇÃO!D:D,DISPENSAÇÃO!C:C,ENTRADA!A1364)</f>
        <v>9</v>
      </c>
      <c r="H1364" s="51">
        <f t="shared" si="82"/>
        <v>0</v>
      </c>
      <c r="I1364" s="68">
        <v>45597</v>
      </c>
      <c r="J1364" s="52">
        <f t="shared" ca="1" si="83"/>
        <v>-322</v>
      </c>
      <c r="K1364" s="88">
        <f t="shared" ca="1" si="84"/>
        <v>3</v>
      </c>
    </row>
    <row r="1365" spans="1:11" s="53" customFormat="1" hidden="1" x14ac:dyDescent="0.25">
      <c r="A1365" s="87" t="s">
        <v>1599</v>
      </c>
      <c r="B1365" s="49" t="s">
        <v>175</v>
      </c>
      <c r="C1365" s="49" t="s">
        <v>14</v>
      </c>
      <c r="D1365" s="49" t="s">
        <v>817</v>
      </c>
      <c r="E1365" s="49" t="s">
        <v>44</v>
      </c>
      <c r="F1365" s="49">
        <v>2</v>
      </c>
      <c r="G1365" s="50">
        <f>SUMIFS(DISPENSAÇÃO!D:D,DISPENSAÇÃO!C:C,ENTRADA!A1365)</f>
        <v>2</v>
      </c>
      <c r="H1365" s="51">
        <f t="shared" si="82"/>
        <v>0</v>
      </c>
      <c r="I1365" s="68">
        <v>45566</v>
      </c>
      <c r="J1365" s="52">
        <f t="shared" ca="1" si="83"/>
        <v>-353</v>
      </c>
      <c r="K1365" s="88">
        <f t="shared" ca="1" si="84"/>
        <v>3</v>
      </c>
    </row>
    <row r="1366" spans="1:11" s="53" customFormat="1" ht="14.25" hidden="1" customHeight="1" x14ac:dyDescent="0.25">
      <c r="A1366" s="61" t="s">
        <v>1600</v>
      </c>
      <c r="B1366" s="49" t="s">
        <v>28</v>
      </c>
      <c r="C1366" s="49" t="s">
        <v>19</v>
      </c>
      <c r="D1366" s="49" t="s">
        <v>126</v>
      </c>
      <c r="E1366" s="49" t="s">
        <v>21</v>
      </c>
      <c r="F1366" s="49">
        <v>30</v>
      </c>
      <c r="G1366" s="50">
        <f>SUMIFS(DISPENSAÇÃO!D:D,DISPENSAÇÃO!C:C,ENTRADA!A1366)</f>
        <v>30</v>
      </c>
      <c r="H1366" s="51">
        <f t="shared" si="82"/>
        <v>0</v>
      </c>
      <c r="I1366" s="68">
        <v>45901</v>
      </c>
      <c r="J1366" s="52">
        <f t="shared" ca="1" si="83"/>
        <v>-18</v>
      </c>
      <c r="K1366" s="63">
        <f t="shared" ca="1" si="84"/>
        <v>3</v>
      </c>
    </row>
    <row r="1367" spans="1:11" s="53" customFormat="1" ht="14.25" hidden="1" customHeight="1" x14ac:dyDescent="0.25">
      <c r="A1367" s="87" t="s">
        <v>1601</v>
      </c>
      <c r="B1367" s="49" t="s">
        <v>343</v>
      </c>
      <c r="C1367" s="49" t="s">
        <v>57</v>
      </c>
      <c r="D1367" s="49" t="s">
        <v>89</v>
      </c>
      <c r="E1367" s="49" t="s">
        <v>21</v>
      </c>
      <c r="F1367" s="49">
        <v>60</v>
      </c>
      <c r="G1367" s="50">
        <f>SUMIFS(DISPENSAÇÃO!D:D,DISPENSAÇÃO!C:C,ENTRADA!A1367)</f>
        <v>60</v>
      </c>
      <c r="H1367" s="51">
        <f t="shared" si="82"/>
        <v>0</v>
      </c>
      <c r="I1367" s="68">
        <v>45901</v>
      </c>
      <c r="J1367" s="52">
        <f t="shared" ca="1" si="83"/>
        <v>-18</v>
      </c>
      <c r="K1367" s="88">
        <f t="shared" ca="1" si="84"/>
        <v>3</v>
      </c>
    </row>
    <row r="1368" spans="1:11" s="53" customFormat="1" ht="14.25" hidden="1" customHeight="1" x14ac:dyDescent="0.25">
      <c r="A1368" s="48" t="s">
        <v>1602</v>
      </c>
      <c r="B1368" s="49" t="s">
        <v>77</v>
      </c>
      <c r="C1368" s="49" t="s">
        <v>19</v>
      </c>
      <c r="D1368" s="51" t="s">
        <v>75</v>
      </c>
      <c r="E1368" s="49" t="s">
        <v>21</v>
      </c>
      <c r="F1368" s="49">
        <v>60</v>
      </c>
      <c r="G1368" s="50">
        <f>SUMIFS(DISPENSAÇÃO!D:D,DISPENSAÇÃO!C:C,ENTRADA!A1368)</f>
        <v>60</v>
      </c>
      <c r="H1368" s="51">
        <f t="shared" si="82"/>
        <v>0</v>
      </c>
      <c r="I1368" s="68">
        <v>45839</v>
      </c>
      <c r="J1368" s="52">
        <f t="shared" ca="1" si="83"/>
        <v>-80</v>
      </c>
      <c r="K1368" s="63">
        <f t="shared" ca="1" si="84"/>
        <v>3</v>
      </c>
    </row>
    <row r="1369" spans="1:11" s="53" customFormat="1" ht="14.25" hidden="1" customHeight="1" x14ac:dyDescent="0.25">
      <c r="A1369" s="87" t="s">
        <v>1603</v>
      </c>
      <c r="B1369" s="49" t="s">
        <v>628</v>
      </c>
      <c r="C1369" s="49" t="s">
        <v>14</v>
      </c>
      <c r="D1369" s="49" t="s">
        <v>50</v>
      </c>
      <c r="E1369" s="49" t="s">
        <v>789</v>
      </c>
      <c r="F1369" s="49">
        <v>2</v>
      </c>
      <c r="G1369" s="50">
        <f>SUMIFS(DISPENSAÇÃO!D:D,DISPENSAÇÃO!C:C,ENTRADA!A1369)</f>
        <v>0</v>
      </c>
      <c r="H1369" s="51">
        <f t="shared" si="82"/>
        <v>2</v>
      </c>
      <c r="I1369" s="68">
        <v>45748</v>
      </c>
      <c r="J1369" s="52">
        <f t="shared" ca="1" si="83"/>
        <v>-171</v>
      </c>
      <c r="K1369" s="88">
        <f t="shared" ca="1" si="84"/>
        <v>3</v>
      </c>
    </row>
    <row r="1370" spans="1:11" s="53" customFormat="1" ht="14.25" hidden="1" customHeight="1" x14ac:dyDescent="0.25">
      <c r="A1370" s="87" t="s">
        <v>1604</v>
      </c>
      <c r="B1370" s="49" t="s">
        <v>785</v>
      </c>
      <c r="C1370" s="49" t="s">
        <v>14</v>
      </c>
      <c r="D1370" s="49" t="s">
        <v>846</v>
      </c>
      <c r="E1370" s="49" t="s">
        <v>44</v>
      </c>
      <c r="F1370" s="49">
        <v>24</v>
      </c>
      <c r="G1370" s="50">
        <f>SUMIFS(DISPENSAÇÃO!D:D,DISPENSAÇÃO!C:C,ENTRADA!A1370)</f>
        <v>0</v>
      </c>
      <c r="H1370" s="51">
        <f t="shared" si="82"/>
        <v>24</v>
      </c>
      <c r="I1370" s="68">
        <v>45505</v>
      </c>
      <c r="J1370" s="52">
        <f t="shared" ca="1" si="83"/>
        <v>-414</v>
      </c>
      <c r="K1370" s="88">
        <f t="shared" ca="1" si="84"/>
        <v>3</v>
      </c>
    </row>
    <row r="1371" spans="1:11" s="53" customFormat="1" ht="14.25" customHeight="1" x14ac:dyDescent="0.25">
      <c r="A1371" s="155" t="s">
        <v>1605</v>
      </c>
      <c r="B1371" s="49" t="s">
        <v>28</v>
      </c>
      <c r="C1371" s="49" t="s">
        <v>14</v>
      </c>
      <c r="D1371" s="49" t="s">
        <v>846</v>
      </c>
      <c r="E1371" s="49" t="s">
        <v>21</v>
      </c>
      <c r="F1371" s="49">
        <v>144</v>
      </c>
      <c r="G1371" s="50">
        <f>SUMIFS(DISPENSAÇÃO!D:D,DISPENSAÇÃO!C:C,ENTRADA!A1371)</f>
        <v>40</v>
      </c>
      <c r="H1371" s="51">
        <f t="shared" si="82"/>
        <v>104</v>
      </c>
      <c r="I1371" s="68">
        <v>45931</v>
      </c>
      <c r="J1371" s="52">
        <f t="shared" ca="1" si="83"/>
        <v>12</v>
      </c>
      <c r="K1371" s="88">
        <f t="shared" ca="1" si="84"/>
        <v>2</v>
      </c>
    </row>
    <row r="1372" spans="1:11" s="53" customFormat="1" ht="14.25" hidden="1" customHeight="1" x14ac:dyDescent="0.25">
      <c r="A1372" s="87" t="s">
        <v>1606</v>
      </c>
      <c r="B1372" s="49" t="s">
        <v>630</v>
      </c>
      <c r="C1372" s="49" t="s">
        <v>19</v>
      </c>
      <c r="D1372" s="49" t="s">
        <v>781</v>
      </c>
      <c r="E1372" s="49" t="s">
        <v>780</v>
      </c>
      <c r="F1372" s="49">
        <v>3</v>
      </c>
      <c r="G1372" s="50">
        <f>SUMIFS(DISPENSAÇÃO!D:D,DISPENSAÇÃO!C:C,ENTRADA!A1372)</f>
        <v>1</v>
      </c>
      <c r="H1372" s="51">
        <f t="shared" si="82"/>
        <v>2</v>
      </c>
      <c r="I1372" s="68">
        <v>45597</v>
      </c>
      <c r="J1372" s="52">
        <f t="shared" ca="1" si="83"/>
        <v>-322</v>
      </c>
      <c r="K1372" s="88">
        <f t="shared" ca="1" si="84"/>
        <v>3</v>
      </c>
    </row>
    <row r="1373" spans="1:11" s="53" customFormat="1" ht="14.25" hidden="1" customHeight="1" x14ac:dyDescent="0.25">
      <c r="A1373" s="48" t="s">
        <v>1607</v>
      </c>
      <c r="B1373" s="64" t="s">
        <v>309</v>
      </c>
      <c r="C1373" s="64" t="s">
        <v>19</v>
      </c>
      <c r="D1373" s="64" t="s">
        <v>668</v>
      </c>
      <c r="E1373" s="64" t="s">
        <v>21</v>
      </c>
      <c r="F1373" s="49">
        <v>14</v>
      </c>
      <c r="G1373" s="50">
        <f>SUMIFS(DISPENSAÇÃO!D:D,DISPENSAÇÃO!C:C,ENTRADA!A1373)</f>
        <v>14</v>
      </c>
      <c r="H1373" s="51">
        <f t="shared" si="82"/>
        <v>0</v>
      </c>
      <c r="I1373" s="68">
        <v>46327</v>
      </c>
      <c r="J1373" s="52">
        <f t="shared" ca="1" si="83"/>
        <v>408</v>
      </c>
      <c r="K1373" s="69">
        <f t="shared" ca="1" si="84"/>
        <v>1</v>
      </c>
    </row>
    <row r="1374" spans="1:11" ht="14.25" customHeight="1" x14ac:dyDescent="0.25">
      <c r="A1374" s="31" t="s">
        <v>1608</v>
      </c>
      <c r="B1374" s="25" t="s">
        <v>309</v>
      </c>
      <c r="C1374" s="25" t="s">
        <v>19</v>
      </c>
      <c r="D1374" s="25" t="s">
        <v>668</v>
      </c>
      <c r="E1374" s="25" t="s">
        <v>21</v>
      </c>
      <c r="F1374" s="16">
        <v>35</v>
      </c>
      <c r="G1374" s="13">
        <f>SUMIFS(DISPENSAÇÃO!D:D,DISPENSAÇÃO!C:C,ENTRADA!A1374)</f>
        <v>7</v>
      </c>
      <c r="H1374" s="12">
        <f t="shared" si="82"/>
        <v>28</v>
      </c>
      <c r="I1374" s="19">
        <v>46054</v>
      </c>
      <c r="J1374" s="14">
        <f t="shared" ca="1" si="83"/>
        <v>135</v>
      </c>
      <c r="K1374" s="37">
        <f t="shared" ca="1" si="84"/>
        <v>1</v>
      </c>
    </row>
    <row r="1375" spans="1:11" s="53" customFormat="1" ht="14.25" hidden="1" customHeight="1" x14ac:dyDescent="0.25">
      <c r="A1375" s="48" t="s">
        <v>1609</v>
      </c>
      <c r="B1375" s="64" t="s">
        <v>309</v>
      </c>
      <c r="C1375" s="64" t="s">
        <v>19</v>
      </c>
      <c r="D1375" s="64" t="s">
        <v>668</v>
      </c>
      <c r="E1375" s="64" t="s">
        <v>21</v>
      </c>
      <c r="F1375" s="49">
        <v>7</v>
      </c>
      <c r="G1375" s="50">
        <f>SUMIFS(DISPENSAÇÃO!D:D,DISPENSAÇÃO!C:C,ENTRADA!A1375)</f>
        <v>7</v>
      </c>
      <c r="H1375" s="51">
        <f t="shared" si="82"/>
        <v>0</v>
      </c>
      <c r="I1375" s="68">
        <v>46296</v>
      </c>
      <c r="J1375" s="52">
        <f t="shared" ca="1" si="83"/>
        <v>377</v>
      </c>
      <c r="K1375" s="69">
        <f t="shared" ca="1" si="84"/>
        <v>1</v>
      </c>
    </row>
    <row r="1376" spans="1:11" s="53" customFormat="1" ht="14.25" hidden="1" customHeight="1" x14ac:dyDescent="0.25">
      <c r="A1376" s="48" t="s">
        <v>1610</v>
      </c>
      <c r="B1376" s="64" t="s">
        <v>309</v>
      </c>
      <c r="C1376" s="64" t="s">
        <v>19</v>
      </c>
      <c r="D1376" s="64" t="s">
        <v>668</v>
      </c>
      <c r="E1376" s="64" t="s">
        <v>21</v>
      </c>
      <c r="F1376" s="49">
        <v>10</v>
      </c>
      <c r="G1376" s="50">
        <f>SUMIFS(DISPENSAÇÃO!D:D,DISPENSAÇÃO!C:C,ENTRADA!A1376)</f>
        <v>10</v>
      </c>
      <c r="H1376" s="51">
        <f t="shared" si="82"/>
        <v>0</v>
      </c>
      <c r="I1376" s="68">
        <v>45597</v>
      </c>
      <c r="J1376" s="52">
        <f t="shared" ca="1" si="83"/>
        <v>-322</v>
      </c>
      <c r="K1376" s="69">
        <f t="shared" ca="1" si="84"/>
        <v>3</v>
      </c>
    </row>
    <row r="1377" spans="1:11" s="148" customFormat="1" ht="14.25" hidden="1" customHeight="1" x14ac:dyDescent="0.25">
      <c r="A1377" s="171" t="s">
        <v>3340</v>
      </c>
      <c r="B1377" s="143" t="s">
        <v>39</v>
      </c>
      <c r="C1377" s="143" t="s">
        <v>19</v>
      </c>
      <c r="D1377" s="143" t="s">
        <v>1612</v>
      </c>
      <c r="E1377" s="143" t="s">
        <v>21</v>
      </c>
      <c r="F1377" s="143">
        <v>28</v>
      </c>
      <c r="G1377" s="144">
        <f>SUMIFS(DISPENSAÇÃO!D:D,DISPENSAÇÃO!C:C,ENTRADA!A1377)</f>
        <v>0</v>
      </c>
      <c r="H1377" s="145">
        <f t="shared" ref="H1377:H1440" si="85">IF(F1377="","",F1377-G1377)</f>
        <v>28</v>
      </c>
      <c r="I1377" s="146">
        <v>45870</v>
      </c>
      <c r="J1377" s="147">
        <f t="shared" ca="1" si="83"/>
        <v>-49</v>
      </c>
      <c r="K1377" s="172">
        <f t="shared" ca="1" si="84"/>
        <v>3</v>
      </c>
    </row>
    <row r="1378" spans="1:11" s="53" customFormat="1" ht="14.25" hidden="1" customHeight="1" x14ac:dyDescent="0.25">
      <c r="A1378" s="48" t="s">
        <v>1613</v>
      </c>
      <c r="B1378" s="49" t="s">
        <v>60</v>
      </c>
      <c r="C1378" s="49" t="s">
        <v>19</v>
      </c>
      <c r="D1378" s="49" t="s">
        <v>163</v>
      </c>
      <c r="E1378" s="49" t="s">
        <v>21</v>
      </c>
      <c r="F1378" s="49">
        <v>30</v>
      </c>
      <c r="G1378" s="50">
        <f>SUMIFS(DISPENSAÇÃO!D:D,DISPENSAÇÃO!C:C,ENTRADA!A1378)</f>
        <v>30</v>
      </c>
      <c r="H1378" s="51">
        <f t="shared" si="85"/>
        <v>0</v>
      </c>
      <c r="I1378" s="68">
        <v>45566</v>
      </c>
      <c r="J1378" s="52">
        <f t="shared" ca="1" si="83"/>
        <v>-353</v>
      </c>
      <c r="K1378" s="63">
        <f t="shared" ca="1" si="84"/>
        <v>3</v>
      </c>
    </row>
    <row r="1379" spans="1:11" s="53" customFormat="1" ht="14.25" hidden="1" customHeight="1" x14ac:dyDescent="0.25">
      <c r="A1379" s="48" t="s">
        <v>1614</v>
      </c>
      <c r="B1379" s="49" t="s">
        <v>309</v>
      </c>
      <c r="C1379" s="49" t="s">
        <v>19</v>
      </c>
      <c r="D1379" s="49" t="s">
        <v>521</v>
      </c>
      <c r="E1379" s="49" t="s">
        <v>21</v>
      </c>
      <c r="F1379" s="49">
        <v>10</v>
      </c>
      <c r="G1379" s="50">
        <f>SUMIFS(DISPENSAÇÃO!D:D,DISPENSAÇÃO!C:C,ENTRADA!A1379)</f>
        <v>0</v>
      </c>
      <c r="H1379" s="51">
        <f t="shared" si="85"/>
        <v>10</v>
      </c>
      <c r="I1379" s="68">
        <v>45717</v>
      </c>
      <c r="J1379" s="52">
        <f t="shared" ca="1" si="83"/>
        <v>-202</v>
      </c>
      <c r="K1379" s="69">
        <f t="shared" ca="1" si="84"/>
        <v>3</v>
      </c>
    </row>
    <row r="1380" spans="1:11" s="148" customFormat="1" ht="14.25" hidden="1" customHeight="1" x14ac:dyDescent="0.25">
      <c r="A1380" s="175" t="s">
        <v>1615</v>
      </c>
      <c r="B1380" s="143" t="s">
        <v>301</v>
      </c>
      <c r="C1380" s="143" t="s">
        <v>14</v>
      </c>
      <c r="D1380" s="143" t="s">
        <v>846</v>
      </c>
      <c r="E1380" s="143" t="s">
        <v>453</v>
      </c>
      <c r="F1380" s="143">
        <v>10</v>
      </c>
      <c r="G1380" s="144">
        <f>SUMIFS(DISPENSAÇÃO!D:D,DISPENSAÇÃO!C:C,ENTRADA!A1380)</f>
        <v>0</v>
      </c>
      <c r="H1380" s="145">
        <f t="shared" si="85"/>
        <v>10</v>
      </c>
      <c r="I1380" s="146">
        <v>45689</v>
      </c>
      <c r="J1380" s="147">
        <f t="shared" ca="1" si="83"/>
        <v>-230</v>
      </c>
      <c r="K1380" s="172">
        <f t="shared" ca="1" si="84"/>
        <v>3</v>
      </c>
    </row>
    <row r="1381" spans="1:11" s="53" customFormat="1" ht="14.25" hidden="1" customHeight="1" x14ac:dyDescent="0.25">
      <c r="A1381" s="155" t="s">
        <v>1616</v>
      </c>
      <c r="B1381" s="49" t="s">
        <v>301</v>
      </c>
      <c r="C1381" s="49" t="s">
        <v>14</v>
      </c>
      <c r="D1381" s="49" t="s">
        <v>846</v>
      </c>
      <c r="E1381" s="49" t="s">
        <v>453</v>
      </c>
      <c r="F1381" s="49">
        <v>40</v>
      </c>
      <c r="G1381" s="50">
        <f>SUMIFS(DISPENSAÇÃO!D:D,DISPENSAÇÃO!C:C,ENTRADA!A1381)</f>
        <v>0</v>
      </c>
      <c r="H1381" s="51">
        <f t="shared" si="85"/>
        <v>40</v>
      </c>
      <c r="I1381" s="68">
        <v>45809</v>
      </c>
      <c r="J1381" s="52">
        <f t="shared" ca="1" si="83"/>
        <v>-110</v>
      </c>
      <c r="K1381" s="88">
        <f t="shared" ca="1" si="84"/>
        <v>3</v>
      </c>
    </row>
    <row r="1382" spans="1:11" s="53" customFormat="1" ht="14.25" hidden="1" customHeight="1" x14ac:dyDescent="0.25">
      <c r="A1382" s="87" t="s">
        <v>1617</v>
      </c>
      <c r="B1382" s="49" t="s">
        <v>720</v>
      </c>
      <c r="C1382" s="49" t="s">
        <v>14</v>
      </c>
      <c r="D1382" s="49" t="s">
        <v>846</v>
      </c>
      <c r="E1382" s="49" t="s">
        <v>44</v>
      </c>
      <c r="F1382" s="49">
        <v>8</v>
      </c>
      <c r="G1382" s="50">
        <f>SUMIFS(DISPENSAÇÃO!D:D,DISPENSAÇÃO!C:C,ENTRADA!A1382)</f>
        <v>8</v>
      </c>
      <c r="H1382" s="51">
        <f t="shared" si="85"/>
        <v>0</v>
      </c>
      <c r="I1382" s="68">
        <v>45748</v>
      </c>
      <c r="J1382" s="52">
        <f t="shared" ca="1" si="83"/>
        <v>-171</v>
      </c>
      <c r="K1382" s="88">
        <f t="shared" ca="1" si="84"/>
        <v>3</v>
      </c>
    </row>
    <row r="1383" spans="1:11" s="53" customFormat="1" ht="14.25" hidden="1" customHeight="1" x14ac:dyDescent="0.25">
      <c r="A1383" s="87" t="s">
        <v>1618</v>
      </c>
      <c r="B1383" s="49" t="s">
        <v>720</v>
      </c>
      <c r="C1383" s="49" t="s">
        <v>14</v>
      </c>
      <c r="D1383" s="49" t="s">
        <v>846</v>
      </c>
      <c r="E1383" s="49" t="s">
        <v>44</v>
      </c>
      <c r="F1383" s="49">
        <v>8</v>
      </c>
      <c r="G1383" s="50">
        <f>SUMIFS(DISPENSAÇÃO!D:D,DISPENSAÇÃO!C:C,ENTRADA!A1383)</f>
        <v>8</v>
      </c>
      <c r="H1383" s="51">
        <f t="shared" si="85"/>
        <v>0</v>
      </c>
      <c r="I1383" s="68">
        <v>45748</v>
      </c>
      <c r="J1383" s="52">
        <f t="shared" ca="1" si="83"/>
        <v>-171</v>
      </c>
      <c r="K1383" s="88">
        <f t="shared" ca="1" si="84"/>
        <v>3</v>
      </c>
    </row>
    <row r="1384" spans="1:11" s="53" customFormat="1" ht="14.25" hidden="1" customHeight="1" x14ac:dyDescent="0.25">
      <c r="A1384" s="87" t="s">
        <v>1619</v>
      </c>
      <c r="B1384" s="49" t="s">
        <v>370</v>
      </c>
      <c r="C1384" s="49" t="s">
        <v>14</v>
      </c>
      <c r="D1384" s="49" t="s">
        <v>846</v>
      </c>
      <c r="E1384" s="49" t="s">
        <v>453</v>
      </c>
      <c r="F1384" s="49">
        <v>6</v>
      </c>
      <c r="G1384" s="50">
        <f>SUMIFS(DISPENSAÇÃO!D:D,DISPENSAÇÃO!C:C,ENTRADA!A1384)</f>
        <v>0</v>
      </c>
      <c r="H1384" s="51">
        <f t="shared" si="85"/>
        <v>6</v>
      </c>
      <c r="I1384" s="68">
        <v>45474</v>
      </c>
      <c r="J1384" s="52">
        <f t="shared" ca="1" si="83"/>
        <v>-445</v>
      </c>
      <c r="K1384" s="88">
        <f t="shared" ca="1" si="84"/>
        <v>3</v>
      </c>
    </row>
    <row r="1385" spans="1:11" s="53" customFormat="1" ht="14.25" hidden="1" customHeight="1" x14ac:dyDescent="0.25">
      <c r="A1385" s="155" t="s">
        <v>1620</v>
      </c>
      <c r="B1385" s="49" t="s">
        <v>720</v>
      </c>
      <c r="C1385" s="49" t="s">
        <v>14</v>
      </c>
      <c r="D1385" s="49" t="s">
        <v>846</v>
      </c>
      <c r="E1385" s="49" t="s">
        <v>44</v>
      </c>
      <c r="F1385" s="49">
        <v>60</v>
      </c>
      <c r="G1385" s="50">
        <f>SUMIFS(DISPENSAÇÃO!D:D,DISPENSAÇÃO!C:C,ENTRADA!A1385)</f>
        <v>4</v>
      </c>
      <c r="H1385" s="51">
        <f t="shared" si="85"/>
        <v>56</v>
      </c>
      <c r="I1385" s="68">
        <v>45809</v>
      </c>
      <c r="J1385" s="52">
        <f t="shared" ca="1" si="83"/>
        <v>-110</v>
      </c>
      <c r="K1385" s="88">
        <f t="shared" ca="1" si="84"/>
        <v>3</v>
      </c>
    </row>
    <row r="1386" spans="1:11" s="53" customFormat="1" ht="14.25" hidden="1" customHeight="1" x14ac:dyDescent="0.25">
      <c r="A1386" s="48" t="s">
        <v>1621</v>
      </c>
      <c r="B1386" s="49" t="s">
        <v>33</v>
      </c>
      <c r="C1386" s="49" t="s">
        <v>19</v>
      </c>
      <c r="D1386" s="49" t="s">
        <v>89</v>
      </c>
      <c r="E1386" s="49" t="s">
        <v>21</v>
      </c>
      <c r="F1386" s="49">
        <v>40</v>
      </c>
      <c r="G1386" s="50">
        <f>SUMIFS(DISPENSAÇÃO!D:D,DISPENSAÇÃO!C:C,ENTRADA!A1386)</f>
        <v>40</v>
      </c>
      <c r="H1386" s="51">
        <f t="shared" si="85"/>
        <v>0</v>
      </c>
      <c r="I1386" s="68">
        <v>46327</v>
      </c>
      <c r="J1386" s="52">
        <f t="shared" ca="1" si="83"/>
        <v>408</v>
      </c>
      <c r="K1386" s="63">
        <f t="shared" ca="1" si="84"/>
        <v>1</v>
      </c>
    </row>
    <row r="1387" spans="1:11" s="53" customFormat="1" ht="14.25" hidden="1" customHeight="1" x14ac:dyDescent="0.25">
      <c r="A1387" s="48" t="s">
        <v>1622</v>
      </c>
      <c r="B1387" s="49" t="s">
        <v>726</v>
      </c>
      <c r="C1387" s="49" t="s">
        <v>19</v>
      </c>
      <c r="D1387" s="49" t="s">
        <v>496</v>
      </c>
      <c r="E1387" s="49" t="s">
        <v>21</v>
      </c>
      <c r="F1387" s="49">
        <v>30</v>
      </c>
      <c r="G1387" s="50">
        <f>SUMIFS(DISPENSAÇÃO!D:D,DISPENSAÇÃO!C:C,ENTRADA!A1387)</f>
        <v>30</v>
      </c>
      <c r="H1387" s="51">
        <f t="shared" si="85"/>
        <v>0</v>
      </c>
      <c r="I1387" s="68">
        <v>45566</v>
      </c>
      <c r="J1387" s="52">
        <f t="shared" ca="1" si="83"/>
        <v>-353</v>
      </c>
      <c r="K1387" s="69">
        <f t="shared" ca="1" si="84"/>
        <v>3</v>
      </c>
    </row>
    <row r="1388" spans="1:11" s="53" customFormat="1" ht="14.25" hidden="1" customHeight="1" x14ac:dyDescent="0.25">
      <c r="A1388" s="48" t="s">
        <v>1623</v>
      </c>
      <c r="B1388" s="49" t="s">
        <v>726</v>
      </c>
      <c r="C1388" s="49" t="s">
        <v>19</v>
      </c>
      <c r="D1388" s="49" t="s">
        <v>496</v>
      </c>
      <c r="E1388" s="49" t="s">
        <v>21</v>
      </c>
      <c r="F1388" s="49">
        <v>60</v>
      </c>
      <c r="G1388" s="50">
        <f>SUMIFS(DISPENSAÇÃO!D:D,DISPENSAÇÃO!C:C,ENTRADA!A1388)</f>
        <v>30</v>
      </c>
      <c r="H1388" s="51">
        <f t="shared" si="85"/>
        <v>30</v>
      </c>
      <c r="I1388" s="68">
        <v>45597</v>
      </c>
      <c r="J1388" s="52">
        <f t="shared" ca="1" si="83"/>
        <v>-322</v>
      </c>
      <c r="K1388" s="69">
        <f t="shared" ca="1" si="84"/>
        <v>3</v>
      </c>
    </row>
    <row r="1389" spans="1:11" s="53" customFormat="1" ht="14.25" hidden="1" customHeight="1" x14ac:dyDescent="0.25">
      <c r="A1389" s="48" t="s">
        <v>1624</v>
      </c>
      <c r="B1389" s="49" t="s">
        <v>726</v>
      </c>
      <c r="C1389" s="49" t="s">
        <v>19</v>
      </c>
      <c r="D1389" s="49" t="s">
        <v>496</v>
      </c>
      <c r="E1389" s="49" t="s">
        <v>21</v>
      </c>
      <c r="F1389" s="49">
        <v>60</v>
      </c>
      <c r="G1389" s="50">
        <f>SUMIFS(DISPENSAÇÃO!D:D,DISPENSAÇÃO!C:C,ENTRADA!A1389)</f>
        <v>60</v>
      </c>
      <c r="H1389" s="51">
        <f t="shared" si="85"/>
        <v>0</v>
      </c>
      <c r="I1389" s="68">
        <v>45717</v>
      </c>
      <c r="J1389" s="52">
        <f t="shared" ca="1" si="83"/>
        <v>-202</v>
      </c>
      <c r="K1389" s="69">
        <f t="shared" ca="1" si="84"/>
        <v>3</v>
      </c>
    </row>
    <row r="1390" spans="1:11" s="53" customFormat="1" ht="14.25" hidden="1" customHeight="1" x14ac:dyDescent="0.25">
      <c r="A1390" s="48" t="s">
        <v>1625</v>
      </c>
      <c r="B1390" s="49" t="s">
        <v>74</v>
      </c>
      <c r="C1390" s="49" t="s">
        <v>19</v>
      </c>
      <c r="D1390" s="49" t="s">
        <v>496</v>
      </c>
      <c r="E1390" s="49" t="s">
        <v>21</v>
      </c>
      <c r="F1390" s="49">
        <v>30</v>
      </c>
      <c r="G1390" s="50">
        <f>SUMIFS(DISPENSAÇÃO!D:D,DISPENSAÇÃO!C:C,ENTRADA!A1390)</f>
        <v>30</v>
      </c>
      <c r="H1390" s="51">
        <f t="shared" si="85"/>
        <v>0</v>
      </c>
      <c r="I1390" s="68">
        <v>45566</v>
      </c>
      <c r="J1390" s="52">
        <f t="shared" ca="1" si="83"/>
        <v>-353</v>
      </c>
      <c r="K1390" s="69">
        <f t="shared" ca="1" si="84"/>
        <v>3</v>
      </c>
    </row>
    <row r="1391" spans="1:11" s="53" customFormat="1" ht="14.25" hidden="1" customHeight="1" x14ac:dyDescent="0.25">
      <c r="A1391" s="48" t="s">
        <v>1626</v>
      </c>
      <c r="B1391" s="49" t="s">
        <v>726</v>
      </c>
      <c r="C1391" s="49" t="s">
        <v>19</v>
      </c>
      <c r="D1391" s="49" t="s">
        <v>364</v>
      </c>
      <c r="E1391" s="49" t="s">
        <v>21</v>
      </c>
      <c r="F1391" s="49">
        <v>90</v>
      </c>
      <c r="G1391" s="50">
        <f>SUMIFS(DISPENSAÇÃO!D:D,DISPENSAÇÃO!C:C,ENTRADA!A1391)</f>
        <v>0</v>
      </c>
      <c r="H1391" s="51">
        <f t="shared" si="85"/>
        <v>90</v>
      </c>
      <c r="I1391" s="68">
        <v>45536</v>
      </c>
      <c r="J1391" s="52">
        <f t="shared" ca="1" si="83"/>
        <v>-383</v>
      </c>
      <c r="K1391" s="69">
        <f t="shared" ca="1" si="84"/>
        <v>3</v>
      </c>
    </row>
    <row r="1392" spans="1:11" s="148" customFormat="1" ht="14.25" hidden="1" customHeight="1" x14ac:dyDescent="0.25">
      <c r="A1392" s="149" t="s">
        <v>1627</v>
      </c>
      <c r="B1392" s="143" t="s">
        <v>139</v>
      </c>
      <c r="C1392" s="143" t="s">
        <v>19</v>
      </c>
      <c r="D1392" s="143" t="s">
        <v>364</v>
      </c>
      <c r="E1392" s="143" t="s">
        <v>21</v>
      </c>
      <c r="F1392" s="143">
        <v>30</v>
      </c>
      <c r="G1392" s="144">
        <f>SUMIFS(DISPENSAÇÃO!D:D,DISPENSAÇÃO!C:C,ENTRADA!A1392)</f>
        <v>0</v>
      </c>
      <c r="H1392" s="145">
        <f t="shared" si="85"/>
        <v>30</v>
      </c>
      <c r="I1392" s="146">
        <v>45689</v>
      </c>
      <c r="J1392" s="147">
        <f t="shared" ca="1" si="83"/>
        <v>-230</v>
      </c>
      <c r="K1392" s="174">
        <f t="shared" ca="1" si="84"/>
        <v>3</v>
      </c>
    </row>
    <row r="1393" spans="1:11" s="53" customFormat="1" ht="14.25" hidden="1" customHeight="1" x14ac:dyDescent="0.25">
      <c r="A1393" s="48" t="s">
        <v>1628</v>
      </c>
      <c r="B1393" s="49" t="s">
        <v>183</v>
      </c>
      <c r="C1393" s="49" t="s">
        <v>19</v>
      </c>
      <c r="D1393" s="49" t="s">
        <v>364</v>
      </c>
      <c r="E1393" s="49" t="s">
        <v>21</v>
      </c>
      <c r="F1393" s="49">
        <v>60</v>
      </c>
      <c r="G1393" s="50">
        <f>SUMIFS(DISPENSAÇÃO!D:D,DISPENSAÇÃO!C:C,ENTRADA!A1393)</f>
        <v>60</v>
      </c>
      <c r="H1393" s="51">
        <f t="shared" si="85"/>
        <v>0</v>
      </c>
      <c r="I1393" s="68">
        <v>45870</v>
      </c>
      <c r="J1393" s="52">
        <f t="shared" ca="1" si="83"/>
        <v>-49</v>
      </c>
      <c r="K1393" s="69">
        <f t="shared" ca="1" si="84"/>
        <v>3</v>
      </c>
    </row>
    <row r="1394" spans="1:11" s="53" customFormat="1" ht="14.25" hidden="1" customHeight="1" x14ac:dyDescent="0.25">
      <c r="A1394" s="87" t="s">
        <v>1603</v>
      </c>
      <c r="B1394" s="49" t="s">
        <v>628</v>
      </c>
      <c r="C1394" s="49" t="s">
        <v>14</v>
      </c>
      <c r="D1394" s="49" t="s">
        <v>50</v>
      </c>
      <c r="E1394" s="49" t="s">
        <v>789</v>
      </c>
      <c r="F1394" s="49">
        <v>2</v>
      </c>
      <c r="G1394" s="50">
        <f>SUMIFS(DISPENSAÇÃO!D:D,DISPENSAÇÃO!C:C,ENTRADA!A1394)</f>
        <v>0</v>
      </c>
      <c r="H1394" s="51">
        <f t="shared" si="85"/>
        <v>2</v>
      </c>
      <c r="I1394" s="68">
        <v>45748</v>
      </c>
      <c r="J1394" s="52">
        <f t="shared" ref="J1394" ca="1" si="86">IF(I1394="","",I1394-TODAY())</f>
        <v>-171</v>
      </c>
      <c r="K1394" s="88">
        <f t="shared" ref="K1394" ca="1" si="87">IF(J1394="","",IF(J1394&lt;=0,3,IF(AND(J1394&gt;0,J1394&lt;=20),2,IF(J1394&gt;=21,1))))</f>
        <v>3</v>
      </c>
    </row>
    <row r="1395" spans="1:11" s="53" customFormat="1" ht="14.25" hidden="1" customHeight="1" x14ac:dyDescent="0.25">
      <c r="A1395" s="48" t="s">
        <v>1630</v>
      </c>
      <c r="B1395" s="49" t="s">
        <v>726</v>
      </c>
      <c r="C1395" s="49" t="s">
        <v>19</v>
      </c>
      <c r="D1395" s="49" t="s">
        <v>68</v>
      </c>
      <c r="E1395" s="49" t="s">
        <v>21</v>
      </c>
      <c r="F1395" s="49">
        <v>30</v>
      </c>
      <c r="G1395" s="50">
        <f>SUMIFS(DISPENSAÇÃO!D:D,DISPENSAÇÃO!C:C,ENTRADA!A1395)</f>
        <v>0</v>
      </c>
      <c r="H1395" s="51">
        <f t="shared" si="85"/>
        <v>30</v>
      </c>
      <c r="I1395" s="68">
        <v>45597</v>
      </c>
      <c r="J1395" s="52">
        <f t="shared" ca="1" si="83"/>
        <v>-322</v>
      </c>
      <c r="K1395" s="63">
        <f t="shared" ca="1" si="84"/>
        <v>3</v>
      </c>
    </row>
    <row r="1396" spans="1:11" s="53" customFormat="1" ht="14.25" hidden="1" customHeight="1" x14ac:dyDescent="0.25">
      <c r="A1396" s="122" t="s">
        <v>1631</v>
      </c>
      <c r="B1396" s="49" t="s">
        <v>168</v>
      </c>
      <c r="C1396" s="49" t="s">
        <v>19</v>
      </c>
      <c r="D1396" s="49" t="s">
        <v>89</v>
      </c>
      <c r="E1396" s="49" t="s">
        <v>21</v>
      </c>
      <c r="F1396" s="49">
        <v>60</v>
      </c>
      <c r="G1396" s="50">
        <f>SUMIFS(DISPENSAÇÃO!D:D,DISPENSAÇÃO!C:C,ENTRADA!A1396)</f>
        <v>48</v>
      </c>
      <c r="H1396" s="51">
        <f t="shared" si="85"/>
        <v>12</v>
      </c>
      <c r="I1396" s="68">
        <v>45778</v>
      </c>
      <c r="J1396" s="52">
        <f t="shared" ca="1" si="83"/>
        <v>-141</v>
      </c>
      <c r="K1396" s="69">
        <f t="shared" ca="1" si="84"/>
        <v>3</v>
      </c>
    </row>
    <row r="1397" spans="1:11" s="53" customFormat="1" ht="14.25" hidden="1" customHeight="1" x14ac:dyDescent="0.25">
      <c r="A1397" s="48" t="s">
        <v>1632</v>
      </c>
      <c r="B1397" s="64" t="s">
        <v>28</v>
      </c>
      <c r="C1397" s="64" t="s">
        <v>19</v>
      </c>
      <c r="D1397" s="64" t="s">
        <v>668</v>
      </c>
      <c r="E1397" s="64" t="s">
        <v>21</v>
      </c>
      <c r="F1397" s="49">
        <v>12</v>
      </c>
      <c r="G1397" s="50">
        <f>SUMIFS(DISPENSAÇÃO!D:D,DISPENSAÇÃO!C:C,ENTRADA!A1397)</f>
        <v>21</v>
      </c>
      <c r="H1397" s="51">
        <f t="shared" si="85"/>
        <v>-9</v>
      </c>
      <c r="I1397" s="68">
        <v>45658</v>
      </c>
      <c r="J1397" s="52">
        <f t="shared" ca="1" si="83"/>
        <v>-261</v>
      </c>
      <c r="K1397" s="69">
        <f t="shared" ca="1" si="84"/>
        <v>3</v>
      </c>
    </row>
    <row r="1398" spans="1:11" s="53" customFormat="1" ht="14.25" hidden="1" customHeight="1" x14ac:dyDescent="0.25">
      <c r="A1398" s="48" t="s">
        <v>1633</v>
      </c>
      <c r="B1398" s="49" t="s">
        <v>74</v>
      </c>
      <c r="C1398" s="49" t="s">
        <v>19</v>
      </c>
      <c r="D1398" s="49" t="s">
        <v>496</v>
      </c>
      <c r="E1398" s="49" t="s">
        <v>21</v>
      </c>
      <c r="F1398" s="49">
        <v>30</v>
      </c>
      <c r="G1398" s="50">
        <f>SUMIFS(DISPENSAÇÃO!D:D,DISPENSAÇÃO!C:C,ENTRADA!A1398)</f>
        <v>30</v>
      </c>
      <c r="H1398" s="51">
        <f t="shared" si="85"/>
        <v>0</v>
      </c>
      <c r="I1398" s="68">
        <v>45536</v>
      </c>
      <c r="J1398" s="52">
        <f t="shared" ca="1" si="83"/>
        <v>-383</v>
      </c>
      <c r="K1398" s="69">
        <f t="shared" ca="1" si="84"/>
        <v>3</v>
      </c>
    </row>
    <row r="1399" spans="1:11" s="53" customFormat="1" ht="14.25" hidden="1" customHeight="1" x14ac:dyDescent="0.25">
      <c r="A1399" s="48" t="s">
        <v>2212</v>
      </c>
      <c r="B1399" s="49" t="s">
        <v>538</v>
      </c>
      <c r="C1399" s="49" t="s">
        <v>19</v>
      </c>
      <c r="D1399" s="49" t="s">
        <v>115</v>
      </c>
      <c r="E1399" s="49" t="s">
        <v>21</v>
      </c>
      <c r="F1399" s="49">
        <v>30</v>
      </c>
      <c r="G1399" s="50">
        <f>SUMIFS(DISPENSAÇÃO!D:D,DISPENSAÇÃO!C:C,ENTRADA!A1399)</f>
        <v>30</v>
      </c>
      <c r="H1399" s="51">
        <f t="shared" si="85"/>
        <v>0</v>
      </c>
      <c r="I1399" s="68">
        <v>45778</v>
      </c>
      <c r="J1399" s="52">
        <f t="shared" ca="1" si="83"/>
        <v>-141</v>
      </c>
      <c r="K1399" s="63">
        <f t="shared" ca="1" si="84"/>
        <v>3</v>
      </c>
    </row>
    <row r="1400" spans="1:11" s="53" customFormat="1" hidden="1" x14ac:dyDescent="0.25">
      <c r="A1400" s="160" t="s">
        <v>2563</v>
      </c>
      <c r="B1400" s="49" t="s">
        <v>286</v>
      </c>
      <c r="C1400" s="49" t="s">
        <v>19</v>
      </c>
      <c r="D1400" s="49" t="s">
        <v>471</v>
      </c>
      <c r="E1400" s="49" t="s">
        <v>21</v>
      </c>
      <c r="F1400" s="49">
        <v>160</v>
      </c>
      <c r="G1400" s="50">
        <f>SUMIFS(DISPENSAÇÃO!D:D,DISPENSAÇÃO!C:C,ENTRADA!A1400)</f>
        <v>160</v>
      </c>
      <c r="H1400" s="51">
        <f t="shared" si="85"/>
        <v>0</v>
      </c>
      <c r="I1400" s="68">
        <v>45870</v>
      </c>
      <c r="J1400" s="52">
        <f t="shared" ca="1" si="83"/>
        <v>-49</v>
      </c>
      <c r="K1400" s="63">
        <f t="shared" ca="1" si="84"/>
        <v>3</v>
      </c>
    </row>
    <row r="1401" spans="1:11" s="53" customFormat="1" ht="14.25" hidden="1" customHeight="1" x14ac:dyDescent="0.25">
      <c r="A1401" s="48" t="s">
        <v>1634</v>
      </c>
      <c r="B1401" s="64" t="s">
        <v>445</v>
      </c>
      <c r="C1401" s="64" t="s">
        <v>19</v>
      </c>
      <c r="D1401" s="49" t="s">
        <v>317</v>
      </c>
      <c r="E1401" s="64" t="s">
        <v>21</v>
      </c>
      <c r="F1401" s="49">
        <v>30</v>
      </c>
      <c r="G1401" s="50">
        <f>SUMIFS(DISPENSAÇÃO!D:D,DISPENSAÇÃO!C:C,ENTRADA!A1401)</f>
        <v>30</v>
      </c>
      <c r="H1401" s="51">
        <f t="shared" si="85"/>
        <v>0</v>
      </c>
      <c r="I1401" s="68">
        <v>45901</v>
      </c>
      <c r="J1401" s="52">
        <f t="shared" ca="1" si="83"/>
        <v>-18</v>
      </c>
      <c r="K1401" s="63">
        <f t="shared" ca="1" si="84"/>
        <v>3</v>
      </c>
    </row>
    <row r="1402" spans="1:11" s="148" customFormat="1" hidden="1" x14ac:dyDescent="0.25">
      <c r="A1402" s="243" t="s">
        <v>1635</v>
      </c>
      <c r="B1402" s="143" t="s">
        <v>445</v>
      </c>
      <c r="C1402" s="143" t="s">
        <v>57</v>
      </c>
      <c r="D1402" s="145" t="s">
        <v>93</v>
      </c>
      <c r="E1402" s="143" t="s">
        <v>21</v>
      </c>
      <c r="F1402" s="143">
        <v>30</v>
      </c>
      <c r="G1402" s="144">
        <f>SUMIFS(DISPENSAÇÃO!D:D,DISPENSAÇÃO!C:C,ENTRADA!A1402)</f>
        <v>30</v>
      </c>
      <c r="H1402" s="145">
        <f t="shared" si="85"/>
        <v>0</v>
      </c>
      <c r="I1402" s="146">
        <v>45689</v>
      </c>
      <c r="J1402" s="147">
        <f t="shared" ca="1" si="83"/>
        <v>-230</v>
      </c>
      <c r="K1402" s="150">
        <f t="shared" ca="1" si="84"/>
        <v>3</v>
      </c>
    </row>
    <row r="1403" spans="1:11" s="53" customFormat="1" hidden="1" x14ac:dyDescent="0.25">
      <c r="A1403" s="87" t="s">
        <v>1636</v>
      </c>
      <c r="B1403" s="49" t="s">
        <v>28</v>
      </c>
      <c r="C1403" s="49" t="s">
        <v>57</v>
      </c>
      <c r="D1403" s="65" t="s">
        <v>201</v>
      </c>
      <c r="E1403" s="49" t="s">
        <v>21</v>
      </c>
      <c r="F1403" s="49">
        <v>30</v>
      </c>
      <c r="G1403" s="50">
        <f>SUMIFS(DISPENSAÇÃO!D:D,DISPENSAÇÃO!C:C,ENTRADA!A1403)</f>
        <v>30</v>
      </c>
      <c r="H1403" s="51">
        <f t="shared" si="85"/>
        <v>0</v>
      </c>
      <c r="I1403" s="68">
        <v>45536</v>
      </c>
      <c r="J1403" s="52">
        <f t="shared" ca="1" si="83"/>
        <v>-383</v>
      </c>
      <c r="K1403" s="88">
        <f t="shared" ca="1" si="84"/>
        <v>3</v>
      </c>
    </row>
    <row r="1404" spans="1:11" s="53" customFormat="1" ht="14.25" hidden="1" customHeight="1" x14ac:dyDescent="0.25">
      <c r="A1404" s="48" t="s">
        <v>1637</v>
      </c>
      <c r="B1404" s="49" t="s">
        <v>84</v>
      </c>
      <c r="C1404" s="49" t="s">
        <v>19</v>
      </c>
      <c r="D1404" s="51" t="s">
        <v>85</v>
      </c>
      <c r="E1404" s="49" t="s">
        <v>21</v>
      </c>
      <c r="F1404" s="49">
        <v>150</v>
      </c>
      <c r="G1404" s="50">
        <f>SUMIFS(DISPENSAÇÃO!D:D,DISPENSAÇÃO!C:C,ENTRADA!A1404)</f>
        <v>0</v>
      </c>
      <c r="H1404" s="51">
        <f t="shared" si="85"/>
        <v>150</v>
      </c>
      <c r="I1404" s="68">
        <v>45748</v>
      </c>
      <c r="J1404" s="52">
        <f t="shared" ca="1" si="83"/>
        <v>-171</v>
      </c>
      <c r="K1404" s="63">
        <f t="shared" ca="1" si="84"/>
        <v>3</v>
      </c>
    </row>
    <row r="1405" spans="1:11" ht="14.25" customHeight="1" x14ac:dyDescent="0.25">
      <c r="A1405" s="31" t="s">
        <v>1639</v>
      </c>
      <c r="B1405" s="16" t="s">
        <v>309</v>
      </c>
      <c r="C1405" s="16" t="s">
        <v>19</v>
      </c>
      <c r="D1405" s="16" t="s">
        <v>521</v>
      </c>
      <c r="E1405" s="16" t="s">
        <v>21</v>
      </c>
      <c r="F1405" s="16">
        <v>30</v>
      </c>
      <c r="G1405" s="13">
        <f>SUMIFS(DISPENSAÇÃO!D:D,DISPENSAÇÃO!C:C,ENTRADA!A1405)</f>
        <v>10</v>
      </c>
      <c r="H1405" s="12">
        <f t="shared" si="85"/>
        <v>20</v>
      </c>
      <c r="I1405" s="19">
        <v>45962</v>
      </c>
      <c r="J1405" s="14">
        <f t="shared" ca="1" si="83"/>
        <v>43</v>
      </c>
      <c r="K1405" s="37">
        <f t="shared" ca="1" si="84"/>
        <v>1</v>
      </c>
    </row>
    <row r="1406" spans="1:11" s="53" customFormat="1" ht="14.25" hidden="1" customHeight="1" x14ac:dyDescent="0.25">
      <c r="A1406" s="87" t="s">
        <v>1640</v>
      </c>
      <c r="B1406" s="49" t="s">
        <v>720</v>
      </c>
      <c r="C1406" s="49" t="s">
        <v>14</v>
      </c>
      <c r="D1406" s="49" t="s">
        <v>846</v>
      </c>
      <c r="E1406" s="49" t="s">
        <v>44</v>
      </c>
      <c r="F1406" s="49">
        <v>42</v>
      </c>
      <c r="G1406" s="50">
        <f>SUMIFS(DISPENSAÇÃO!D:D,DISPENSAÇÃO!C:C,ENTRADA!A1406)</f>
        <v>30</v>
      </c>
      <c r="H1406" s="51">
        <f t="shared" si="85"/>
        <v>12</v>
      </c>
      <c r="I1406" s="68">
        <v>45778</v>
      </c>
      <c r="J1406" s="52">
        <f t="shared" ca="1" si="83"/>
        <v>-141</v>
      </c>
      <c r="K1406" s="88">
        <f t="shared" ca="1" si="84"/>
        <v>3</v>
      </c>
    </row>
    <row r="1407" spans="1:11" ht="14.25" customHeight="1" x14ac:dyDescent="0.25">
      <c r="A1407" s="32" t="s">
        <v>1641</v>
      </c>
      <c r="B1407" s="16" t="s">
        <v>720</v>
      </c>
      <c r="C1407" s="16" t="s">
        <v>14</v>
      </c>
      <c r="D1407" s="16" t="s">
        <v>846</v>
      </c>
      <c r="E1407" s="16" t="s">
        <v>44</v>
      </c>
      <c r="F1407" s="16">
        <v>16</v>
      </c>
      <c r="G1407" s="13">
        <f>SUMIFS(DISPENSAÇÃO!D:D,DISPENSAÇÃO!C:C,ENTRADA!A1407)</f>
        <v>0</v>
      </c>
      <c r="H1407" s="12">
        <f t="shared" si="85"/>
        <v>16</v>
      </c>
      <c r="I1407" s="19">
        <v>46023</v>
      </c>
      <c r="J1407" s="14">
        <f t="shared" ca="1" si="83"/>
        <v>104</v>
      </c>
      <c r="K1407" s="38">
        <f t="shared" ca="1" si="84"/>
        <v>1</v>
      </c>
    </row>
    <row r="1408" spans="1:11" s="53" customFormat="1" ht="14.25" hidden="1" customHeight="1" x14ac:dyDescent="0.25">
      <c r="A1408" s="155" t="s">
        <v>1642</v>
      </c>
      <c r="B1408" s="49" t="s">
        <v>108</v>
      </c>
      <c r="C1408" s="49" t="s">
        <v>19</v>
      </c>
      <c r="D1408" s="49" t="s">
        <v>781</v>
      </c>
      <c r="E1408" s="49" t="s">
        <v>780</v>
      </c>
      <c r="F1408" s="49">
        <v>19</v>
      </c>
      <c r="G1408" s="50">
        <f>SUMIFS(DISPENSAÇÃO!D:D,DISPENSAÇÃO!C:C,ENTRADA!A1408)</f>
        <v>8</v>
      </c>
      <c r="H1408" s="51">
        <f t="shared" si="85"/>
        <v>11</v>
      </c>
      <c r="I1408" s="68">
        <v>45809</v>
      </c>
      <c r="J1408" s="52">
        <f t="shared" ca="1" si="83"/>
        <v>-110</v>
      </c>
      <c r="K1408" s="88">
        <f t="shared" ca="1" si="84"/>
        <v>3</v>
      </c>
    </row>
    <row r="1409" spans="1:11" s="148" customFormat="1" ht="14.25" hidden="1" customHeight="1" x14ac:dyDescent="0.25">
      <c r="A1409" s="175" t="s">
        <v>1643</v>
      </c>
      <c r="B1409" s="143" t="s">
        <v>195</v>
      </c>
      <c r="C1409" s="143" t="s">
        <v>14</v>
      </c>
      <c r="D1409" s="143" t="s">
        <v>846</v>
      </c>
      <c r="E1409" s="143" t="s">
        <v>44</v>
      </c>
      <c r="F1409" s="143">
        <v>20</v>
      </c>
      <c r="G1409" s="144">
        <f>SUMIFS(DISPENSAÇÃO!D:D,DISPENSAÇÃO!C:C,ENTRADA!A1409)</f>
        <v>10</v>
      </c>
      <c r="H1409" s="145">
        <f t="shared" si="85"/>
        <v>10</v>
      </c>
      <c r="I1409" s="146">
        <v>45717</v>
      </c>
      <c r="J1409" s="147">
        <f t="shared" ca="1" si="83"/>
        <v>-202</v>
      </c>
      <c r="K1409" s="172">
        <f t="shared" ca="1" si="84"/>
        <v>3</v>
      </c>
    </row>
    <row r="1410" spans="1:11" s="53" customFormat="1" ht="14.25" hidden="1" customHeight="1" x14ac:dyDescent="0.25">
      <c r="A1410" s="155" t="s">
        <v>1644</v>
      </c>
      <c r="B1410" s="49" t="s">
        <v>195</v>
      </c>
      <c r="C1410" s="49" t="s">
        <v>14</v>
      </c>
      <c r="D1410" s="49" t="s">
        <v>846</v>
      </c>
      <c r="E1410" s="49" t="s">
        <v>44</v>
      </c>
      <c r="F1410" s="49">
        <v>60</v>
      </c>
      <c r="G1410" s="50">
        <f>SUMIFS(DISPENSAÇÃO!D:D,DISPENSAÇÃO!C:C,ENTRADA!A1410)</f>
        <v>40</v>
      </c>
      <c r="H1410" s="51">
        <f t="shared" si="85"/>
        <v>20</v>
      </c>
      <c r="I1410" s="68">
        <v>45809</v>
      </c>
      <c r="J1410" s="52">
        <f t="shared" ca="1" si="83"/>
        <v>-110</v>
      </c>
      <c r="K1410" s="88">
        <f t="shared" ca="1" si="84"/>
        <v>3</v>
      </c>
    </row>
    <row r="1411" spans="1:11" s="53" customFormat="1" ht="14.25" hidden="1" customHeight="1" x14ac:dyDescent="0.25">
      <c r="A1411" s="48" t="s">
        <v>1645</v>
      </c>
      <c r="B1411" s="64" t="s">
        <v>49</v>
      </c>
      <c r="C1411" s="64" t="s">
        <v>19</v>
      </c>
      <c r="D1411" s="64" t="s">
        <v>2049</v>
      </c>
      <c r="E1411" s="64" t="s">
        <v>21</v>
      </c>
      <c r="F1411" s="49">
        <v>30</v>
      </c>
      <c r="G1411" s="50">
        <f>SUMIFS(DISPENSAÇÃO!D:D,DISPENSAÇÃO!C:C,ENTRADA!A1411)</f>
        <v>0</v>
      </c>
      <c r="H1411" s="51">
        <f t="shared" si="85"/>
        <v>30</v>
      </c>
      <c r="I1411" s="68">
        <v>45778</v>
      </c>
      <c r="J1411" s="52">
        <f t="shared" ca="1" si="83"/>
        <v>-141</v>
      </c>
      <c r="K1411" s="69">
        <f t="shared" ca="1" si="84"/>
        <v>3</v>
      </c>
    </row>
    <row r="1412" spans="1:11" s="53" customFormat="1" ht="14.25" hidden="1" customHeight="1" x14ac:dyDescent="0.25">
      <c r="A1412" s="87" t="s">
        <v>1646</v>
      </c>
      <c r="B1412" s="49" t="s">
        <v>168</v>
      </c>
      <c r="C1412" s="49" t="s">
        <v>14</v>
      </c>
      <c r="D1412" s="49" t="s">
        <v>50</v>
      </c>
      <c r="E1412" s="49" t="s">
        <v>44</v>
      </c>
      <c r="F1412" s="49">
        <v>50</v>
      </c>
      <c r="G1412" s="50">
        <f>SUMIFS(DISPENSAÇÃO!D:D,DISPENSAÇÃO!C:C,ENTRADA!A1412)</f>
        <v>50</v>
      </c>
      <c r="H1412" s="51">
        <f t="shared" si="85"/>
        <v>0</v>
      </c>
      <c r="I1412" s="68">
        <v>45870</v>
      </c>
      <c r="J1412" s="52">
        <f t="shared" ca="1" si="83"/>
        <v>-49</v>
      </c>
      <c r="K1412" s="88">
        <f t="shared" ca="1" si="84"/>
        <v>3</v>
      </c>
    </row>
    <row r="1413" spans="1:11" ht="14.25" customHeight="1" x14ac:dyDescent="0.25">
      <c r="A1413" s="31" t="s">
        <v>1647</v>
      </c>
      <c r="B1413" s="25" t="s">
        <v>309</v>
      </c>
      <c r="C1413" s="25" t="s">
        <v>19</v>
      </c>
      <c r="D1413" s="25" t="s">
        <v>50</v>
      </c>
      <c r="E1413" s="25" t="s">
        <v>21</v>
      </c>
      <c r="F1413" s="16">
        <v>130</v>
      </c>
      <c r="G1413" s="13">
        <f>SUMIFS(DISPENSAÇÃO!D:D,DISPENSAÇÃO!C:C,ENTRADA!A1413)</f>
        <v>0</v>
      </c>
      <c r="H1413" s="12">
        <f t="shared" si="85"/>
        <v>130</v>
      </c>
      <c r="I1413" s="19">
        <v>46054</v>
      </c>
      <c r="J1413" s="14">
        <f t="shared" ca="1" si="83"/>
        <v>135</v>
      </c>
      <c r="K1413" s="37">
        <f t="shared" ca="1" si="84"/>
        <v>1</v>
      </c>
    </row>
    <row r="1414" spans="1:11" s="53" customFormat="1" ht="14.25" hidden="1" customHeight="1" x14ac:dyDescent="0.25">
      <c r="A1414" s="48" t="s">
        <v>1648</v>
      </c>
      <c r="B1414" s="49" t="s">
        <v>309</v>
      </c>
      <c r="C1414" s="49" t="s">
        <v>19</v>
      </c>
      <c r="D1414" s="49" t="s">
        <v>521</v>
      </c>
      <c r="E1414" s="49" t="s">
        <v>21</v>
      </c>
      <c r="F1414" s="49">
        <v>15</v>
      </c>
      <c r="G1414" s="50">
        <f>SUMIFS(DISPENSAÇÃO!D:D,DISPENSAÇÃO!C:C,ENTRADA!A1414)</f>
        <v>0</v>
      </c>
      <c r="H1414" s="51">
        <f t="shared" si="85"/>
        <v>15</v>
      </c>
      <c r="I1414" s="68">
        <v>45597</v>
      </c>
      <c r="J1414" s="52">
        <f t="shared" ref="J1414:J1477" ca="1" si="88">IF(I1414="","",I1414-TODAY())</f>
        <v>-322</v>
      </c>
      <c r="K1414" s="69">
        <f t="shared" ref="K1414:K1477" ca="1" si="89">IF(J1414="","",IF(J1414&lt;=0,3,IF(AND(J1414&gt;0,J1414&lt;=20),2,IF(J1414&gt;=21,1))))</f>
        <v>3</v>
      </c>
    </row>
    <row r="1415" spans="1:11" ht="14.25" customHeight="1" x14ac:dyDescent="0.25">
      <c r="A1415" s="31" t="s">
        <v>1649</v>
      </c>
      <c r="B1415" s="25" t="s">
        <v>33</v>
      </c>
      <c r="C1415" s="25" t="s">
        <v>19</v>
      </c>
      <c r="D1415" s="25" t="s">
        <v>298</v>
      </c>
      <c r="E1415" s="25" t="s">
        <v>21</v>
      </c>
      <c r="F1415" s="16">
        <v>12</v>
      </c>
      <c r="G1415" s="13">
        <f>SUMIFS(DISPENSAÇÃO!D:D,DISPENSAÇÃO!C:C,ENTRADA!A1415)</f>
        <v>0</v>
      </c>
      <c r="H1415" s="12">
        <f t="shared" si="85"/>
        <v>12</v>
      </c>
      <c r="I1415" s="19">
        <v>45992</v>
      </c>
      <c r="J1415" s="14">
        <f t="shared" ca="1" si="88"/>
        <v>73</v>
      </c>
      <c r="K1415" s="37">
        <f t="shared" ca="1" si="89"/>
        <v>1</v>
      </c>
    </row>
    <row r="1416" spans="1:11" s="53" customFormat="1" ht="14.25" customHeight="1" x14ac:dyDescent="0.25">
      <c r="A1416" s="48" t="s">
        <v>1650</v>
      </c>
      <c r="B1416" s="49" t="s">
        <v>309</v>
      </c>
      <c r="C1416" s="49" t="s">
        <v>19</v>
      </c>
      <c r="D1416" s="49" t="s">
        <v>521</v>
      </c>
      <c r="E1416" s="49" t="s">
        <v>21</v>
      </c>
      <c r="F1416" s="49">
        <v>60</v>
      </c>
      <c r="G1416" s="50">
        <f>SUMIFS(DISPENSAÇÃO!D:D,DISPENSAÇÃO!C:C,ENTRADA!A1416)</f>
        <v>55</v>
      </c>
      <c r="H1416" s="51">
        <f t="shared" si="85"/>
        <v>5</v>
      </c>
      <c r="I1416" s="68">
        <v>45901</v>
      </c>
      <c r="J1416" s="52">
        <f t="shared" ca="1" si="88"/>
        <v>-18</v>
      </c>
      <c r="K1416" s="69">
        <f t="shared" ca="1" si="89"/>
        <v>3</v>
      </c>
    </row>
    <row r="1417" spans="1:11" s="53" customFormat="1" ht="14.25" hidden="1" customHeight="1" x14ac:dyDescent="0.25">
      <c r="A1417" s="48" t="s">
        <v>1651</v>
      </c>
      <c r="B1417" s="49" t="s">
        <v>108</v>
      </c>
      <c r="C1417" s="49" t="s">
        <v>19</v>
      </c>
      <c r="D1417" s="49" t="s">
        <v>85</v>
      </c>
      <c r="E1417" s="49" t="s">
        <v>21</v>
      </c>
      <c r="F1417" s="49">
        <v>175</v>
      </c>
      <c r="G1417" s="50">
        <f>SUMIFS(DISPENSAÇÃO!D:D,DISPENSAÇÃO!C:C,ENTRADA!A1417)</f>
        <v>0</v>
      </c>
      <c r="H1417" s="51">
        <f t="shared" si="85"/>
        <v>175</v>
      </c>
      <c r="I1417" s="68">
        <v>45536</v>
      </c>
      <c r="J1417" s="52">
        <f t="shared" ca="1" si="88"/>
        <v>-383</v>
      </c>
      <c r="K1417" s="63">
        <f t="shared" ca="1" si="89"/>
        <v>3</v>
      </c>
    </row>
    <row r="1418" spans="1:11" s="53" customFormat="1" ht="14.25" hidden="1" customHeight="1" x14ac:dyDescent="0.25">
      <c r="A1418" s="48" t="s">
        <v>1652</v>
      </c>
      <c r="B1418" s="49" t="s">
        <v>108</v>
      </c>
      <c r="C1418" s="49" t="s">
        <v>19</v>
      </c>
      <c r="D1418" s="49" t="s">
        <v>85</v>
      </c>
      <c r="E1418" s="49" t="s">
        <v>21</v>
      </c>
      <c r="F1418" s="49">
        <v>25</v>
      </c>
      <c r="G1418" s="50">
        <f>SUMIFS(DISPENSAÇÃO!D:D,DISPENSAÇÃO!C:C,ENTRADA!A1418)</f>
        <v>0</v>
      </c>
      <c r="H1418" s="51">
        <f t="shared" si="85"/>
        <v>25</v>
      </c>
      <c r="I1418" s="68">
        <v>45536</v>
      </c>
      <c r="J1418" s="52">
        <f t="shared" ca="1" si="88"/>
        <v>-383</v>
      </c>
      <c r="K1418" s="63">
        <f t="shared" ca="1" si="89"/>
        <v>3</v>
      </c>
    </row>
    <row r="1419" spans="1:11" s="53" customFormat="1" ht="14.25" hidden="1" customHeight="1" x14ac:dyDescent="0.25">
      <c r="A1419" s="48" t="s">
        <v>1653</v>
      </c>
      <c r="B1419" s="49" t="s">
        <v>84</v>
      </c>
      <c r="C1419" s="49" t="s">
        <v>19</v>
      </c>
      <c r="D1419" s="49" t="s">
        <v>85</v>
      </c>
      <c r="E1419" s="49" t="s">
        <v>21</v>
      </c>
      <c r="F1419" s="49">
        <v>125</v>
      </c>
      <c r="G1419" s="50">
        <f>SUMIFS(DISPENSAÇÃO!D:D,DISPENSAÇÃO!C:C,ENTRADA!A1419)</f>
        <v>0</v>
      </c>
      <c r="H1419" s="51">
        <f t="shared" si="85"/>
        <v>125</v>
      </c>
      <c r="I1419" s="68">
        <v>45474</v>
      </c>
      <c r="J1419" s="52">
        <f t="shared" ca="1" si="88"/>
        <v>-445</v>
      </c>
      <c r="K1419" s="63">
        <f t="shared" ca="1" si="89"/>
        <v>3</v>
      </c>
    </row>
    <row r="1420" spans="1:11" s="53" customFormat="1" ht="14.25" hidden="1" customHeight="1" x14ac:dyDescent="0.25">
      <c r="A1420" s="87" t="s">
        <v>1654</v>
      </c>
      <c r="B1420" s="49" t="s">
        <v>307</v>
      </c>
      <c r="C1420" s="49" t="s">
        <v>14</v>
      </c>
      <c r="D1420" s="49" t="s">
        <v>908</v>
      </c>
      <c r="E1420" s="49" t="s">
        <v>56</v>
      </c>
      <c r="F1420" s="49">
        <v>1</v>
      </c>
      <c r="G1420" s="50">
        <f>SUMIFS(DISPENSAÇÃO!D:D,DISPENSAÇÃO!C:C,ENTRADA!A1420)</f>
        <v>0</v>
      </c>
      <c r="H1420" s="51">
        <f t="shared" si="85"/>
        <v>1</v>
      </c>
      <c r="I1420" s="68">
        <v>45536</v>
      </c>
      <c r="J1420" s="52">
        <f t="shared" ca="1" si="88"/>
        <v>-383</v>
      </c>
      <c r="K1420" s="88">
        <f t="shared" ca="1" si="89"/>
        <v>3</v>
      </c>
    </row>
    <row r="1421" spans="1:11" ht="14.25" customHeight="1" x14ac:dyDescent="0.25">
      <c r="A1421" s="31" t="s">
        <v>1655</v>
      </c>
      <c r="B1421" s="16" t="s">
        <v>60</v>
      </c>
      <c r="C1421" s="16" t="s">
        <v>19</v>
      </c>
      <c r="D1421" s="16" t="s">
        <v>471</v>
      </c>
      <c r="E1421" s="16" t="s">
        <v>21</v>
      </c>
      <c r="F1421" s="16">
        <v>30</v>
      </c>
      <c r="G1421" s="13">
        <f>SUMIFS(DISPENSAÇÃO!D:D,DISPENSAÇÃO!C:C,ENTRADA!A1421)</f>
        <v>0</v>
      </c>
      <c r="H1421" s="12">
        <f t="shared" si="85"/>
        <v>30</v>
      </c>
      <c r="I1421" s="19">
        <v>45962</v>
      </c>
      <c r="J1421" s="14">
        <f t="shared" ca="1" si="88"/>
        <v>43</v>
      </c>
      <c r="K1421" s="37">
        <f t="shared" ca="1" si="89"/>
        <v>1</v>
      </c>
    </row>
    <row r="1422" spans="1:11" s="53" customFormat="1" ht="14.25" hidden="1" customHeight="1" x14ac:dyDescent="0.25">
      <c r="A1422" s="87" t="s">
        <v>1656</v>
      </c>
      <c r="B1422" s="49" t="s">
        <v>33</v>
      </c>
      <c r="C1422" s="49" t="s">
        <v>14</v>
      </c>
      <c r="D1422" s="49" t="s">
        <v>846</v>
      </c>
      <c r="E1422" s="49" t="s">
        <v>44</v>
      </c>
      <c r="F1422" s="49">
        <v>4</v>
      </c>
      <c r="G1422" s="50">
        <f>SUMIFS(DISPENSAÇÃO!D:D,DISPENSAÇÃO!C:C,ENTRADA!A1422)</f>
        <v>4</v>
      </c>
      <c r="H1422" s="51">
        <f t="shared" si="85"/>
        <v>0</v>
      </c>
      <c r="I1422" s="68">
        <v>45809</v>
      </c>
      <c r="J1422" s="52">
        <f t="shared" ca="1" si="88"/>
        <v>-110</v>
      </c>
      <c r="K1422" s="88">
        <f t="shared" ca="1" si="89"/>
        <v>3</v>
      </c>
    </row>
    <row r="1423" spans="1:11" s="53" customFormat="1" ht="14.25" hidden="1" customHeight="1" x14ac:dyDescent="0.25">
      <c r="A1423" s="87" t="s">
        <v>1657</v>
      </c>
      <c r="B1423" s="49" t="s">
        <v>1658</v>
      </c>
      <c r="C1423" s="49" t="s">
        <v>14</v>
      </c>
      <c r="D1423" s="49" t="s">
        <v>846</v>
      </c>
      <c r="E1423" s="49" t="s">
        <v>44</v>
      </c>
      <c r="F1423" s="49">
        <v>72</v>
      </c>
      <c r="G1423" s="50">
        <f>SUMIFS(DISPENSAÇÃO!D:D,DISPENSAÇÃO!C:C,ENTRADA!A1423)</f>
        <v>0</v>
      </c>
      <c r="H1423" s="51">
        <f t="shared" si="85"/>
        <v>72</v>
      </c>
      <c r="I1423" s="68">
        <v>45779</v>
      </c>
      <c r="J1423" s="52">
        <f t="shared" ca="1" si="88"/>
        <v>-140</v>
      </c>
      <c r="K1423" s="88">
        <f t="shared" ca="1" si="89"/>
        <v>3</v>
      </c>
    </row>
    <row r="1424" spans="1:11" s="53" customFormat="1" ht="14.25" hidden="1" customHeight="1" x14ac:dyDescent="0.25">
      <c r="A1424" s="87" t="s">
        <v>1659</v>
      </c>
      <c r="B1424" s="49" t="s">
        <v>195</v>
      </c>
      <c r="C1424" s="49" t="s">
        <v>19</v>
      </c>
      <c r="D1424" s="49" t="s">
        <v>781</v>
      </c>
      <c r="E1424" s="49" t="s">
        <v>782</v>
      </c>
      <c r="F1424" s="49">
        <v>6</v>
      </c>
      <c r="G1424" s="50">
        <f>SUMIFS(DISPENSAÇÃO!D:D,DISPENSAÇÃO!C:C,ENTRADA!A1424)</f>
        <v>0</v>
      </c>
      <c r="H1424" s="51">
        <f t="shared" si="85"/>
        <v>6</v>
      </c>
      <c r="I1424" s="68">
        <v>45658</v>
      </c>
      <c r="J1424" s="52">
        <f t="shared" ca="1" si="88"/>
        <v>-261</v>
      </c>
      <c r="K1424" s="88">
        <f t="shared" ca="1" si="89"/>
        <v>3</v>
      </c>
    </row>
    <row r="1425" spans="1:11" s="148" customFormat="1" ht="14.25" hidden="1" customHeight="1" x14ac:dyDescent="0.25">
      <c r="A1425" s="149" t="s">
        <v>1660</v>
      </c>
      <c r="B1425" s="143" t="s">
        <v>329</v>
      </c>
      <c r="C1425" s="143" t="s">
        <v>19</v>
      </c>
      <c r="D1425" s="143" t="s">
        <v>364</v>
      </c>
      <c r="E1425" s="143" t="s">
        <v>21</v>
      </c>
      <c r="F1425" s="143">
        <v>60</v>
      </c>
      <c r="G1425" s="144">
        <f>SUMIFS(DISPENSAÇÃO!D:D,DISPENSAÇÃO!C:C,ENTRADA!A1425)</f>
        <v>0</v>
      </c>
      <c r="H1425" s="145">
        <f t="shared" si="85"/>
        <v>60</v>
      </c>
      <c r="I1425" s="146">
        <v>45870</v>
      </c>
      <c r="J1425" s="147">
        <f t="shared" ca="1" si="88"/>
        <v>-49</v>
      </c>
      <c r="K1425" s="174">
        <f t="shared" ca="1" si="89"/>
        <v>3</v>
      </c>
    </row>
    <row r="1426" spans="1:11" s="53" customFormat="1" ht="14.25" hidden="1" customHeight="1" x14ac:dyDescent="0.25">
      <c r="A1426" s="48" t="s">
        <v>1661</v>
      </c>
      <c r="B1426" s="49" t="s">
        <v>329</v>
      </c>
      <c r="C1426" s="49" t="s">
        <v>19</v>
      </c>
      <c r="D1426" s="49" t="s">
        <v>364</v>
      </c>
      <c r="E1426" s="49" t="s">
        <v>21</v>
      </c>
      <c r="F1426" s="49">
        <v>30</v>
      </c>
      <c r="G1426" s="50">
        <f>SUMIFS(DISPENSAÇÃO!D:D,DISPENSAÇÃO!C:C,ENTRADA!A1426)</f>
        <v>0</v>
      </c>
      <c r="H1426" s="51">
        <f t="shared" si="85"/>
        <v>30</v>
      </c>
      <c r="I1426" s="68">
        <v>45809</v>
      </c>
      <c r="J1426" s="52">
        <f t="shared" ca="1" si="88"/>
        <v>-110</v>
      </c>
      <c r="K1426" s="69">
        <f t="shared" ca="1" si="89"/>
        <v>3</v>
      </c>
    </row>
    <row r="1427" spans="1:11" s="53" customFormat="1" ht="14.25" hidden="1" customHeight="1" x14ac:dyDescent="0.25">
      <c r="A1427" s="48" t="s">
        <v>1662</v>
      </c>
      <c r="B1427" s="49" t="s">
        <v>329</v>
      </c>
      <c r="C1427" s="49" t="s">
        <v>19</v>
      </c>
      <c r="D1427" s="49" t="s">
        <v>364</v>
      </c>
      <c r="E1427" s="49" t="s">
        <v>21</v>
      </c>
      <c r="F1427" s="49">
        <v>30</v>
      </c>
      <c r="G1427" s="50">
        <f>SUMIFS(DISPENSAÇÃO!D:D,DISPENSAÇÃO!C:C,ENTRADA!A1427)</f>
        <v>30</v>
      </c>
      <c r="H1427" s="51">
        <f t="shared" si="85"/>
        <v>0</v>
      </c>
      <c r="I1427" s="68">
        <v>45505</v>
      </c>
      <c r="J1427" s="52">
        <f t="shared" ca="1" si="88"/>
        <v>-414</v>
      </c>
      <c r="K1427" s="69">
        <f t="shared" ca="1" si="89"/>
        <v>3</v>
      </c>
    </row>
    <row r="1428" spans="1:11" s="53" customFormat="1" ht="14.25" hidden="1" customHeight="1" x14ac:dyDescent="0.25">
      <c r="A1428" s="48" t="s">
        <v>1666</v>
      </c>
      <c r="B1428" s="49" t="s">
        <v>325</v>
      </c>
      <c r="C1428" s="49" t="s">
        <v>19</v>
      </c>
      <c r="D1428" s="49" t="s">
        <v>89</v>
      </c>
      <c r="E1428" s="49" t="s">
        <v>21</v>
      </c>
      <c r="F1428" s="49">
        <v>56</v>
      </c>
      <c r="G1428" s="50">
        <f>SUMIFS(DISPENSAÇÃO!D:D,DISPENSAÇÃO!C:C,ENTRADA!A1428)</f>
        <v>56</v>
      </c>
      <c r="H1428" s="51">
        <f t="shared" si="85"/>
        <v>0</v>
      </c>
      <c r="I1428" s="68">
        <v>45536</v>
      </c>
      <c r="J1428" s="52">
        <f t="shared" ca="1" si="88"/>
        <v>-383</v>
      </c>
      <c r="K1428" s="69">
        <f t="shared" ca="1" si="89"/>
        <v>3</v>
      </c>
    </row>
    <row r="1429" spans="1:11" s="53" customFormat="1" ht="14.25" hidden="1" customHeight="1" x14ac:dyDescent="0.25">
      <c r="A1429" s="48" t="s">
        <v>1667</v>
      </c>
      <c r="B1429" s="49" t="s">
        <v>205</v>
      </c>
      <c r="C1429" s="49" t="s">
        <v>19</v>
      </c>
      <c r="D1429" s="49" t="s">
        <v>206</v>
      </c>
      <c r="E1429" s="49" t="s">
        <v>21</v>
      </c>
      <c r="F1429" s="49">
        <v>15</v>
      </c>
      <c r="G1429" s="50">
        <f>SUMIFS(DISPENSAÇÃO!D:D,DISPENSAÇÃO!C:C,ENTRADA!A1429)</f>
        <v>0</v>
      </c>
      <c r="H1429" s="51">
        <f t="shared" si="85"/>
        <v>15</v>
      </c>
      <c r="I1429" s="68">
        <v>45474</v>
      </c>
      <c r="J1429" s="52">
        <f t="shared" ca="1" si="88"/>
        <v>-445</v>
      </c>
      <c r="K1429" s="63">
        <f t="shared" ca="1" si="89"/>
        <v>3</v>
      </c>
    </row>
    <row r="1430" spans="1:11" ht="14.25" customHeight="1" x14ac:dyDescent="0.25">
      <c r="A1430" s="31" t="s">
        <v>1668</v>
      </c>
      <c r="B1430" s="16" t="s">
        <v>190</v>
      </c>
      <c r="C1430" s="16" t="s">
        <v>19</v>
      </c>
      <c r="D1430" s="16" t="s">
        <v>187</v>
      </c>
      <c r="E1430" s="16" t="s">
        <v>44</v>
      </c>
      <c r="F1430" s="16">
        <v>48</v>
      </c>
      <c r="G1430" s="13">
        <f>SUMIFS(DISPENSAÇÃO!D:D,DISPENSAÇÃO!C:C,ENTRADA!A1430)</f>
        <v>0</v>
      </c>
      <c r="H1430" s="12">
        <f t="shared" si="85"/>
        <v>48</v>
      </c>
      <c r="I1430" s="19">
        <v>46054</v>
      </c>
      <c r="J1430" s="14">
        <f t="shared" ca="1" si="88"/>
        <v>135</v>
      </c>
      <c r="K1430" s="36">
        <f t="shared" ca="1" si="89"/>
        <v>1</v>
      </c>
    </row>
    <row r="1431" spans="1:11" ht="14.25" customHeight="1" x14ac:dyDescent="0.25">
      <c r="A1431" s="30" t="s">
        <v>1669</v>
      </c>
      <c r="B1431" s="16" t="s">
        <v>28</v>
      </c>
      <c r="C1431" s="16" t="s">
        <v>19</v>
      </c>
      <c r="D1431" s="16" t="s">
        <v>99</v>
      </c>
      <c r="E1431" s="16" t="s">
        <v>21</v>
      </c>
      <c r="F1431" s="16">
        <v>60</v>
      </c>
      <c r="G1431" s="13">
        <f>SUMIFS(DISPENSAÇÃO!D:D,DISPENSAÇÃO!C:C,ENTRADA!A1431)</f>
        <v>0</v>
      </c>
      <c r="H1431" s="12">
        <f t="shared" si="85"/>
        <v>60</v>
      </c>
      <c r="I1431" s="19">
        <v>46600</v>
      </c>
      <c r="J1431" s="14">
        <f t="shared" ca="1" si="88"/>
        <v>681</v>
      </c>
      <c r="K1431" s="36">
        <f t="shared" ca="1" si="89"/>
        <v>1</v>
      </c>
    </row>
    <row r="1432" spans="1:11" s="53" customFormat="1" ht="14.25" hidden="1" customHeight="1" x14ac:dyDescent="0.25">
      <c r="A1432" s="48" t="s">
        <v>1670</v>
      </c>
      <c r="B1432" s="49" t="s">
        <v>77</v>
      </c>
      <c r="C1432" s="49" t="s">
        <v>19</v>
      </c>
      <c r="D1432" s="51" t="s">
        <v>75</v>
      </c>
      <c r="E1432" s="49" t="s">
        <v>21</v>
      </c>
      <c r="F1432" s="49">
        <v>40</v>
      </c>
      <c r="G1432" s="50">
        <f>SUMIFS(DISPENSAÇÃO!D:D,DISPENSAÇÃO!C:C,ENTRADA!A1432)</f>
        <v>40</v>
      </c>
      <c r="H1432" s="51">
        <f t="shared" si="85"/>
        <v>0</v>
      </c>
      <c r="I1432" s="68">
        <v>45778</v>
      </c>
      <c r="J1432" s="52">
        <f t="shared" ca="1" si="88"/>
        <v>-141</v>
      </c>
      <c r="K1432" s="63">
        <f t="shared" ca="1" si="89"/>
        <v>3</v>
      </c>
    </row>
    <row r="1433" spans="1:11" s="53" customFormat="1" ht="14.25" hidden="1" customHeight="1" x14ac:dyDescent="0.25">
      <c r="A1433" s="61" t="s">
        <v>1671</v>
      </c>
      <c r="B1433" s="49" t="s">
        <v>28</v>
      </c>
      <c r="C1433" s="49" t="s">
        <v>57</v>
      </c>
      <c r="D1433" s="49" t="s">
        <v>126</v>
      </c>
      <c r="E1433" s="49" t="s">
        <v>21</v>
      </c>
      <c r="F1433" s="49">
        <v>30</v>
      </c>
      <c r="G1433" s="50">
        <f>SUMIFS(DISPENSAÇÃO!D:D,DISPENSAÇÃO!C:C,ENTRADA!A1433)</f>
        <v>30</v>
      </c>
      <c r="H1433" s="51">
        <f t="shared" si="85"/>
        <v>0</v>
      </c>
      <c r="I1433" s="68">
        <v>45627</v>
      </c>
      <c r="J1433" s="52">
        <f t="shared" ca="1" si="88"/>
        <v>-292</v>
      </c>
      <c r="K1433" s="63">
        <f t="shared" ca="1" si="89"/>
        <v>3</v>
      </c>
    </row>
    <row r="1434" spans="1:11" s="53" customFormat="1" ht="14.25" hidden="1" customHeight="1" x14ac:dyDescent="0.25">
      <c r="A1434" s="61" t="s">
        <v>1672</v>
      </c>
      <c r="B1434" s="49" t="s">
        <v>28</v>
      </c>
      <c r="C1434" s="49" t="s">
        <v>57</v>
      </c>
      <c r="D1434" s="49" t="s">
        <v>126</v>
      </c>
      <c r="E1434" s="49" t="s">
        <v>21</v>
      </c>
      <c r="F1434" s="49">
        <v>30</v>
      </c>
      <c r="G1434" s="50">
        <f>SUMIFS(DISPENSAÇÃO!D:D,DISPENSAÇÃO!C:C,ENTRADA!A1434)</f>
        <v>30</v>
      </c>
      <c r="H1434" s="51">
        <f t="shared" si="85"/>
        <v>0</v>
      </c>
      <c r="I1434" s="68">
        <v>45778</v>
      </c>
      <c r="J1434" s="52">
        <f t="shared" ca="1" si="88"/>
        <v>-141</v>
      </c>
      <c r="K1434" s="63">
        <f t="shared" ca="1" si="89"/>
        <v>3</v>
      </c>
    </row>
    <row r="1435" spans="1:11" s="53" customFormat="1" hidden="1" x14ac:dyDescent="0.25">
      <c r="A1435" s="87" t="s">
        <v>1673</v>
      </c>
      <c r="B1435" s="49" t="s">
        <v>630</v>
      </c>
      <c r="C1435" s="49" t="s">
        <v>19</v>
      </c>
      <c r="D1435" s="49" t="s">
        <v>781</v>
      </c>
      <c r="E1435" s="49" t="s">
        <v>780</v>
      </c>
      <c r="F1435" s="49">
        <v>14</v>
      </c>
      <c r="G1435" s="50">
        <f>SUMIFS(DISPENSAÇÃO!D:D,DISPENSAÇÃO!C:C,ENTRADA!A1435)</f>
        <v>14</v>
      </c>
      <c r="H1435" s="51">
        <f t="shared" si="85"/>
        <v>0</v>
      </c>
      <c r="I1435" s="68">
        <v>45931</v>
      </c>
      <c r="J1435" s="52">
        <f t="shared" ca="1" si="88"/>
        <v>12</v>
      </c>
      <c r="K1435" s="88">
        <f t="shared" ca="1" si="89"/>
        <v>2</v>
      </c>
    </row>
    <row r="1436" spans="1:11" s="53" customFormat="1" hidden="1" x14ac:dyDescent="0.25">
      <c r="A1436" s="48" t="s">
        <v>1674</v>
      </c>
      <c r="B1436" s="49" t="s">
        <v>276</v>
      </c>
      <c r="C1436" s="49" t="s">
        <v>19</v>
      </c>
      <c r="D1436" s="49" t="s">
        <v>364</v>
      </c>
      <c r="E1436" s="49" t="s">
        <v>21</v>
      </c>
      <c r="F1436" s="49">
        <v>120</v>
      </c>
      <c r="G1436" s="50">
        <f>SUMIFS(DISPENSAÇÃO!D:D,DISPENSAÇÃO!C:C,ENTRADA!A1436)</f>
        <v>120</v>
      </c>
      <c r="H1436" s="51">
        <f t="shared" si="85"/>
        <v>0</v>
      </c>
      <c r="I1436" s="68">
        <v>45566</v>
      </c>
      <c r="J1436" s="52">
        <f t="shared" ca="1" si="88"/>
        <v>-353</v>
      </c>
      <c r="K1436" s="69">
        <f t="shared" ca="1" si="89"/>
        <v>3</v>
      </c>
    </row>
    <row r="1437" spans="1:11" s="53" customFormat="1" hidden="1" x14ac:dyDescent="0.25">
      <c r="A1437" s="48" t="s">
        <v>1675</v>
      </c>
      <c r="B1437" s="49" t="s">
        <v>108</v>
      </c>
      <c r="C1437" s="49" t="s">
        <v>19</v>
      </c>
      <c r="D1437" s="49" t="s">
        <v>759</v>
      </c>
      <c r="E1437" s="49" t="s">
        <v>21</v>
      </c>
      <c r="F1437" s="49">
        <v>60</v>
      </c>
      <c r="G1437" s="50">
        <f>SUMIFS(DISPENSAÇÃO!D:D,DISPENSAÇÃO!C:C,ENTRADA!A1437)</f>
        <v>60</v>
      </c>
      <c r="H1437" s="51">
        <f t="shared" si="85"/>
        <v>0</v>
      </c>
      <c r="I1437" s="68">
        <v>46082</v>
      </c>
      <c r="J1437" s="52">
        <f t="shared" ca="1" si="88"/>
        <v>163</v>
      </c>
      <c r="K1437" s="69">
        <f t="shared" ca="1" si="89"/>
        <v>1</v>
      </c>
    </row>
    <row r="1438" spans="1:11" s="84" customFormat="1" hidden="1" x14ac:dyDescent="0.25">
      <c r="A1438" s="89" t="s">
        <v>1679</v>
      </c>
      <c r="B1438" s="78" t="s">
        <v>65</v>
      </c>
      <c r="C1438" s="78" t="s">
        <v>19</v>
      </c>
      <c r="D1438" s="80" t="s">
        <v>66</v>
      </c>
      <c r="E1438" s="78" t="s">
        <v>21</v>
      </c>
      <c r="F1438" s="78">
        <v>20</v>
      </c>
      <c r="G1438" s="79">
        <f>SUMIFS(DISPENSAÇÃO!D:D,DISPENSAÇÃO!C:C,ENTRADA!A1438)</f>
        <v>20</v>
      </c>
      <c r="H1438" s="80">
        <f t="shared" si="85"/>
        <v>0</v>
      </c>
      <c r="I1438" s="81">
        <v>45536</v>
      </c>
      <c r="J1438" s="82">
        <f t="shared" ca="1" si="88"/>
        <v>-383</v>
      </c>
      <c r="K1438" s="90">
        <f t="shared" ca="1" si="89"/>
        <v>3</v>
      </c>
    </row>
    <row r="1439" spans="1:11" s="53" customFormat="1" hidden="1" x14ac:dyDescent="0.25">
      <c r="A1439" s="87" t="s">
        <v>1680</v>
      </c>
      <c r="B1439" s="49" t="s">
        <v>65</v>
      </c>
      <c r="C1439" s="49" t="s">
        <v>19</v>
      </c>
      <c r="D1439" s="49" t="s">
        <v>1681</v>
      </c>
      <c r="E1439" s="49" t="s">
        <v>21</v>
      </c>
      <c r="F1439" s="49">
        <v>10</v>
      </c>
      <c r="G1439" s="50">
        <f>SUMIFS(DISPENSAÇÃO!D:D,DISPENSAÇÃO!C:C,ENTRADA!A1439)</f>
        <v>0</v>
      </c>
      <c r="H1439" s="51">
        <f t="shared" si="85"/>
        <v>10</v>
      </c>
      <c r="I1439" s="68">
        <v>45658</v>
      </c>
      <c r="J1439" s="52">
        <f t="shared" ca="1" si="88"/>
        <v>-261</v>
      </c>
      <c r="K1439" s="88">
        <f t="shared" ca="1" si="89"/>
        <v>3</v>
      </c>
    </row>
    <row r="1440" spans="1:11" s="53" customFormat="1" hidden="1" x14ac:dyDescent="0.25">
      <c r="A1440" s="87" t="s">
        <v>1682</v>
      </c>
      <c r="B1440" s="49" t="s">
        <v>28</v>
      </c>
      <c r="C1440" s="49" t="s">
        <v>19</v>
      </c>
      <c r="D1440" s="49" t="s">
        <v>781</v>
      </c>
      <c r="E1440" s="49" t="s">
        <v>780</v>
      </c>
      <c r="F1440" s="49">
        <v>5</v>
      </c>
      <c r="G1440" s="50">
        <f>SUMIFS(DISPENSAÇÃO!D:D,DISPENSAÇÃO!C:C,ENTRADA!A1440)</f>
        <v>5</v>
      </c>
      <c r="H1440" s="51">
        <f t="shared" si="85"/>
        <v>0</v>
      </c>
      <c r="I1440" s="68">
        <v>45839</v>
      </c>
      <c r="J1440" s="52">
        <f t="shared" ca="1" si="88"/>
        <v>-80</v>
      </c>
      <c r="K1440" s="88">
        <f t="shared" ca="1" si="89"/>
        <v>3</v>
      </c>
    </row>
    <row r="1441" spans="1:11" s="53" customFormat="1" ht="14.25" customHeight="1" x14ac:dyDescent="0.25">
      <c r="A1441" s="48" t="s">
        <v>1683</v>
      </c>
      <c r="B1441" s="49" t="s">
        <v>309</v>
      </c>
      <c r="C1441" s="49" t="s">
        <v>19</v>
      </c>
      <c r="D1441" s="49" t="s">
        <v>521</v>
      </c>
      <c r="E1441" s="49" t="s">
        <v>21</v>
      </c>
      <c r="F1441" s="49">
        <v>35</v>
      </c>
      <c r="G1441" s="50">
        <f>SUMIFS(DISPENSAÇÃO!D:D,DISPENSAÇÃO!C:C,ENTRADA!A1441)</f>
        <v>20</v>
      </c>
      <c r="H1441" s="51">
        <f t="shared" ref="H1441:H1504" si="90">IF(F1441="","",F1441-G1441)</f>
        <v>15</v>
      </c>
      <c r="I1441" s="68">
        <v>45931</v>
      </c>
      <c r="J1441" s="52">
        <f t="shared" ca="1" si="88"/>
        <v>12</v>
      </c>
      <c r="K1441" s="69">
        <f t="shared" ca="1" si="89"/>
        <v>2</v>
      </c>
    </row>
    <row r="1442" spans="1:11" s="53" customFormat="1" ht="14.25" hidden="1" customHeight="1" x14ac:dyDescent="0.25">
      <c r="A1442" s="87" t="s">
        <v>1684</v>
      </c>
      <c r="B1442" s="49" t="s">
        <v>1685</v>
      </c>
      <c r="C1442" s="49" t="s">
        <v>14</v>
      </c>
      <c r="D1442" s="49" t="s">
        <v>1687</v>
      </c>
      <c r="E1442" s="49" t="s">
        <v>1686</v>
      </c>
      <c r="F1442" s="49">
        <v>4</v>
      </c>
      <c r="G1442" s="50">
        <f>SUMIFS(DISPENSAÇÃO!D:D,DISPENSAÇÃO!C:C,ENTRADA!A1442)</f>
        <v>4</v>
      </c>
      <c r="H1442" s="51">
        <f t="shared" si="90"/>
        <v>0</v>
      </c>
      <c r="I1442" s="68">
        <v>45566</v>
      </c>
      <c r="J1442" s="52">
        <f t="shared" ca="1" si="88"/>
        <v>-353</v>
      </c>
      <c r="K1442" s="88">
        <f t="shared" ca="1" si="89"/>
        <v>3</v>
      </c>
    </row>
    <row r="1443" spans="1:11" s="53" customFormat="1" ht="14.25" hidden="1" customHeight="1" x14ac:dyDescent="0.25">
      <c r="A1443" s="87" t="s">
        <v>1688</v>
      </c>
      <c r="B1443" s="49" t="s">
        <v>551</v>
      </c>
      <c r="C1443" s="49" t="s">
        <v>19</v>
      </c>
      <c r="D1443" s="49" t="s">
        <v>68</v>
      </c>
      <c r="E1443" s="49" t="s">
        <v>21</v>
      </c>
      <c r="F1443" s="49">
        <v>10</v>
      </c>
      <c r="G1443" s="50">
        <f>SUMIFS(DISPENSAÇÃO!D:D,DISPENSAÇÃO!C:C,ENTRADA!A1443)</f>
        <v>20</v>
      </c>
      <c r="H1443" s="51">
        <f t="shared" si="90"/>
        <v>-10</v>
      </c>
      <c r="I1443" s="68">
        <v>46296</v>
      </c>
      <c r="J1443" s="52">
        <f t="shared" ca="1" si="88"/>
        <v>377</v>
      </c>
      <c r="K1443" s="88">
        <f t="shared" ca="1" si="89"/>
        <v>1</v>
      </c>
    </row>
    <row r="1444" spans="1:11" s="53" customFormat="1" ht="14.25" hidden="1" customHeight="1" x14ac:dyDescent="0.25">
      <c r="A1444" s="48" t="s">
        <v>1689</v>
      </c>
      <c r="B1444" s="64" t="s">
        <v>139</v>
      </c>
      <c r="C1444" s="64" t="s">
        <v>19</v>
      </c>
      <c r="D1444" s="65" t="s">
        <v>287</v>
      </c>
      <c r="E1444" s="64" t="s">
        <v>21</v>
      </c>
      <c r="F1444" s="49">
        <v>15</v>
      </c>
      <c r="G1444" s="50">
        <f>SUMIFS(DISPENSAÇÃO!D:D,DISPENSAÇÃO!C:C,ENTRADA!A1444)</f>
        <v>0</v>
      </c>
      <c r="H1444" s="51">
        <f t="shared" si="90"/>
        <v>15</v>
      </c>
      <c r="I1444" s="68">
        <v>45778</v>
      </c>
      <c r="J1444" s="52">
        <f t="shared" ca="1" si="88"/>
        <v>-141</v>
      </c>
      <c r="K1444" s="63">
        <f t="shared" ca="1" si="89"/>
        <v>3</v>
      </c>
    </row>
    <row r="1445" spans="1:11" s="53" customFormat="1" ht="14.25" hidden="1" customHeight="1" x14ac:dyDescent="0.25">
      <c r="A1445" s="48" t="s">
        <v>1690</v>
      </c>
      <c r="B1445" s="64" t="s">
        <v>309</v>
      </c>
      <c r="C1445" s="64" t="s">
        <v>19</v>
      </c>
      <c r="D1445" s="49" t="s">
        <v>89</v>
      </c>
      <c r="E1445" s="64" t="s">
        <v>21</v>
      </c>
      <c r="F1445" s="49">
        <v>15</v>
      </c>
      <c r="G1445" s="50">
        <f>SUMIFS(DISPENSAÇÃO!D:D,DISPENSAÇÃO!C:C,ENTRADA!A1445)</f>
        <v>0</v>
      </c>
      <c r="H1445" s="51">
        <f t="shared" si="90"/>
        <v>15</v>
      </c>
      <c r="I1445" s="68">
        <v>45748</v>
      </c>
      <c r="J1445" s="52">
        <f t="shared" ca="1" si="88"/>
        <v>-171</v>
      </c>
      <c r="K1445" s="63">
        <f t="shared" ca="1" si="89"/>
        <v>3</v>
      </c>
    </row>
    <row r="1446" spans="1:11" s="53" customFormat="1" ht="14.25" hidden="1" customHeight="1" x14ac:dyDescent="0.25">
      <c r="A1446" s="48" t="s">
        <v>1691</v>
      </c>
      <c r="B1446" s="49" t="s">
        <v>490</v>
      </c>
      <c r="C1446" s="49" t="s">
        <v>19</v>
      </c>
      <c r="D1446" s="49" t="s">
        <v>484</v>
      </c>
      <c r="E1446" s="49" t="s">
        <v>21</v>
      </c>
      <c r="F1446" s="49">
        <v>15</v>
      </c>
      <c r="G1446" s="50">
        <f>SUMIFS(DISPENSAÇÃO!D:D,DISPENSAÇÃO!C:C,ENTRADA!A1446)</f>
        <v>15</v>
      </c>
      <c r="H1446" s="51">
        <f t="shared" si="90"/>
        <v>0</v>
      </c>
      <c r="I1446" s="68">
        <v>45717</v>
      </c>
      <c r="J1446" s="52">
        <f t="shared" ca="1" si="88"/>
        <v>-202</v>
      </c>
      <c r="K1446" s="69">
        <f t="shared" ca="1" si="89"/>
        <v>3</v>
      </c>
    </row>
    <row r="1447" spans="1:11" s="53" customFormat="1" hidden="1" x14ac:dyDescent="0.25">
      <c r="A1447" s="48" t="s">
        <v>1693</v>
      </c>
      <c r="B1447" s="49" t="s">
        <v>30</v>
      </c>
      <c r="C1447" s="49" t="s">
        <v>19</v>
      </c>
      <c r="D1447" s="49" t="s">
        <v>230</v>
      </c>
      <c r="E1447" s="49" t="s">
        <v>21</v>
      </c>
      <c r="F1447" s="49">
        <v>100</v>
      </c>
      <c r="G1447" s="50">
        <f>SUMIFS(DISPENSAÇÃO!D:D,DISPENSAÇÃO!C:C,ENTRADA!A1447)</f>
        <v>0</v>
      </c>
      <c r="H1447" s="51">
        <f t="shared" si="90"/>
        <v>100</v>
      </c>
      <c r="I1447" s="68">
        <v>45597</v>
      </c>
      <c r="J1447" s="52">
        <f t="shared" ca="1" si="88"/>
        <v>-322</v>
      </c>
      <c r="K1447" s="63">
        <f t="shared" ca="1" si="89"/>
        <v>3</v>
      </c>
    </row>
    <row r="1448" spans="1:11" s="60" customFormat="1" ht="14.25" customHeight="1" x14ac:dyDescent="0.25">
      <c r="A1448" s="108" t="s">
        <v>1694</v>
      </c>
      <c r="B1448" s="55" t="s">
        <v>1519</v>
      </c>
      <c r="C1448" s="55" t="s">
        <v>14</v>
      </c>
      <c r="D1448" s="91" t="s">
        <v>2250</v>
      </c>
      <c r="E1448" s="55" t="s">
        <v>21</v>
      </c>
      <c r="F1448" s="55">
        <v>165</v>
      </c>
      <c r="G1448" s="56">
        <f>SUMIFS(DISPENSAÇÃO!D:D,DISPENSAÇÃO!C:C,ENTRADA!A1448)</f>
        <v>95</v>
      </c>
      <c r="H1448" s="57">
        <f t="shared" si="90"/>
        <v>70</v>
      </c>
      <c r="I1448" s="58">
        <v>46357</v>
      </c>
      <c r="J1448" s="59">
        <f t="shared" ca="1" si="88"/>
        <v>438</v>
      </c>
      <c r="K1448" s="109">
        <f t="shared" ca="1" si="89"/>
        <v>1</v>
      </c>
    </row>
    <row r="1449" spans="1:11" s="53" customFormat="1" hidden="1" x14ac:dyDescent="0.25">
      <c r="A1449" s="48" t="s">
        <v>1695</v>
      </c>
      <c r="B1449" s="49" t="s">
        <v>60</v>
      </c>
      <c r="C1449" s="49" t="s">
        <v>19</v>
      </c>
      <c r="D1449" s="49" t="s">
        <v>146</v>
      </c>
      <c r="E1449" s="49" t="s">
        <v>44</v>
      </c>
      <c r="F1449" s="49">
        <v>120</v>
      </c>
      <c r="G1449" s="50">
        <f>SUMIFS(DISPENSAÇÃO!D:D,DISPENSAÇÃO!C:C,ENTRADA!A1449)</f>
        <v>0</v>
      </c>
      <c r="H1449" s="51">
        <f t="shared" si="90"/>
        <v>120</v>
      </c>
      <c r="I1449" s="68">
        <v>45566</v>
      </c>
      <c r="J1449" s="52">
        <f t="shared" ca="1" si="88"/>
        <v>-353</v>
      </c>
      <c r="K1449" s="63">
        <f t="shared" ca="1" si="89"/>
        <v>3</v>
      </c>
    </row>
    <row r="1450" spans="1:11" s="60" customFormat="1" x14ac:dyDescent="0.25">
      <c r="A1450" s="54" t="s">
        <v>1727</v>
      </c>
      <c r="B1450" s="91" t="s">
        <v>183</v>
      </c>
      <c r="C1450" s="91" t="s">
        <v>19</v>
      </c>
      <c r="D1450" s="91" t="s">
        <v>299</v>
      </c>
      <c r="E1450" s="91" t="s">
        <v>21</v>
      </c>
      <c r="F1450" s="55">
        <v>715</v>
      </c>
      <c r="G1450" s="56">
        <f>SUMIFS(DISPENSAÇÃO!D:D,DISPENSAÇÃO!C:C,ENTRADA!A1450)</f>
        <v>655</v>
      </c>
      <c r="H1450" s="57">
        <f t="shared" si="90"/>
        <v>60</v>
      </c>
      <c r="I1450" s="58">
        <v>45992</v>
      </c>
      <c r="J1450" s="59">
        <f t="shared" ca="1" si="88"/>
        <v>73</v>
      </c>
      <c r="K1450" s="85">
        <f t="shared" ca="1" si="89"/>
        <v>1</v>
      </c>
    </row>
    <row r="1451" spans="1:11" s="60" customFormat="1" x14ac:dyDescent="0.25">
      <c r="A1451" s="54" t="s">
        <v>1728</v>
      </c>
      <c r="B1451" s="91" t="s">
        <v>726</v>
      </c>
      <c r="C1451" s="91" t="s">
        <v>19</v>
      </c>
      <c r="D1451" s="91" t="s">
        <v>299</v>
      </c>
      <c r="E1451" s="91" t="s">
        <v>21</v>
      </c>
      <c r="F1451" s="55">
        <v>310</v>
      </c>
      <c r="G1451" s="56">
        <f>SUMIFS(DISPENSAÇÃO!D:D,DISPENSAÇÃO!C:C,ENTRADA!A1451)</f>
        <v>210</v>
      </c>
      <c r="H1451" s="57">
        <f t="shared" si="90"/>
        <v>100</v>
      </c>
      <c r="I1451" s="58">
        <v>45992</v>
      </c>
      <c r="J1451" s="59">
        <f t="shared" ca="1" si="88"/>
        <v>73</v>
      </c>
      <c r="K1451" s="85">
        <f t="shared" ca="1" si="89"/>
        <v>1</v>
      </c>
    </row>
    <row r="1452" spans="1:11" s="53" customFormat="1" hidden="1" x14ac:dyDescent="0.25">
      <c r="A1452" s="61" t="s">
        <v>1696</v>
      </c>
      <c r="B1452" s="49" t="s">
        <v>28</v>
      </c>
      <c r="C1452" s="49" t="s">
        <v>57</v>
      </c>
      <c r="D1452" s="49" t="s">
        <v>126</v>
      </c>
      <c r="E1452" s="49" t="s">
        <v>21</v>
      </c>
      <c r="F1452" s="49">
        <v>30</v>
      </c>
      <c r="G1452" s="50">
        <f>SUMIFS(DISPENSAÇÃO!D:D,DISPENSAÇÃO!C:C,ENTRADA!A1452)</f>
        <v>30</v>
      </c>
      <c r="H1452" s="51">
        <f t="shared" si="90"/>
        <v>0</v>
      </c>
      <c r="I1452" s="68">
        <v>45870</v>
      </c>
      <c r="J1452" s="52">
        <f t="shared" ca="1" si="88"/>
        <v>-49</v>
      </c>
      <c r="K1452" s="63">
        <f t="shared" ca="1" si="89"/>
        <v>3</v>
      </c>
    </row>
    <row r="1453" spans="1:11" s="53" customFormat="1" hidden="1" x14ac:dyDescent="0.25">
      <c r="A1453" s="87" t="s">
        <v>1697</v>
      </c>
      <c r="B1453" s="49" t="s">
        <v>46</v>
      </c>
      <c r="C1453" s="49" t="s">
        <v>14</v>
      </c>
      <c r="D1453" s="49" t="s">
        <v>1698</v>
      </c>
      <c r="E1453" s="49" t="s">
        <v>1416</v>
      </c>
      <c r="F1453" s="49">
        <v>1</v>
      </c>
      <c r="G1453" s="50">
        <f>SUMIFS(DISPENSAÇÃO!D:D,DISPENSAÇÃO!C:C,ENTRADA!A1453)</f>
        <v>1</v>
      </c>
      <c r="H1453" s="51">
        <f t="shared" si="90"/>
        <v>0</v>
      </c>
      <c r="I1453" s="68">
        <v>45717</v>
      </c>
      <c r="J1453" s="52">
        <f t="shared" ca="1" si="88"/>
        <v>-202</v>
      </c>
      <c r="K1453" s="88">
        <f t="shared" ca="1" si="89"/>
        <v>3</v>
      </c>
    </row>
    <row r="1454" spans="1:11" s="53" customFormat="1" hidden="1" x14ac:dyDescent="0.25">
      <c r="A1454" s="48" t="s">
        <v>1700</v>
      </c>
      <c r="B1454" s="49" t="s">
        <v>941</v>
      </c>
      <c r="C1454" s="49" t="s">
        <v>19</v>
      </c>
      <c r="D1454" s="49" t="s">
        <v>574</v>
      </c>
      <c r="E1454" s="49" t="s">
        <v>21</v>
      </c>
      <c r="F1454" s="49">
        <v>30</v>
      </c>
      <c r="G1454" s="50">
        <f>SUMIFS(DISPENSAÇÃO!D:D,DISPENSAÇÃO!C:C,ENTRADA!A1454)</f>
        <v>30</v>
      </c>
      <c r="H1454" s="51">
        <f t="shared" si="90"/>
        <v>0</v>
      </c>
      <c r="I1454" s="68">
        <v>46143</v>
      </c>
      <c r="J1454" s="125">
        <f t="shared" ca="1" si="88"/>
        <v>224</v>
      </c>
      <c r="K1454" s="159">
        <f t="shared" ca="1" si="89"/>
        <v>1</v>
      </c>
    </row>
    <row r="1455" spans="1:11" s="53" customFormat="1" hidden="1" x14ac:dyDescent="0.25">
      <c r="A1455" s="48" t="s">
        <v>1701</v>
      </c>
      <c r="B1455" s="49" t="s">
        <v>325</v>
      </c>
      <c r="C1455" s="49" t="s">
        <v>19</v>
      </c>
      <c r="D1455" s="49" t="s">
        <v>496</v>
      </c>
      <c r="E1455" s="49" t="s">
        <v>21</v>
      </c>
      <c r="F1455" s="49">
        <v>60</v>
      </c>
      <c r="G1455" s="50">
        <f>SUMIFS(DISPENSAÇÃO!D:D,DISPENSAÇÃO!C:C,ENTRADA!A1455)</f>
        <v>60</v>
      </c>
      <c r="H1455" s="51">
        <f t="shared" si="90"/>
        <v>0</v>
      </c>
      <c r="I1455" s="68">
        <v>45717</v>
      </c>
      <c r="J1455" s="52">
        <f t="shared" ca="1" si="88"/>
        <v>-202</v>
      </c>
      <c r="K1455" s="69">
        <f t="shared" ca="1" si="89"/>
        <v>3</v>
      </c>
    </row>
    <row r="1456" spans="1:11" s="53" customFormat="1" hidden="1" x14ac:dyDescent="0.25">
      <c r="A1456" s="48" t="s">
        <v>1702</v>
      </c>
      <c r="B1456" s="49" t="s">
        <v>325</v>
      </c>
      <c r="C1456" s="49" t="s">
        <v>19</v>
      </c>
      <c r="D1456" s="49" t="s">
        <v>496</v>
      </c>
      <c r="E1456" s="49" t="s">
        <v>21</v>
      </c>
      <c r="F1456" s="49">
        <v>60</v>
      </c>
      <c r="G1456" s="50">
        <f>SUMIFS(DISPENSAÇÃO!D:D,DISPENSAÇÃO!C:C,ENTRADA!A1456)</f>
        <v>60</v>
      </c>
      <c r="H1456" s="51">
        <f t="shared" si="90"/>
        <v>0</v>
      </c>
      <c r="I1456" s="68">
        <v>45809</v>
      </c>
      <c r="J1456" s="52">
        <f t="shared" ca="1" si="88"/>
        <v>-110</v>
      </c>
      <c r="K1456" s="69">
        <f t="shared" ca="1" si="89"/>
        <v>3</v>
      </c>
    </row>
    <row r="1457" spans="1:11" s="53" customFormat="1" ht="14.25" customHeight="1" x14ac:dyDescent="0.25">
      <c r="A1457" s="48" t="s">
        <v>1703</v>
      </c>
      <c r="B1457" s="49" t="s">
        <v>276</v>
      </c>
      <c r="C1457" s="49" t="s">
        <v>19</v>
      </c>
      <c r="D1457" s="49" t="s">
        <v>227</v>
      </c>
      <c r="E1457" s="49" t="s">
        <v>21</v>
      </c>
      <c r="F1457" s="49">
        <v>900</v>
      </c>
      <c r="G1457" s="50">
        <f>SUMIFS(DISPENSAÇÃO!D:D,DISPENSAÇÃO!C:C,ENTRADA!A1457)</f>
        <v>870</v>
      </c>
      <c r="H1457" s="51">
        <f t="shared" si="90"/>
        <v>30</v>
      </c>
      <c r="I1457" s="68">
        <v>45901</v>
      </c>
      <c r="J1457" s="52">
        <f t="shared" ca="1" si="88"/>
        <v>-18</v>
      </c>
      <c r="K1457" s="69">
        <f t="shared" ca="1" si="89"/>
        <v>3</v>
      </c>
    </row>
    <row r="1458" spans="1:11" s="53" customFormat="1" ht="14.25" hidden="1" customHeight="1" x14ac:dyDescent="0.25">
      <c r="A1458" s="48" t="s">
        <v>1704</v>
      </c>
      <c r="B1458" s="49" t="s">
        <v>551</v>
      </c>
      <c r="C1458" s="49" t="s">
        <v>19</v>
      </c>
      <c r="D1458" s="49" t="s">
        <v>227</v>
      </c>
      <c r="E1458" s="49" t="s">
        <v>21</v>
      </c>
      <c r="F1458" s="49">
        <v>60</v>
      </c>
      <c r="G1458" s="50">
        <f>SUMIFS(DISPENSAÇÃO!D:D,DISPENSAÇÃO!C:C,ENTRADA!A1458)</f>
        <v>60</v>
      </c>
      <c r="H1458" s="51">
        <f t="shared" si="90"/>
        <v>0</v>
      </c>
      <c r="I1458" s="68">
        <v>46054</v>
      </c>
      <c r="J1458" s="52">
        <f t="shared" ca="1" si="88"/>
        <v>135</v>
      </c>
      <c r="K1458" s="69">
        <f t="shared" ca="1" si="89"/>
        <v>1</v>
      </c>
    </row>
    <row r="1459" spans="1:11" s="53" customFormat="1" ht="14.25" hidden="1" customHeight="1" x14ac:dyDescent="0.25">
      <c r="A1459" s="48" t="s">
        <v>1705</v>
      </c>
      <c r="B1459" s="49" t="s">
        <v>551</v>
      </c>
      <c r="C1459" s="49" t="s">
        <v>19</v>
      </c>
      <c r="D1459" s="49" t="s">
        <v>227</v>
      </c>
      <c r="E1459" s="49" t="s">
        <v>21</v>
      </c>
      <c r="F1459" s="49">
        <v>90</v>
      </c>
      <c r="G1459" s="50">
        <f>SUMIFS(DISPENSAÇÃO!D:D,DISPENSAÇÃO!C:C,ENTRADA!A1459)</f>
        <v>120</v>
      </c>
      <c r="H1459" s="51">
        <f t="shared" si="90"/>
        <v>-30</v>
      </c>
      <c r="I1459" s="68">
        <v>46054</v>
      </c>
      <c r="J1459" s="52">
        <f t="shared" ca="1" si="88"/>
        <v>135</v>
      </c>
      <c r="K1459" s="69">
        <f t="shared" ca="1" si="89"/>
        <v>1</v>
      </c>
    </row>
    <row r="1460" spans="1:11" ht="14.25" customHeight="1" x14ac:dyDescent="0.25">
      <c r="A1460" s="31" t="s">
        <v>1706</v>
      </c>
      <c r="B1460" s="16" t="s">
        <v>551</v>
      </c>
      <c r="C1460" s="16" t="s">
        <v>19</v>
      </c>
      <c r="D1460" s="16" t="s">
        <v>227</v>
      </c>
      <c r="E1460" s="16" t="s">
        <v>21</v>
      </c>
      <c r="F1460" s="16">
        <v>30</v>
      </c>
      <c r="G1460" s="13">
        <f>SUMIFS(DISPENSAÇÃO!D:D,DISPENSAÇÃO!C:C,ENTRADA!A1460)</f>
        <v>0</v>
      </c>
      <c r="H1460" s="12">
        <f t="shared" si="90"/>
        <v>30</v>
      </c>
      <c r="I1460" s="19">
        <v>46054</v>
      </c>
      <c r="J1460" s="14">
        <f t="shared" ca="1" si="88"/>
        <v>135</v>
      </c>
      <c r="K1460" s="37">
        <f t="shared" ca="1" si="89"/>
        <v>1</v>
      </c>
    </row>
    <row r="1461" spans="1:11" s="53" customFormat="1" ht="14.25" hidden="1" customHeight="1" x14ac:dyDescent="0.25">
      <c r="A1461" s="48" t="s">
        <v>1707</v>
      </c>
      <c r="B1461" s="49" t="s">
        <v>551</v>
      </c>
      <c r="C1461" s="49" t="s">
        <v>19</v>
      </c>
      <c r="D1461" s="49" t="s">
        <v>227</v>
      </c>
      <c r="E1461" s="49" t="s">
        <v>21</v>
      </c>
      <c r="F1461" s="49">
        <v>60</v>
      </c>
      <c r="G1461" s="50">
        <f>SUMIFS(DISPENSAÇÃO!D:D,DISPENSAÇÃO!C:C,ENTRADA!A1461)</f>
        <v>60</v>
      </c>
      <c r="H1461" s="51">
        <f t="shared" si="90"/>
        <v>0</v>
      </c>
      <c r="I1461" s="68">
        <v>46054</v>
      </c>
      <c r="J1461" s="52">
        <f t="shared" ca="1" si="88"/>
        <v>135</v>
      </c>
      <c r="K1461" s="69">
        <f t="shared" ca="1" si="89"/>
        <v>1</v>
      </c>
    </row>
    <row r="1462" spans="1:11" s="53" customFormat="1" ht="14.25" hidden="1" customHeight="1" x14ac:dyDescent="0.25">
      <c r="A1462" s="48" t="s">
        <v>1708</v>
      </c>
      <c r="B1462" s="49" t="s">
        <v>551</v>
      </c>
      <c r="C1462" s="49" t="s">
        <v>19</v>
      </c>
      <c r="D1462" s="49" t="s">
        <v>227</v>
      </c>
      <c r="E1462" s="49" t="s">
        <v>21</v>
      </c>
      <c r="F1462" s="49">
        <v>170</v>
      </c>
      <c r="G1462" s="50">
        <f>SUMIFS(DISPENSAÇÃO!D:D,DISPENSAÇÃO!C:C,ENTRADA!A1462)</f>
        <v>170</v>
      </c>
      <c r="H1462" s="51">
        <f t="shared" si="90"/>
        <v>0</v>
      </c>
      <c r="I1462" s="68">
        <v>46054</v>
      </c>
      <c r="J1462" s="52">
        <f t="shared" ca="1" si="88"/>
        <v>135</v>
      </c>
      <c r="K1462" s="69">
        <f t="shared" ca="1" si="89"/>
        <v>1</v>
      </c>
    </row>
    <row r="1463" spans="1:11" s="53" customFormat="1" ht="14.25" hidden="1" customHeight="1" x14ac:dyDescent="0.25">
      <c r="A1463" s="48" t="s">
        <v>1709</v>
      </c>
      <c r="B1463" s="49" t="s">
        <v>726</v>
      </c>
      <c r="C1463" s="49" t="s">
        <v>19</v>
      </c>
      <c r="D1463" s="49" t="s">
        <v>364</v>
      </c>
      <c r="E1463" s="49" t="s">
        <v>21</v>
      </c>
      <c r="F1463" s="49">
        <v>30</v>
      </c>
      <c r="G1463" s="50">
        <f>SUMIFS(DISPENSAÇÃO!D:D,DISPENSAÇÃO!C:C,ENTRADA!A1463)</f>
        <v>0</v>
      </c>
      <c r="H1463" s="51">
        <f t="shared" si="90"/>
        <v>30</v>
      </c>
      <c r="I1463" s="68">
        <v>45536</v>
      </c>
      <c r="J1463" s="52">
        <f t="shared" ca="1" si="88"/>
        <v>-383</v>
      </c>
      <c r="K1463" s="69">
        <f t="shared" ca="1" si="89"/>
        <v>3</v>
      </c>
    </row>
    <row r="1464" spans="1:11" s="53" customFormat="1" ht="14.25" hidden="1" customHeight="1" x14ac:dyDescent="0.25">
      <c r="A1464" s="48" t="s">
        <v>1710</v>
      </c>
      <c r="B1464" s="64" t="s">
        <v>139</v>
      </c>
      <c r="C1464" s="64" t="s">
        <v>19</v>
      </c>
      <c r="D1464" s="64" t="s">
        <v>299</v>
      </c>
      <c r="E1464" s="64" t="s">
        <v>21</v>
      </c>
      <c r="F1464" s="49">
        <v>15</v>
      </c>
      <c r="G1464" s="50">
        <f>SUMIFS(DISPENSAÇÃO!D:D,DISPENSAÇÃO!C:C,ENTRADA!A1464)</f>
        <v>15</v>
      </c>
      <c r="H1464" s="51">
        <f t="shared" si="90"/>
        <v>0</v>
      </c>
      <c r="I1464" s="68">
        <v>45717</v>
      </c>
      <c r="J1464" s="52">
        <f t="shared" ca="1" si="88"/>
        <v>-202</v>
      </c>
      <c r="K1464" s="63">
        <f t="shared" ca="1" si="89"/>
        <v>3</v>
      </c>
    </row>
    <row r="1465" spans="1:11" s="53" customFormat="1" ht="14.25" hidden="1" customHeight="1" x14ac:dyDescent="0.25">
      <c r="A1465" s="48" t="s">
        <v>1729</v>
      </c>
      <c r="B1465" s="64" t="s">
        <v>726</v>
      </c>
      <c r="C1465" s="64" t="s">
        <v>19</v>
      </c>
      <c r="D1465" s="64" t="s">
        <v>299</v>
      </c>
      <c r="E1465" s="64" t="s">
        <v>21</v>
      </c>
      <c r="F1465" s="49">
        <v>190</v>
      </c>
      <c r="G1465" s="50">
        <f>SUMIFS(DISPENSAÇÃO!D:D,DISPENSAÇÃO!C:C,ENTRADA!A1465)</f>
        <v>180</v>
      </c>
      <c r="H1465" s="51">
        <f t="shared" si="90"/>
        <v>10</v>
      </c>
      <c r="I1465" s="68">
        <v>45597</v>
      </c>
      <c r="J1465" s="52">
        <f t="shared" ca="1" si="88"/>
        <v>-322</v>
      </c>
      <c r="K1465" s="63">
        <f t="shared" ca="1" si="89"/>
        <v>3</v>
      </c>
    </row>
    <row r="1466" spans="1:11" s="148" customFormat="1" hidden="1" x14ac:dyDescent="0.25">
      <c r="A1466" s="149" t="s">
        <v>1730</v>
      </c>
      <c r="B1466" s="173" t="s">
        <v>726</v>
      </c>
      <c r="C1466" s="173" t="s">
        <v>19</v>
      </c>
      <c r="D1466" s="173" t="s">
        <v>299</v>
      </c>
      <c r="E1466" s="173" t="s">
        <v>21</v>
      </c>
      <c r="F1466" s="143">
        <v>130</v>
      </c>
      <c r="G1466" s="144">
        <f>SUMIFS(DISPENSAÇÃO!D:D,DISPENSAÇÃO!C:C,ENTRADA!A1466)</f>
        <v>130</v>
      </c>
      <c r="H1466" s="145">
        <f t="shared" si="90"/>
        <v>0</v>
      </c>
      <c r="I1466" s="146">
        <v>45689</v>
      </c>
      <c r="J1466" s="147">
        <f t="shared" ca="1" si="88"/>
        <v>-230</v>
      </c>
      <c r="K1466" s="150">
        <f t="shared" ca="1" si="89"/>
        <v>3</v>
      </c>
    </row>
    <row r="1467" spans="1:11" s="53" customFormat="1" hidden="1" x14ac:dyDescent="0.25">
      <c r="A1467" s="48" t="s">
        <v>1731</v>
      </c>
      <c r="B1467" s="64" t="s">
        <v>28</v>
      </c>
      <c r="C1467" s="64" t="s">
        <v>19</v>
      </c>
      <c r="D1467" s="65" t="s">
        <v>201</v>
      </c>
      <c r="E1467" s="64" t="s">
        <v>21</v>
      </c>
      <c r="F1467" s="49">
        <v>60</v>
      </c>
      <c r="G1467" s="50">
        <f>SUMIFS(DISPENSAÇÃO!D:D,DISPENSAÇÃO!C:C,ENTRADA!A1467)</f>
        <v>0</v>
      </c>
      <c r="H1467" s="51">
        <f t="shared" si="90"/>
        <v>60</v>
      </c>
      <c r="I1467" s="68">
        <v>45474</v>
      </c>
      <c r="J1467" s="52">
        <f t="shared" ca="1" si="88"/>
        <v>-445</v>
      </c>
      <c r="K1467" s="63">
        <f t="shared" ca="1" si="89"/>
        <v>3</v>
      </c>
    </row>
    <row r="1468" spans="1:11" s="53" customFormat="1" hidden="1" x14ac:dyDescent="0.25">
      <c r="A1468" s="48" t="s">
        <v>1732</v>
      </c>
      <c r="B1468" s="64" t="s">
        <v>28</v>
      </c>
      <c r="C1468" s="64" t="s">
        <v>19</v>
      </c>
      <c r="D1468" s="65" t="s">
        <v>201</v>
      </c>
      <c r="E1468" s="64" t="s">
        <v>21</v>
      </c>
      <c r="F1468" s="49">
        <v>30</v>
      </c>
      <c r="G1468" s="50">
        <f>SUMIFS(DISPENSAÇÃO!D:D,DISPENSAÇÃO!C:C,ENTRADA!A1468)</f>
        <v>30</v>
      </c>
      <c r="H1468" s="51">
        <f t="shared" si="90"/>
        <v>0</v>
      </c>
      <c r="I1468" s="68">
        <v>45566</v>
      </c>
      <c r="J1468" s="52">
        <f t="shared" ca="1" si="88"/>
        <v>-353</v>
      </c>
      <c r="K1468" s="63">
        <f t="shared" ca="1" si="89"/>
        <v>3</v>
      </c>
    </row>
    <row r="1469" spans="1:11" s="210" customFormat="1" ht="14.25" hidden="1" customHeight="1" x14ac:dyDescent="0.25">
      <c r="A1469" s="212" t="s">
        <v>1733</v>
      </c>
      <c r="B1469" s="204" t="s">
        <v>1734</v>
      </c>
      <c r="C1469" s="204" t="s">
        <v>14</v>
      </c>
      <c r="D1469" s="204" t="s">
        <v>846</v>
      </c>
      <c r="E1469" s="204" t="s">
        <v>21</v>
      </c>
      <c r="F1469" s="204">
        <v>20</v>
      </c>
      <c r="G1469" s="205">
        <f>SUMIFS(DISPENSAÇÃO!D:D,DISPENSAÇÃO!C:C,ENTRADA!A1469)</f>
        <v>0</v>
      </c>
      <c r="H1469" s="206">
        <f t="shared" si="90"/>
        <v>20</v>
      </c>
      <c r="I1469" s="207">
        <v>45679</v>
      </c>
      <c r="J1469" s="208">
        <f t="shared" ca="1" si="88"/>
        <v>-240</v>
      </c>
      <c r="K1469" s="213">
        <f t="shared" ca="1" si="89"/>
        <v>3</v>
      </c>
    </row>
    <row r="1470" spans="1:11" s="53" customFormat="1" ht="14.25" hidden="1" customHeight="1" x14ac:dyDescent="0.25">
      <c r="A1470" s="48" t="s">
        <v>1735</v>
      </c>
      <c r="B1470" s="49" t="s">
        <v>74</v>
      </c>
      <c r="C1470" s="49" t="s">
        <v>19</v>
      </c>
      <c r="D1470" s="49" t="s">
        <v>89</v>
      </c>
      <c r="E1470" s="49" t="s">
        <v>21</v>
      </c>
      <c r="F1470" s="49">
        <v>120</v>
      </c>
      <c r="G1470" s="50">
        <f>SUMIFS(DISPENSAÇÃO!D:D,DISPENSAÇÃO!C:C,ENTRADA!A1470)</f>
        <v>60</v>
      </c>
      <c r="H1470" s="51">
        <f t="shared" si="90"/>
        <v>60</v>
      </c>
      <c r="I1470" s="68">
        <v>45658</v>
      </c>
      <c r="J1470" s="52">
        <f t="shared" ca="1" si="88"/>
        <v>-261</v>
      </c>
      <c r="K1470" s="88">
        <f t="shared" ca="1" si="89"/>
        <v>3</v>
      </c>
    </row>
    <row r="1471" spans="1:11" s="53" customFormat="1" hidden="1" x14ac:dyDescent="0.25">
      <c r="A1471" s="48" t="s">
        <v>1736</v>
      </c>
      <c r="B1471" s="49" t="s">
        <v>28</v>
      </c>
      <c r="C1471" s="49" t="s">
        <v>19</v>
      </c>
      <c r="D1471" s="49" t="s">
        <v>89</v>
      </c>
      <c r="E1471" s="49" t="s">
        <v>21</v>
      </c>
      <c r="F1471" s="49">
        <v>20</v>
      </c>
      <c r="G1471" s="50">
        <f>SUMIFS(DISPENSAÇÃO!D:D,DISPENSAÇÃO!C:C,ENTRADA!A1471)</f>
        <v>20</v>
      </c>
      <c r="H1471" s="51">
        <f t="shared" si="90"/>
        <v>0</v>
      </c>
      <c r="I1471" s="68">
        <v>45689</v>
      </c>
      <c r="J1471" s="52">
        <f t="shared" ca="1" si="88"/>
        <v>-230</v>
      </c>
      <c r="K1471" s="88">
        <f t="shared" ca="1" si="89"/>
        <v>3</v>
      </c>
    </row>
    <row r="1472" spans="1:11" s="53" customFormat="1" hidden="1" x14ac:dyDescent="0.25">
      <c r="A1472" s="48" t="s">
        <v>715</v>
      </c>
      <c r="B1472" s="49" t="s">
        <v>28</v>
      </c>
      <c r="C1472" s="49" t="s">
        <v>19</v>
      </c>
      <c r="D1472" s="49" t="s">
        <v>89</v>
      </c>
      <c r="E1472" s="49" t="s">
        <v>21</v>
      </c>
      <c r="F1472" s="49">
        <v>30</v>
      </c>
      <c r="G1472" s="50">
        <f>SUMIFS(DISPENSAÇÃO!D:D,DISPENSAÇÃO!C:C,ENTRADA!A1472)</f>
        <v>30</v>
      </c>
      <c r="H1472" s="51">
        <f t="shared" si="90"/>
        <v>0</v>
      </c>
      <c r="I1472" s="68">
        <v>45689</v>
      </c>
      <c r="J1472" s="52">
        <f t="shared" ca="1" si="88"/>
        <v>-230</v>
      </c>
      <c r="K1472" s="88">
        <f t="shared" ca="1" si="89"/>
        <v>3</v>
      </c>
    </row>
    <row r="1473" spans="1:11" s="53" customFormat="1" ht="14.25" hidden="1" customHeight="1" x14ac:dyDescent="0.25">
      <c r="A1473" s="48" t="s">
        <v>1738</v>
      </c>
      <c r="B1473" s="49" t="s">
        <v>1146</v>
      </c>
      <c r="C1473" s="49" t="s">
        <v>14</v>
      </c>
      <c r="D1473" s="49" t="s">
        <v>1737</v>
      </c>
      <c r="E1473" s="49" t="s">
        <v>56</v>
      </c>
      <c r="F1473" s="49">
        <v>17</v>
      </c>
      <c r="G1473" s="50">
        <f>SUMIFS(DISPENSAÇÃO!D:D,DISPENSAÇÃO!C:C,ENTRADA!A1473)</f>
        <v>11</v>
      </c>
      <c r="H1473" s="51">
        <f t="shared" si="90"/>
        <v>6</v>
      </c>
      <c r="I1473" s="68">
        <v>45839</v>
      </c>
      <c r="J1473" s="52">
        <f t="shared" ca="1" si="88"/>
        <v>-80</v>
      </c>
      <c r="K1473" s="88">
        <f t="shared" ca="1" si="89"/>
        <v>3</v>
      </c>
    </row>
    <row r="1474" spans="1:11" s="53" customFormat="1" ht="14.25" hidden="1" customHeight="1" x14ac:dyDescent="0.25">
      <c r="A1474" s="48" t="s">
        <v>1739</v>
      </c>
      <c r="B1474" s="49" t="s">
        <v>1146</v>
      </c>
      <c r="C1474" s="49" t="s">
        <v>14</v>
      </c>
      <c r="D1474" s="49" t="s">
        <v>1737</v>
      </c>
      <c r="E1474" s="49" t="s">
        <v>56</v>
      </c>
      <c r="F1474" s="49">
        <v>8</v>
      </c>
      <c r="G1474" s="50">
        <f>SUMIFS(DISPENSAÇÃO!D:D,DISPENSAÇÃO!C:C,ENTRADA!A1474)</f>
        <v>8</v>
      </c>
      <c r="H1474" s="51">
        <f t="shared" si="90"/>
        <v>0</v>
      </c>
      <c r="I1474" s="68">
        <v>45962</v>
      </c>
      <c r="J1474" s="52">
        <f t="shared" ca="1" si="88"/>
        <v>43</v>
      </c>
      <c r="K1474" s="88">
        <f t="shared" ca="1" si="89"/>
        <v>1</v>
      </c>
    </row>
    <row r="1475" spans="1:11" s="53" customFormat="1" ht="14.25" hidden="1" customHeight="1" x14ac:dyDescent="0.25">
      <c r="A1475" s="48" t="s">
        <v>1876</v>
      </c>
      <c r="B1475" s="49" t="s">
        <v>490</v>
      </c>
      <c r="C1475" s="49" t="s">
        <v>19</v>
      </c>
      <c r="D1475" s="49" t="s">
        <v>484</v>
      </c>
      <c r="E1475" s="49" t="s">
        <v>21</v>
      </c>
      <c r="F1475" s="49">
        <v>90</v>
      </c>
      <c r="G1475" s="50">
        <f>SUMIFS(DISPENSAÇÃO!D:D,DISPENSAÇÃO!C:C,ENTRADA!A1475)</f>
        <v>90</v>
      </c>
      <c r="H1475" s="51">
        <f t="shared" si="90"/>
        <v>0</v>
      </c>
      <c r="I1475" s="68">
        <v>45839</v>
      </c>
      <c r="J1475" s="52">
        <f t="shared" ca="1" si="88"/>
        <v>-80</v>
      </c>
      <c r="K1475" s="69">
        <f t="shared" ca="1" si="89"/>
        <v>3</v>
      </c>
    </row>
    <row r="1476" spans="1:11" s="53" customFormat="1" ht="14.25" hidden="1" customHeight="1" x14ac:dyDescent="0.25">
      <c r="A1476" s="87" t="s">
        <v>1740</v>
      </c>
      <c r="B1476" s="49" t="s">
        <v>168</v>
      </c>
      <c r="C1476" s="49" t="s">
        <v>19</v>
      </c>
      <c r="D1476" s="49" t="s">
        <v>846</v>
      </c>
      <c r="E1476" s="49" t="s">
        <v>44</v>
      </c>
      <c r="F1476" s="49">
        <v>14</v>
      </c>
      <c r="G1476" s="50">
        <f>SUMIFS(DISPENSAÇÃO!D:D,DISPENSAÇÃO!C:C,ENTRADA!A1476)</f>
        <v>14</v>
      </c>
      <c r="H1476" s="51">
        <f t="shared" si="90"/>
        <v>0</v>
      </c>
      <c r="I1476" s="68">
        <v>45748</v>
      </c>
      <c r="J1476" s="52">
        <f t="shared" ca="1" si="88"/>
        <v>-171</v>
      </c>
      <c r="K1476" s="88">
        <f t="shared" ca="1" si="89"/>
        <v>3</v>
      </c>
    </row>
    <row r="1477" spans="1:11" s="53" customFormat="1" ht="14.25" hidden="1" customHeight="1" x14ac:dyDescent="0.25">
      <c r="A1477" s="87" t="s">
        <v>1741</v>
      </c>
      <c r="B1477" s="49" t="s">
        <v>33</v>
      </c>
      <c r="C1477" s="49" t="s">
        <v>19</v>
      </c>
      <c r="D1477" s="49" t="s">
        <v>1742</v>
      </c>
      <c r="E1477" s="49" t="s">
        <v>21</v>
      </c>
      <c r="F1477" s="49">
        <v>20</v>
      </c>
      <c r="G1477" s="50">
        <f>SUMIFS(DISPENSAÇÃO!D:D,DISPENSAÇÃO!C:C,ENTRADA!A1477)</f>
        <v>50</v>
      </c>
      <c r="H1477" s="51">
        <f t="shared" si="90"/>
        <v>-30</v>
      </c>
      <c r="I1477" s="68">
        <v>45992</v>
      </c>
      <c r="J1477" s="52">
        <f t="shared" ca="1" si="88"/>
        <v>73</v>
      </c>
      <c r="K1477" s="88">
        <f t="shared" ca="1" si="89"/>
        <v>1</v>
      </c>
    </row>
    <row r="1478" spans="1:11" s="53" customFormat="1" x14ac:dyDescent="0.25">
      <c r="A1478" s="87" t="s">
        <v>1743</v>
      </c>
      <c r="B1478" s="49" t="s">
        <v>370</v>
      </c>
      <c r="C1478" s="49" t="s">
        <v>19</v>
      </c>
      <c r="D1478" s="49" t="s">
        <v>1742</v>
      </c>
      <c r="E1478" s="49" t="s">
        <v>21</v>
      </c>
      <c r="F1478" s="49">
        <v>20</v>
      </c>
      <c r="G1478" s="50">
        <f>SUMIFS(DISPENSAÇÃO!D:D,DISPENSAÇÃO!C:C,ENTRADA!A1478)</f>
        <v>15</v>
      </c>
      <c r="H1478" s="51">
        <f t="shared" si="90"/>
        <v>5</v>
      </c>
      <c r="I1478" s="68">
        <v>45931</v>
      </c>
      <c r="J1478" s="52">
        <f t="shared" ref="J1478:J1541" ca="1" si="91">IF(I1478="","",I1478-TODAY())</f>
        <v>12</v>
      </c>
      <c r="K1478" s="88">
        <f t="shared" ref="K1478:K1541" ca="1" si="92">IF(J1478="","",IF(J1478&lt;=0,3,IF(AND(J1478&gt;0,J1478&lt;=20),2,IF(J1478&gt;=21,1))))</f>
        <v>2</v>
      </c>
    </row>
    <row r="1479" spans="1:11" s="53" customFormat="1" hidden="1" x14ac:dyDescent="0.25">
      <c r="A1479" s="87" t="s">
        <v>1745</v>
      </c>
      <c r="B1479" s="49" t="s">
        <v>168</v>
      </c>
      <c r="C1479" s="49" t="s">
        <v>14</v>
      </c>
      <c r="D1479" s="49" t="s">
        <v>820</v>
      </c>
      <c r="E1479" s="49" t="s">
        <v>21</v>
      </c>
      <c r="F1479" s="49">
        <v>4</v>
      </c>
      <c r="G1479" s="50">
        <f>SUMIFS(DISPENSAÇÃO!D:D,DISPENSAÇÃO!C:C,ENTRADA!A1479)</f>
        <v>4</v>
      </c>
      <c r="H1479" s="51">
        <f t="shared" si="90"/>
        <v>0</v>
      </c>
      <c r="I1479" s="68">
        <v>45717</v>
      </c>
      <c r="J1479" s="52">
        <f t="shared" ca="1" si="91"/>
        <v>-202</v>
      </c>
      <c r="K1479" s="88">
        <f t="shared" ca="1" si="92"/>
        <v>3</v>
      </c>
    </row>
    <row r="1480" spans="1:11" s="53" customFormat="1" hidden="1" x14ac:dyDescent="0.25">
      <c r="A1480" s="87" t="s">
        <v>1744</v>
      </c>
      <c r="B1480" s="49" t="s">
        <v>168</v>
      </c>
      <c r="C1480" s="49" t="s">
        <v>14</v>
      </c>
      <c r="D1480" s="49" t="s">
        <v>820</v>
      </c>
      <c r="E1480" s="49" t="s">
        <v>21</v>
      </c>
      <c r="F1480" s="49">
        <v>8</v>
      </c>
      <c r="G1480" s="50">
        <f>SUMIFS(DISPENSAÇÃO!D:D,DISPENSAÇÃO!C:C,ENTRADA!A1480)</f>
        <v>8</v>
      </c>
      <c r="H1480" s="51">
        <f t="shared" si="90"/>
        <v>0</v>
      </c>
      <c r="I1480" s="68">
        <v>46054</v>
      </c>
      <c r="J1480" s="52">
        <f t="shared" ca="1" si="91"/>
        <v>135</v>
      </c>
      <c r="K1480" s="88">
        <f t="shared" ca="1" si="92"/>
        <v>1</v>
      </c>
    </row>
    <row r="1481" spans="1:11" s="53" customFormat="1" hidden="1" x14ac:dyDescent="0.25">
      <c r="A1481" s="87" t="s">
        <v>1746</v>
      </c>
      <c r="B1481" s="49" t="s">
        <v>168</v>
      </c>
      <c r="C1481" s="49" t="s">
        <v>14</v>
      </c>
      <c r="D1481" s="49" t="s">
        <v>820</v>
      </c>
      <c r="E1481" s="49" t="s">
        <v>21</v>
      </c>
      <c r="F1481" s="49">
        <v>8</v>
      </c>
      <c r="G1481" s="50">
        <f>SUMIFS(DISPENSAÇÃO!D:D,DISPENSAÇÃO!C:C,ENTRADA!A1481)</f>
        <v>8</v>
      </c>
      <c r="H1481" s="51">
        <f t="shared" si="90"/>
        <v>0</v>
      </c>
      <c r="I1481" s="68">
        <v>46054</v>
      </c>
      <c r="J1481" s="52">
        <f t="shared" ca="1" si="91"/>
        <v>135</v>
      </c>
      <c r="K1481" s="88">
        <f t="shared" ca="1" si="92"/>
        <v>1</v>
      </c>
    </row>
    <row r="1482" spans="1:11" s="53" customFormat="1" hidden="1" x14ac:dyDescent="0.25">
      <c r="A1482" s="87" t="s">
        <v>1747</v>
      </c>
      <c r="B1482" s="49" t="s">
        <v>60</v>
      </c>
      <c r="C1482" s="49" t="s">
        <v>19</v>
      </c>
      <c r="D1482" s="49" t="s">
        <v>846</v>
      </c>
      <c r="E1482" s="49" t="s">
        <v>44</v>
      </c>
      <c r="F1482" s="49">
        <v>12</v>
      </c>
      <c r="G1482" s="50">
        <f>SUMIFS(DISPENSAÇÃO!D:D,DISPENSAÇÃO!C:C,ENTRADA!A1482)</f>
        <v>12</v>
      </c>
      <c r="H1482" s="51">
        <f t="shared" si="90"/>
        <v>0</v>
      </c>
      <c r="I1482" s="68">
        <v>45748</v>
      </c>
      <c r="J1482" s="52">
        <f t="shared" ca="1" si="91"/>
        <v>-171</v>
      </c>
      <c r="K1482" s="88">
        <f t="shared" ca="1" si="92"/>
        <v>3</v>
      </c>
    </row>
    <row r="1483" spans="1:11" s="53" customFormat="1" hidden="1" x14ac:dyDescent="0.25">
      <c r="A1483" s="87" t="s">
        <v>1748</v>
      </c>
      <c r="B1483" s="49" t="s">
        <v>865</v>
      </c>
      <c r="C1483" s="49" t="s">
        <v>14</v>
      </c>
      <c r="D1483" s="49" t="s">
        <v>846</v>
      </c>
      <c r="E1483" s="49" t="s">
        <v>21</v>
      </c>
      <c r="F1483" s="49">
        <v>36</v>
      </c>
      <c r="G1483" s="50">
        <f>SUMIFS(DISPENSAÇÃO!D:D,DISPENSAÇÃO!C:C,ENTRADA!A1483)</f>
        <v>28</v>
      </c>
      <c r="H1483" s="51">
        <f t="shared" si="90"/>
        <v>8</v>
      </c>
      <c r="I1483" s="68">
        <v>45597</v>
      </c>
      <c r="J1483" s="52">
        <f t="shared" ca="1" si="91"/>
        <v>-322</v>
      </c>
      <c r="K1483" s="88">
        <f t="shared" ca="1" si="92"/>
        <v>3</v>
      </c>
    </row>
    <row r="1484" spans="1:11" s="53" customFormat="1" hidden="1" x14ac:dyDescent="0.25">
      <c r="A1484" s="87" t="s">
        <v>1749</v>
      </c>
      <c r="B1484" s="49" t="s">
        <v>865</v>
      </c>
      <c r="C1484" s="49" t="s">
        <v>14</v>
      </c>
      <c r="D1484" s="49" t="s">
        <v>846</v>
      </c>
      <c r="E1484" s="49" t="s">
        <v>21</v>
      </c>
      <c r="F1484" s="49">
        <v>30</v>
      </c>
      <c r="G1484" s="50">
        <f>SUMIFS(DISPENSAÇÃO!D:D,DISPENSAÇÃO!C:C,ENTRADA!A1484)</f>
        <v>30</v>
      </c>
      <c r="H1484" s="51">
        <f t="shared" si="90"/>
        <v>0</v>
      </c>
      <c r="I1484" s="68">
        <v>45992</v>
      </c>
      <c r="J1484" s="52">
        <f t="shared" ca="1" si="91"/>
        <v>73</v>
      </c>
      <c r="K1484" s="88">
        <f t="shared" ca="1" si="92"/>
        <v>1</v>
      </c>
    </row>
    <row r="1485" spans="1:11" s="53" customFormat="1" hidden="1" x14ac:dyDescent="0.25">
      <c r="A1485" s="87" t="s">
        <v>1750</v>
      </c>
      <c r="B1485" s="49" t="s">
        <v>175</v>
      </c>
      <c r="C1485" s="49" t="s">
        <v>14</v>
      </c>
      <c r="D1485" s="49" t="s">
        <v>820</v>
      </c>
      <c r="E1485" s="49" t="s">
        <v>21</v>
      </c>
      <c r="F1485" s="49">
        <v>16</v>
      </c>
      <c r="G1485" s="50">
        <f>SUMIFS(DISPENSAÇÃO!D:D,DISPENSAÇÃO!C:C,ENTRADA!A1485)</f>
        <v>16</v>
      </c>
      <c r="H1485" s="51">
        <f t="shared" si="90"/>
        <v>0</v>
      </c>
      <c r="I1485" s="68">
        <v>45931</v>
      </c>
      <c r="J1485" s="52">
        <f t="shared" ca="1" si="91"/>
        <v>12</v>
      </c>
      <c r="K1485" s="88">
        <f t="shared" ca="1" si="92"/>
        <v>2</v>
      </c>
    </row>
    <row r="1486" spans="1:11" s="53" customFormat="1" ht="14.25" customHeight="1" x14ac:dyDescent="0.25">
      <c r="A1486" s="87" t="s">
        <v>1751</v>
      </c>
      <c r="B1486" s="49" t="s">
        <v>175</v>
      </c>
      <c r="C1486" s="49" t="s">
        <v>14</v>
      </c>
      <c r="D1486" s="49" t="s">
        <v>820</v>
      </c>
      <c r="E1486" s="49" t="s">
        <v>21</v>
      </c>
      <c r="F1486" s="49">
        <v>16</v>
      </c>
      <c r="G1486" s="50">
        <f>SUMIFS(DISPENSAÇÃO!D:D,DISPENSAÇÃO!C:C,ENTRADA!A1486)</f>
        <v>8</v>
      </c>
      <c r="H1486" s="51">
        <f t="shared" si="90"/>
        <v>8</v>
      </c>
      <c r="I1486" s="68">
        <v>45931</v>
      </c>
      <c r="J1486" s="52">
        <f t="shared" ca="1" si="91"/>
        <v>12</v>
      </c>
      <c r="K1486" s="88">
        <f t="shared" ca="1" si="92"/>
        <v>2</v>
      </c>
    </row>
    <row r="1487" spans="1:11" s="53" customFormat="1" ht="14.25" hidden="1" customHeight="1" x14ac:dyDescent="0.25">
      <c r="A1487" s="87" t="s">
        <v>1752</v>
      </c>
      <c r="B1487" s="49" t="s">
        <v>865</v>
      </c>
      <c r="C1487" s="49" t="s">
        <v>14</v>
      </c>
      <c r="D1487" s="49" t="s">
        <v>846</v>
      </c>
      <c r="E1487" s="49" t="s">
        <v>21</v>
      </c>
      <c r="F1487" s="49">
        <v>126</v>
      </c>
      <c r="G1487" s="50">
        <f>SUMIFS(DISPENSAÇÃO!D:D,DISPENSAÇÃO!C:C,ENTRADA!A1487)</f>
        <v>0</v>
      </c>
      <c r="H1487" s="51">
        <f t="shared" si="90"/>
        <v>126</v>
      </c>
      <c r="I1487" s="68">
        <v>45658</v>
      </c>
      <c r="J1487" s="52">
        <f t="shared" ca="1" si="91"/>
        <v>-261</v>
      </c>
      <c r="K1487" s="88">
        <f t="shared" ca="1" si="92"/>
        <v>3</v>
      </c>
    </row>
    <row r="1488" spans="1:11" s="53" customFormat="1" ht="14.25" hidden="1" customHeight="1" x14ac:dyDescent="0.25">
      <c r="A1488" s="87" t="s">
        <v>1753</v>
      </c>
      <c r="B1488" s="49" t="s">
        <v>1469</v>
      </c>
      <c r="C1488" s="49" t="s">
        <v>19</v>
      </c>
      <c r="D1488" s="49" t="s">
        <v>1742</v>
      </c>
      <c r="E1488" s="49" t="s">
        <v>21</v>
      </c>
      <c r="F1488" s="49">
        <v>10</v>
      </c>
      <c r="G1488" s="50">
        <f>SUMIFS(DISPENSAÇÃO!D:D,DISPENSAÇÃO!C:C,ENTRADA!A1488)</f>
        <v>35</v>
      </c>
      <c r="H1488" s="51">
        <f t="shared" si="90"/>
        <v>-25</v>
      </c>
      <c r="I1488" s="68">
        <v>46082</v>
      </c>
      <c r="J1488" s="52">
        <f t="shared" ca="1" si="91"/>
        <v>163</v>
      </c>
      <c r="K1488" s="88">
        <f t="shared" ca="1" si="92"/>
        <v>1</v>
      </c>
    </row>
    <row r="1489" spans="1:11" s="53" customFormat="1" ht="14.25" hidden="1" customHeight="1" x14ac:dyDescent="0.25">
      <c r="A1489" s="87" t="s">
        <v>1754</v>
      </c>
      <c r="B1489" s="49" t="s">
        <v>175</v>
      </c>
      <c r="C1489" s="49" t="s">
        <v>14</v>
      </c>
      <c r="D1489" s="49" t="s">
        <v>817</v>
      </c>
      <c r="E1489" s="49" t="s">
        <v>44</v>
      </c>
      <c r="F1489" s="49">
        <v>20</v>
      </c>
      <c r="G1489" s="50">
        <f>SUMIFS(DISPENSAÇÃO!D:D,DISPENSAÇÃO!C:C,ENTRADA!A1489)</f>
        <v>20</v>
      </c>
      <c r="H1489" s="51">
        <f t="shared" si="90"/>
        <v>0</v>
      </c>
      <c r="I1489" s="68">
        <v>45717</v>
      </c>
      <c r="J1489" s="52">
        <f t="shared" ca="1" si="91"/>
        <v>-202</v>
      </c>
      <c r="K1489" s="88">
        <f t="shared" ca="1" si="92"/>
        <v>3</v>
      </c>
    </row>
    <row r="1490" spans="1:11" s="60" customFormat="1" ht="14.25" customHeight="1" x14ac:dyDescent="0.25">
      <c r="A1490" s="108" t="s">
        <v>1755</v>
      </c>
      <c r="B1490" s="55" t="s">
        <v>628</v>
      </c>
      <c r="C1490" s="55" t="s">
        <v>14</v>
      </c>
      <c r="D1490" s="55" t="s">
        <v>820</v>
      </c>
      <c r="E1490" s="55" t="s">
        <v>44</v>
      </c>
      <c r="F1490" s="55">
        <v>21</v>
      </c>
      <c r="G1490" s="56">
        <f>SUMIFS(DISPENSAÇÃO!D:D,DISPENSAÇÃO!C:C,ENTRADA!A1490)</f>
        <v>9</v>
      </c>
      <c r="H1490" s="57">
        <f t="shared" si="90"/>
        <v>12</v>
      </c>
      <c r="I1490" s="58">
        <v>46054</v>
      </c>
      <c r="J1490" s="59">
        <f t="shared" ca="1" si="91"/>
        <v>135</v>
      </c>
      <c r="K1490" s="109">
        <f t="shared" ca="1" si="92"/>
        <v>1</v>
      </c>
    </row>
    <row r="1491" spans="1:11" s="53" customFormat="1" ht="14.25" hidden="1" customHeight="1" x14ac:dyDescent="0.25">
      <c r="A1491" s="87" t="s">
        <v>1756</v>
      </c>
      <c r="B1491" s="49" t="s">
        <v>108</v>
      </c>
      <c r="C1491" s="49" t="s">
        <v>14</v>
      </c>
      <c r="D1491" s="49" t="s">
        <v>817</v>
      </c>
      <c r="E1491" s="49" t="s">
        <v>453</v>
      </c>
      <c r="F1491" s="49">
        <v>2</v>
      </c>
      <c r="G1491" s="50">
        <f>SUMIFS(DISPENSAÇÃO!D:D,DISPENSAÇÃO!C:C,ENTRADA!A1491)</f>
        <v>2</v>
      </c>
      <c r="H1491" s="51">
        <f t="shared" si="90"/>
        <v>0</v>
      </c>
      <c r="I1491" s="68">
        <v>45778</v>
      </c>
      <c r="J1491" s="52">
        <f t="shared" ca="1" si="91"/>
        <v>-141</v>
      </c>
      <c r="K1491" s="88">
        <f t="shared" ca="1" si="92"/>
        <v>3</v>
      </c>
    </row>
    <row r="1492" spans="1:11" s="53" customFormat="1" hidden="1" x14ac:dyDescent="0.25">
      <c r="A1492" s="155" t="s">
        <v>1757</v>
      </c>
      <c r="B1492" s="49" t="s">
        <v>168</v>
      </c>
      <c r="C1492" s="49" t="s">
        <v>14</v>
      </c>
      <c r="D1492" s="49" t="s">
        <v>846</v>
      </c>
      <c r="E1492" s="49" t="s">
        <v>44</v>
      </c>
      <c r="F1492" s="49">
        <v>90</v>
      </c>
      <c r="G1492" s="50">
        <f>SUMIFS(DISPENSAÇÃO!D:D,DISPENSAÇÃO!C:C,ENTRADA!A1492)</f>
        <v>60</v>
      </c>
      <c r="H1492" s="51">
        <f t="shared" si="90"/>
        <v>30</v>
      </c>
      <c r="I1492" s="68">
        <v>45717</v>
      </c>
      <c r="J1492" s="52">
        <f t="shared" ca="1" si="91"/>
        <v>-202</v>
      </c>
      <c r="K1492" s="88">
        <f t="shared" ca="1" si="92"/>
        <v>3</v>
      </c>
    </row>
    <row r="1493" spans="1:11" s="53" customFormat="1" ht="13.9" hidden="1" customHeight="1" x14ac:dyDescent="0.25">
      <c r="A1493" s="87" t="s">
        <v>1758</v>
      </c>
      <c r="B1493" s="49" t="s">
        <v>630</v>
      </c>
      <c r="C1493" s="49" t="s">
        <v>57</v>
      </c>
      <c r="D1493" s="49" t="s">
        <v>1056</v>
      </c>
      <c r="E1493" s="49" t="s">
        <v>21</v>
      </c>
      <c r="F1493" s="49">
        <v>30</v>
      </c>
      <c r="G1493" s="50">
        <f>SUMIFS(DISPENSAÇÃO!D:D,DISPENSAÇÃO!C:C,ENTRADA!A1493)</f>
        <v>30</v>
      </c>
      <c r="H1493" s="51">
        <f t="shared" si="90"/>
        <v>0</v>
      </c>
      <c r="I1493" s="68">
        <v>45809</v>
      </c>
      <c r="J1493" s="52">
        <f t="shared" ca="1" si="91"/>
        <v>-110</v>
      </c>
      <c r="K1493" s="88">
        <f t="shared" ca="1" si="92"/>
        <v>3</v>
      </c>
    </row>
    <row r="1494" spans="1:11" s="53" customFormat="1" ht="14.25" hidden="1" customHeight="1" x14ac:dyDescent="0.25">
      <c r="A1494" s="87" t="s">
        <v>1759</v>
      </c>
      <c r="B1494" s="49" t="s">
        <v>630</v>
      </c>
      <c r="C1494" s="49" t="s">
        <v>57</v>
      </c>
      <c r="D1494" s="49" t="s">
        <v>1056</v>
      </c>
      <c r="E1494" s="49" t="s">
        <v>21</v>
      </c>
      <c r="F1494" s="49">
        <v>35</v>
      </c>
      <c r="G1494" s="50">
        <f>SUMIFS(DISPENSAÇÃO!D:D,DISPENSAÇÃO!C:C,ENTRADA!A1494)</f>
        <v>35</v>
      </c>
      <c r="H1494" s="51">
        <f t="shared" si="90"/>
        <v>0</v>
      </c>
      <c r="I1494" s="68">
        <v>46023</v>
      </c>
      <c r="J1494" s="52">
        <f t="shared" ca="1" si="91"/>
        <v>104</v>
      </c>
      <c r="K1494" s="88">
        <f t="shared" ca="1" si="92"/>
        <v>1</v>
      </c>
    </row>
    <row r="1495" spans="1:11" s="53" customFormat="1" ht="14.25" hidden="1" customHeight="1" x14ac:dyDescent="0.25">
      <c r="A1495" s="87" t="s">
        <v>1760</v>
      </c>
      <c r="B1495" s="49" t="s">
        <v>49</v>
      </c>
      <c r="C1495" s="49" t="s">
        <v>14</v>
      </c>
      <c r="D1495" s="49" t="s">
        <v>846</v>
      </c>
      <c r="E1495" s="49" t="s">
        <v>44</v>
      </c>
      <c r="F1495" s="49">
        <v>12</v>
      </c>
      <c r="G1495" s="50">
        <f>SUMIFS(DISPENSAÇÃO!D:D,DISPENSAÇÃO!C:C,ENTRADA!A1495)</f>
        <v>18</v>
      </c>
      <c r="H1495" s="51">
        <f t="shared" si="90"/>
        <v>-6</v>
      </c>
      <c r="I1495" s="68">
        <v>45901</v>
      </c>
      <c r="J1495" s="52">
        <f t="shared" ca="1" si="91"/>
        <v>-18</v>
      </c>
      <c r="K1495" s="88">
        <f t="shared" ca="1" si="92"/>
        <v>3</v>
      </c>
    </row>
    <row r="1496" spans="1:11" s="53" customFormat="1" ht="14.25" hidden="1" customHeight="1" x14ac:dyDescent="0.25">
      <c r="A1496" s="87" t="s">
        <v>1761</v>
      </c>
      <c r="B1496" s="49" t="s">
        <v>49</v>
      </c>
      <c r="C1496" s="49" t="s">
        <v>14</v>
      </c>
      <c r="D1496" s="49" t="s">
        <v>846</v>
      </c>
      <c r="E1496" s="49" t="s">
        <v>44</v>
      </c>
      <c r="F1496" s="49">
        <v>18</v>
      </c>
      <c r="G1496" s="50">
        <f>SUMIFS(DISPENSAÇÃO!D:D,DISPENSAÇÃO!C:C,ENTRADA!A1496)</f>
        <v>18</v>
      </c>
      <c r="H1496" s="51">
        <f t="shared" si="90"/>
        <v>0</v>
      </c>
      <c r="I1496" s="68">
        <v>45870</v>
      </c>
      <c r="J1496" s="52">
        <f t="shared" ca="1" si="91"/>
        <v>-49</v>
      </c>
      <c r="K1496" s="88">
        <f t="shared" ca="1" si="92"/>
        <v>3</v>
      </c>
    </row>
    <row r="1497" spans="1:11" s="53" customFormat="1" ht="14.25" hidden="1" customHeight="1" x14ac:dyDescent="0.25">
      <c r="A1497" s="87" t="s">
        <v>1762</v>
      </c>
      <c r="B1497" s="49" t="s">
        <v>49</v>
      </c>
      <c r="C1497" s="49" t="s">
        <v>14</v>
      </c>
      <c r="D1497" s="49" t="s">
        <v>846</v>
      </c>
      <c r="E1497" s="49" t="s">
        <v>44</v>
      </c>
      <c r="F1497" s="49">
        <v>6</v>
      </c>
      <c r="G1497" s="50">
        <f>SUMIFS(DISPENSAÇÃO!D:D,DISPENSAÇÃO!C:C,ENTRADA!A1497)</f>
        <v>18</v>
      </c>
      <c r="H1497" s="51">
        <f t="shared" si="90"/>
        <v>-12</v>
      </c>
      <c r="I1497" s="68">
        <v>45748</v>
      </c>
      <c r="J1497" s="52">
        <f t="shared" ca="1" si="91"/>
        <v>-171</v>
      </c>
      <c r="K1497" s="88">
        <f t="shared" ca="1" si="92"/>
        <v>3</v>
      </c>
    </row>
    <row r="1498" spans="1:11" s="53" customFormat="1" ht="14.25" hidden="1" customHeight="1" x14ac:dyDescent="0.25">
      <c r="A1498" s="87" t="s">
        <v>1763</v>
      </c>
      <c r="B1498" s="49" t="s">
        <v>168</v>
      </c>
      <c r="C1498" s="49" t="s">
        <v>19</v>
      </c>
      <c r="D1498" s="49" t="s">
        <v>846</v>
      </c>
      <c r="E1498" s="49" t="s">
        <v>44</v>
      </c>
      <c r="F1498" s="49">
        <v>2</v>
      </c>
      <c r="G1498" s="50">
        <f>SUMIFS(DISPENSAÇÃO!D:D,DISPENSAÇÃO!C:C,ENTRADA!A1498)</f>
        <v>2</v>
      </c>
      <c r="H1498" s="51">
        <f t="shared" si="90"/>
        <v>0</v>
      </c>
      <c r="I1498" s="68">
        <v>45870</v>
      </c>
      <c r="J1498" s="52">
        <f t="shared" ca="1" si="91"/>
        <v>-49</v>
      </c>
      <c r="K1498" s="88">
        <f t="shared" ca="1" si="92"/>
        <v>3</v>
      </c>
    </row>
    <row r="1499" spans="1:11" s="53" customFormat="1" ht="14.25" hidden="1" customHeight="1" x14ac:dyDescent="0.25">
      <c r="A1499" s="87" t="s">
        <v>1764</v>
      </c>
      <c r="B1499" s="49" t="s">
        <v>630</v>
      </c>
      <c r="C1499" s="49" t="s">
        <v>14</v>
      </c>
      <c r="D1499" s="49" t="s">
        <v>817</v>
      </c>
      <c r="E1499" s="49" t="s">
        <v>453</v>
      </c>
      <c r="F1499" s="49">
        <v>9</v>
      </c>
      <c r="G1499" s="50">
        <f>SUMIFS(DISPENSAÇÃO!D:D,DISPENSAÇÃO!C:C,ENTRADA!A1499)</f>
        <v>9</v>
      </c>
      <c r="H1499" s="51">
        <f t="shared" si="90"/>
        <v>0</v>
      </c>
      <c r="I1499" s="68">
        <v>45839</v>
      </c>
      <c r="J1499" s="52">
        <f t="shared" ca="1" si="91"/>
        <v>-80</v>
      </c>
      <c r="K1499" s="88">
        <f t="shared" ca="1" si="92"/>
        <v>3</v>
      </c>
    </row>
    <row r="1500" spans="1:11" s="53" customFormat="1" ht="14.25" hidden="1" customHeight="1" x14ac:dyDescent="0.25">
      <c r="A1500" s="87" t="s">
        <v>1765</v>
      </c>
      <c r="B1500" s="49" t="s">
        <v>630</v>
      </c>
      <c r="C1500" s="49" t="s">
        <v>14</v>
      </c>
      <c r="D1500" s="49" t="s">
        <v>817</v>
      </c>
      <c r="E1500" s="49" t="s">
        <v>453</v>
      </c>
      <c r="F1500" s="49">
        <v>3</v>
      </c>
      <c r="G1500" s="50">
        <f>SUMIFS(DISPENSAÇÃO!D:D,DISPENSAÇÃO!C:C,ENTRADA!A1500)</f>
        <v>3</v>
      </c>
      <c r="H1500" s="51">
        <f t="shared" si="90"/>
        <v>0</v>
      </c>
      <c r="I1500" s="68">
        <v>45717</v>
      </c>
      <c r="J1500" s="52">
        <f t="shared" ca="1" si="91"/>
        <v>-202</v>
      </c>
      <c r="K1500" s="88">
        <f t="shared" ca="1" si="92"/>
        <v>3</v>
      </c>
    </row>
    <row r="1501" spans="1:11" s="53" customFormat="1" hidden="1" x14ac:dyDescent="0.25">
      <c r="A1501" s="87" t="s">
        <v>1766</v>
      </c>
      <c r="B1501" s="49" t="s">
        <v>370</v>
      </c>
      <c r="C1501" s="49" t="s">
        <v>14</v>
      </c>
      <c r="D1501" s="49" t="s">
        <v>846</v>
      </c>
      <c r="E1501" s="49" t="s">
        <v>21</v>
      </c>
      <c r="F1501" s="49">
        <v>4</v>
      </c>
      <c r="G1501" s="50">
        <f>SUMIFS(DISPENSAÇÃO!D:D,DISPENSAÇÃO!C:C,ENTRADA!A1501)</f>
        <v>4</v>
      </c>
      <c r="H1501" s="51">
        <f t="shared" si="90"/>
        <v>0</v>
      </c>
      <c r="I1501" s="68">
        <v>45901</v>
      </c>
      <c r="J1501" s="52">
        <f t="shared" ca="1" si="91"/>
        <v>-18</v>
      </c>
      <c r="K1501" s="88">
        <f t="shared" ca="1" si="92"/>
        <v>3</v>
      </c>
    </row>
    <row r="1502" spans="1:11" s="53" customFormat="1" hidden="1" x14ac:dyDescent="0.25">
      <c r="A1502" s="87" t="s">
        <v>1767</v>
      </c>
      <c r="B1502" s="49" t="s">
        <v>370</v>
      </c>
      <c r="C1502" s="49" t="s">
        <v>14</v>
      </c>
      <c r="D1502" s="49" t="s">
        <v>846</v>
      </c>
      <c r="E1502" s="49" t="s">
        <v>21</v>
      </c>
      <c r="F1502" s="49">
        <v>2</v>
      </c>
      <c r="G1502" s="50">
        <f>SUMIFS(DISPENSAÇÃO!D:D,DISPENSAÇÃO!C:C,ENTRADA!A1502)</f>
        <v>2</v>
      </c>
      <c r="H1502" s="51">
        <f t="shared" si="90"/>
        <v>0</v>
      </c>
      <c r="I1502" s="68">
        <v>46023</v>
      </c>
      <c r="J1502" s="52">
        <f t="shared" ca="1" si="91"/>
        <v>104</v>
      </c>
      <c r="K1502" s="88">
        <f t="shared" ca="1" si="92"/>
        <v>1</v>
      </c>
    </row>
    <row r="1503" spans="1:11" s="53" customFormat="1" hidden="1" x14ac:dyDescent="0.25">
      <c r="A1503" s="87" t="s">
        <v>1768</v>
      </c>
      <c r="B1503" s="49" t="s">
        <v>108</v>
      </c>
      <c r="C1503" s="49" t="s">
        <v>14</v>
      </c>
      <c r="D1503" s="49" t="s">
        <v>817</v>
      </c>
      <c r="E1503" s="49" t="s">
        <v>21</v>
      </c>
      <c r="F1503" s="49">
        <v>18</v>
      </c>
      <c r="G1503" s="50">
        <f>SUMIFS(DISPENSAÇÃO!D:D,DISPENSAÇÃO!C:C,ENTRADA!A1503)</f>
        <v>18</v>
      </c>
      <c r="H1503" s="51">
        <f t="shared" si="90"/>
        <v>0</v>
      </c>
      <c r="I1503" s="68">
        <v>45809</v>
      </c>
      <c r="J1503" s="52">
        <f t="shared" ca="1" si="91"/>
        <v>-110</v>
      </c>
      <c r="K1503" s="88">
        <f t="shared" ca="1" si="92"/>
        <v>3</v>
      </c>
    </row>
    <row r="1504" spans="1:11" s="53" customFormat="1" hidden="1" x14ac:dyDescent="0.25">
      <c r="A1504" s="87" t="s">
        <v>1769</v>
      </c>
      <c r="B1504" s="49" t="s">
        <v>865</v>
      </c>
      <c r="C1504" s="49" t="s">
        <v>14</v>
      </c>
      <c r="D1504" s="49" t="s">
        <v>846</v>
      </c>
      <c r="E1504" s="49" t="s">
        <v>21</v>
      </c>
      <c r="F1504" s="49">
        <v>42</v>
      </c>
      <c r="G1504" s="50">
        <f>SUMIFS(DISPENSAÇÃO!D:D,DISPENSAÇÃO!C:C,ENTRADA!A1504)</f>
        <v>42</v>
      </c>
      <c r="H1504" s="51">
        <f t="shared" si="90"/>
        <v>0</v>
      </c>
      <c r="I1504" s="68">
        <v>45627</v>
      </c>
      <c r="J1504" s="52">
        <f t="shared" ca="1" si="91"/>
        <v>-292</v>
      </c>
      <c r="K1504" s="88">
        <f t="shared" ca="1" si="92"/>
        <v>3</v>
      </c>
    </row>
    <row r="1505" spans="1:11" s="53" customFormat="1" hidden="1" x14ac:dyDescent="0.25">
      <c r="A1505" s="87" t="s">
        <v>1770</v>
      </c>
      <c r="B1505" s="49" t="s">
        <v>1772</v>
      </c>
      <c r="C1505" s="49" t="s">
        <v>14</v>
      </c>
      <c r="D1505" s="49" t="s">
        <v>1771</v>
      </c>
      <c r="E1505" s="49" t="s">
        <v>453</v>
      </c>
      <c r="F1505" s="49">
        <v>30</v>
      </c>
      <c r="G1505" s="50">
        <f>SUMIFS(DISPENSAÇÃO!D:D,DISPENSAÇÃO!C:C,ENTRADA!A1505)</f>
        <v>0</v>
      </c>
      <c r="H1505" s="51">
        <f t="shared" ref="H1505:H1568" si="93">IF(F1505="","",F1505-G1505)</f>
        <v>30</v>
      </c>
      <c r="I1505" s="68">
        <v>45474</v>
      </c>
      <c r="J1505" s="52">
        <f t="shared" ca="1" si="91"/>
        <v>-445</v>
      </c>
      <c r="K1505" s="88">
        <f t="shared" ca="1" si="92"/>
        <v>3</v>
      </c>
    </row>
    <row r="1506" spans="1:11" ht="14.25" customHeight="1" x14ac:dyDescent="0.25">
      <c r="A1506" s="32" t="s">
        <v>1774</v>
      </c>
      <c r="B1506" s="16" t="s">
        <v>860</v>
      </c>
      <c r="C1506" s="16" t="s">
        <v>19</v>
      </c>
      <c r="D1506" s="16" t="s">
        <v>1776</v>
      </c>
      <c r="E1506" s="16" t="s">
        <v>21</v>
      </c>
      <c r="F1506" s="16">
        <v>45</v>
      </c>
      <c r="G1506" s="8">
        <f>SUMIFS(DISPENSAÇÃO!D:D,DISPENSAÇÃO!C:C,ENTRADA!A1506)</f>
        <v>0</v>
      </c>
      <c r="H1506" s="9">
        <f t="shared" si="93"/>
        <v>45</v>
      </c>
      <c r="I1506" s="19">
        <v>46235</v>
      </c>
      <c r="J1506" s="10">
        <f t="shared" ca="1" si="91"/>
        <v>316</v>
      </c>
      <c r="K1506" s="38">
        <f t="shared" ca="1" si="92"/>
        <v>1</v>
      </c>
    </row>
    <row r="1507" spans="1:11" ht="14.25" customHeight="1" x14ac:dyDescent="0.25">
      <c r="A1507" s="32" t="s">
        <v>1773</v>
      </c>
      <c r="B1507" s="16" t="s">
        <v>860</v>
      </c>
      <c r="C1507" s="16" t="s">
        <v>57</v>
      </c>
      <c r="D1507" s="16" t="s">
        <v>1775</v>
      </c>
      <c r="E1507" s="16" t="s">
        <v>21</v>
      </c>
      <c r="F1507" s="16">
        <v>30</v>
      </c>
      <c r="G1507" s="8">
        <f>SUMIFS(DISPENSAÇÃO!D:D,DISPENSAÇÃO!C:C,ENTRADA!A1507)</f>
        <v>0</v>
      </c>
      <c r="H1507" s="9">
        <f t="shared" si="93"/>
        <v>30</v>
      </c>
      <c r="I1507" s="19">
        <v>45992</v>
      </c>
      <c r="J1507" s="10">
        <f t="shared" ca="1" si="91"/>
        <v>73</v>
      </c>
      <c r="K1507" s="38">
        <f t="shared" ca="1" si="92"/>
        <v>1</v>
      </c>
    </row>
    <row r="1508" spans="1:11" ht="14.25" customHeight="1" x14ac:dyDescent="0.25">
      <c r="A1508" s="32" t="s">
        <v>1777</v>
      </c>
      <c r="B1508" s="16" t="s">
        <v>60</v>
      </c>
      <c r="C1508" s="16" t="s">
        <v>19</v>
      </c>
      <c r="D1508" s="16" t="s">
        <v>1778</v>
      </c>
      <c r="E1508" s="16" t="s">
        <v>21</v>
      </c>
      <c r="F1508" s="16">
        <v>54</v>
      </c>
      <c r="G1508" s="8">
        <f>SUMIFS(DISPENSAÇÃO!D:D,DISPENSAÇÃO!C:C,ENTRADA!A1508)</f>
        <v>0</v>
      </c>
      <c r="H1508" s="9">
        <f t="shared" si="93"/>
        <v>54</v>
      </c>
      <c r="I1508" s="19">
        <v>46023</v>
      </c>
      <c r="J1508" s="10">
        <f t="shared" ca="1" si="91"/>
        <v>104</v>
      </c>
      <c r="K1508" s="38">
        <f t="shared" ca="1" si="92"/>
        <v>1</v>
      </c>
    </row>
    <row r="1509" spans="1:11" s="53" customFormat="1" ht="14.25" hidden="1" customHeight="1" x14ac:dyDescent="0.25">
      <c r="A1509" s="87" t="s">
        <v>1779</v>
      </c>
      <c r="B1509" s="49" t="s">
        <v>60</v>
      </c>
      <c r="C1509" s="49" t="s">
        <v>14</v>
      </c>
      <c r="D1509" s="49" t="s">
        <v>820</v>
      </c>
      <c r="E1509" s="49" t="s">
        <v>44</v>
      </c>
      <c r="F1509" s="49">
        <v>36</v>
      </c>
      <c r="G1509" s="50">
        <f>SUMIFS(DISPENSAÇÃO!D:D,DISPENSAÇÃO!C:C,ENTRADA!A1509)</f>
        <v>30</v>
      </c>
      <c r="H1509" s="51">
        <f t="shared" si="93"/>
        <v>6</v>
      </c>
      <c r="I1509" s="68">
        <v>45839</v>
      </c>
      <c r="J1509" s="52">
        <f t="shared" ca="1" si="91"/>
        <v>-80</v>
      </c>
      <c r="K1509" s="88">
        <f t="shared" ca="1" si="92"/>
        <v>3</v>
      </c>
    </row>
    <row r="1510" spans="1:11" s="53" customFormat="1" ht="14.25" hidden="1" customHeight="1" x14ac:dyDescent="0.25">
      <c r="A1510" s="87" t="s">
        <v>1780</v>
      </c>
      <c r="B1510" s="49" t="s">
        <v>108</v>
      </c>
      <c r="C1510" s="49" t="s">
        <v>19</v>
      </c>
      <c r="D1510" s="49" t="s">
        <v>781</v>
      </c>
      <c r="E1510" s="49" t="s">
        <v>780</v>
      </c>
      <c r="F1510" s="49">
        <v>66</v>
      </c>
      <c r="G1510" s="50">
        <f>SUMIFS(DISPENSAÇÃO!D:D,DISPENSAÇÃO!C:C,ENTRADA!A1510)</f>
        <v>1</v>
      </c>
      <c r="H1510" s="51">
        <f t="shared" si="93"/>
        <v>65</v>
      </c>
      <c r="I1510" s="68">
        <v>45839</v>
      </c>
      <c r="J1510" s="52">
        <f t="shared" ca="1" si="91"/>
        <v>-80</v>
      </c>
      <c r="K1510" s="88">
        <f t="shared" ca="1" si="92"/>
        <v>3</v>
      </c>
    </row>
    <row r="1511" spans="1:11" s="53" customFormat="1" ht="14.25" hidden="1" customHeight="1" x14ac:dyDescent="0.25">
      <c r="A1511" s="48" t="s">
        <v>1781</v>
      </c>
      <c r="B1511" s="49" t="s">
        <v>49</v>
      </c>
      <c r="C1511" s="49" t="s">
        <v>19</v>
      </c>
      <c r="D1511" s="49" t="s">
        <v>1782</v>
      </c>
      <c r="E1511" s="49" t="s">
        <v>44</v>
      </c>
      <c r="F1511" s="49">
        <v>72</v>
      </c>
      <c r="G1511" s="50">
        <f>SUMIFS(DISPENSAÇÃO!D:D,DISPENSAÇÃO!C:C,ENTRADA!A1511)</f>
        <v>0</v>
      </c>
      <c r="H1511" s="51">
        <f t="shared" si="93"/>
        <v>72</v>
      </c>
      <c r="I1511" s="68">
        <v>45717</v>
      </c>
      <c r="J1511" s="52">
        <f t="shared" ca="1" si="91"/>
        <v>-202</v>
      </c>
      <c r="K1511" s="63">
        <f t="shared" ca="1" si="92"/>
        <v>3</v>
      </c>
    </row>
    <row r="1512" spans="1:11" s="53" customFormat="1" ht="14.25" hidden="1" customHeight="1" x14ac:dyDescent="0.25">
      <c r="A1512" s="48" t="s">
        <v>1783</v>
      </c>
      <c r="B1512" s="49" t="s">
        <v>49</v>
      </c>
      <c r="C1512" s="49" t="s">
        <v>19</v>
      </c>
      <c r="D1512" s="49" t="s">
        <v>2051</v>
      </c>
      <c r="E1512" s="49" t="s">
        <v>21</v>
      </c>
      <c r="F1512" s="49">
        <v>15</v>
      </c>
      <c r="G1512" s="50">
        <f>SUMIFS(DISPENSAÇÃO!D:D,DISPENSAÇÃO!C:C,ENTRADA!A1512)</f>
        <v>0</v>
      </c>
      <c r="H1512" s="51">
        <f t="shared" si="93"/>
        <v>15</v>
      </c>
      <c r="I1512" s="68">
        <v>45778</v>
      </c>
      <c r="J1512" s="52">
        <f t="shared" ca="1" si="91"/>
        <v>-141</v>
      </c>
      <c r="K1512" s="69">
        <f t="shared" ca="1" si="92"/>
        <v>3</v>
      </c>
    </row>
    <row r="1513" spans="1:11" s="53" customFormat="1" ht="14.25" hidden="1" customHeight="1" x14ac:dyDescent="0.25">
      <c r="A1513" s="87" t="s">
        <v>1785</v>
      </c>
      <c r="B1513" s="49" t="s">
        <v>33</v>
      </c>
      <c r="C1513" s="49" t="s">
        <v>19</v>
      </c>
      <c r="D1513" s="49" t="s">
        <v>1056</v>
      </c>
      <c r="E1513" s="49" t="s">
        <v>21</v>
      </c>
      <c r="F1513" s="49">
        <v>4</v>
      </c>
      <c r="G1513" s="50">
        <f>SUMIFS(DISPENSAÇÃO!D:D,DISPENSAÇÃO!C:C,ENTRADA!A1513)</f>
        <v>4</v>
      </c>
      <c r="H1513" s="51">
        <f t="shared" si="93"/>
        <v>0</v>
      </c>
      <c r="I1513" s="68">
        <v>46082</v>
      </c>
      <c r="J1513" s="52">
        <f t="shared" ca="1" si="91"/>
        <v>163</v>
      </c>
      <c r="K1513" s="88">
        <f t="shared" ca="1" si="92"/>
        <v>1</v>
      </c>
    </row>
    <row r="1514" spans="1:11" s="148" customFormat="1" hidden="1" x14ac:dyDescent="0.25">
      <c r="A1514" s="175" t="s">
        <v>1786</v>
      </c>
      <c r="B1514" s="143" t="s">
        <v>175</v>
      </c>
      <c r="C1514" s="143" t="s">
        <v>19</v>
      </c>
      <c r="D1514" s="143" t="s">
        <v>807</v>
      </c>
      <c r="E1514" s="143" t="s">
        <v>1416</v>
      </c>
      <c r="F1514" s="143">
        <v>2</v>
      </c>
      <c r="G1514" s="144">
        <f>SUMIFS(DISPENSAÇÃO!D:D,DISPENSAÇÃO!C:C,ENTRADA!A1514)</f>
        <v>2</v>
      </c>
      <c r="H1514" s="145">
        <f t="shared" si="93"/>
        <v>0</v>
      </c>
      <c r="I1514" s="146">
        <v>45689</v>
      </c>
      <c r="J1514" s="147">
        <f t="shared" ca="1" si="91"/>
        <v>-230</v>
      </c>
      <c r="K1514" s="172">
        <f t="shared" ca="1" si="92"/>
        <v>3</v>
      </c>
    </row>
    <row r="1515" spans="1:11" s="53" customFormat="1" hidden="1" x14ac:dyDescent="0.25">
      <c r="A1515" s="87" t="s">
        <v>1787</v>
      </c>
      <c r="B1515" s="49" t="s">
        <v>175</v>
      </c>
      <c r="C1515" s="49" t="s">
        <v>19</v>
      </c>
      <c r="D1515" s="49" t="s">
        <v>807</v>
      </c>
      <c r="E1515" s="49" t="s">
        <v>1416</v>
      </c>
      <c r="F1515" s="49">
        <v>1</v>
      </c>
      <c r="G1515" s="50">
        <f>SUMIFS(DISPENSAÇÃO!D:D,DISPENSAÇÃO!C:C,ENTRADA!A1515)</f>
        <v>1</v>
      </c>
      <c r="H1515" s="51">
        <f t="shared" si="93"/>
        <v>0</v>
      </c>
      <c r="I1515" s="68">
        <v>45597</v>
      </c>
      <c r="J1515" s="52">
        <f t="shared" ca="1" si="91"/>
        <v>-322</v>
      </c>
      <c r="K1515" s="88">
        <f t="shared" ca="1" si="92"/>
        <v>3</v>
      </c>
    </row>
    <row r="1516" spans="1:11" s="53" customFormat="1" hidden="1" x14ac:dyDescent="0.25">
      <c r="A1516" s="87" t="s">
        <v>1788</v>
      </c>
      <c r="B1516" s="49" t="s">
        <v>370</v>
      </c>
      <c r="C1516" s="49" t="s">
        <v>19</v>
      </c>
      <c r="D1516" s="49" t="s">
        <v>807</v>
      </c>
      <c r="E1516" s="49" t="s">
        <v>1416</v>
      </c>
      <c r="F1516" s="49">
        <v>2</v>
      </c>
      <c r="G1516" s="50">
        <f>SUMIFS(DISPENSAÇÃO!D:D,DISPENSAÇÃO!C:C,ENTRADA!A1516)</f>
        <v>2</v>
      </c>
      <c r="H1516" s="51">
        <f t="shared" si="93"/>
        <v>0</v>
      </c>
      <c r="I1516" s="68">
        <v>45839</v>
      </c>
      <c r="J1516" s="52">
        <f t="shared" ca="1" si="91"/>
        <v>-80</v>
      </c>
      <c r="K1516" s="88">
        <f t="shared" ca="1" si="92"/>
        <v>3</v>
      </c>
    </row>
    <row r="1517" spans="1:11" s="53" customFormat="1" ht="14.25" customHeight="1" x14ac:dyDescent="0.25">
      <c r="A1517" s="87" t="s">
        <v>1789</v>
      </c>
      <c r="B1517" s="49" t="s">
        <v>628</v>
      </c>
      <c r="C1517" s="49" t="s">
        <v>14</v>
      </c>
      <c r="D1517" s="49" t="s">
        <v>50</v>
      </c>
      <c r="E1517" s="49" t="s">
        <v>789</v>
      </c>
      <c r="F1517" s="49">
        <v>2</v>
      </c>
      <c r="G1517" s="50">
        <f>SUMIFS(DISPENSAÇÃO!D:D,DISPENSAÇÃO!C:C,ENTRADA!A1517)</f>
        <v>0</v>
      </c>
      <c r="H1517" s="51">
        <f t="shared" si="93"/>
        <v>2</v>
      </c>
      <c r="I1517" s="68">
        <v>45901</v>
      </c>
      <c r="J1517" s="52">
        <f t="shared" ca="1" si="91"/>
        <v>-18</v>
      </c>
      <c r="K1517" s="88">
        <f t="shared" ca="1" si="92"/>
        <v>3</v>
      </c>
    </row>
    <row r="1518" spans="1:11" s="53" customFormat="1" ht="14.25" hidden="1" customHeight="1" x14ac:dyDescent="0.25">
      <c r="A1518" s="87" t="s">
        <v>1790</v>
      </c>
      <c r="B1518" s="49" t="s">
        <v>567</v>
      </c>
      <c r="C1518" s="49" t="s">
        <v>19</v>
      </c>
      <c r="D1518" s="49" t="s">
        <v>781</v>
      </c>
      <c r="E1518" s="49" t="s">
        <v>21</v>
      </c>
      <c r="F1518" s="49">
        <v>90</v>
      </c>
      <c r="G1518" s="50">
        <f>SUMIFS(DISPENSAÇÃO!D:D,DISPENSAÇÃO!C:C,ENTRADA!A1518)</f>
        <v>90</v>
      </c>
      <c r="H1518" s="51">
        <f t="shared" si="93"/>
        <v>0</v>
      </c>
      <c r="I1518" s="68">
        <v>46784</v>
      </c>
      <c r="J1518" s="52">
        <f t="shared" ca="1" si="91"/>
        <v>865</v>
      </c>
      <c r="K1518" s="88">
        <f t="shared" ca="1" si="92"/>
        <v>1</v>
      </c>
    </row>
    <row r="1519" spans="1:11" s="53" customFormat="1" ht="14.25" hidden="1" customHeight="1" x14ac:dyDescent="0.25">
      <c r="A1519" s="155" t="s">
        <v>1791</v>
      </c>
      <c r="B1519" s="49" t="s">
        <v>108</v>
      </c>
      <c r="C1519" s="49" t="s">
        <v>19</v>
      </c>
      <c r="D1519" s="49" t="s">
        <v>781</v>
      </c>
      <c r="E1519" s="49" t="s">
        <v>780</v>
      </c>
      <c r="F1519" s="49">
        <v>1</v>
      </c>
      <c r="G1519" s="50">
        <f>SUMIFS(DISPENSAÇÃO!D:D,DISPENSAÇÃO!C:C,ENTRADA!A1519)</f>
        <v>0</v>
      </c>
      <c r="H1519" s="51">
        <f t="shared" si="93"/>
        <v>1</v>
      </c>
      <c r="I1519" s="68">
        <v>45809</v>
      </c>
      <c r="J1519" s="52">
        <f t="shared" ca="1" si="91"/>
        <v>-110</v>
      </c>
      <c r="K1519" s="88">
        <f t="shared" ca="1" si="92"/>
        <v>3</v>
      </c>
    </row>
    <row r="1520" spans="1:11" s="53" customFormat="1" ht="14.25" hidden="1" customHeight="1" x14ac:dyDescent="0.25">
      <c r="A1520" s="87" t="s">
        <v>1792</v>
      </c>
      <c r="B1520" s="49" t="s">
        <v>108</v>
      </c>
      <c r="C1520" s="49" t="s">
        <v>19</v>
      </c>
      <c r="D1520" s="49" t="s">
        <v>781</v>
      </c>
      <c r="E1520" s="49" t="s">
        <v>780</v>
      </c>
      <c r="F1520" s="49">
        <v>3</v>
      </c>
      <c r="G1520" s="50">
        <f>SUMIFS(DISPENSAÇÃO!D:D,DISPENSAÇÃO!C:C,ENTRADA!A1520)</f>
        <v>2</v>
      </c>
      <c r="H1520" s="51">
        <f t="shared" si="93"/>
        <v>1</v>
      </c>
      <c r="I1520" s="68">
        <v>45748</v>
      </c>
      <c r="J1520" s="52">
        <f t="shared" ca="1" si="91"/>
        <v>-171</v>
      </c>
      <c r="K1520" s="88">
        <f t="shared" ca="1" si="92"/>
        <v>3</v>
      </c>
    </row>
    <row r="1521" spans="1:11" s="53" customFormat="1" ht="14.25" hidden="1" customHeight="1" x14ac:dyDescent="0.25">
      <c r="A1521" s="87" t="s">
        <v>1793</v>
      </c>
      <c r="B1521" s="49" t="s">
        <v>60</v>
      </c>
      <c r="C1521" s="49" t="s">
        <v>19</v>
      </c>
      <c r="D1521" s="49" t="s">
        <v>781</v>
      </c>
      <c r="E1521" s="49" t="s">
        <v>780</v>
      </c>
      <c r="F1521" s="49">
        <v>1</v>
      </c>
      <c r="G1521" s="50">
        <f>SUMIFS(DISPENSAÇÃO!D:D,DISPENSAÇÃO!C:C,ENTRADA!A1521)</f>
        <v>1</v>
      </c>
      <c r="H1521" s="51">
        <f t="shared" si="93"/>
        <v>0</v>
      </c>
      <c r="I1521" s="68">
        <v>45992</v>
      </c>
      <c r="J1521" s="52">
        <f t="shared" ca="1" si="91"/>
        <v>73</v>
      </c>
      <c r="K1521" s="88">
        <f t="shared" ca="1" si="92"/>
        <v>1</v>
      </c>
    </row>
    <row r="1522" spans="1:11" s="53" customFormat="1" ht="14.25" hidden="1" customHeight="1" x14ac:dyDescent="0.25">
      <c r="A1522" s="87" t="s">
        <v>1794</v>
      </c>
      <c r="B1522" s="49" t="s">
        <v>60</v>
      </c>
      <c r="C1522" s="49" t="s">
        <v>19</v>
      </c>
      <c r="D1522" s="49" t="s">
        <v>781</v>
      </c>
      <c r="E1522" s="49" t="s">
        <v>780</v>
      </c>
      <c r="F1522" s="49">
        <v>62</v>
      </c>
      <c r="G1522" s="50">
        <f>SUMIFS(DISPENSAÇÃO!D:D,DISPENSAÇÃO!C:C,ENTRADA!A1522)</f>
        <v>0</v>
      </c>
      <c r="H1522" s="51">
        <f t="shared" si="93"/>
        <v>62</v>
      </c>
      <c r="I1522" s="68">
        <v>45778</v>
      </c>
      <c r="J1522" s="52">
        <f t="shared" ca="1" si="91"/>
        <v>-141</v>
      </c>
      <c r="K1522" s="88">
        <f t="shared" ca="1" si="92"/>
        <v>3</v>
      </c>
    </row>
    <row r="1523" spans="1:11" s="53" customFormat="1" ht="14.25" hidden="1" customHeight="1" x14ac:dyDescent="0.25">
      <c r="A1523" s="87" t="s">
        <v>1795</v>
      </c>
      <c r="B1523" s="49" t="s">
        <v>60</v>
      </c>
      <c r="C1523" s="49" t="s">
        <v>19</v>
      </c>
      <c r="D1523" s="49" t="s">
        <v>781</v>
      </c>
      <c r="E1523" s="49" t="s">
        <v>780</v>
      </c>
      <c r="F1523" s="49">
        <v>1</v>
      </c>
      <c r="G1523" s="50">
        <f>SUMIFS(DISPENSAÇÃO!D:D,DISPENSAÇÃO!C:C,ENTRADA!A1523)</f>
        <v>1</v>
      </c>
      <c r="H1523" s="51">
        <f t="shared" si="93"/>
        <v>0</v>
      </c>
      <c r="I1523" s="68">
        <v>45597</v>
      </c>
      <c r="J1523" s="52">
        <f t="shared" ca="1" si="91"/>
        <v>-322</v>
      </c>
      <c r="K1523" s="88">
        <f t="shared" ca="1" si="92"/>
        <v>3</v>
      </c>
    </row>
    <row r="1524" spans="1:11" s="60" customFormat="1" ht="14.25" customHeight="1" x14ac:dyDescent="0.25">
      <c r="A1524" s="153" t="s">
        <v>1796</v>
      </c>
      <c r="B1524" s="55" t="s">
        <v>60</v>
      </c>
      <c r="C1524" s="55" t="s">
        <v>19</v>
      </c>
      <c r="D1524" s="55" t="s">
        <v>781</v>
      </c>
      <c r="E1524" s="55" t="s">
        <v>780</v>
      </c>
      <c r="F1524" s="55">
        <v>30</v>
      </c>
      <c r="G1524" s="56">
        <f>SUMIFS(DISPENSAÇÃO!D:D,DISPENSAÇÃO!C:C,ENTRADA!A1524)</f>
        <v>0</v>
      </c>
      <c r="H1524" s="57">
        <f t="shared" si="93"/>
        <v>30</v>
      </c>
      <c r="I1524" s="58">
        <v>45962</v>
      </c>
      <c r="J1524" s="59">
        <f t="shared" ca="1" si="91"/>
        <v>43</v>
      </c>
      <c r="K1524" s="109">
        <f t="shared" ca="1" si="92"/>
        <v>1</v>
      </c>
    </row>
    <row r="1525" spans="1:11" s="53" customFormat="1" ht="14.25" hidden="1" customHeight="1" x14ac:dyDescent="0.25">
      <c r="A1525" s="155" t="s">
        <v>1797</v>
      </c>
      <c r="B1525" s="49" t="s">
        <v>60</v>
      </c>
      <c r="C1525" s="49" t="s">
        <v>19</v>
      </c>
      <c r="D1525" s="49" t="s">
        <v>781</v>
      </c>
      <c r="E1525" s="49" t="s">
        <v>780</v>
      </c>
      <c r="F1525" s="49">
        <v>57</v>
      </c>
      <c r="G1525" s="50">
        <f>SUMIFS(DISPENSAÇÃO!D:D,DISPENSAÇÃO!C:C,ENTRADA!A1525)</f>
        <v>0</v>
      </c>
      <c r="H1525" s="51">
        <f t="shared" si="93"/>
        <v>57</v>
      </c>
      <c r="I1525" s="68">
        <v>45809</v>
      </c>
      <c r="J1525" s="52">
        <f t="shared" ca="1" si="91"/>
        <v>-110</v>
      </c>
      <c r="K1525" s="88">
        <f t="shared" ca="1" si="92"/>
        <v>3</v>
      </c>
    </row>
    <row r="1526" spans="1:11" s="53" customFormat="1" ht="14.25" hidden="1" customHeight="1" x14ac:dyDescent="0.25">
      <c r="A1526" s="155" t="s">
        <v>1798</v>
      </c>
      <c r="B1526" s="49" t="s">
        <v>195</v>
      </c>
      <c r="C1526" s="49" t="s">
        <v>19</v>
      </c>
      <c r="D1526" s="49" t="s">
        <v>781</v>
      </c>
      <c r="E1526" s="49" t="s">
        <v>780</v>
      </c>
      <c r="F1526" s="49">
        <v>4</v>
      </c>
      <c r="G1526" s="50">
        <f>SUMIFS(DISPENSAÇÃO!D:D,DISPENSAÇÃO!C:C,ENTRADA!A1526)</f>
        <v>0</v>
      </c>
      <c r="H1526" s="51">
        <f t="shared" si="93"/>
        <v>4</v>
      </c>
      <c r="I1526" s="68">
        <v>45566</v>
      </c>
      <c r="J1526" s="52">
        <f t="shared" ca="1" si="91"/>
        <v>-353</v>
      </c>
      <c r="K1526" s="88">
        <f t="shared" ca="1" si="92"/>
        <v>3</v>
      </c>
    </row>
    <row r="1527" spans="1:11" s="53" customFormat="1" ht="14.25" hidden="1" customHeight="1" x14ac:dyDescent="0.25">
      <c r="A1527" s="87" t="s">
        <v>1799</v>
      </c>
      <c r="B1527" s="49" t="s">
        <v>108</v>
      </c>
      <c r="C1527" s="49" t="s">
        <v>14</v>
      </c>
      <c r="D1527" s="49" t="s">
        <v>1800</v>
      </c>
      <c r="E1527" s="49" t="s">
        <v>1416</v>
      </c>
      <c r="F1527" s="49">
        <v>1</v>
      </c>
      <c r="G1527" s="50">
        <f>SUMIFS(DISPENSAÇÃO!D:D,DISPENSAÇÃO!C:C,ENTRADA!A1527)</f>
        <v>1</v>
      </c>
      <c r="H1527" s="51">
        <f t="shared" si="93"/>
        <v>0</v>
      </c>
      <c r="I1527" s="68">
        <v>45901</v>
      </c>
      <c r="J1527" s="52">
        <f t="shared" ca="1" si="91"/>
        <v>-18</v>
      </c>
      <c r="K1527" s="88">
        <f t="shared" ca="1" si="92"/>
        <v>3</v>
      </c>
    </row>
    <row r="1528" spans="1:11" s="53" customFormat="1" ht="14.25" customHeight="1" x14ac:dyDescent="0.25">
      <c r="A1528" s="87" t="s">
        <v>1801</v>
      </c>
      <c r="B1528" s="49" t="s">
        <v>60</v>
      </c>
      <c r="C1528" s="49" t="s">
        <v>19</v>
      </c>
      <c r="D1528" s="49" t="s">
        <v>781</v>
      </c>
      <c r="E1528" s="49" t="s">
        <v>780</v>
      </c>
      <c r="F1528" s="49">
        <v>4</v>
      </c>
      <c r="G1528" s="50">
        <f>SUMIFS(DISPENSAÇÃO!D:D,DISPENSAÇÃO!C:C,ENTRADA!A1528)</f>
        <v>1</v>
      </c>
      <c r="H1528" s="51">
        <f t="shared" si="93"/>
        <v>3</v>
      </c>
      <c r="I1528" s="68">
        <v>45901</v>
      </c>
      <c r="J1528" s="52">
        <f t="shared" ca="1" si="91"/>
        <v>-18</v>
      </c>
      <c r="K1528" s="88">
        <f t="shared" ca="1" si="92"/>
        <v>3</v>
      </c>
    </row>
    <row r="1529" spans="1:11" ht="14.25" customHeight="1" x14ac:dyDescent="0.25">
      <c r="A1529" s="32" t="s">
        <v>1802</v>
      </c>
      <c r="B1529" s="16" t="s">
        <v>630</v>
      </c>
      <c r="C1529" s="16" t="s">
        <v>14</v>
      </c>
      <c r="D1529" s="16" t="s">
        <v>1803</v>
      </c>
      <c r="E1529" s="16" t="s">
        <v>453</v>
      </c>
      <c r="F1529" s="16">
        <v>16</v>
      </c>
      <c r="G1529" s="8">
        <f>SUMIFS(DISPENSAÇÃO!D:D,DISPENSAÇÃO!C:C,ENTRADA!A1529)</f>
        <v>0</v>
      </c>
      <c r="H1529" s="9">
        <f t="shared" si="93"/>
        <v>16</v>
      </c>
      <c r="I1529" s="19">
        <v>45962</v>
      </c>
      <c r="J1529" s="10">
        <f t="shared" ca="1" si="91"/>
        <v>43</v>
      </c>
      <c r="K1529" s="38">
        <f t="shared" ca="1" si="92"/>
        <v>1</v>
      </c>
    </row>
    <row r="1530" spans="1:11" s="53" customFormat="1" ht="14.25" hidden="1" customHeight="1" x14ac:dyDescent="0.25">
      <c r="A1530" s="155" t="s">
        <v>1804</v>
      </c>
      <c r="B1530" s="49" t="s">
        <v>633</v>
      </c>
      <c r="C1530" s="49" t="s">
        <v>19</v>
      </c>
      <c r="D1530" s="64" t="s">
        <v>1805</v>
      </c>
      <c r="E1530" s="64" t="s">
        <v>21</v>
      </c>
      <c r="F1530" s="49">
        <v>235</v>
      </c>
      <c r="G1530" s="50">
        <f>SUMIFS(DISPENSAÇÃO!D:D,DISPENSAÇÃO!C:C,ENTRADA!A1530)</f>
        <v>235</v>
      </c>
      <c r="H1530" s="51">
        <f t="shared" si="93"/>
        <v>0</v>
      </c>
      <c r="I1530" s="68">
        <v>46082</v>
      </c>
      <c r="J1530" s="52">
        <f t="shared" ca="1" si="91"/>
        <v>163</v>
      </c>
      <c r="K1530" s="88">
        <f t="shared" ca="1" si="92"/>
        <v>1</v>
      </c>
    </row>
    <row r="1531" spans="1:11" s="53" customFormat="1" ht="14.25" hidden="1" customHeight="1" x14ac:dyDescent="0.25">
      <c r="A1531" s="87" t="s">
        <v>1806</v>
      </c>
      <c r="B1531" s="64" t="s">
        <v>865</v>
      </c>
      <c r="C1531" s="64" t="s">
        <v>14</v>
      </c>
      <c r="D1531" s="64" t="s">
        <v>846</v>
      </c>
      <c r="E1531" s="64" t="s">
        <v>21</v>
      </c>
      <c r="F1531" s="49">
        <v>6</v>
      </c>
      <c r="G1531" s="50">
        <f>SUMIFS(DISPENSAÇÃO!D:D,DISPENSAÇÃO!C:C,ENTRADA!A1531)</f>
        <v>6</v>
      </c>
      <c r="H1531" s="51">
        <f t="shared" si="93"/>
        <v>0</v>
      </c>
      <c r="I1531" s="68">
        <v>45962</v>
      </c>
      <c r="J1531" s="52">
        <f t="shared" ca="1" si="91"/>
        <v>43</v>
      </c>
      <c r="K1531" s="88">
        <f t="shared" ca="1" si="92"/>
        <v>1</v>
      </c>
    </row>
    <row r="1532" spans="1:11" s="53" customFormat="1" ht="14.25" hidden="1" customHeight="1" x14ac:dyDescent="0.25">
      <c r="A1532" s="48" t="s">
        <v>1807</v>
      </c>
      <c r="B1532" s="64" t="s">
        <v>108</v>
      </c>
      <c r="C1532" s="64" t="s">
        <v>19</v>
      </c>
      <c r="D1532" s="64" t="s">
        <v>50</v>
      </c>
      <c r="E1532" s="64" t="s">
        <v>21</v>
      </c>
      <c r="F1532" s="49">
        <v>12</v>
      </c>
      <c r="G1532" s="50">
        <f>SUMIFS(DISPENSAÇÃO!D:D,DISPENSAÇÃO!C:C,ENTRADA!A1532)</f>
        <v>12</v>
      </c>
      <c r="H1532" s="51">
        <f t="shared" si="93"/>
        <v>0</v>
      </c>
      <c r="I1532" s="68">
        <v>45901</v>
      </c>
      <c r="J1532" s="52">
        <f t="shared" ca="1" si="91"/>
        <v>-18</v>
      </c>
      <c r="K1532" s="69">
        <f t="shared" ca="1" si="92"/>
        <v>3</v>
      </c>
    </row>
    <row r="1533" spans="1:11" s="53" customFormat="1" ht="14.25" hidden="1" customHeight="1" x14ac:dyDescent="0.25">
      <c r="A1533" s="87" t="s">
        <v>1808</v>
      </c>
      <c r="B1533" s="64" t="s">
        <v>370</v>
      </c>
      <c r="C1533" s="64" t="s">
        <v>14</v>
      </c>
      <c r="D1533" s="64" t="s">
        <v>846</v>
      </c>
      <c r="E1533" s="64" t="s">
        <v>44</v>
      </c>
      <c r="F1533" s="49">
        <v>6</v>
      </c>
      <c r="G1533" s="50">
        <f>SUMIFS(DISPENSAÇÃO!D:D,DISPENSAÇÃO!C:C,ENTRADA!A1533)</f>
        <v>0</v>
      </c>
      <c r="H1533" s="51">
        <f t="shared" si="93"/>
        <v>6</v>
      </c>
      <c r="I1533" s="68">
        <v>45536</v>
      </c>
      <c r="J1533" s="52">
        <f t="shared" ca="1" si="91"/>
        <v>-383</v>
      </c>
      <c r="K1533" s="88">
        <f t="shared" ca="1" si="92"/>
        <v>3</v>
      </c>
    </row>
    <row r="1534" spans="1:11" ht="14.25" customHeight="1" x14ac:dyDescent="0.25">
      <c r="A1534" s="31" t="s">
        <v>1809</v>
      </c>
      <c r="B1534" s="16" t="s">
        <v>190</v>
      </c>
      <c r="C1534" s="16" t="s">
        <v>19</v>
      </c>
      <c r="D1534" s="16" t="s">
        <v>187</v>
      </c>
      <c r="E1534" s="16" t="s">
        <v>44</v>
      </c>
      <c r="F1534" s="16">
        <v>40</v>
      </c>
      <c r="G1534" s="13">
        <f>SUMIFS(DISPENSAÇÃO!D:D,DISPENSAÇÃO!C:C,ENTRADA!A1534)</f>
        <v>16</v>
      </c>
      <c r="H1534" s="12">
        <f t="shared" si="93"/>
        <v>24</v>
      </c>
      <c r="I1534" s="19">
        <v>46296</v>
      </c>
      <c r="J1534" s="14">
        <f t="shared" ca="1" si="91"/>
        <v>377</v>
      </c>
      <c r="K1534" s="36">
        <f t="shared" ca="1" si="92"/>
        <v>1</v>
      </c>
    </row>
    <row r="1535" spans="1:11" s="148" customFormat="1" ht="14.25" hidden="1" customHeight="1" x14ac:dyDescent="0.25">
      <c r="A1535" s="175" t="s">
        <v>1810</v>
      </c>
      <c r="B1535" s="143" t="s">
        <v>370</v>
      </c>
      <c r="C1535" s="143" t="s">
        <v>14</v>
      </c>
      <c r="D1535" s="143" t="s">
        <v>820</v>
      </c>
      <c r="E1535" s="143" t="s">
        <v>453</v>
      </c>
      <c r="F1535" s="143">
        <v>10</v>
      </c>
      <c r="G1535" s="144">
        <f>SUMIFS(DISPENSAÇÃO!D:D,DISPENSAÇÃO!C:C,ENTRADA!A1535)</f>
        <v>0</v>
      </c>
      <c r="H1535" s="145">
        <f t="shared" si="93"/>
        <v>10</v>
      </c>
      <c r="I1535" s="146">
        <v>45870</v>
      </c>
      <c r="J1535" s="147">
        <f t="shared" ca="1" si="91"/>
        <v>-49</v>
      </c>
      <c r="K1535" s="172">
        <f t="shared" ca="1" si="92"/>
        <v>3</v>
      </c>
    </row>
    <row r="1536" spans="1:11" s="53" customFormat="1" ht="14.25" hidden="1" customHeight="1" x14ac:dyDescent="0.25">
      <c r="A1536" s="87" t="s">
        <v>1811</v>
      </c>
      <c r="B1536" s="49" t="s">
        <v>370</v>
      </c>
      <c r="C1536" s="49" t="s">
        <v>19</v>
      </c>
      <c r="D1536" s="49" t="s">
        <v>1742</v>
      </c>
      <c r="E1536" s="49" t="s">
        <v>21</v>
      </c>
      <c r="F1536" s="49">
        <v>15</v>
      </c>
      <c r="G1536" s="50">
        <f>SUMIFS(DISPENSAÇÃO!D:D,DISPENSAÇÃO!C:C,ENTRADA!A1536)</f>
        <v>15</v>
      </c>
      <c r="H1536" s="51">
        <f t="shared" si="93"/>
        <v>0</v>
      </c>
      <c r="I1536" s="68">
        <v>46296</v>
      </c>
      <c r="J1536" s="52">
        <f t="shared" ca="1" si="91"/>
        <v>377</v>
      </c>
      <c r="K1536" s="88">
        <f t="shared" ca="1" si="92"/>
        <v>1</v>
      </c>
    </row>
    <row r="1537" spans="1:11" s="53" customFormat="1" ht="14.25" hidden="1" customHeight="1" x14ac:dyDescent="0.25">
      <c r="A1537" s="87" t="s">
        <v>1812</v>
      </c>
      <c r="B1537" s="49" t="s">
        <v>1813</v>
      </c>
      <c r="C1537" s="49" t="s">
        <v>19</v>
      </c>
      <c r="D1537" s="49" t="s">
        <v>706</v>
      </c>
      <c r="E1537" s="49" t="s">
        <v>44</v>
      </c>
      <c r="F1537" s="49">
        <v>2</v>
      </c>
      <c r="G1537" s="50">
        <f>SUMIFS(DISPENSAÇÃO!D:D,DISPENSAÇÃO!C:C,ENTRADA!A1537)</f>
        <v>2</v>
      </c>
      <c r="H1537" s="51">
        <f t="shared" si="93"/>
        <v>0</v>
      </c>
      <c r="I1537" s="68">
        <v>45536</v>
      </c>
      <c r="J1537" s="52">
        <f t="shared" ca="1" si="91"/>
        <v>-383</v>
      </c>
      <c r="K1537" s="88">
        <f t="shared" ca="1" si="92"/>
        <v>3</v>
      </c>
    </row>
    <row r="1538" spans="1:11" s="53" customFormat="1" ht="14.25" hidden="1" customHeight="1" x14ac:dyDescent="0.25">
      <c r="A1538" s="87" t="s">
        <v>1814</v>
      </c>
      <c r="B1538" s="49" t="s">
        <v>764</v>
      </c>
      <c r="C1538" s="49" t="s">
        <v>14</v>
      </c>
      <c r="D1538" s="49" t="s">
        <v>820</v>
      </c>
      <c r="E1538" s="49" t="s">
        <v>21</v>
      </c>
      <c r="F1538" s="49">
        <v>8</v>
      </c>
      <c r="G1538" s="50">
        <f>SUMIFS(DISPENSAÇÃO!D:D,DISPENSAÇÃO!C:C,ENTRADA!A1538)</f>
        <v>8</v>
      </c>
      <c r="H1538" s="51">
        <f t="shared" si="93"/>
        <v>0</v>
      </c>
      <c r="I1538" s="68">
        <v>46082</v>
      </c>
      <c r="J1538" s="52">
        <f t="shared" ca="1" si="91"/>
        <v>163</v>
      </c>
      <c r="K1538" s="88">
        <f t="shared" ca="1" si="92"/>
        <v>1</v>
      </c>
    </row>
    <row r="1539" spans="1:11" s="53" customFormat="1" ht="14.25" hidden="1" customHeight="1" x14ac:dyDescent="0.25">
      <c r="A1539" s="87" t="s">
        <v>1815</v>
      </c>
      <c r="B1539" s="49" t="s">
        <v>764</v>
      </c>
      <c r="C1539" s="49" t="s">
        <v>14</v>
      </c>
      <c r="D1539" s="49" t="s">
        <v>817</v>
      </c>
      <c r="E1539" s="49" t="s">
        <v>44</v>
      </c>
      <c r="F1539" s="49">
        <v>4</v>
      </c>
      <c r="G1539" s="50">
        <f>SUMIFS(DISPENSAÇÃO!D:D,DISPENSAÇÃO!C:C,ENTRADA!A1539)</f>
        <v>4</v>
      </c>
      <c r="H1539" s="51">
        <f t="shared" si="93"/>
        <v>0</v>
      </c>
      <c r="I1539" s="68">
        <v>46082</v>
      </c>
      <c r="J1539" s="52">
        <f t="shared" ca="1" si="91"/>
        <v>163</v>
      </c>
      <c r="K1539" s="88">
        <f t="shared" ca="1" si="92"/>
        <v>1</v>
      </c>
    </row>
    <row r="1540" spans="1:11" s="53" customFormat="1" ht="14.25" hidden="1" customHeight="1" x14ac:dyDescent="0.25">
      <c r="A1540" s="87" t="s">
        <v>1816</v>
      </c>
      <c r="B1540" s="49" t="s">
        <v>764</v>
      </c>
      <c r="C1540" s="49" t="s">
        <v>14</v>
      </c>
      <c r="D1540" s="49" t="s">
        <v>846</v>
      </c>
      <c r="E1540" s="49" t="s">
        <v>21</v>
      </c>
      <c r="F1540" s="49">
        <v>8</v>
      </c>
      <c r="G1540" s="50">
        <f>SUMIFS(DISPENSAÇÃO!D:D,DISPENSAÇÃO!C:C,ENTRADA!A1540)</f>
        <v>8</v>
      </c>
      <c r="H1540" s="51">
        <f t="shared" si="93"/>
        <v>0</v>
      </c>
      <c r="I1540" s="68">
        <v>46113</v>
      </c>
      <c r="J1540" s="52">
        <f t="shared" ca="1" si="91"/>
        <v>194</v>
      </c>
      <c r="K1540" s="88">
        <f t="shared" ca="1" si="92"/>
        <v>1</v>
      </c>
    </row>
    <row r="1541" spans="1:11" s="53" customFormat="1" ht="14.25" hidden="1" customHeight="1" x14ac:dyDescent="0.25">
      <c r="A1541" s="87" t="s">
        <v>1818</v>
      </c>
      <c r="B1541" s="49" t="s">
        <v>370</v>
      </c>
      <c r="C1541" s="49" t="s">
        <v>14</v>
      </c>
      <c r="D1541" s="49" t="s">
        <v>846</v>
      </c>
      <c r="E1541" s="49" t="s">
        <v>453</v>
      </c>
      <c r="F1541" s="49">
        <v>9</v>
      </c>
      <c r="G1541" s="50">
        <f>SUMIFS(DISPENSAÇÃO!D:D,DISPENSAÇÃO!C:C,ENTRADA!A1541)</f>
        <v>9</v>
      </c>
      <c r="H1541" s="51">
        <f t="shared" si="93"/>
        <v>0</v>
      </c>
      <c r="I1541" s="68">
        <v>45809</v>
      </c>
      <c r="J1541" s="52">
        <f t="shared" ca="1" si="91"/>
        <v>-110</v>
      </c>
      <c r="K1541" s="88">
        <f t="shared" ca="1" si="92"/>
        <v>3</v>
      </c>
    </row>
    <row r="1542" spans="1:11" s="53" customFormat="1" ht="14.25" hidden="1" customHeight="1" x14ac:dyDescent="0.25">
      <c r="A1542" s="87" t="s">
        <v>1817</v>
      </c>
      <c r="B1542" s="49" t="s">
        <v>370</v>
      </c>
      <c r="C1542" s="49" t="s">
        <v>14</v>
      </c>
      <c r="D1542" s="49" t="s">
        <v>846</v>
      </c>
      <c r="E1542" s="49" t="s">
        <v>44</v>
      </c>
      <c r="F1542" s="49">
        <v>8</v>
      </c>
      <c r="G1542" s="50">
        <f>SUMIFS(DISPENSAÇÃO!D:D,DISPENSAÇÃO!C:C,ENTRADA!A1542)</f>
        <v>0</v>
      </c>
      <c r="H1542" s="51">
        <f t="shared" si="93"/>
        <v>8</v>
      </c>
      <c r="I1542" s="68">
        <v>45566</v>
      </c>
      <c r="J1542" s="52">
        <f t="shared" ref="J1542:J1605" ca="1" si="94">IF(I1542="","",I1542-TODAY())</f>
        <v>-353</v>
      </c>
      <c r="K1542" s="88">
        <f t="shared" ref="K1542:K1605" ca="1" si="95">IF(J1542="","",IF(J1542&lt;=0,3,IF(AND(J1542&gt;0,J1542&lt;=20),2,IF(J1542&gt;=21,1))))</f>
        <v>3</v>
      </c>
    </row>
    <row r="1543" spans="1:11" s="53" customFormat="1" ht="14.25" hidden="1" customHeight="1" x14ac:dyDescent="0.25">
      <c r="A1543" s="48" t="s">
        <v>1819</v>
      </c>
      <c r="B1543" s="49" t="s">
        <v>720</v>
      </c>
      <c r="C1543" s="49" t="s">
        <v>19</v>
      </c>
      <c r="D1543" s="49" t="s">
        <v>721</v>
      </c>
      <c r="E1543" s="49" t="s">
        <v>21</v>
      </c>
      <c r="F1543" s="49">
        <v>12</v>
      </c>
      <c r="G1543" s="50">
        <f>SUMIFS(DISPENSAÇÃO!D:D,DISPENSAÇÃO!C:C,ENTRADA!A1543)</f>
        <v>0</v>
      </c>
      <c r="H1543" s="51">
        <f t="shared" si="93"/>
        <v>12</v>
      </c>
      <c r="I1543" s="68">
        <v>45778</v>
      </c>
      <c r="J1543" s="52">
        <f t="shared" ca="1" si="94"/>
        <v>-141</v>
      </c>
      <c r="K1543" s="69">
        <f t="shared" ca="1" si="95"/>
        <v>3</v>
      </c>
    </row>
    <row r="1544" spans="1:11" s="53" customFormat="1" ht="14.25" hidden="1" customHeight="1" x14ac:dyDescent="0.25">
      <c r="A1544" s="87" t="s">
        <v>1820</v>
      </c>
      <c r="B1544" s="49" t="s">
        <v>370</v>
      </c>
      <c r="C1544" s="49" t="s">
        <v>14</v>
      </c>
      <c r="D1544" s="49" t="s">
        <v>50</v>
      </c>
      <c r="E1544" s="49" t="s">
        <v>21</v>
      </c>
      <c r="F1544" s="49">
        <v>4</v>
      </c>
      <c r="G1544" s="50">
        <f>SUMIFS(DISPENSAÇÃO!D:D,DISPENSAÇÃO!C:C,ENTRADA!A1544)</f>
        <v>4</v>
      </c>
      <c r="H1544" s="51">
        <f t="shared" si="93"/>
        <v>0</v>
      </c>
      <c r="I1544" s="68">
        <v>45962</v>
      </c>
      <c r="J1544" s="52">
        <f t="shared" ca="1" si="94"/>
        <v>43</v>
      </c>
      <c r="K1544" s="88">
        <f t="shared" ca="1" si="95"/>
        <v>1</v>
      </c>
    </row>
    <row r="1545" spans="1:11" ht="14.25" customHeight="1" x14ac:dyDescent="0.25">
      <c r="A1545" s="32" t="s">
        <v>1821</v>
      </c>
      <c r="B1545" s="16" t="s">
        <v>108</v>
      </c>
      <c r="C1545" s="16" t="s">
        <v>19</v>
      </c>
      <c r="D1545" s="16" t="s">
        <v>373</v>
      </c>
      <c r="E1545" s="16" t="s">
        <v>21</v>
      </c>
      <c r="F1545" s="16">
        <v>56</v>
      </c>
      <c r="G1545" s="8">
        <f>SUMIFS(DISPENSAÇÃO!D:D,DISPENSAÇÃO!C:C,ENTRADA!A1545)</f>
        <v>24</v>
      </c>
      <c r="H1545" s="9">
        <f t="shared" si="93"/>
        <v>32</v>
      </c>
      <c r="I1545" s="19">
        <v>45962</v>
      </c>
      <c r="J1545" s="10">
        <f t="shared" ca="1" si="94"/>
        <v>43</v>
      </c>
      <c r="K1545" s="38">
        <f t="shared" ca="1" si="95"/>
        <v>1</v>
      </c>
    </row>
    <row r="1546" spans="1:11" ht="14.25" customHeight="1" x14ac:dyDescent="0.25">
      <c r="A1546" s="32" t="s">
        <v>1822</v>
      </c>
      <c r="B1546" s="16" t="s">
        <v>630</v>
      </c>
      <c r="C1546" s="16" t="s">
        <v>14</v>
      </c>
      <c r="D1546" s="16" t="s">
        <v>846</v>
      </c>
      <c r="E1546" s="16" t="s">
        <v>44</v>
      </c>
      <c r="F1546" s="16">
        <v>140</v>
      </c>
      <c r="G1546" s="13">
        <f>SUMIFS(DISPENSAÇÃO!D:D,DISPENSAÇÃO!C:C,ENTRADA!A1546)</f>
        <v>50</v>
      </c>
      <c r="H1546" s="12">
        <f t="shared" si="93"/>
        <v>90</v>
      </c>
      <c r="I1546" s="19">
        <v>46054</v>
      </c>
      <c r="J1546" s="14">
        <f t="shared" ca="1" si="94"/>
        <v>135</v>
      </c>
      <c r="K1546" s="38">
        <f t="shared" ca="1" si="95"/>
        <v>1</v>
      </c>
    </row>
    <row r="1547" spans="1:11" s="53" customFormat="1" ht="14.25" hidden="1" customHeight="1" x14ac:dyDescent="0.25">
      <c r="A1547" s="87" t="s">
        <v>1823</v>
      </c>
      <c r="B1547" s="49" t="s">
        <v>79</v>
      </c>
      <c r="C1547" s="49" t="s">
        <v>19</v>
      </c>
      <c r="D1547" s="49" t="s">
        <v>781</v>
      </c>
      <c r="E1547" s="49" t="s">
        <v>780</v>
      </c>
      <c r="F1547" s="49">
        <v>2</v>
      </c>
      <c r="G1547" s="50">
        <f>SUMIFS(DISPENSAÇÃO!D:D,DISPENSAÇÃO!C:C,ENTRADA!A1547)</f>
        <v>2</v>
      </c>
      <c r="H1547" s="51">
        <f t="shared" si="93"/>
        <v>0</v>
      </c>
      <c r="I1547" s="68">
        <v>45931</v>
      </c>
      <c r="J1547" s="52">
        <f t="shared" ca="1" si="94"/>
        <v>12</v>
      </c>
      <c r="K1547" s="88">
        <f t="shared" ca="1" si="95"/>
        <v>2</v>
      </c>
    </row>
    <row r="1548" spans="1:11" s="53" customFormat="1" ht="14.25" hidden="1" customHeight="1" x14ac:dyDescent="0.25">
      <c r="A1548" s="87" t="s">
        <v>1824</v>
      </c>
      <c r="B1548" s="49" t="s">
        <v>195</v>
      </c>
      <c r="C1548" s="49" t="s">
        <v>14</v>
      </c>
      <c r="D1548" s="49" t="s">
        <v>820</v>
      </c>
      <c r="E1548" s="49" t="s">
        <v>44</v>
      </c>
      <c r="F1548" s="49">
        <v>15</v>
      </c>
      <c r="G1548" s="50">
        <f>SUMIFS(DISPENSAÇÃO!D:D,DISPENSAÇÃO!C:C,ENTRADA!A1548)</f>
        <v>15</v>
      </c>
      <c r="H1548" s="51">
        <f t="shared" si="93"/>
        <v>0</v>
      </c>
      <c r="I1548" s="68">
        <v>45901</v>
      </c>
      <c r="J1548" s="52">
        <f t="shared" ca="1" si="94"/>
        <v>-18</v>
      </c>
      <c r="K1548" s="88">
        <f t="shared" ca="1" si="95"/>
        <v>3</v>
      </c>
    </row>
    <row r="1549" spans="1:11" s="53" customFormat="1" ht="14.25" hidden="1" customHeight="1" x14ac:dyDescent="0.25">
      <c r="A1549" s="87" t="s">
        <v>1825</v>
      </c>
      <c r="B1549" s="49" t="s">
        <v>720</v>
      </c>
      <c r="C1549" s="49" t="s">
        <v>14</v>
      </c>
      <c r="D1549" s="49" t="s">
        <v>846</v>
      </c>
      <c r="E1549" s="49" t="s">
        <v>21</v>
      </c>
      <c r="F1549" s="49">
        <v>12</v>
      </c>
      <c r="G1549" s="50">
        <f>SUMIFS(DISPENSAÇÃO!D:D,DISPENSAÇÃO!C:C,ENTRADA!A1549)</f>
        <v>12</v>
      </c>
      <c r="H1549" s="51">
        <f t="shared" si="93"/>
        <v>0</v>
      </c>
      <c r="I1549" s="68">
        <v>45839</v>
      </c>
      <c r="J1549" s="52">
        <f t="shared" ca="1" si="94"/>
        <v>-80</v>
      </c>
      <c r="K1549" s="88">
        <f t="shared" ca="1" si="95"/>
        <v>3</v>
      </c>
    </row>
    <row r="1550" spans="1:11" s="53" customFormat="1" hidden="1" x14ac:dyDescent="0.25">
      <c r="A1550" s="87" t="s">
        <v>1826</v>
      </c>
      <c r="B1550" s="49" t="s">
        <v>720</v>
      </c>
      <c r="C1550" s="49" t="s">
        <v>14</v>
      </c>
      <c r="D1550" s="49" t="s">
        <v>846</v>
      </c>
      <c r="E1550" s="49" t="s">
        <v>21</v>
      </c>
      <c r="F1550" s="49">
        <v>8</v>
      </c>
      <c r="G1550" s="50">
        <f>SUMIFS(DISPENSAÇÃO!D:D,DISPENSAÇÃO!C:C,ENTRADA!A1550)</f>
        <v>8</v>
      </c>
      <c r="H1550" s="51">
        <f t="shared" si="93"/>
        <v>0</v>
      </c>
      <c r="I1550" s="68">
        <v>46054</v>
      </c>
      <c r="J1550" s="52">
        <f t="shared" ca="1" si="94"/>
        <v>135</v>
      </c>
      <c r="K1550" s="88">
        <f t="shared" ca="1" si="95"/>
        <v>1</v>
      </c>
    </row>
    <row r="1551" spans="1:11" s="53" customFormat="1" hidden="1" x14ac:dyDescent="0.25">
      <c r="A1551" s="87" t="s">
        <v>1827</v>
      </c>
      <c r="B1551" s="49" t="s">
        <v>720</v>
      </c>
      <c r="C1551" s="49" t="s">
        <v>14</v>
      </c>
      <c r="D1551" s="49" t="s">
        <v>846</v>
      </c>
      <c r="E1551" s="49" t="s">
        <v>21</v>
      </c>
      <c r="F1551" s="49">
        <v>4</v>
      </c>
      <c r="G1551" s="50">
        <f>SUMIFS(DISPENSAÇÃO!D:D,DISPENSAÇÃO!C:C,ENTRADA!A1551)</f>
        <v>4</v>
      </c>
      <c r="H1551" s="51">
        <f t="shared" si="93"/>
        <v>0</v>
      </c>
      <c r="I1551" s="68">
        <v>45870</v>
      </c>
      <c r="J1551" s="52">
        <f t="shared" ca="1" si="94"/>
        <v>-49</v>
      </c>
      <c r="K1551" s="88">
        <f t="shared" ca="1" si="95"/>
        <v>3</v>
      </c>
    </row>
    <row r="1552" spans="1:11" ht="14.25" customHeight="1" x14ac:dyDescent="0.25">
      <c r="A1552" s="32" t="s">
        <v>1828</v>
      </c>
      <c r="B1552" s="16" t="s">
        <v>370</v>
      </c>
      <c r="C1552" s="16" t="s">
        <v>19</v>
      </c>
      <c r="D1552" s="16" t="s">
        <v>1829</v>
      </c>
      <c r="E1552" s="16" t="s">
        <v>21</v>
      </c>
      <c r="F1552" s="16">
        <v>4</v>
      </c>
      <c r="G1552" s="8">
        <f>SUMIFS(DISPENSAÇÃO!D:D,DISPENSAÇÃO!C:C,ENTRADA!A1552)</f>
        <v>0</v>
      </c>
      <c r="H1552" s="9">
        <f t="shared" si="93"/>
        <v>4</v>
      </c>
      <c r="I1552" s="19">
        <v>46023</v>
      </c>
      <c r="J1552" s="10">
        <f t="shared" ca="1" si="94"/>
        <v>104</v>
      </c>
      <c r="K1552" s="38">
        <f t="shared" ca="1" si="95"/>
        <v>1</v>
      </c>
    </row>
    <row r="1553" spans="1:11" s="53" customFormat="1" ht="14.25" hidden="1" customHeight="1" x14ac:dyDescent="0.25">
      <c r="A1553" s="48" t="s">
        <v>1830</v>
      </c>
      <c r="B1553" s="49" t="s">
        <v>1813</v>
      </c>
      <c r="C1553" s="49" t="s">
        <v>19</v>
      </c>
      <c r="D1553" s="49" t="s">
        <v>50</v>
      </c>
      <c r="E1553" s="49" t="s">
        <v>21</v>
      </c>
      <c r="F1553" s="49">
        <v>16</v>
      </c>
      <c r="G1553" s="50">
        <f>SUMIFS(DISPENSAÇÃO!D:D,DISPENSAÇÃO!C:C,ENTRADA!A1553)</f>
        <v>0</v>
      </c>
      <c r="H1553" s="51">
        <f t="shared" si="93"/>
        <v>16</v>
      </c>
      <c r="I1553" s="68">
        <v>45839</v>
      </c>
      <c r="J1553" s="52">
        <f t="shared" ca="1" si="94"/>
        <v>-80</v>
      </c>
      <c r="K1553" s="63">
        <f t="shared" ca="1" si="95"/>
        <v>3</v>
      </c>
    </row>
    <row r="1554" spans="1:11" s="148" customFormat="1" hidden="1" x14ac:dyDescent="0.25">
      <c r="A1554" s="171" t="s">
        <v>1831</v>
      </c>
      <c r="B1554" s="143" t="s">
        <v>370</v>
      </c>
      <c r="C1554" s="143" t="s">
        <v>14</v>
      </c>
      <c r="D1554" s="143" t="s">
        <v>50</v>
      </c>
      <c r="E1554" s="143" t="s">
        <v>21</v>
      </c>
      <c r="F1554" s="143">
        <v>4</v>
      </c>
      <c r="G1554" s="144">
        <f>SUMIFS(DISPENSAÇÃO!D:D,DISPENSAÇÃO!C:C,ENTRADA!A1554)</f>
        <v>4</v>
      </c>
      <c r="H1554" s="145">
        <f t="shared" si="93"/>
        <v>0</v>
      </c>
      <c r="I1554" s="146">
        <v>45689</v>
      </c>
      <c r="J1554" s="147">
        <f t="shared" ca="1" si="94"/>
        <v>-230</v>
      </c>
      <c r="K1554" s="172">
        <f t="shared" ca="1" si="95"/>
        <v>3</v>
      </c>
    </row>
    <row r="1555" spans="1:11" s="53" customFormat="1" ht="14.25" customHeight="1" x14ac:dyDescent="0.25">
      <c r="A1555" s="87" t="s">
        <v>1832</v>
      </c>
      <c r="B1555" s="49" t="s">
        <v>175</v>
      </c>
      <c r="C1555" s="49" t="s">
        <v>19</v>
      </c>
      <c r="D1555" s="49" t="s">
        <v>1833</v>
      </c>
      <c r="E1555" s="49" t="s">
        <v>21</v>
      </c>
      <c r="F1555" s="49">
        <v>3</v>
      </c>
      <c r="G1555" s="50">
        <f>SUMIFS(DISPENSAÇÃO!D:D,DISPENSAÇÃO!C:C,ENTRADA!A1555)</f>
        <v>0</v>
      </c>
      <c r="H1555" s="51">
        <f t="shared" si="93"/>
        <v>3</v>
      </c>
      <c r="I1555" s="68">
        <v>45930</v>
      </c>
      <c r="J1555" s="52">
        <f t="shared" ca="1" si="94"/>
        <v>11</v>
      </c>
      <c r="K1555" s="88">
        <f t="shared" ca="1" si="95"/>
        <v>2</v>
      </c>
    </row>
    <row r="1556" spans="1:11" s="53" customFormat="1" ht="14.25" hidden="1" customHeight="1" x14ac:dyDescent="0.25">
      <c r="A1556" s="87" t="s">
        <v>1834</v>
      </c>
      <c r="B1556" s="49" t="s">
        <v>33</v>
      </c>
      <c r="C1556" s="49" t="s">
        <v>19</v>
      </c>
      <c r="D1556" s="49" t="s">
        <v>846</v>
      </c>
      <c r="E1556" s="49" t="s">
        <v>44</v>
      </c>
      <c r="F1556" s="49">
        <v>6</v>
      </c>
      <c r="G1556" s="50">
        <f>SUMIFS(DISPENSAÇÃO!D:D,DISPENSAÇÃO!C:C,ENTRADA!A1556)</f>
        <v>6</v>
      </c>
      <c r="H1556" s="51">
        <f t="shared" si="93"/>
        <v>0</v>
      </c>
      <c r="I1556" s="68">
        <v>45962</v>
      </c>
      <c r="J1556" s="52">
        <f t="shared" ca="1" si="94"/>
        <v>43</v>
      </c>
      <c r="K1556" s="88">
        <f t="shared" ca="1" si="95"/>
        <v>1</v>
      </c>
    </row>
    <row r="1557" spans="1:11" ht="14.25" customHeight="1" x14ac:dyDescent="0.25">
      <c r="A1557" s="31" t="s">
        <v>1836</v>
      </c>
      <c r="B1557" s="16" t="s">
        <v>399</v>
      </c>
      <c r="C1557" s="16" t="s">
        <v>14</v>
      </c>
      <c r="D1557" s="16" t="s">
        <v>43</v>
      </c>
      <c r="E1557" s="16" t="s">
        <v>44</v>
      </c>
      <c r="F1557" s="16">
        <v>12</v>
      </c>
      <c r="G1557" s="13">
        <f>SUMIFS(DISPENSAÇÃO!D:D,DISPENSAÇÃO!C:C,ENTRADA!A1557)</f>
        <v>0</v>
      </c>
      <c r="H1557" s="12">
        <f t="shared" si="93"/>
        <v>12</v>
      </c>
      <c r="I1557" s="19">
        <v>46082</v>
      </c>
      <c r="J1557" s="14">
        <f t="shared" ca="1" si="94"/>
        <v>163</v>
      </c>
      <c r="K1557" s="36">
        <f t="shared" ca="1" si="95"/>
        <v>1</v>
      </c>
    </row>
    <row r="1558" spans="1:11" ht="14.25" customHeight="1" x14ac:dyDescent="0.25">
      <c r="A1558" s="31" t="s">
        <v>1837</v>
      </c>
      <c r="B1558" s="25" t="s">
        <v>33</v>
      </c>
      <c r="C1558" s="25" t="s">
        <v>19</v>
      </c>
      <c r="D1558" s="25" t="s">
        <v>298</v>
      </c>
      <c r="E1558" s="25" t="s">
        <v>21</v>
      </c>
      <c r="F1558" s="16">
        <v>24</v>
      </c>
      <c r="G1558" s="13">
        <f>SUMIFS(DISPENSAÇÃO!D:D,DISPENSAÇÃO!C:C,ENTRADA!A1558)</f>
        <v>0</v>
      </c>
      <c r="H1558" s="12">
        <f t="shared" si="93"/>
        <v>24</v>
      </c>
      <c r="I1558" s="19">
        <v>45992</v>
      </c>
      <c r="J1558" s="14">
        <f t="shared" ca="1" si="94"/>
        <v>73</v>
      </c>
      <c r="K1558" s="37">
        <f t="shared" ca="1" si="95"/>
        <v>1</v>
      </c>
    </row>
    <row r="1559" spans="1:11" s="148" customFormat="1" ht="14.25" hidden="1" customHeight="1" x14ac:dyDescent="0.25">
      <c r="A1559" s="149" t="s">
        <v>1838</v>
      </c>
      <c r="B1559" s="173" t="s">
        <v>33</v>
      </c>
      <c r="C1559" s="173" t="s">
        <v>19</v>
      </c>
      <c r="D1559" s="173" t="s">
        <v>298</v>
      </c>
      <c r="E1559" s="173" t="s">
        <v>21</v>
      </c>
      <c r="F1559" s="143">
        <v>39</v>
      </c>
      <c r="G1559" s="144">
        <f>SUMIFS(DISPENSAÇÃO!D:D,DISPENSAÇÃO!C:C,ENTRADA!A1559)</f>
        <v>0</v>
      </c>
      <c r="H1559" s="145">
        <f t="shared" si="93"/>
        <v>39</v>
      </c>
      <c r="I1559" s="146">
        <v>45870</v>
      </c>
      <c r="J1559" s="147">
        <f t="shared" ca="1" si="94"/>
        <v>-49</v>
      </c>
      <c r="K1559" s="174">
        <f t="shared" ca="1" si="95"/>
        <v>3</v>
      </c>
    </row>
    <row r="1560" spans="1:11" ht="14.25" customHeight="1" x14ac:dyDescent="0.25">
      <c r="A1560" s="32" t="s">
        <v>1840</v>
      </c>
      <c r="B1560" s="16" t="s">
        <v>865</v>
      </c>
      <c r="C1560" s="16" t="s">
        <v>14</v>
      </c>
      <c r="D1560" s="16" t="s">
        <v>846</v>
      </c>
      <c r="E1560" s="16" t="s">
        <v>453</v>
      </c>
      <c r="F1560" s="16">
        <v>50</v>
      </c>
      <c r="G1560" s="13">
        <f>SUMIFS(DISPENSAÇÃO!D:D,DISPENSAÇÃO!C:C,ENTRADA!A1560)</f>
        <v>0</v>
      </c>
      <c r="H1560" s="12">
        <f t="shared" si="93"/>
        <v>50</v>
      </c>
      <c r="I1560" s="19">
        <v>46054</v>
      </c>
      <c r="J1560" s="14">
        <f t="shared" ca="1" si="94"/>
        <v>135</v>
      </c>
      <c r="K1560" s="38">
        <f t="shared" ca="1" si="95"/>
        <v>1</v>
      </c>
    </row>
    <row r="1561" spans="1:11" s="53" customFormat="1" ht="14.25" hidden="1" customHeight="1" x14ac:dyDescent="0.25">
      <c r="A1561" s="48" t="s">
        <v>1841</v>
      </c>
      <c r="B1561" s="49" t="s">
        <v>417</v>
      </c>
      <c r="C1561" s="49" t="s">
        <v>19</v>
      </c>
      <c r="D1561" s="49" t="s">
        <v>50</v>
      </c>
      <c r="E1561" s="49" t="s">
        <v>44</v>
      </c>
      <c r="F1561" s="49">
        <v>30</v>
      </c>
      <c r="G1561" s="50">
        <f>SUMIFS(DISPENSAÇÃO!D:D,DISPENSAÇÃO!C:C,ENTRADA!A1561)</f>
        <v>0</v>
      </c>
      <c r="H1561" s="51">
        <f t="shared" si="93"/>
        <v>30</v>
      </c>
      <c r="I1561" s="68">
        <v>45809</v>
      </c>
      <c r="J1561" s="52">
        <f t="shared" ca="1" si="94"/>
        <v>-110</v>
      </c>
      <c r="K1561" s="69">
        <f t="shared" ca="1" si="95"/>
        <v>3</v>
      </c>
    </row>
    <row r="1562" spans="1:11" s="148" customFormat="1" hidden="1" x14ac:dyDescent="0.25">
      <c r="A1562" s="175" t="s">
        <v>1842</v>
      </c>
      <c r="B1562" s="143" t="s">
        <v>369</v>
      </c>
      <c r="C1562" s="143" t="s">
        <v>19</v>
      </c>
      <c r="D1562" s="143" t="s">
        <v>781</v>
      </c>
      <c r="E1562" s="143" t="s">
        <v>780</v>
      </c>
      <c r="F1562" s="143">
        <v>6</v>
      </c>
      <c r="G1562" s="144">
        <f>SUMIFS(DISPENSAÇÃO!D:D,DISPENSAÇÃO!C:C,ENTRADA!A1562)</f>
        <v>6</v>
      </c>
      <c r="H1562" s="145">
        <f t="shared" si="93"/>
        <v>0</v>
      </c>
      <c r="I1562" s="146">
        <v>45689</v>
      </c>
      <c r="J1562" s="147">
        <f t="shared" ca="1" si="94"/>
        <v>-230</v>
      </c>
      <c r="K1562" s="172">
        <f t="shared" ca="1" si="95"/>
        <v>3</v>
      </c>
    </row>
    <row r="1563" spans="1:11" s="53" customFormat="1" hidden="1" x14ac:dyDescent="0.25">
      <c r="A1563" s="87" t="s">
        <v>1843</v>
      </c>
      <c r="B1563" s="49" t="s">
        <v>369</v>
      </c>
      <c r="C1563" s="49" t="s">
        <v>19</v>
      </c>
      <c r="D1563" s="49" t="s">
        <v>781</v>
      </c>
      <c r="E1563" s="49" t="s">
        <v>780</v>
      </c>
      <c r="F1563" s="49">
        <v>1</v>
      </c>
      <c r="G1563" s="50">
        <f>SUMIFS(DISPENSAÇÃO!D:D,DISPENSAÇÃO!C:C,ENTRADA!A1563)</f>
        <v>1</v>
      </c>
      <c r="H1563" s="51">
        <f t="shared" si="93"/>
        <v>0</v>
      </c>
      <c r="I1563" s="68">
        <v>45627</v>
      </c>
      <c r="J1563" s="52">
        <f t="shared" ca="1" si="94"/>
        <v>-292</v>
      </c>
      <c r="K1563" s="88">
        <f t="shared" ca="1" si="95"/>
        <v>3</v>
      </c>
    </row>
    <row r="1564" spans="1:11" s="53" customFormat="1" hidden="1" x14ac:dyDescent="0.25">
      <c r="A1564" s="48" t="s">
        <v>1844</v>
      </c>
      <c r="B1564" s="49" t="s">
        <v>79</v>
      </c>
      <c r="C1564" s="49" t="s">
        <v>19</v>
      </c>
      <c r="D1564" s="49" t="s">
        <v>89</v>
      </c>
      <c r="E1564" s="49" t="s">
        <v>21</v>
      </c>
      <c r="F1564" s="49">
        <v>75</v>
      </c>
      <c r="G1564" s="50">
        <f>SUMIFS(DISPENSAÇÃO!D:D,DISPENSAÇÃO!C:C,ENTRADA!A1564)</f>
        <v>60</v>
      </c>
      <c r="H1564" s="51">
        <f t="shared" si="93"/>
        <v>15</v>
      </c>
      <c r="I1564" s="68">
        <v>45505</v>
      </c>
      <c r="J1564" s="52">
        <f t="shared" ca="1" si="94"/>
        <v>-414</v>
      </c>
      <c r="K1564" s="63">
        <f t="shared" ca="1" si="95"/>
        <v>3</v>
      </c>
    </row>
    <row r="1565" spans="1:11" s="148" customFormat="1" ht="14.25" hidden="1" customHeight="1" x14ac:dyDescent="0.25">
      <c r="A1565" s="171" t="s">
        <v>1845</v>
      </c>
      <c r="B1565" s="143" t="s">
        <v>175</v>
      </c>
      <c r="C1565" s="143" t="s">
        <v>14</v>
      </c>
      <c r="D1565" s="143" t="s">
        <v>846</v>
      </c>
      <c r="E1565" s="143" t="s">
        <v>453</v>
      </c>
      <c r="F1565" s="143">
        <v>68</v>
      </c>
      <c r="G1565" s="144">
        <f>SUMIFS(DISPENSAÇÃO!D:D,DISPENSAÇÃO!C:C,ENTRADA!A1565)</f>
        <v>0</v>
      </c>
      <c r="H1565" s="145">
        <f t="shared" si="93"/>
        <v>68</v>
      </c>
      <c r="I1565" s="146">
        <v>45870</v>
      </c>
      <c r="J1565" s="147">
        <f t="shared" ca="1" si="94"/>
        <v>-49</v>
      </c>
      <c r="K1565" s="172">
        <f t="shared" ca="1" si="95"/>
        <v>3</v>
      </c>
    </row>
    <row r="1566" spans="1:11" s="53" customFormat="1" ht="14.25" hidden="1" customHeight="1" x14ac:dyDescent="0.25">
      <c r="A1566" s="87" t="s">
        <v>1846</v>
      </c>
      <c r="B1566" s="49" t="s">
        <v>168</v>
      </c>
      <c r="C1566" s="49" t="s">
        <v>19</v>
      </c>
      <c r="D1566" s="49" t="s">
        <v>1847</v>
      </c>
      <c r="E1566" s="49" t="s">
        <v>56</v>
      </c>
      <c r="F1566" s="49">
        <v>1</v>
      </c>
      <c r="G1566" s="50">
        <f>SUMIFS(DISPENSAÇÃO!D:D,DISPENSAÇÃO!C:C,ENTRADA!A1566)</f>
        <v>1</v>
      </c>
      <c r="H1566" s="51">
        <f t="shared" si="93"/>
        <v>0</v>
      </c>
      <c r="I1566" s="68">
        <v>45901</v>
      </c>
      <c r="J1566" s="52">
        <f t="shared" ca="1" si="94"/>
        <v>-18</v>
      </c>
      <c r="K1566" s="88">
        <f t="shared" ca="1" si="95"/>
        <v>3</v>
      </c>
    </row>
    <row r="1567" spans="1:11" ht="13.5" customHeight="1" x14ac:dyDescent="0.25">
      <c r="A1567" s="31" t="s">
        <v>1848</v>
      </c>
      <c r="B1567" s="16" t="s">
        <v>108</v>
      </c>
      <c r="C1567" s="16" t="s">
        <v>19</v>
      </c>
      <c r="D1567" s="16" t="s">
        <v>50</v>
      </c>
      <c r="E1567" s="16" t="s">
        <v>21</v>
      </c>
      <c r="F1567" s="16">
        <v>15</v>
      </c>
      <c r="G1567" s="13">
        <f>SUMIFS(DISPENSAÇÃO!D:D,DISPENSAÇÃO!C:C,ENTRADA!A1567)</f>
        <v>0</v>
      </c>
      <c r="H1567" s="12">
        <f t="shared" si="93"/>
        <v>15</v>
      </c>
      <c r="I1567" s="19">
        <v>45962</v>
      </c>
      <c r="J1567" s="14">
        <f t="shared" ca="1" si="94"/>
        <v>43</v>
      </c>
      <c r="K1567" s="37">
        <f t="shared" ca="1" si="95"/>
        <v>1</v>
      </c>
    </row>
    <row r="1568" spans="1:11" ht="14.25" customHeight="1" x14ac:dyDescent="0.25">
      <c r="A1568" s="31" t="s">
        <v>1849</v>
      </c>
      <c r="B1568" s="16" t="s">
        <v>309</v>
      </c>
      <c r="C1568" s="16" t="s">
        <v>19</v>
      </c>
      <c r="D1568" s="16" t="s">
        <v>521</v>
      </c>
      <c r="E1568" s="16" t="s">
        <v>21</v>
      </c>
      <c r="F1568" s="16">
        <v>30</v>
      </c>
      <c r="G1568" s="13">
        <f>SUMIFS(DISPENSAÇÃO!D:D,DISPENSAÇÃO!C:C,ENTRADA!A1568)</f>
        <v>10</v>
      </c>
      <c r="H1568" s="12">
        <f t="shared" si="93"/>
        <v>20</v>
      </c>
      <c r="I1568" s="19">
        <v>46023</v>
      </c>
      <c r="J1568" s="14">
        <f t="shared" ca="1" si="94"/>
        <v>104</v>
      </c>
      <c r="K1568" s="37">
        <f t="shared" ca="1" si="95"/>
        <v>1</v>
      </c>
    </row>
    <row r="1569" spans="1:11" s="53" customFormat="1" ht="14.25" hidden="1" customHeight="1" x14ac:dyDescent="0.25">
      <c r="A1569" s="48" t="s">
        <v>1850</v>
      </c>
      <c r="B1569" s="49" t="s">
        <v>309</v>
      </c>
      <c r="C1569" s="49" t="s">
        <v>19</v>
      </c>
      <c r="D1569" s="49" t="s">
        <v>521</v>
      </c>
      <c r="E1569" s="49" t="s">
        <v>21</v>
      </c>
      <c r="F1569" s="49">
        <v>5</v>
      </c>
      <c r="G1569" s="50">
        <f>SUMIFS(DISPENSAÇÃO!D:D,DISPENSAÇÃO!C:C,ENTRADA!A1569)</f>
        <v>5</v>
      </c>
      <c r="H1569" s="51">
        <f t="shared" ref="H1569:H1632" si="96">IF(F1569="","",F1569-G1569)</f>
        <v>0</v>
      </c>
      <c r="I1569" s="68">
        <v>45839</v>
      </c>
      <c r="J1569" s="52">
        <f t="shared" ca="1" si="94"/>
        <v>-80</v>
      </c>
      <c r="K1569" s="69">
        <f t="shared" ca="1" si="95"/>
        <v>3</v>
      </c>
    </row>
    <row r="1570" spans="1:11" s="53" customFormat="1" ht="14.25" hidden="1" customHeight="1" x14ac:dyDescent="0.25">
      <c r="A1570" s="48" t="s">
        <v>1851</v>
      </c>
      <c r="B1570" s="49" t="s">
        <v>33</v>
      </c>
      <c r="C1570" s="49" t="s">
        <v>19</v>
      </c>
      <c r="D1570" s="49" t="s">
        <v>89</v>
      </c>
      <c r="E1570" s="49" t="s">
        <v>21</v>
      </c>
      <c r="F1570" s="49">
        <v>10</v>
      </c>
      <c r="G1570" s="50">
        <f>SUMIFS(DISPENSAÇÃO!D:D,DISPENSAÇÃO!C:C,ENTRADA!A1570)</f>
        <v>0</v>
      </c>
      <c r="H1570" s="51">
        <f t="shared" si="96"/>
        <v>10</v>
      </c>
      <c r="I1570" s="68">
        <v>45505</v>
      </c>
      <c r="J1570" s="52">
        <f t="shared" ca="1" si="94"/>
        <v>-414</v>
      </c>
      <c r="K1570" s="63">
        <f t="shared" ca="1" si="95"/>
        <v>3</v>
      </c>
    </row>
    <row r="1571" spans="1:11" s="53" customFormat="1" ht="14.25" hidden="1" customHeight="1" x14ac:dyDescent="0.25">
      <c r="A1571" s="48" t="s">
        <v>1867</v>
      </c>
      <c r="B1571" s="49" t="s">
        <v>726</v>
      </c>
      <c r="C1571" s="49" t="s">
        <v>19</v>
      </c>
      <c r="D1571" s="49" t="s">
        <v>89</v>
      </c>
      <c r="E1571" s="49" t="s">
        <v>21</v>
      </c>
      <c r="F1571" s="49">
        <v>30</v>
      </c>
      <c r="G1571" s="50">
        <f>SUMIFS(DISPENSAÇÃO!D:D,DISPENSAÇÃO!C:C,ENTRADA!A1571)</f>
        <v>30</v>
      </c>
      <c r="H1571" s="51">
        <f t="shared" si="96"/>
        <v>0</v>
      </c>
      <c r="I1571" s="68">
        <v>45536</v>
      </c>
      <c r="J1571" s="52">
        <f t="shared" ca="1" si="94"/>
        <v>-383</v>
      </c>
      <c r="K1571" s="69">
        <f t="shared" ca="1" si="95"/>
        <v>3</v>
      </c>
    </row>
    <row r="1572" spans="1:11" s="53" customFormat="1" ht="14.25" hidden="1" customHeight="1" x14ac:dyDescent="0.25">
      <c r="A1572" s="48" t="s">
        <v>1852</v>
      </c>
      <c r="B1572" s="49" t="s">
        <v>726</v>
      </c>
      <c r="C1572" s="49" t="s">
        <v>19</v>
      </c>
      <c r="D1572" s="49" t="s">
        <v>400</v>
      </c>
      <c r="E1572" s="49" t="s">
        <v>21</v>
      </c>
      <c r="F1572" s="49">
        <v>30</v>
      </c>
      <c r="G1572" s="50">
        <f>SUMIFS(DISPENSAÇÃO!D:D,DISPENSAÇÃO!C:C,ENTRADA!A1572)</f>
        <v>0</v>
      </c>
      <c r="H1572" s="51">
        <f t="shared" si="96"/>
        <v>30</v>
      </c>
      <c r="I1572" s="68">
        <v>45748</v>
      </c>
      <c r="J1572" s="52">
        <f t="shared" ca="1" si="94"/>
        <v>-171</v>
      </c>
      <c r="K1572" s="63">
        <f t="shared" ca="1" si="95"/>
        <v>3</v>
      </c>
    </row>
    <row r="1573" spans="1:11" s="53" customFormat="1" ht="14.25" hidden="1" customHeight="1" x14ac:dyDescent="0.25">
      <c r="A1573" s="48" t="s">
        <v>1853</v>
      </c>
      <c r="B1573" s="49" t="s">
        <v>726</v>
      </c>
      <c r="C1573" s="49" t="s">
        <v>19</v>
      </c>
      <c r="D1573" s="49" t="s">
        <v>227</v>
      </c>
      <c r="E1573" s="49" t="s">
        <v>21</v>
      </c>
      <c r="F1573" s="49">
        <v>30</v>
      </c>
      <c r="G1573" s="50">
        <f>SUMIFS(DISPENSAÇÃO!D:D,DISPENSAÇÃO!C:C,ENTRADA!A1573)</f>
        <v>30</v>
      </c>
      <c r="H1573" s="51">
        <f t="shared" si="96"/>
        <v>0</v>
      </c>
      <c r="I1573" s="68">
        <v>45778</v>
      </c>
      <c r="J1573" s="52">
        <f t="shared" ca="1" si="94"/>
        <v>-141</v>
      </c>
      <c r="K1573" s="69">
        <f t="shared" ca="1" si="95"/>
        <v>3</v>
      </c>
    </row>
    <row r="1574" spans="1:11" s="148" customFormat="1" ht="14.25" hidden="1" customHeight="1" x14ac:dyDescent="0.25">
      <c r="A1574" s="149" t="s">
        <v>1854</v>
      </c>
      <c r="B1574" s="143" t="s">
        <v>77</v>
      </c>
      <c r="C1574" s="143" t="s">
        <v>19</v>
      </c>
      <c r="D1574" s="145" t="s">
        <v>75</v>
      </c>
      <c r="E1574" s="143" t="s">
        <v>21</v>
      </c>
      <c r="F1574" s="143">
        <v>20</v>
      </c>
      <c r="G1574" s="144">
        <f>SUMIFS(DISPENSAÇÃO!D:D,DISPENSAÇÃO!C:C,ENTRADA!A1574)</f>
        <v>0</v>
      </c>
      <c r="H1574" s="145">
        <f t="shared" si="96"/>
        <v>20</v>
      </c>
      <c r="I1574" s="146">
        <v>45870</v>
      </c>
      <c r="J1574" s="147">
        <f t="shared" ca="1" si="94"/>
        <v>-49</v>
      </c>
      <c r="K1574" s="150">
        <f t="shared" ca="1" si="95"/>
        <v>3</v>
      </c>
    </row>
    <row r="1575" spans="1:11" s="53" customFormat="1" ht="14.25" hidden="1" customHeight="1" x14ac:dyDescent="0.25">
      <c r="A1575" s="87" t="s">
        <v>1855</v>
      </c>
      <c r="B1575" s="49" t="s">
        <v>860</v>
      </c>
      <c r="C1575" s="49" t="s">
        <v>14</v>
      </c>
      <c r="D1575" s="49" t="s">
        <v>846</v>
      </c>
      <c r="E1575" s="49" t="s">
        <v>21</v>
      </c>
      <c r="F1575" s="49">
        <v>60</v>
      </c>
      <c r="G1575" s="50">
        <f>SUMIFS(DISPENSAÇÃO!D:D,DISPENSAÇÃO!C:C,ENTRADA!A1575)</f>
        <v>0</v>
      </c>
      <c r="H1575" s="51">
        <f t="shared" si="96"/>
        <v>60</v>
      </c>
      <c r="I1575" s="68">
        <v>45748</v>
      </c>
      <c r="J1575" s="52">
        <f t="shared" ca="1" si="94"/>
        <v>-171</v>
      </c>
      <c r="K1575" s="88">
        <f t="shared" ca="1" si="95"/>
        <v>3</v>
      </c>
    </row>
    <row r="1576" spans="1:11" s="53" customFormat="1" ht="14.25" hidden="1" customHeight="1" x14ac:dyDescent="0.25">
      <c r="A1576" s="48" t="s">
        <v>1856</v>
      </c>
      <c r="B1576" s="49" t="s">
        <v>46</v>
      </c>
      <c r="C1576" s="49" t="s">
        <v>19</v>
      </c>
      <c r="D1576" s="49" t="s">
        <v>230</v>
      </c>
      <c r="E1576" s="49" t="s">
        <v>21</v>
      </c>
      <c r="F1576" s="49">
        <v>40</v>
      </c>
      <c r="G1576" s="50">
        <f>SUMIFS(DISPENSAÇÃO!D:D,DISPENSAÇÃO!C:C,ENTRADA!A1576)</f>
        <v>0</v>
      </c>
      <c r="H1576" s="51">
        <f t="shared" si="96"/>
        <v>40</v>
      </c>
      <c r="I1576" s="68">
        <v>45505</v>
      </c>
      <c r="J1576" s="52">
        <f t="shared" ca="1" si="94"/>
        <v>-414</v>
      </c>
      <c r="K1576" s="63">
        <f t="shared" ca="1" si="95"/>
        <v>3</v>
      </c>
    </row>
    <row r="1577" spans="1:11" s="53" customFormat="1" ht="14.25" hidden="1" customHeight="1" x14ac:dyDescent="0.25">
      <c r="A1577" s="87" t="s">
        <v>1857</v>
      </c>
      <c r="B1577" s="49" t="s">
        <v>338</v>
      </c>
      <c r="C1577" s="49" t="s">
        <v>14</v>
      </c>
      <c r="D1577" s="49" t="s">
        <v>1382</v>
      </c>
      <c r="E1577" s="49" t="s">
        <v>21</v>
      </c>
      <c r="F1577" s="49">
        <v>20</v>
      </c>
      <c r="G1577" s="50">
        <f>SUMIFS(DISPENSAÇÃO!D:D,DISPENSAÇÃO!C:C,ENTRADA!A1577)</f>
        <v>20</v>
      </c>
      <c r="H1577" s="51">
        <f t="shared" si="96"/>
        <v>0</v>
      </c>
      <c r="I1577" s="68">
        <v>45748</v>
      </c>
      <c r="J1577" s="52">
        <f t="shared" ca="1" si="94"/>
        <v>-171</v>
      </c>
      <c r="K1577" s="88">
        <f t="shared" ca="1" si="95"/>
        <v>3</v>
      </c>
    </row>
    <row r="1578" spans="1:11" s="53" customFormat="1" ht="14.25" hidden="1" customHeight="1" x14ac:dyDescent="0.25">
      <c r="A1578" s="87" t="s">
        <v>1858</v>
      </c>
      <c r="B1578" s="49" t="s">
        <v>338</v>
      </c>
      <c r="C1578" s="49" t="s">
        <v>14</v>
      </c>
      <c r="D1578" s="49" t="s">
        <v>1382</v>
      </c>
      <c r="E1578" s="49" t="s">
        <v>21</v>
      </c>
      <c r="F1578" s="49">
        <v>40</v>
      </c>
      <c r="G1578" s="50">
        <f>SUMIFS(DISPENSAÇÃO!D:D,DISPENSAÇÃO!C:C,ENTRADA!A1578)</f>
        <v>40</v>
      </c>
      <c r="H1578" s="51">
        <f t="shared" si="96"/>
        <v>0</v>
      </c>
      <c r="I1578" s="68">
        <v>45748</v>
      </c>
      <c r="J1578" s="52">
        <f t="shared" ca="1" si="94"/>
        <v>-171</v>
      </c>
      <c r="K1578" s="88">
        <f t="shared" ca="1" si="95"/>
        <v>3</v>
      </c>
    </row>
    <row r="1579" spans="1:11" s="53" customFormat="1" ht="14.25" hidden="1" customHeight="1" x14ac:dyDescent="0.25">
      <c r="A1579" s="87" t="s">
        <v>1859</v>
      </c>
      <c r="B1579" s="49" t="s">
        <v>74</v>
      </c>
      <c r="C1579" s="49" t="s">
        <v>14</v>
      </c>
      <c r="D1579" s="49" t="s">
        <v>932</v>
      </c>
      <c r="E1579" s="49" t="s">
        <v>21</v>
      </c>
      <c r="F1579" s="49">
        <v>20</v>
      </c>
      <c r="G1579" s="50">
        <f>SUMIFS(DISPENSAÇÃO!D:D,DISPENSAÇÃO!C:C,ENTRADA!A1579)</f>
        <v>20</v>
      </c>
      <c r="H1579" s="51">
        <f t="shared" si="96"/>
        <v>0</v>
      </c>
      <c r="I1579" s="68">
        <v>45839</v>
      </c>
      <c r="J1579" s="52">
        <f t="shared" ca="1" si="94"/>
        <v>-80</v>
      </c>
      <c r="K1579" s="88">
        <f t="shared" ca="1" si="95"/>
        <v>3</v>
      </c>
    </row>
    <row r="1580" spans="1:11" s="53" customFormat="1" ht="14.25" hidden="1" customHeight="1" x14ac:dyDescent="0.25">
      <c r="A1580" s="87" t="s">
        <v>1860</v>
      </c>
      <c r="B1580" s="49" t="s">
        <v>28</v>
      </c>
      <c r="C1580" s="49" t="s">
        <v>14</v>
      </c>
      <c r="D1580" s="49" t="s">
        <v>932</v>
      </c>
      <c r="E1580" s="49" t="s">
        <v>21</v>
      </c>
      <c r="F1580" s="49">
        <v>10</v>
      </c>
      <c r="G1580" s="50">
        <f>SUMIFS(DISPENSAÇÃO!D:D,DISPENSAÇÃO!C:C,ENTRADA!A1580)</f>
        <v>10</v>
      </c>
      <c r="H1580" s="51">
        <f t="shared" si="96"/>
        <v>0</v>
      </c>
      <c r="I1580" s="68">
        <v>45658</v>
      </c>
      <c r="J1580" s="52">
        <f t="shared" ca="1" si="94"/>
        <v>-261</v>
      </c>
      <c r="K1580" s="88">
        <f t="shared" ca="1" si="95"/>
        <v>3</v>
      </c>
    </row>
    <row r="1581" spans="1:11" s="53" customFormat="1" ht="14.25" hidden="1" customHeight="1" x14ac:dyDescent="0.25">
      <c r="A1581" s="87" t="s">
        <v>1861</v>
      </c>
      <c r="B1581" s="49" t="s">
        <v>445</v>
      </c>
      <c r="C1581" s="49" t="s">
        <v>14</v>
      </c>
      <c r="D1581" s="49" t="s">
        <v>1411</v>
      </c>
      <c r="E1581" s="49" t="s">
        <v>21</v>
      </c>
      <c r="F1581" s="49">
        <v>12</v>
      </c>
      <c r="G1581" s="50">
        <f>SUMIFS(DISPENSAÇÃO!D:D,DISPENSAÇÃO!C:C,ENTRADA!A1581)</f>
        <v>12</v>
      </c>
      <c r="H1581" s="51">
        <f t="shared" si="96"/>
        <v>0</v>
      </c>
      <c r="I1581" s="68">
        <v>45474</v>
      </c>
      <c r="J1581" s="52">
        <f t="shared" ca="1" si="94"/>
        <v>-445</v>
      </c>
      <c r="K1581" s="88">
        <f t="shared" ca="1" si="95"/>
        <v>3</v>
      </c>
    </row>
    <row r="1582" spans="1:11" s="53" customFormat="1" ht="14.25" hidden="1" customHeight="1" x14ac:dyDescent="0.25">
      <c r="A1582" s="87" t="s">
        <v>1862</v>
      </c>
      <c r="B1582" s="49" t="s">
        <v>183</v>
      </c>
      <c r="C1582" s="49" t="s">
        <v>19</v>
      </c>
      <c r="D1582" s="49" t="s">
        <v>706</v>
      </c>
      <c r="E1582" s="49" t="s">
        <v>44</v>
      </c>
      <c r="F1582" s="49">
        <v>2</v>
      </c>
      <c r="G1582" s="50">
        <f>SUMIFS(DISPENSAÇÃO!D:D,DISPENSAÇÃO!C:C,ENTRADA!A1582)</f>
        <v>2</v>
      </c>
      <c r="H1582" s="51">
        <f t="shared" si="96"/>
        <v>0</v>
      </c>
      <c r="I1582" s="68">
        <v>45505</v>
      </c>
      <c r="J1582" s="52">
        <f t="shared" ca="1" si="94"/>
        <v>-414</v>
      </c>
      <c r="K1582" s="88">
        <f t="shared" ca="1" si="95"/>
        <v>3</v>
      </c>
    </row>
    <row r="1583" spans="1:11" s="53" customFormat="1" ht="14.25" hidden="1" customHeight="1" x14ac:dyDescent="0.25">
      <c r="A1583" s="87" t="s">
        <v>1863</v>
      </c>
      <c r="B1583" s="49" t="s">
        <v>183</v>
      </c>
      <c r="C1583" s="49" t="s">
        <v>19</v>
      </c>
      <c r="D1583" s="49" t="s">
        <v>706</v>
      </c>
      <c r="E1583" s="49" t="s">
        <v>44</v>
      </c>
      <c r="F1583" s="49">
        <v>2</v>
      </c>
      <c r="G1583" s="50">
        <f>SUMIFS(DISPENSAÇÃO!D:D,DISPENSAÇÃO!C:C,ENTRADA!A1583)</f>
        <v>0</v>
      </c>
      <c r="H1583" s="51">
        <f t="shared" si="96"/>
        <v>2</v>
      </c>
      <c r="I1583" s="68">
        <v>45566</v>
      </c>
      <c r="J1583" s="52">
        <f t="shared" ca="1" si="94"/>
        <v>-353</v>
      </c>
      <c r="K1583" s="88">
        <f t="shared" ca="1" si="95"/>
        <v>3</v>
      </c>
    </row>
    <row r="1584" spans="1:11" s="53" customFormat="1" ht="14.25" hidden="1" customHeight="1" x14ac:dyDescent="0.25">
      <c r="A1584" s="61" t="s">
        <v>1864</v>
      </c>
      <c r="B1584" s="49" t="s">
        <v>451</v>
      </c>
      <c r="C1584" s="49" t="s">
        <v>14</v>
      </c>
      <c r="D1584" s="51" t="s">
        <v>43</v>
      </c>
      <c r="E1584" s="49" t="s">
        <v>21</v>
      </c>
      <c r="F1584" s="49">
        <v>20</v>
      </c>
      <c r="G1584" s="50">
        <f>SUMIFS(DISPENSAÇÃO!D:D,DISPENSAÇÃO!C:C,ENTRADA!A1584)</f>
        <v>20</v>
      </c>
      <c r="H1584" s="51">
        <f t="shared" si="96"/>
        <v>0</v>
      </c>
      <c r="I1584" s="68">
        <v>45566</v>
      </c>
      <c r="J1584" s="52">
        <f t="shared" ca="1" si="94"/>
        <v>-353</v>
      </c>
      <c r="K1584" s="63">
        <f t="shared" ca="1" si="95"/>
        <v>3</v>
      </c>
    </row>
    <row r="1585" spans="1:11" s="53" customFormat="1" ht="14.25" hidden="1" customHeight="1" x14ac:dyDescent="0.25">
      <c r="A1585" s="61" t="s">
        <v>1865</v>
      </c>
      <c r="B1585" s="49" t="s">
        <v>46</v>
      </c>
      <c r="C1585" s="49" t="s">
        <v>14</v>
      </c>
      <c r="D1585" s="51" t="s">
        <v>43</v>
      </c>
      <c r="E1585" s="49" t="s">
        <v>21</v>
      </c>
      <c r="F1585" s="49">
        <v>20</v>
      </c>
      <c r="G1585" s="50">
        <f>SUMIFS(DISPENSAÇÃO!D:D,DISPENSAÇÃO!C:C,ENTRADA!A1585)</f>
        <v>0</v>
      </c>
      <c r="H1585" s="51">
        <f t="shared" si="96"/>
        <v>20</v>
      </c>
      <c r="I1585" s="68">
        <v>45505</v>
      </c>
      <c r="J1585" s="52">
        <f t="shared" ca="1" si="94"/>
        <v>-414</v>
      </c>
      <c r="K1585" s="63">
        <f t="shared" ca="1" si="95"/>
        <v>3</v>
      </c>
    </row>
    <row r="1586" spans="1:11" s="53" customFormat="1" ht="14.25" hidden="1" customHeight="1" x14ac:dyDescent="0.25">
      <c r="A1586" s="61" t="s">
        <v>1866</v>
      </c>
      <c r="B1586" s="49" t="s">
        <v>46</v>
      </c>
      <c r="C1586" s="49" t="s">
        <v>14</v>
      </c>
      <c r="D1586" s="51" t="s">
        <v>43</v>
      </c>
      <c r="E1586" s="49" t="s">
        <v>21</v>
      </c>
      <c r="F1586" s="49">
        <v>40</v>
      </c>
      <c r="G1586" s="50">
        <f>SUMIFS(DISPENSAÇÃO!D:D,DISPENSAÇÃO!C:C,ENTRADA!A1586)</f>
        <v>40</v>
      </c>
      <c r="H1586" s="51">
        <f t="shared" si="96"/>
        <v>0</v>
      </c>
      <c r="I1586" s="68">
        <v>45505</v>
      </c>
      <c r="J1586" s="52">
        <f t="shared" ca="1" si="94"/>
        <v>-414</v>
      </c>
      <c r="K1586" s="63">
        <f t="shared" ca="1" si="95"/>
        <v>3</v>
      </c>
    </row>
    <row r="1587" spans="1:11" s="53" customFormat="1" hidden="1" x14ac:dyDescent="0.25">
      <c r="A1587" s="87" t="s">
        <v>1868</v>
      </c>
      <c r="B1587" s="49" t="s">
        <v>370</v>
      </c>
      <c r="C1587" s="49" t="s">
        <v>14</v>
      </c>
      <c r="D1587" s="49" t="s">
        <v>846</v>
      </c>
      <c r="E1587" s="49" t="s">
        <v>21</v>
      </c>
      <c r="F1587" s="49">
        <v>15</v>
      </c>
      <c r="G1587" s="50">
        <f>SUMIFS(DISPENSAÇÃO!D:D,DISPENSAÇÃO!C:C,ENTRADA!A1587)</f>
        <v>15</v>
      </c>
      <c r="H1587" s="51">
        <f t="shared" si="96"/>
        <v>0</v>
      </c>
      <c r="I1587" s="68">
        <v>45717</v>
      </c>
      <c r="J1587" s="52">
        <f t="shared" ca="1" si="94"/>
        <v>-202</v>
      </c>
      <c r="K1587" s="88">
        <f t="shared" ca="1" si="95"/>
        <v>3</v>
      </c>
    </row>
    <row r="1588" spans="1:11" s="60" customFormat="1" ht="14.25" customHeight="1" x14ac:dyDescent="0.25">
      <c r="A1588" s="54" t="s">
        <v>1869</v>
      </c>
      <c r="B1588" s="55" t="s">
        <v>13</v>
      </c>
      <c r="C1588" s="55" t="s">
        <v>19</v>
      </c>
      <c r="D1588" s="55" t="s">
        <v>479</v>
      </c>
      <c r="E1588" s="55" t="s">
        <v>21</v>
      </c>
      <c r="F1588" s="55">
        <v>30</v>
      </c>
      <c r="G1588" s="56">
        <f>SUMIFS(DISPENSAÇÃO!D:D,DISPENSAÇÃO!C:C,ENTRADA!A1588)</f>
        <v>0</v>
      </c>
      <c r="H1588" s="57">
        <f t="shared" si="96"/>
        <v>30</v>
      </c>
      <c r="I1588" s="58">
        <v>45992</v>
      </c>
      <c r="J1588" s="59">
        <f t="shared" ca="1" si="94"/>
        <v>73</v>
      </c>
      <c r="K1588" s="86">
        <f t="shared" ca="1" si="95"/>
        <v>1</v>
      </c>
    </row>
    <row r="1589" spans="1:11" s="53" customFormat="1" ht="14.25" hidden="1" customHeight="1" x14ac:dyDescent="0.25">
      <c r="A1589" s="48" t="s">
        <v>1870</v>
      </c>
      <c r="B1589" s="49" t="s">
        <v>168</v>
      </c>
      <c r="C1589" s="49" t="s">
        <v>19</v>
      </c>
      <c r="D1589" s="49" t="s">
        <v>725</v>
      </c>
      <c r="E1589" s="49" t="s">
        <v>21</v>
      </c>
      <c r="F1589" s="49">
        <v>8</v>
      </c>
      <c r="G1589" s="50">
        <f>SUMIFS(DISPENSAÇÃO!D:D,DISPENSAÇÃO!C:C,ENTRADA!A1589)</f>
        <v>8</v>
      </c>
      <c r="H1589" s="51">
        <f t="shared" si="96"/>
        <v>0</v>
      </c>
      <c r="I1589" s="68">
        <v>45658</v>
      </c>
      <c r="J1589" s="52">
        <f t="shared" ca="1" si="94"/>
        <v>-261</v>
      </c>
      <c r="K1589" s="69">
        <f t="shared" ca="1" si="95"/>
        <v>3</v>
      </c>
    </row>
    <row r="1590" spans="1:11" s="210" customFormat="1" ht="14.25" hidden="1" customHeight="1" x14ac:dyDescent="0.25">
      <c r="A1590" s="214" t="s">
        <v>1872</v>
      </c>
      <c r="B1590" s="204" t="s">
        <v>136</v>
      </c>
      <c r="C1590" s="204" t="s">
        <v>19</v>
      </c>
      <c r="D1590" s="204" t="s">
        <v>137</v>
      </c>
      <c r="E1590" s="204" t="s">
        <v>21</v>
      </c>
      <c r="F1590" s="204">
        <v>90</v>
      </c>
      <c r="G1590" s="205">
        <f>SUMIFS(DISPENSAÇÃO!D:D,DISPENSAÇÃO!C:C,ENTRADA!A1590)</f>
        <v>0</v>
      </c>
      <c r="H1590" s="206">
        <f t="shared" si="96"/>
        <v>90</v>
      </c>
      <c r="I1590" s="207">
        <v>45597</v>
      </c>
      <c r="J1590" s="208">
        <f t="shared" ca="1" si="94"/>
        <v>-322</v>
      </c>
      <c r="K1590" s="209">
        <f t="shared" ca="1" si="95"/>
        <v>3</v>
      </c>
    </row>
    <row r="1591" spans="1:11" s="53" customFormat="1" ht="14.25" hidden="1" customHeight="1" x14ac:dyDescent="0.25">
      <c r="A1591" s="48" t="s">
        <v>1873</v>
      </c>
      <c r="B1591" s="49" t="s">
        <v>213</v>
      </c>
      <c r="C1591" s="49" t="s">
        <v>19</v>
      </c>
      <c r="D1591" s="49" t="s">
        <v>89</v>
      </c>
      <c r="E1591" s="49" t="s">
        <v>21</v>
      </c>
      <c r="F1591" s="49">
        <v>15</v>
      </c>
      <c r="G1591" s="50">
        <f>SUMIFS(DISPENSAÇÃO!D:D,DISPENSAÇÃO!C:C,ENTRADA!A1591)</f>
        <v>15</v>
      </c>
      <c r="H1591" s="51">
        <f t="shared" si="96"/>
        <v>0</v>
      </c>
      <c r="I1591" s="68">
        <v>45809</v>
      </c>
      <c r="J1591" s="52">
        <f t="shared" ca="1" si="94"/>
        <v>-110</v>
      </c>
      <c r="K1591" s="63">
        <f t="shared" ca="1" si="95"/>
        <v>3</v>
      </c>
    </row>
    <row r="1592" spans="1:11" s="53" customFormat="1" ht="14.25" hidden="1" customHeight="1" x14ac:dyDescent="0.25">
      <c r="A1592" s="48" t="s">
        <v>1875</v>
      </c>
      <c r="B1592" s="49" t="s">
        <v>60</v>
      </c>
      <c r="C1592" s="49" t="s">
        <v>19</v>
      </c>
      <c r="D1592" s="49" t="s">
        <v>447</v>
      </c>
      <c r="E1592" s="49" t="s">
        <v>21</v>
      </c>
      <c r="F1592" s="49">
        <v>20</v>
      </c>
      <c r="G1592" s="50">
        <f>SUMIFS(DISPENSAÇÃO!D:D,DISPENSAÇÃO!C:C,ENTRADA!A1592)</f>
        <v>0</v>
      </c>
      <c r="H1592" s="51">
        <f t="shared" si="96"/>
        <v>20</v>
      </c>
      <c r="I1592" s="68">
        <v>45597</v>
      </c>
      <c r="J1592" s="52">
        <f t="shared" ca="1" si="94"/>
        <v>-322</v>
      </c>
      <c r="K1592" s="69">
        <f t="shared" ca="1" si="95"/>
        <v>3</v>
      </c>
    </row>
    <row r="1593" spans="1:11" s="53" customFormat="1" ht="14.25" hidden="1" customHeight="1" x14ac:dyDescent="0.25">
      <c r="A1593" s="48" t="s">
        <v>3058</v>
      </c>
      <c r="B1593" s="49" t="s">
        <v>33</v>
      </c>
      <c r="C1593" s="49" t="s">
        <v>19</v>
      </c>
      <c r="D1593" s="49" t="s">
        <v>447</v>
      </c>
      <c r="E1593" s="49" t="s">
        <v>21</v>
      </c>
      <c r="F1593" s="49">
        <v>30</v>
      </c>
      <c r="G1593" s="50">
        <f>SUMIFS(DISPENSAÇÃO!D:D,DISPENSAÇÃO!C:C,ENTRADA!A1593)</f>
        <v>30</v>
      </c>
      <c r="H1593" s="51">
        <f t="shared" ref="H1593" si="97">IF(F1593="","",F1593-G1593)</f>
        <v>0</v>
      </c>
      <c r="I1593" s="68">
        <v>45658</v>
      </c>
      <c r="J1593" s="52">
        <f t="shared" ref="J1593" ca="1" si="98">IF(I1593="","",I1593-TODAY())</f>
        <v>-261</v>
      </c>
      <c r="K1593" s="69">
        <f t="shared" ref="K1593" ca="1" si="99">IF(J1593="","",IF(J1593&lt;=0,3,IF(AND(J1593&gt;0,J1593&lt;=20),2,IF(J1593&gt;=21,1))))</f>
        <v>3</v>
      </c>
    </row>
    <row r="1594" spans="1:11" s="53" customFormat="1" ht="14.25" hidden="1" customHeight="1" x14ac:dyDescent="0.25">
      <c r="A1594" s="48" t="s">
        <v>1877</v>
      </c>
      <c r="B1594" s="49" t="s">
        <v>205</v>
      </c>
      <c r="C1594" s="49" t="s">
        <v>19</v>
      </c>
      <c r="D1594" s="49" t="s">
        <v>484</v>
      </c>
      <c r="E1594" s="49" t="s">
        <v>21</v>
      </c>
      <c r="F1594" s="49">
        <v>15</v>
      </c>
      <c r="G1594" s="50">
        <f>SUMIFS(DISPENSAÇÃO!D:D,DISPENSAÇÃO!C:C,ENTRADA!A1594)</f>
        <v>15</v>
      </c>
      <c r="H1594" s="51">
        <f t="shared" si="96"/>
        <v>0</v>
      </c>
      <c r="I1594" s="68">
        <v>45536</v>
      </c>
      <c r="J1594" s="52">
        <f t="shared" ca="1" si="94"/>
        <v>-383</v>
      </c>
      <c r="K1594" s="69">
        <f t="shared" ca="1" si="95"/>
        <v>3</v>
      </c>
    </row>
    <row r="1595" spans="1:11" s="53" customFormat="1" ht="14.25" hidden="1" customHeight="1" x14ac:dyDescent="0.25">
      <c r="A1595" s="155" t="s">
        <v>1878</v>
      </c>
      <c r="B1595" s="49" t="s">
        <v>343</v>
      </c>
      <c r="C1595" s="49" t="s">
        <v>19</v>
      </c>
      <c r="D1595" s="49" t="s">
        <v>89</v>
      </c>
      <c r="E1595" s="49" t="s">
        <v>21</v>
      </c>
      <c r="F1595" s="49">
        <v>7</v>
      </c>
      <c r="G1595" s="50">
        <f>SUMIFS(DISPENSAÇÃO!D:D,DISPENSAÇÃO!C:C,ENTRADA!A1595)</f>
        <v>0</v>
      </c>
      <c r="H1595" s="51">
        <f t="shared" si="96"/>
        <v>7</v>
      </c>
      <c r="I1595" s="68">
        <v>45505</v>
      </c>
      <c r="J1595" s="52">
        <f t="shared" ca="1" si="94"/>
        <v>-414</v>
      </c>
      <c r="K1595" s="88">
        <f t="shared" ca="1" si="95"/>
        <v>3</v>
      </c>
    </row>
    <row r="1596" spans="1:11" s="53" customFormat="1" ht="14.25" hidden="1" customHeight="1" x14ac:dyDescent="0.25">
      <c r="A1596" s="87" t="s">
        <v>1879</v>
      </c>
      <c r="B1596" s="49" t="s">
        <v>1519</v>
      </c>
      <c r="C1596" s="49" t="s">
        <v>14</v>
      </c>
      <c r="D1596" s="64" t="s">
        <v>2250</v>
      </c>
      <c r="E1596" s="49" t="s">
        <v>21</v>
      </c>
      <c r="F1596" s="49">
        <v>15</v>
      </c>
      <c r="G1596" s="50">
        <f>SUMIFS(DISPENSAÇÃO!D:D,DISPENSAÇÃO!C:C,ENTRADA!A1596)</f>
        <v>10</v>
      </c>
      <c r="H1596" s="51">
        <f t="shared" si="96"/>
        <v>5</v>
      </c>
      <c r="I1596" s="68">
        <v>45778</v>
      </c>
      <c r="J1596" s="52">
        <f t="shared" ca="1" si="94"/>
        <v>-141</v>
      </c>
      <c r="K1596" s="88">
        <f t="shared" ca="1" si="95"/>
        <v>3</v>
      </c>
    </row>
    <row r="1597" spans="1:11" s="53" customFormat="1" ht="14.25" hidden="1" customHeight="1" x14ac:dyDescent="0.25">
      <c r="A1597" s="87" t="s">
        <v>1880</v>
      </c>
      <c r="B1597" s="49" t="s">
        <v>860</v>
      </c>
      <c r="C1597" s="49" t="s">
        <v>14</v>
      </c>
      <c r="D1597" s="49" t="s">
        <v>846</v>
      </c>
      <c r="E1597" s="49" t="s">
        <v>21</v>
      </c>
      <c r="F1597" s="49">
        <v>30</v>
      </c>
      <c r="G1597" s="50">
        <f>SUMIFS(DISPENSAÇÃO!D:D,DISPENSAÇÃO!C:C,ENTRADA!A1597)</f>
        <v>0</v>
      </c>
      <c r="H1597" s="51">
        <f t="shared" si="96"/>
        <v>30</v>
      </c>
      <c r="I1597" s="68">
        <v>45658</v>
      </c>
      <c r="J1597" s="52">
        <f t="shared" ca="1" si="94"/>
        <v>-261</v>
      </c>
      <c r="K1597" s="88">
        <f t="shared" ca="1" si="95"/>
        <v>3</v>
      </c>
    </row>
    <row r="1598" spans="1:11" s="53" customFormat="1" ht="14.25" hidden="1" customHeight="1" x14ac:dyDescent="0.25">
      <c r="A1598" s="87" t="s">
        <v>1881</v>
      </c>
      <c r="B1598" s="49" t="s">
        <v>301</v>
      </c>
      <c r="C1598" s="49" t="s">
        <v>19</v>
      </c>
      <c r="D1598" s="49" t="s">
        <v>1882</v>
      </c>
      <c r="E1598" s="49" t="s">
        <v>44</v>
      </c>
      <c r="F1598" s="49">
        <v>10</v>
      </c>
      <c r="G1598" s="50">
        <f>SUMIFS(DISPENSAÇÃO!D:D,DISPENSAÇÃO!C:C,ENTRADA!A1598)</f>
        <v>0</v>
      </c>
      <c r="H1598" s="51">
        <f t="shared" si="96"/>
        <v>10</v>
      </c>
      <c r="I1598" s="68">
        <v>45505</v>
      </c>
      <c r="J1598" s="52">
        <f t="shared" ca="1" si="94"/>
        <v>-414</v>
      </c>
      <c r="K1598" s="88">
        <f t="shared" ca="1" si="95"/>
        <v>3</v>
      </c>
    </row>
    <row r="1599" spans="1:11" s="53" customFormat="1" ht="14.25" hidden="1" customHeight="1" x14ac:dyDescent="0.25">
      <c r="A1599" s="87" t="s">
        <v>1883</v>
      </c>
      <c r="B1599" s="49" t="s">
        <v>630</v>
      </c>
      <c r="C1599" s="49" t="s">
        <v>14</v>
      </c>
      <c r="D1599" s="49" t="s">
        <v>1388</v>
      </c>
      <c r="E1599" s="49" t="s">
        <v>453</v>
      </c>
      <c r="F1599" s="49">
        <v>14</v>
      </c>
      <c r="G1599" s="50">
        <f>SUMIFS(DISPENSAÇÃO!D:D,DISPENSAÇÃO!C:C,ENTRADA!A1599)</f>
        <v>14</v>
      </c>
      <c r="H1599" s="51">
        <f t="shared" si="96"/>
        <v>0</v>
      </c>
      <c r="I1599" s="68">
        <v>45505</v>
      </c>
      <c r="J1599" s="52">
        <f t="shared" ca="1" si="94"/>
        <v>-414</v>
      </c>
      <c r="K1599" s="88">
        <f t="shared" ca="1" si="95"/>
        <v>3</v>
      </c>
    </row>
    <row r="1600" spans="1:11" s="53" customFormat="1" ht="14.25" hidden="1" customHeight="1" x14ac:dyDescent="0.25">
      <c r="A1600" s="48" t="s">
        <v>1884</v>
      </c>
      <c r="B1600" s="64" t="s">
        <v>630</v>
      </c>
      <c r="C1600" s="64" t="s">
        <v>19</v>
      </c>
      <c r="D1600" s="49" t="s">
        <v>89</v>
      </c>
      <c r="E1600" s="64" t="s">
        <v>21</v>
      </c>
      <c r="F1600" s="49">
        <v>30</v>
      </c>
      <c r="G1600" s="50">
        <f>SUMIFS(DISPENSAÇÃO!D:D,DISPENSAÇÃO!C:C,ENTRADA!A1600)</f>
        <v>30</v>
      </c>
      <c r="H1600" s="51">
        <f t="shared" si="96"/>
        <v>0</v>
      </c>
      <c r="I1600" s="68">
        <v>45901</v>
      </c>
      <c r="J1600" s="52">
        <f t="shared" ca="1" si="94"/>
        <v>-18</v>
      </c>
      <c r="K1600" s="63">
        <f t="shared" ca="1" si="95"/>
        <v>3</v>
      </c>
    </row>
    <row r="1601" spans="1:11" s="84" customFormat="1" hidden="1" x14ac:dyDescent="0.25">
      <c r="A1601" s="89" t="s">
        <v>1885</v>
      </c>
      <c r="B1601" s="78" t="s">
        <v>54</v>
      </c>
      <c r="C1601" s="78" t="s">
        <v>19</v>
      </c>
      <c r="D1601" s="78" t="s">
        <v>179</v>
      </c>
      <c r="E1601" s="78" t="s">
        <v>56</v>
      </c>
      <c r="F1601" s="78">
        <v>1</v>
      </c>
      <c r="G1601" s="79">
        <f>SUMIFS(DISPENSAÇÃO!D:D,DISPENSAÇÃO!C:C,ENTRADA!A1601)</f>
        <v>2</v>
      </c>
      <c r="H1601" s="80">
        <f t="shared" si="96"/>
        <v>-1</v>
      </c>
      <c r="I1601" s="81">
        <v>45870</v>
      </c>
      <c r="J1601" s="162">
        <f t="shared" ca="1" si="94"/>
        <v>-49</v>
      </c>
      <c r="K1601" s="90">
        <f t="shared" ca="1" si="95"/>
        <v>3</v>
      </c>
    </row>
    <row r="1602" spans="1:11" s="53" customFormat="1" ht="14.25" hidden="1" customHeight="1" x14ac:dyDescent="0.25">
      <c r="A1602" s="48" t="s">
        <v>1886</v>
      </c>
      <c r="B1602" s="49" t="s">
        <v>325</v>
      </c>
      <c r="C1602" s="49" t="s">
        <v>19</v>
      </c>
      <c r="D1602" s="49" t="s">
        <v>126</v>
      </c>
      <c r="E1602" s="49" t="s">
        <v>21</v>
      </c>
      <c r="F1602" s="49">
        <v>30</v>
      </c>
      <c r="G1602" s="50">
        <f>SUMIFS(DISPENSAÇÃO!D:D,DISPENSAÇÃO!C:C,ENTRADA!A1602)</f>
        <v>0</v>
      </c>
      <c r="H1602" s="51">
        <f t="shared" si="96"/>
        <v>30</v>
      </c>
      <c r="I1602" s="68">
        <v>45839</v>
      </c>
      <c r="J1602" s="52">
        <f t="shared" ca="1" si="94"/>
        <v>-80</v>
      </c>
      <c r="K1602" s="69">
        <f t="shared" ca="1" si="95"/>
        <v>3</v>
      </c>
    </row>
    <row r="1603" spans="1:11" s="53" customFormat="1" ht="14.25" customHeight="1" x14ac:dyDescent="0.25">
      <c r="A1603" s="87" t="s">
        <v>1887</v>
      </c>
      <c r="B1603" s="49" t="s">
        <v>630</v>
      </c>
      <c r="C1603" s="49" t="s">
        <v>19</v>
      </c>
      <c r="D1603" s="49" t="s">
        <v>179</v>
      </c>
      <c r="E1603" s="49" t="s">
        <v>21</v>
      </c>
      <c r="F1603" s="49">
        <v>90</v>
      </c>
      <c r="G1603" s="50">
        <f>SUMIFS(DISPENSAÇÃO!D:D,DISPENSAÇÃO!C:C,ENTRADA!A1603)</f>
        <v>0</v>
      </c>
      <c r="H1603" s="51">
        <f t="shared" si="96"/>
        <v>90</v>
      </c>
      <c r="I1603" s="68">
        <v>45931</v>
      </c>
      <c r="J1603" s="52">
        <f t="shared" ca="1" si="94"/>
        <v>12</v>
      </c>
      <c r="K1603" s="88">
        <f t="shared" ca="1" si="95"/>
        <v>2</v>
      </c>
    </row>
    <row r="1604" spans="1:11" s="53" customFormat="1" ht="14.25" hidden="1" customHeight="1" x14ac:dyDescent="0.25">
      <c r="A1604" s="155" t="s">
        <v>1888</v>
      </c>
      <c r="B1604" s="49" t="s">
        <v>39</v>
      </c>
      <c r="C1604" s="49" t="s">
        <v>19</v>
      </c>
      <c r="D1604" s="49" t="s">
        <v>725</v>
      </c>
      <c r="E1604" s="49" t="s">
        <v>21</v>
      </c>
      <c r="F1604" s="49">
        <v>12</v>
      </c>
      <c r="G1604" s="50">
        <f>SUMIFS(DISPENSAÇÃO!D:D,DISPENSAÇÃO!C:C,ENTRADA!A1604)</f>
        <v>0</v>
      </c>
      <c r="H1604" s="51">
        <f t="shared" si="96"/>
        <v>12</v>
      </c>
      <c r="I1604" s="68">
        <v>45566</v>
      </c>
      <c r="J1604" s="52">
        <f t="shared" ca="1" si="94"/>
        <v>-353</v>
      </c>
      <c r="K1604" s="88">
        <f t="shared" ca="1" si="95"/>
        <v>3</v>
      </c>
    </row>
    <row r="1605" spans="1:11" s="53" customFormat="1" ht="14.25" hidden="1" customHeight="1" x14ac:dyDescent="0.25">
      <c r="A1605" s="155" t="s">
        <v>1889</v>
      </c>
      <c r="B1605" s="49" t="s">
        <v>39</v>
      </c>
      <c r="C1605" s="49" t="s">
        <v>19</v>
      </c>
      <c r="D1605" s="49" t="s">
        <v>725</v>
      </c>
      <c r="E1605" s="49" t="s">
        <v>21</v>
      </c>
      <c r="F1605" s="49">
        <v>20</v>
      </c>
      <c r="G1605" s="50">
        <f>SUMIFS(DISPENSAÇÃO!D:D,DISPENSAÇÃO!C:C,ENTRADA!A1605)</f>
        <v>0</v>
      </c>
      <c r="H1605" s="51">
        <f t="shared" si="96"/>
        <v>20</v>
      </c>
      <c r="I1605" s="68">
        <v>45658</v>
      </c>
      <c r="J1605" s="52">
        <f t="shared" ca="1" si="94"/>
        <v>-261</v>
      </c>
      <c r="K1605" s="88">
        <f t="shared" ca="1" si="95"/>
        <v>3</v>
      </c>
    </row>
    <row r="1606" spans="1:11" s="53" customFormat="1" ht="14.25" hidden="1" customHeight="1" x14ac:dyDescent="0.25">
      <c r="A1606" s="48" t="s">
        <v>1890</v>
      </c>
      <c r="B1606" s="49" t="s">
        <v>77</v>
      </c>
      <c r="C1606" s="49" t="s">
        <v>19</v>
      </c>
      <c r="D1606" s="49" t="s">
        <v>126</v>
      </c>
      <c r="E1606" s="49" t="s">
        <v>21</v>
      </c>
      <c r="F1606" s="49">
        <v>30</v>
      </c>
      <c r="G1606" s="50">
        <f>SUMIFS(DISPENSAÇÃO!D:D,DISPENSAÇÃO!C:C,ENTRADA!A1606)</f>
        <v>30</v>
      </c>
      <c r="H1606" s="51">
        <f t="shared" si="96"/>
        <v>0</v>
      </c>
      <c r="I1606" s="68">
        <v>45748</v>
      </c>
      <c r="J1606" s="52">
        <f t="shared" ref="J1606:J1669" ca="1" si="100">IF(I1606="","",I1606-TODAY())</f>
        <v>-171</v>
      </c>
      <c r="K1606" s="69">
        <f t="shared" ref="K1606:K1669" ca="1" si="101">IF(J1606="","",IF(J1606&lt;=0,3,IF(AND(J1606&gt;0,J1606&lt;=20),2,IF(J1606&gt;=21,1))))</f>
        <v>3</v>
      </c>
    </row>
    <row r="1607" spans="1:11" s="53" customFormat="1" ht="13.9" hidden="1" customHeight="1" x14ac:dyDescent="0.25">
      <c r="A1607" s="48" t="s">
        <v>1891</v>
      </c>
      <c r="B1607" s="49" t="s">
        <v>343</v>
      </c>
      <c r="C1607" s="49" t="s">
        <v>19</v>
      </c>
      <c r="D1607" s="49" t="s">
        <v>126</v>
      </c>
      <c r="E1607" s="49" t="s">
        <v>21</v>
      </c>
      <c r="F1607" s="49">
        <v>30</v>
      </c>
      <c r="G1607" s="50">
        <f>SUMIFS(DISPENSAÇÃO!D:D,DISPENSAÇÃO!C:C,ENTRADA!A1607)</f>
        <v>30</v>
      </c>
      <c r="H1607" s="51">
        <f t="shared" si="96"/>
        <v>0</v>
      </c>
      <c r="I1607" s="68">
        <v>45717</v>
      </c>
      <c r="J1607" s="52">
        <f t="shared" ca="1" si="100"/>
        <v>-202</v>
      </c>
      <c r="K1607" s="69">
        <f t="shared" ca="1" si="101"/>
        <v>3</v>
      </c>
    </row>
    <row r="1608" spans="1:11" s="53" customFormat="1" ht="13.9" hidden="1" customHeight="1" x14ac:dyDescent="0.25">
      <c r="A1608" s="48" t="s">
        <v>1892</v>
      </c>
      <c r="B1608" s="49" t="s">
        <v>343</v>
      </c>
      <c r="C1608" s="49" t="s">
        <v>19</v>
      </c>
      <c r="D1608" s="49" t="s">
        <v>126</v>
      </c>
      <c r="E1608" s="49" t="s">
        <v>21</v>
      </c>
      <c r="F1608" s="49">
        <v>30</v>
      </c>
      <c r="G1608" s="50">
        <f>SUMIFS(DISPENSAÇÃO!D:D,DISPENSAÇÃO!C:C,ENTRADA!A1608)</f>
        <v>30</v>
      </c>
      <c r="H1608" s="51">
        <f t="shared" si="96"/>
        <v>0</v>
      </c>
      <c r="I1608" s="68">
        <v>45717</v>
      </c>
      <c r="J1608" s="52">
        <f t="shared" ca="1" si="100"/>
        <v>-202</v>
      </c>
      <c r="K1608" s="69">
        <f t="shared" ca="1" si="101"/>
        <v>3</v>
      </c>
    </row>
    <row r="1609" spans="1:11" s="53" customFormat="1" ht="14.25" hidden="1" customHeight="1" x14ac:dyDescent="0.25">
      <c r="A1609" s="48" t="s">
        <v>1893</v>
      </c>
      <c r="B1609" s="64" t="s">
        <v>60</v>
      </c>
      <c r="C1609" s="64" t="s">
        <v>19</v>
      </c>
      <c r="D1609" s="64" t="s">
        <v>668</v>
      </c>
      <c r="E1609" s="64" t="s">
        <v>21</v>
      </c>
      <c r="F1609" s="49">
        <v>28</v>
      </c>
      <c r="G1609" s="50">
        <f>SUMIFS(DISPENSAÇÃO!D:D,DISPENSAÇÃO!C:C,ENTRADA!A1609)</f>
        <v>28</v>
      </c>
      <c r="H1609" s="51">
        <f t="shared" si="96"/>
        <v>0</v>
      </c>
      <c r="I1609" s="68">
        <v>45566</v>
      </c>
      <c r="J1609" s="52">
        <f t="shared" ca="1" si="100"/>
        <v>-353</v>
      </c>
      <c r="K1609" s="69">
        <f t="shared" ca="1" si="101"/>
        <v>3</v>
      </c>
    </row>
    <row r="1610" spans="1:11" s="53" customFormat="1" ht="14.25" hidden="1" customHeight="1" x14ac:dyDescent="0.25">
      <c r="A1610" s="87" t="s">
        <v>1894</v>
      </c>
      <c r="B1610" s="49" t="s">
        <v>720</v>
      </c>
      <c r="C1610" s="49" t="s">
        <v>19</v>
      </c>
      <c r="D1610" s="49" t="s">
        <v>725</v>
      </c>
      <c r="E1610" s="49" t="s">
        <v>21</v>
      </c>
      <c r="F1610" s="49">
        <v>28</v>
      </c>
      <c r="G1610" s="50">
        <f>SUMIFS(DISPENSAÇÃO!D:D,DISPENSAÇÃO!C:C,ENTRADA!A1610)</f>
        <v>0</v>
      </c>
      <c r="H1610" s="51">
        <f t="shared" si="96"/>
        <v>28</v>
      </c>
      <c r="I1610" s="68">
        <v>45505</v>
      </c>
      <c r="J1610" s="52">
        <f t="shared" ca="1" si="100"/>
        <v>-414</v>
      </c>
      <c r="K1610" s="88">
        <f t="shared" ca="1" si="101"/>
        <v>3</v>
      </c>
    </row>
    <row r="1611" spans="1:11" s="53" customFormat="1" ht="14.25" hidden="1" customHeight="1" x14ac:dyDescent="0.25">
      <c r="A1611" s="48" t="s">
        <v>1895</v>
      </c>
      <c r="B1611" s="49" t="s">
        <v>325</v>
      </c>
      <c r="C1611" s="49" t="s">
        <v>19</v>
      </c>
      <c r="D1611" s="49" t="s">
        <v>126</v>
      </c>
      <c r="E1611" s="49" t="s">
        <v>21</v>
      </c>
      <c r="F1611" s="49">
        <v>60</v>
      </c>
      <c r="G1611" s="50">
        <f>SUMIFS(DISPENSAÇÃO!D:D,DISPENSAÇÃO!C:C,ENTRADA!A1611)</f>
        <v>30</v>
      </c>
      <c r="H1611" s="51">
        <f t="shared" si="96"/>
        <v>30</v>
      </c>
      <c r="I1611" s="68">
        <v>45839</v>
      </c>
      <c r="J1611" s="52">
        <f t="shared" ca="1" si="100"/>
        <v>-80</v>
      </c>
      <c r="K1611" s="69">
        <f t="shared" ca="1" si="101"/>
        <v>3</v>
      </c>
    </row>
    <row r="1612" spans="1:11" s="53" customFormat="1" ht="14.25" hidden="1" customHeight="1" x14ac:dyDescent="0.25">
      <c r="A1612" s="87" t="s">
        <v>1896</v>
      </c>
      <c r="B1612" s="49" t="s">
        <v>60</v>
      </c>
      <c r="C1612" s="49" t="s">
        <v>19</v>
      </c>
      <c r="D1612" s="49" t="s">
        <v>146</v>
      </c>
      <c r="E1612" s="49" t="s">
        <v>44</v>
      </c>
      <c r="F1612" s="49">
        <v>60</v>
      </c>
      <c r="G1612" s="50">
        <f>SUMIFS(DISPENSAÇÃO!D:D,DISPENSAÇÃO!C:C,ENTRADA!A1612)</f>
        <v>0</v>
      </c>
      <c r="H1612" s="51">
        <f t="shared" si="96"/>
        <v>60</v>
      </c>
      <c r="I1612" s="68">
        <v>45597</v>
      </c>
      <c r="J1612" s="52">
        <f t="shared" ca="1" si="100"/>
        <v>-322</v>
      </c>
      <c r="K1612" s="88">
        <f t="shared" ca="1" si="101"/>
        <v>3</v>
      </c>
    </row>
    <row r="1613" spans="1:11" s="53" customFormat="1" ht="14.25" hidden="1" customHeight="1" x14ac:dyDescent="0.25">
      <c r="A1613" s="48" t="s">
        <v>1898</v>
      </c>
      <c r="B1613" s="49" t="s">
        <v>1292</v>
      </c>
      <c r="C1613" s="49" t="s">
        <v>14</v>
      </c>
      <c r="D1613" s="49" t="s">
        <v>43</v>
      </c>
      <c r="E1613" s="49" t="s">
        <v>21</v>
      </c>
      <c r="F1613" s="49">
        <v>30</v>
      </c>
      <c r="G1613" s="50">
        <f>SUMIFS(DISPENSAÇÃO!D:D,DISPENSAÇÃO!C:C,ENTRADA!A1613)</f>
        <v>30</v>
      </c>
      <c r="H1613" s="51">
        <f t="shared" si="96"/>
        <v>0</v>
      </c>
      <c r="I1613" s="68">
        <v>45566</v>
      </c>
      <c r="J1613" s="52">
        <f t="shared" ca="1" si="100"/>
        <v>-353</v>
      </c>
      <c r="K1613" s="63">
        <f t="shared" ca="1" si="101"/>
        <v>3</v>
      </c>
    </row>
    <row r="1614" spans="1:11" s="53" customFormat="1" ht="14.25" customHeight="1" x14ac:dyDescent="0.25">
      <c r="A1614" s="87" t="s">
        <v>1899</v>
      </c>
      <c r="B1614" s="49" t="s">
        <v>74</v>
      </c>
      <c r="C1614" s="49" t="s">
        <v>19</v>
      </c>
      <c r="D1614" s="49" t="s">
        <v>201</v>
      </c>
      <c r="E1614" s="49" t="s">
        <v>56</v>
      </c>
      <c r="F1614" s="49">
        <v>7</v>
      </c>
      <c r="G1614" s="50">
        <f>SUMIFS(DISPENSAÇÃO!D:D,DISPENSAÇÃO!C:C,ENTRADA!A1614)</f>
        <v>1</v>
      </c>
      <c r="H1614" s="51">
        <f t="shared" si="96"/>
        <v>6</v>
      </c>
      <c r="I1614" s="68">
        <v>45901</v>
      </c>
      <c r="J1614" s="52">
        <f t="shared" ca="1" si="100"/>
        <v>-18</v>
      </c>
      <c r="K1614" s="88">
        <f t="shared" ca="1" si="101"/>
        <v>3</v>
      </c>
    </row>
    <row r="1615" spans="1:11" s="53" customFormat="1" ht="14.25" hidden="1" customHeight="1" x14ac:dyDescent="0.25">
      <c r="A1615" s="48" t="s">
        <v>1900</v>
      </c>
      <c r="B1615" s="49" t="s">
        <v>726</v>
      </c>
      <c r="C1615" s="49" t="s">
        <v>19</v>
      </c>
      <c r="D1615" s="49" t="s">
        <v>496</v>
      </c>
      <c r="E1615" s="49" t="s">
        <v>21</v>
      </c>
      <c r="F1615" s="49">
        <v>60</v>
      </c>
      <c r="G1615" s="50">
        <f>SUMIFS(DISPENSAÇÃO!D:D,DISPENSAÇÃO!C:C,ENTRADA!A1615)</f>
        <v>60</v>
      </c>
      <c r="H1615" s="51">
        <f t="shared" si="96"/>
        <v>0</v>
      </c>
      <c r="I1615" s="68">
        <v>45809</v>
      </c>
      <c r="J1615" s="52">
        <f t="shared" ca="1" si="100"/>
        <v>-110</v>
      </c>
      <c r="K1615" s="69">
        <f t="shared" ca="1" si="101"/>
        <v>3</v>
      </c>
    </row>
    <row r="1616" spans="1:11" s="53" customFormat="1" ht="0.75" customHeight="1" x14ac:dyDescent="0.25">
      <c r="A1616" s="48" t="s">
        <v>1901</v>
      </c>
      <c r="B1616" s="49" t="s">
        <v>726</v>
      </c>
      <c r="C1616" s="49" t="s">
        <v>19</v>
      </c>
      <c r="D1616" s="49" t="s">
        <v>496</v>
      </c>
      <c r="E1616" s="49" t="s">
        <v>21</v>
      </c>
      <c r="F1616" s="49">
        <v>30</v>
      </c>
      <c r="G1616" s="50">
        <f>SUMIFS(DISPENSAÇÃO!D:D,DISPENSAÇÃO!C:C,ENTRADA!A1616)</f>
        <v>60</v>
      </c>
      <c r="H1616" s="51">
        <f t="shared" si="96"/>
        <v>-30</v>
      </c>
      <c r="I1616" s="68">
        <v>45658</v>
      </c>
      <c r="J1616" s="52">
        <f t="shared" ca="1" si="100"/>
        <v>-261</v>
      </c>
      <c r="K1616" s="69">
        <f t="shared" ca="1" si="101"/>
        <v>3</v>
      </c>
    </row>
    <row r="1617" spans="1:11" s="53" customFormat="1" ht="14.25" hidden="1" customHeight="1" x14ac:dyDescent="0.25">
      <c r="A1617" s="155" t="s">
        <v>1902</v>
      </c>
      <c r="B1617" s="49" t="s">
        <v>567</v>
      </c>
      <c r="C1617" s="49" t="s">
        <v>19</v>
      </c>
      <c r="D1617" s="49" t="s">
        <v>1363</v>
      </c>
      <c r="E1617" s="49" t="s">
        <v>44</v>
      </c>
      <c r="F1617" s="49">
        <v>5</v>
      </c>
      <c r="G1617" s="50">
        <f>SUMIFS(DISPENSAÇÃO!D:D,DISPENSAÇÃO!C:C,ENTRADA!A1617)</f>
        <v>0</v>
      </c>
      <c r="H1617" s="51">
        <f t="shared" si="96"/>
        <v>5</v>
      </c>
      <c r="I1617" s="68">
        <v>45823</v>
      </c>
      <c r="J1617" s="52">
        <f t="shared" ca="1" si="100"/>
        <v>-96</v>
      </c>
      <c r="K1617" s="88">
        <f t="shared" ca="1" si="101"/>
        <v>3</v>
      </c>
    </row>
    <row r="1618" spans="1:11" s="148" customFormat="1" hidden="1" x14ac:dyDescent="0.25">
      <c r="A1618" s="149" t="s">
        <v>1903</v>
      </c>
      <c r="B1618" s="143" t="s">
        <v>77</v>
      </c>
      <c r="C1618" s="143" t="s">
        <v>19</v>
      </c>
      <c r="D1618" s="143" t="s">
        <v>115</v>
      </c>
      <c r="E1618" s="143" t="s">
        <v>21</v>
      </c>
      <c r="F1618" s="143">
        <v>30</v>
      </c>
      <c r="G1618" s="144">
        <f>SUMIFS(DISPENSAÇÃO!D:D,DISPENSAÇÃO!C:C,ENTRADA!A1618)</f>
        <v>30</v>
      </c>
      <c r="H1618" s="145">
        <f t="shared" si="96"/>
        <v>0</v>
      </c>
      <c r="I1618" s="146">
        <v>45717</v>
      </c>
      <c r="J1618" s="147">
        <f t="shared" ca="1" si="100"/>
        <v>-202</v>
      </c>
      <c r="K1618" s="150">
        <f t="shared" ca="1" si="101"/>
        <v>3</v>
      </c>
    </row>
    <row r="1619" spans="1:11" s="148" customFormat="1" ht="14.25" hidden="1" customHeight="1" x14ac:dyDescent="0.25">
      <c r="A1619" s="149" t="s">
        <v>1904</v>
      </c>
      <c r="B1619" s="143" t="s">
        <v>60</v>
      </c>
      <c r="C1619" s="143" t="s">
        <v>19</v>
      </c>
      <c r="D1619" s="287" t="s">
        <v>694</v>
      </c>
      <c r="E1619" s="173" t="s">
        <v>21</v>
      </c>
      <c r="F1619" s="143">
        <v>35</v>
      </c>
      <c r="G1619" s="144">
        <f>SUMIFS(DISPENSAÇÃO!D:D,DISPENSAÇÃO!C:C,ENTRADA!A1619)</f>
        <v>30</v>
      </c>
      <c r="H1619" s="145">
        <f t="shared" si="96"/>
        <v>5</v>
      </c>
      <c r="I1619" s="146">
        <v>45658</v>
      </c>
      <c r="J1619" s="147">
        <f t="shared" ca="1" si="100"/>
        <v>-261</v>
      </c>
      <c r="K1619" s="174">
        <f t="shared" ca="1" si="101"/>
        <v>3</v>
      </c>
    </row>
    <row r="1620" spans="1:11" s="53" customFormat="1" ht="14.25" hidden="1" customHeight="1" x14ac:dyDescent="0.25">
      <c r="A1620" s="48" t="s">
        <v>1905</v>
      </c>
      <c r="B1620" s="49" t="s">
        <v>74</v>
      </c>
      <c r="C1620" s="49" t="s">
        <v>19</v>
      </c>
      <c r="D1620" s="218" t="s">
        <v>574</v>
      </c>
      <c r="E1620" s="49" t="s">
        <v>21</v>
      </c>
      <c r="F1620" s="49">
        <v>60</v>
      </c>
      <c r="G1620" s="50">
        <f>SUMIFS(DISPENSAÇÃO!D:D,DISPENSAÇÃO!C:C,ENTRADA!A1620)</f>
        <v>0</v>
      </c>
      <c r="H1620" s="51">
        <f t="shared" si="96"/>
        <v>60</v>
      </c>
      <c r="I1620" s="68">
        <v>45809</v>
      </c>
      <c r="J1620" s="52">
        <f t="shared" ca="1" si="100"/>
        <v>-110</v>
      </c>
      <c r="K1620" s="69">
        <f t="shared" ca="1" si="101"/>
        <v>3</v>
      </c>
    </row>
    <row r="1621" spans="1:11" s="53" customFormat="1" ht="14.25" hidden="1" customHeight="1" x14ac:dyDescent="0.25">
      <c r="A1621" s="48" t="s">
        <v>1906</v>
      </c>
      <c r="B1621" s="49" t="s">
        <v>276</v>
      </c>
      <c r="C1621" s="49" t="s">
        <v>19</v>
      </c>
      <c r="D1621" s="49" t="s">
        <v>115</v>
      </c>
      <c r="E1621" s="49" t="s">
        <v>21</v>
      </c>
      <c r="F1621" s="49">
        <v>60</v>
      </c>
      <c r="G1621" s="50">
        <f>SUMIFS(DISPENSAÇÃO!D:D,DISPENSAÇÃO!C:C,ENTRADA!A1621)</f>
        <v>30</v>
      </c>
      <c r="H1621" s="51">
        <f t="shared" si="96"/>
        <v>30</v>
      </c>
      <c r="I1621" s="68">
        <v>45809</v>
      </c>
      <c r="J1621" s="52">
        <f t="shared" ca="1" si="100"/>
        <v>-110</v>
      </c>
      <c r="K1621" s="63">
        <f t="shared" ca="1" si="101"/>
        <v>3</v>
      </c>
    </row>
    <row r="1622" spans="1:11" s="53" customFormat="1" ht="14.25" hidden="1" customHeight="1" x14ac:dyDescent="0.25">
      <c r="A1622" s="48" t="s">
        <v>1907</v>
      </c>
      <c r="B1622" s="49" t="s">
        <v>276</v>
      </c>
      <c r="C1622" s="49" t="s">
        <v>19</v>
      </c>
      <c r="D1622" s="49" t="s">
        <v>115</v>
      </c>
      <c r="E1622" s="49" t="s">
        <v>21</v>
      </c>
      <c r="F1622" s="49">
        <v>30</v>
      </c>
      <c r="G1622" s="50">
        <f>SUMIFS(DISPENSAÇÃO!D:D,DISPENSAÇÃO!C:C,ENTRADA!A1622)</f>
        <v>30</v>
      </c>
      <c r="H1622" s="51">
        <f t="shared" si="96"/>
        <v>0</v>
      </c>
      <c r="I1622" s="68">
        <v>45809</v>
      </c>
      <c r="J1622" s="52">
        <f t="shared" ca="1" si="100"/>
        <v>-110</v>
      </c>
      <c r="K1622" s="63">
        <f t="shared" ca="1" si="101"/>
        <v>3</v>
      </c>
    </row>
    <row r="1623" spans="1:11" s="148" customFormat="1" hidden="1" x14ac:dyDescent="0.25">
      <c r="A1623" s="149" t="s">
        <v>1908</v>
      </c>
      <c r="B1623" s="173" t="s">
        <v>286</v>
      </c>
      <c r="C1623" s="173" t="s">
        <v>19</v>
      </c>
      <c r="D1623" s="244" t="s">
        <v>287</v>
      </c>
      <c r="E1623" s="173" t="s">
        <v>21</v>
      </c>
      <c r="F1623" s="143">
        <v>15</v>
      </c>
      <c r="G1623" s="144">
        <f>SUMIFS(DISPENSAÇÃO!D:D,DISPENSAÇÃO!C:C,ENTRADA!A1623)</f>
        <v>0</v>
      </c>
      <c r="H1623" s="145">
        <f t="shared" si="96"/>
        <v>15</v>
      </c>
      <c r="I1623" s="146">
        <v>45689</v>
      </c>
      <c r="J1623" s="147">
        <f t="shared" ca="1" si="100"/>
        <v>-230</v>
      </c>
      <c r="K1623" s="150">
        <f t="shared" ca="1" si="101"/>
        <v>3</v>
      </c>
    </row>
    <row r="1624" spans="1:11" s="134" customFormat="1" hidden="1" x14ac:dyDescent="0.25">
      <c r="A1624" s="133" t="s">
        <v>1909</v>
      </c>
      <c r="B1624" s="49" t="s">
        <v>466</v>
      </c>
      <c r="C1624" s="49" t="s">
        <v>19</v>
      </c>
      <c r="D1624" s="49" t="s">
        <v>467</v>
      </c>
      <c r="E1624" s="49" t="s">
        <v>21</v>
      </c>
      <c r="F1624" s="49">
        <v>120</v>
      </c>
      <c r="G1624" s="50">
        <f>SUMIFS(DISPENSAÇÃO!D:D,DISPENSAÇÃO!C:C,ENTRADA!A1624)</f>
        <v>120</v>
      </c>
      <c r="H1624" s="51">
        <f t="shared" si="96"/>
        <v>0</v>
      </c>
      <c r="I1624" s="68">
        <v>45778</v>
      </c>
      <c r="J1624" s="52">
        <f t="shared" ca="1" si="100"/>
        <v>-141</v>
      </c>
      <c r="K1624" s="69">
        <f t="shared" ca="1" si="101"/>
        <v>3</v>
      </c>
    </row>
    <row r="1625" spans="1:11" s="134" customFormat="1" hidden="1" x14ac:dyDescent="0.25">
      <c r="A1625" s="133" t="s">
        <v>1910</v>
      </c>
      <c r="B1625" s="49" t="s">
        <v>726</v>
      </c>
      <c r="C1625" s="49" t="s">
        <v>19</v>
      </c>
      <c r="D1625" s="49" t="s">
        <v>496</v>
      </c>
      <c r="E1625" s="49" t="s">
        <v>21</v>
      </c>
      <c r="F1625" s="49">
        <v>30</v>
      </c>
      <c r="G1625" s="50">
        <f>SUMIFS(DISPENSAÇÃO!D:D,DISPENSAÇÃO!C:C,ENTRADA!A1625)</f>
        <v>30</v>
      </c>
      <c r="H1625" s="51">
        <f t="shared" si="96"/>
        <v>0</v>
      </c>
      <c r="I1625" s="68">
        <v>45748</v>
      </c>
      <c r="J1625" s="52">
        <f t="shared" ca="1" si="100"/>
        <v>-171</v>
      </c>
      <c r="K1625" s="69">
        <f t="shared" ca="1" si="101"/>
        <v>3</v>
      </c>
    </row>
    <row r="1626" spans="1:11" s="134" customFormat="1" hidden="1" x14ac:dyDescent="0.25">
      <c r="A1626" s="133" t="s">
        <v>1911</v>
      </c>
      <c r="B1626" s="64" t="s">
        <v>28</v>
      </c>
      <c r="C1626" s="49" t="s">
        <v>19</v>
      </c>
      <c r="D1626" s="49" t="s">
        <v>521</v>
      </c>
      <c r="E1626" s="49" t="s">
        <v>21</v>
      </c>
      <c r="F1626" s="49">
        <v>5</v>
      </c>
      <c r="G1626" s="50">
        <f>SUMIFS(DISPENSAÇÃO!D:D,DISPENSAÇÃO!C:C,ENTRADA!A1626)</f>
        <v>5</v>
      </c>
      <c r="H1626" s="51">
        <f t="shared" si="96"/>
        <v>0</v>
      </c>
      <c r="I1626" s="68">
        <v>45778</v>
      </c>
      <c r="J1626" s="52">
        <f t="shared" ca="1" si="100"/>
        <v>-141</v>
      </c>
      <c r="K1626" s="69">
        <f t="shared" ca="1" si="101"/>
        <v>3</v>
      </c>
    </row>
    <row r="1627" spans="1:11" s="134" customFormat="1" ht="14.25" hidden="1" customHeight="1" x14ac:dyDescent="0.25">
      <c r="A1627" s="87" t="s">
        <v>1912</v>
      </c>
      <c r="B1627" s="49" t="s">
        <v>343</v>
      </c>
      <c r="C1627" s="49" t="s">
        <v>57</v>
      </c>
      <c r="D1627" s="49" t="s">
        <v>89</v>
      </c>
      <c r="E1627" s="49" t="s">
        <v>21</v>
      </c>
      <c r="F1627" s="49">
        <v>20</v>
      </c>
      <c r="G1627" s="50">
        <f>SUMIFS(DISPENSAÇÃO!D:D,DISPENSAÇÃO!C:C,ENTRADA!A1627)</f>
        <v>60</v>
      </c>
      <c r="H1627" s="51">
        <f t="shared" si="96"/>
        <v>-40</v>
      </c>
      <c r="I1627" s="68">
        <v>45901</v>
      </c>
      <c r="J1627" s="52">
        <f t="shared" ca="1" si="100"/>
        <v>-18</v>
      </c>
      <c r="K1627" s="88">
        <f t="shared" ca="1" si="101"/>
        <v>3</v>
      </c>
    </row>
    <row r="1628" spans="1:11" s="134" customFormat="1" ht="14.25" hidden="1" customHeight="1" x14ac:dyDescent="0.25">
      <c r="A1628" s="133" t="s">
        <v>1913</v>
      </c>
      <c r="B1628" s="49" t="s">
        <v>490</v>
      </c>
      <c r="C1628" s="49" t="s">
        <v>19</v>
      </c>
      <c r="D1628" s="49" t="s">
        <v>484</v>
      </c>
      <c r="E1628" s="49" t="s">
        <v>21</v>
      </c>
      <c r="F1628" s="49">
        <v>50</v>
      </c>
      <c r="G1628" s="50">
        <f>SUMIFS(DISPENSAÇÃO!D:D,DISPENSAÇÃO!C:C,ENTRADA!A1628)</f>
        <v>50</v>
      </c>
      <c r="H1628" s="51">
        <f t="shared" si="96"/>
        <v>0</v>
      </c>
      <c r="I1628" s="68">
        <v>45901</v>
      </c>
      <c r="J1628" s="52">
        <f t="shared" ca="1" si="100"/>
        <v>-18</v>
      </c>
      <c r="K1628" s="69">
        <f t="shared" ca="1" si="101"/>
        <v>3</v>
      </c>
    </row>
    <row r="1629" spans="1:11" s="169" customFormat="1" hidden="1" x14ac:dyDescent="0.25">
      <c r="A1629" s="77" t="s">
        <v>1914</v>
      </c>
      <c r="B1629" s="165" t="s">
        <v>726</v>
      </c>
      <c r="C1629" s="165" t="s">
        <v>19</v>
      </c>
      <c r="D1629" s="165" t="s">
        <v>606</v>
      </c>
      <c r="E1629" s="165" t="s">
        <v>21</v>
      </c>
      <c r="F1629" s="165">
        <v>30</v>
      </c>
      <c r="G1629" s="50">
        <f>SUMIFS(DISPENSAÇÃO!D:D,DISPENSAÇÃO!C:C,ENTRADA!A1629)</f>
        <v>40</v>
      </c>
      <c r="H1629" s="166">
        <f t="shared" si="96"/>
        <v>-10</v>
      </c>
      <c r="I1629" s="167">
        <v>46235</v>
      </c>
      <c r="J1629" s="162">
        <f t="shared" ca="1" si="100"/>
        <v>316</v>
      </c>
      <c r="K1629" s="168">
        <f t="shared" ca="1" si="101"/>
        <v>1</v>
      </c>
    </row>
    <row r="1630" spans="1:11" s="134" customFormat="1" hidden="1" x14ac:dyDescent="0.25">
      <c r="A1630" s="133" t="s">
        <v>1915</v>
      </c>
      <c r="B1630" s="64" t="s">
        <v>205</v>
      </c>
      <c r="C1630" s="49" t="s">
        <v>19</v>
      </c>
      <c r="D1630" s="49" t="s">
        <v>484</v>
      </c>
      <c r="E1630" s="49" t="s">
        <v>21</v>
      </c>
      <c r="F1630" s="49">
        <v>15</v>
      </c>
      <c r="G1630" s="50">
        <f>SUMIFS(DISPENSAÇÃO!D:D,DISPENSAÇÃO!C:C,ENTRADA!A1630)</f>
        <v>15</v>
      </c>
      <c r="H1630" s="51">
        <f t="shared" si="96"/>
        <v>0</v>
      </c>
      <c r="I1630" s="68">
        <v>45658</v>
      </c>
      <c r="J1630" s="52">
        <f t="shared" ca="1" si="100"/>
        <v>-261</v>
      </c>
      <c r="K1630" s="69">
        <f t="shared" ca="1" si="101"/>
        <v>3</v>
      </c>
    </row>
    <row r="1631" spans="1:11" s="134" customFormat="1" hidden="1" x14ac:dyDescent="0.25">
      <c r="A1631" s="133" t="s">
        <v>1916</v>
      </c>
      <c r="B1631" s="64" t="s">
        <v>28</v>
      </c>
      <c r="C1631" s="49" t="s">
        <v>19</v>
      </c>
      <c r="D1631" s="49" t="s">
        <v>89</v>
      </c>
      <c r="E1631" s="49" t="s">
        <v>21</v>
      </c>
      <c r="F1631" s="49">
        <v>10</v>
      </c>
      <c r="G1631" s="50">
        <f>SUMIFS(DISPENSAÇÃO!D:D,DISPENSAÇÃO!C:C,ENTRADA!A1631)</f>
        <v>10</v>
      </c>
      <c r="H1631" s="51">
        <f t="shared" si="96"/>
        <v>0</v>
      </c>
      <c r="I1631" s="68">
        <v>45627</v>
      </c>
      <c r="J1631" s="52">
        <f t="shared" ca="1" si="100"/>
        <v>-292</v>
      </c>
      <c r="K1631" s="69">
        <f t="shared" ca="1" si="101"/>
        <v>3</v>
      </c>
    </row>
    <row r="1632" spans="1:11" s="136" customFormat="1" ht="14.25" customHeight="1" x14ac:dyDescent="0.25">
      <c r="A1632" s="108" t="s">
        <v>1917</v>
      </c>
      <c r="B1632" s="91" t="s">
        <v>82</v>
      </c>
      <c r="C1632" s="91" t="s">
        <v>19</v>
      </c>
      <c r="D1632" s="55" t="s">
        <v>68</v>
      </c>
      <c r="E1632" s="91" t="s">
        <v>21</v>
      </c>
      <c r="F1632" s="55">
        <v>140</v>
      </c>
      <c r="G1632" s="56">
        <f>SUMIFS(DISPENSAÇÃO!D:D,DISPENSAÇÃO!C:C,ENTRADA!A1632)</f>
        <v>100</v>
      </c>
      <c r="H1632" s="57">
        <f t="shared" si="96"/>
        <v>40</v>
      </c>
      <c r="I1632" s="58">
        <v>45992</v>
      </c>
      <c r="J1632" s="59">
        <f t="shared" ca="1" si="100"/>
        <v>73</v>
      </c>
      <c r="K1632" s="109">
        <f t="shared" ca="1" si="101"/>
        <v>1</v>
      </c>
    </row>
    <row r="1633" spans="1:11" s="293" customFormat="1" ht="14.25" hidden="1" customHeight="1" x14ac:dyDescent="0.25">
      <c r="A1633" s="175" t="s">
        <v>1918</v>
      </c>
      <c r="B1633" s="173" t="s">
        <v>343</v>
      </c>
      <c r="C1633" s="173" t="s">
        <v>19</v>
      </c>
      <c r="D1633" s="173" t="s">
        <v>1919</v>
      </c>
      <c r="E1633" s="173" t="s">
        <v>21</v>
      </c>
      <c r="F1633" s="143">
        <v>30</v>
      </c>
      <c r="G1633" s="144">
        <f>SUMIFS(DISPENSAÇÃO!D:D,DISPENSAÇÃO!C:C,ENTRADA!A1633)</f>
        <v>0</v>
      </c>
      <c r="H1633" s="145">
        <f t="shared" ref="H1633:H1696" si="102">IF(F1633="","",F1633-G1633)</f>
        <v>30</v>
      </c>
      <c r="I1633" s="146">
        <v>45870</v>
      </c>
      <c r="J1633" s="147">
        <f t="shared" ca="1" si="100"/>
        <v>-49</v>
      </c>
      <c r="K1633" s="172">
        <f t="shared" ca="1" si="101"/>
        <v>3</v>
      </c>
    </row>
    <row r="1634" spans="1:11" s="148" customFormat="1" ht="14.25" hidden="1" customHeight="1" x14ac:dyDescent="0.25">
      <c r="A1634" s="149" t="s">
        <v>1920</v>
      </c>
      <c r="B1634" s="173" t="s">
        <v>630</v>
      </c>
      <c r="C1634" s="173" t="s">
        <v>19</v>
      </c>
      <c r="D1634" s="143" t="s">
        <v>89</v>
      </c>
      <c r="E1634" s="173" t="s">
        <v>21</v>
      </c>
      <c r="F1634" s="143">
        <v>90</v>
      </c>
      <c r="G1634" s="144">
        <f>SUMIFS(DISPENSAÇÃO!D:D,DISPENSAÇÃO!C:C,ENTRADA!A1634)</f>
        <v>90</v>
      </c>
      <c r="H1634" s="145">
        <f t="shared" si="102"/>
        <v>0</v>
      </c>
      <c r="I1634" s="146">
        <v>45870</v>
      </c>
      <c r="J1634" s="147">
        <f t="shared" ca="1" si="100"/>
        <v>-49</v>
      </c>
      <c r="K1634" s="150">
        <f t="shared" ca="1" si="101"/>
        <v>3</v>
      </c>
    </row>
    <row r="1635" spans="1:11" s="148" customFormat="1" ht="14.25" hidden="1" customHeight="1" x14ac:dyDescent="0.25">
      <c r="A1635" s="149" t="s">
        <v>1921</v>
      </c>
      <c r="B1635" s="173" t="s">
        <v>726</v>
      </c>
      <c r="C1635" s="173" t="s">
        <v>19</v>
      </c>
      <c r="D1635" s="173" t="s">
        <v>299</v>
      </c>
      <c r="E1635" s="173" t="s">
        <v>21</v>
      </c>
      <c r="F1635" s="143">
        <v>100</v>
      </c>
      <c r="G1635" s="144">
        <f>SUMIFS(DISPENSAÇÃO!D:D,DISPENSAÇÃO!C:C,ENTRADA!A1635)</f>
        <v>40</v>
      </c>
      <c r="H1635" s="145">
        <f t="shared" si="102"/>
        <v>60</v>
      </c>
      <c r="I1635" s="146">
        <v>45597</v>
      </c>
      <c r="J1635" s="147">
        <f t="shared" ca="1" si="100"/>
        <v>-322</v>
      </c>
      <c r="K1635" s="150">
        <f t="shared" ca="1" si="101"/>
        <v>3</v>
      </c>
    </row>
    <row r="1636" spans="1:11" s="148" customFormat="1" ht="14.25" hidden="1" customHeight="1" x14ac:dyDescent="0.25">
      <c r="A1636" s="149" t="s">
        <v>1922</v>
      </c>
      <c r="B1636" s="143" t="s">
        <v>74</v>
      </c>
      <c r="C1636" s="143" t="s">
        <v>19</v>
      </c>
      <c r="D1636" s="143" t="s">
        <v>574</v>
      </c>
      <c r="E1636" s="143" t="s">
        <v>21</v>
      </c>
      <c r="F1636" s="143">
        <v>60</v>
      </c>
      <c r="G1636" s="144">
        <f>SUMIFS(DISPENSAÇÃO!D:D,DISPENSAÇÃO!C:C,ENTRADA!A1636)</f>
        <v>0</v>
      </c>
      <c r="H1636" s="145">
        <f t="shared" si="102"/>
        <v>60</v>
      </c>
      <c r="I1636" s="146">
        <v>45505</v>
      </c>
      <c r="J1636" s="147">
        <f t="shared" ca="1" si="100"/>
        <v>-414</v>
      </c>
      <c r="K1636" s="174">
        <f t="shared" ca="1" si="101"/>
        <v>3</v>
      </c>
    </row>
    <row r="1637" spans="1:11" s="148" customFormat="1" ht="14.25" hidden="1" customHeight="1" x14ac:dyDescent="0.25">
      <c r="A1637" s="149" t="s">
        <v>1923</v>
      </c>
      <c r="B1637" s="143" t="s">
        <v>74</v>
      </c>
      <c r="C1637" s="143" t="s">
        <v>19</v>
      </c>
      <c r="D1637" s="143" t="s">
        <v>574</v>
      </c>
      <c r="E1637" s="143" t="s">
        <v>21</v>
      </c>
      <c r="F1637" s="143">
        <v>90</v>
      </c>
      <c r="G1637" s="144">
        <f>SUMIFS(DISPENSAÇÃO!D:D,DISPENSAÇÃO!C:C,ENTRADA!A1637)</f>
        <v>60</v>
      </c>
      <c r="H1637" s="145">
        <f t="shared" si="102"/>
        <v>30</v>
      </c>
      <c r="I1637" s="146">
        <v>45748</v>
      </c>
      <c r="J1637" s="147">
        <f t="shared" ca="1" si="100"/>
        <v>-171</v>
      </c>
      <c r="K1637" s="174">
        <f t="shared" ca="1" si="101"/>
        <v>3</v>
      </c>
    </row>
    <row r="1638" spans="1:11" s="148" customFormat="1" ht="14.25" hidden="1" customHeight="1" x14ac:dyDescent="0.25">
      <c r="A1638" s="149" t="s">
        <v>1924</v>
      </c>
      <c r="B1638" s="143" t="s">
        <v>74</v>
      </c>
      <c r="C1638" s="143" t="s">
        <v>19</v>
      </c>
      <c r="D1638" s="143" t="s">
        <v>574</v>
      </c>
      <c r="E1638" s="143" t="s">
        <v>21</v>
      </c>
      <c r="F1638" s="143">
        <v>120</v>
      </c>
      <c r="G1638" s="144">
        <f>SUMIFS(DISPENSAÇÃO!D:D,DISPENSAÇÃO!C:C,ENTRADA!A1638)</f>
        <v>60</v>
      </c>
      <c r="H1638" s="145">
        <f t="shared" si="102"/>
        <v>60</v>
      </c>
      <c r="I1638" s="146">
        <v>45689</v>
      </c>
      <c r="J1638" s="147">
        <f t="shared" ca="1" si="100"/>
        <v>-230</v>
      </c>
      <c r="K1638" s="174">
        <f t="shared" ca="1" si="101"/>
        <v>3</v>
      </c>
    </row>
    <row r="1639" spans="1:11" s="148" customFormat="1" ht="14.25" hidden="1" customHeight="1" x14ac:dyDescent="0.25">
      <c r="A1639" s="149" t="s">
        <v>1925</v>
      </c>
      <c r="B1639" s="143" t="s">
        <v>74</v>
      </c>
      <c r="C1639" s="143" t="s">
        <v>19</v>
      </c>
      <c r="D1639" s="143" t="s">
        <v>574</v>
      </c>
      <c r="E1639" s="143" t="s">
        <v>21</v>
      </c>
      <c r="F1639" s="143">
        <v>150</v>
      </c>
      <c r="G1639" s="144">
        <f>SUMIFS(DISPENSAÇÃO!D:D,DISPENSAÇÃO!C:C,ENTRADA!A1639)</f>
        <v>150</v>
      </c>
      <c r="H1639" s="145">
        <f t="shared" si="102"/>
        <v>0</v>
      </c>
      <c r="I1639" s="146">
        <v>45536</v>
      </c>
      <c r="J1639" s="147">
        <f t="shared" ca="1" si="100"/>
        <v>-383</v>
      </c>
      <c r="K1639" s="174">
        <f t="shared" ca="1" si="101"/>
        <v>3</v>
      </c>
    </row>
    <row r="1640" spans="1:11" s="148" customFormat="1" ht="14.25" hidden="1" customHeight="1" x14ac:dyDescent="0.25">
      <c r="A1640" s="149" t="s">
        <v>1926</v>
      </c>
      <c r="B1640" s="143" t="s">
        <v>74</v>
      </c>
      <c r="C1640" s="143" t="s">
        <v>19</v>
      </c>
      <c r="D1640" s="143" t="s">
        <v>574</v>
      </c>
      <c r="E1640" s="143" t="s">
        <v>21</v>
      </c>
      <c r="F1640" s="143">
        <v>150</v>
      </c>
      <c r="G1640" s="144">
        <f>SUMIFS(DISPENSAÇÃO!D:D,DISPENSAÇÃO!C:C,ENTRADA!A1640)</f>
        <v>90</v>
      </c>
      <c r="H1640" s="145">
        <f t="shared" si="102"/>
        <v>60</v>
      </c>
      <c r="I1640" s="146">
        <v>45658</v>
      </c>
      <c r="J1640" s="147">
        <f t="shared" ca="1" si="100"/>
        <v>-261</v>
      </c>
      <c r="K1640" s="174">
        <f t="shared" ca="1" si="101"/>
        <v>3</v>
      </c>
    </row>
    <row r="1641" spans="1:11" s="148" customFormat="1" ht="14.25" hidden="1" customHeight="1" x14ac:dyDescent="0.25">
      <c r="A1641" s="149" t="s">
        <v>1927</v>
      </c>
      <c r="B1641" s="143" t="s">
        <v>74</v>
      </c>
      <c r="C1641" s="143" t="s">
        <v>19</v>
      </c>
      <c r="D1641" s="143" t="s">
        <v>574</v>
      </c>
      <c r="E1641" s="143" t="s">
        <v>21</v>
      </c>
      <c r="F1641" s="143">
        <v>270</v>
      </c>
      <c r="G1641" s="144">
        <f>SUMIFS(DISPENSAÇÃO!D:D,DISPENSAÇÃO!C:C,ENTRADA!A1641)</f>
        <v>30</v>
      </c>
      <c r="H1641" s="145">
        <f t="shared" si="102"/>
        <v>240</v>
      </c>
      <c r="I1641" s="146">
        <v>45778</v>
      </c>
      <c r="J1641" s="147">
        <f t="shared" ca="1" si="100"/>
        <v>-141</v>
      </c>
      <c r="K1641" s="174">
        <f t="shared" ca="1" si="101"/>
        <v>3</v>
      </c>
    </row>
    <row r="1642" spans="1:11" s="148" customFormat="1" ht="14.25" hidden="1" customHeight="1" x14ac:dyDescent="0.25">
      <c r="A1642" s="149" t="s">
        <v>1928</v>
      </c>
      <c r="B1642" s="143" t="s">
        <v>74</v>
      </c>
      <c r="C1642" s="143" t="s">
        <v>19</v>
      </c>
      <c r="D1642" s="143" t="s">
        <v>574</v>
      </c>
      <c r="E1642" s="143" t="s">
        <v>21</v>
      </c>
      <c r="F1642" s="143">
        <v>360</v>
      </c>
      <c r="G1642" s="144">
        <f>SUMIFS(DISPENSAÇÃO!D:D,DISPENSAÇÃO!C:C,ENTRADA!A1642)</f>
        <v>120</v>
      </c>
      <c r="H1642" s="145">
        <f t="shared" si="102"/>
        <v>240</v>
      </c>
      <c r="I1642" s="146">
        <v>45748</v>
      </c>
      <c r="J1642" s="147">
        <f t="shared" ca="1" si="100"/>
        <v>-171</v>
      </c>
      <c r="K1642" s="174">
        <f t="shared" ca="1" si="101"/>
        <v>3</v>
      </c>
    </row>
    <row r="1643" spans="1:11" s="148" customFormat="1" ht="14.25" hidden="1" customHeight="1" x14ac:dyDescent="0.25">
      <c r="A1643" s="149" t="s">
        <v>1929</v>
      </c>
      <c r="B1643" s="143" t="s">
        <v>74</v>
      </c>
      <c r="C1643" s="143" t="s">
        <v>19</v>
      </c>
      <c r="D1643" s="143" t="s">
        <v>574</v>
      </c>
      <c r="E1643" s="143" t="s">
        <v>21</v>
      </c>
      <c r="F1643" s="143">
        <v>330</v>
      </c>
      <c r="G1643" s="144">
        <f>SUMIFS(DISPENSAÇÃO!D:D,DISPENSAÇÃO!C:C,ENTRADA!A1643)</f>
        <v>0</v>
      </c>
      <c r="H1643" s="145">
        <f t="shared" si="102"/>
        <v>330</v>
      </c>
      <c r="I1643" s="146">
        <v>45870</v>
      </c>
      <c r="J1643" s="147">
        <f t="shared" ca="1" si="100"/>
        <v>-49</v>
      </c>
      <c r="K1643" s="174">
        <f t="shared" ca="1" si="101"/>
        <v>3</v>
      </c>
    </row>
    <row r="1644" spans="1:11" s="60" customFormat="1" ht="14.25" customHeight="1" x14ac:dyDescent="0.25">
      <c r="A1644" s="54" t="s">
        <v>1930</v>
      </c>
      <c r="B1644" s="55" t="s">
        <v>74</v>
      </c>
      <c r="C1644" s="55" t="s">
        <v>19</v>
      </c>
      <c r="D1644" s="55" t="s">
        <v>574</v>
      </c>
      <c r="E1644" s="55" t="s">
        <v>21</v>
      </c>
      <c r="F1644" s="55">
        <v>150</v>
      </c>
      <c r="G1644" s="56">
        <f>SUMIFS(DISPENSAÇÃO!D:D,DISPENSAÇÃO!C:C,ENTRADA!A1644)</f>
        <v>0</v>
      </c>
      <c r="H1644" s="57">
        <f t="shared" si="102"/>
        <v>150</v>
      </c>
      <c r="I1644" s="58">
        <v>46082</v>
      </c>
      <c r="J1644" s="59">
        <f t="shared" ca="1" si="100"/>
        <v>163</v>
      </c>
      <c r="K1644" s="86">
        <f t="shared" ca="1" si="101"/>
        <v>1</v>
      </c>
    </row>
    <row r="1645" spans="1:11" s="53" customFormat="1" ht="14.25" hidden="1" customHeight="1" x14ac:dyDescent="0.25">
      <c r="A1645" s="87" t="s">
        <v>1931</v>
      </c>
      <c r="B1645" s="49" t="s">
        <v>445</v>
      </c>
      <c r="C1645" s="49" t="s">
        <v>14</v>
      </c>
      <c r="D1645" s="49" t="s">
        <v>1411</v>
      </c>
      <c r="E1645" s="49" t="s">
        <v>21</v>
      </c>
      <c r="F1645" s="49">
        <v>24</v>
      </c>
      <c r="G1645" s="50">
        <f>SUMIFS(DISPENSAÇÃO!D:D,DISPENSAÇÃO!C:C,ENTRADA!A1645)</f>
        <v>24</v>
      </c>
      <c r="H1645" s="51">
        <f t="shared" si="102"/>
        <v>0</v>
      </c>
      <c r="I1645" s="68">
        <v>45597</v>
      </c>
      <c r="J1645" s="52">
        <f t="shared" ca="1" si="100"/>
        <v>-322</v>
      </c>
      <c r="K1645" s="88">
        <f t="shared" ca="1" si="101"/>
        <v>3</v>
      </c>
    </row>
    <row r="1646" spans="1:11" s="53" customFormat="1" ht="14.25" hidden="1" customHeight="1" x14ac:dyDescent="0.25">
      <c r="A1646" s="48" t="s">
        <v>1932</v>
      </c>
      <c r="B1646" s="49" t="s">
        <v>309</v>
      </c>
      <c r="C1646" s="49" t="s">
        <v>19</v>
      </c>
      <c r="D1646" s="49" t="s">
        <v>266</v>
      </c>
      <c r="E1646" s="49" t="s">
        <v>21</v>
      </c>
      <c r="F1646" s="49">
        <v>2</v>
      </c>
      <c r="G1646" s="50">
        <f>SUMIFS(DISPENSAÇÃO!D:D,DISPENSAÇÃO!C:C,ENTRADA!A1646)</f>
        <v>2</v>
      </c>
      <c r="H1646" s="51">
        <f t="shared" si="102"/>
        <v>0</v>
      </c>
      <c r="I1646" s="68">
        <v>45505</v>
      </c>
      <c r="J1646" s="52">
        <f t="shared" ca="1" si="100"/>
        <v>-414</v>
      </c>
      <c r="K1646" s="63">
        <f t="shared" ca="1" si="101"/>
        <v>3</v>
      </c>
    </row>
    <row r="1647" spans="1:11" s="53" customFormat="1" ht="14.25" hidden="1" customHeight="1" x14ac:dyDescent="0.25">
      <c r="A1647" s="48" t="s">
        <v>1933</v>
      </c>
      <c r="B1647" s="64" t="s">
        <v>726</v>
      </c>
      <c r="C1647" s="64" t="s">
        <v>19</v>
      </c>
      <c r="D1647" s="64" t="s">
        <v>299</v>
      </c>
      <c r="E1647" s="64" t="s">
        <v>21</v>
      </c>
      <c r="F1647" s="49">
        <v>70</v>
      </c>
      <c r="G1647" s="50">
        <f>SUMIFS(DISPENSAÇÃO!D:D,DISPENSAÇÃO!C:C,ENTRADA!A1647)</f>
        <v>70</v>
      </c>
      <c r="H1647" s="51">
        <f t="shared" si="102"/>
        <v>0</v>
      </c>
      <c r="I1647" s="68">
        <v>45809</v>
      </c>
      <c r="J1647" s="52">
        <f t="shared" ca="1" si="100"/>
        <v>-110</v>
      </c>
      <c r="K1647" s="63">
        <f t="shared" ca="1" si="101"/>
        <v>3</v>
      </c>
    </row>
    <row r="1648" spans="1:11" s="53" customFormat="1" ht="14.25" hidden="1" customHeight="1" x14ac:dyDescent="0.25">
      <c r="A1648" s="48" t="s">
        <v>1934</v>
      </c>
      <c r="B1648" s="64" t="s">
        <v>726</v>
      </c>
      <c r="C1648" s="64" t="s">
        <v>19</v>
      </c>
      <c r="D1648" s="64" t="s">
        <v>299</v>
      </c>
      <c r="E1648" s="64" t="s">
        <v>21</v>
      </c>
      <c r="F1648" s="49">
        <v>130</v>
      </c>
      <c r="G1648" s="50">
        <f>SUMIFS(DISPENSAÇÃO!D:D,DISPENSAÇÃO!C:C,ENTRADA!A1648)</f>
        <v>130</v>
      </c>
      <c r="H1648" s="51">
        <f t="shared" si="102"/>
        <v>0</v>
      </c>
      <c r="I1648" s="68">
        <v>45658</v>
      </c>
      <c r="J1648" s="52">
        <f t="shared" ca="1" si="100"/>
        <v>-261</v>
      </c>
      <c r="K1648" s="63">
        <f t="shared" ca="1" si="101"/>
        <v>3</v>
      </c>
    </row>
    <row r="1649" spans="1:11" s="53" customFormat="1" ht="14.25" hidden="1" customHeight="1" x14ac:dyDescent="0.25">
      <c r="A1649" s="87" t="s">
        <v>1935</v>
      </c>
      <c r="B1649" s="49" t="s">
        <v>343</v>
      </c>
      <c r="C1649" s="49" t="s">
        <v>57</v>
      </c>
      <c r="D1649" s="49" t="s">
        <v>89</v>
      </c>
      <c r="E1649" s="49" t="s">
        <v>21</v>
      </c>
      <c r="F1649" s="49">
        <v>20</v>
      </c>
      <c r="G1649" s="50">
        <f>SUMIFS(DISPENSAÇÃO!D:D,DISPENSAÇÃO!C:C,ENTRADA!A1649)</f>
        <v>20</v>
      </c>
      <c r="H1649" s="51">
        <f t="shared" si="102"/>
        <v>0</v>
      </c>
      <c r="I1649" s="68">
        <v>45870</v>
      </c>
      <c r="J1649" s="52">
        <f t="shared" ca="1" si="100"/>
        <v>-49</v>
      </c>
      <c r="K1649" s="88">
        <f t="shared" ca="1" si="101"/>
        <v>3</v>
      </c>
    </row>
    <row r="1650" spans="1:11" s="60" customFormat="1" ht="14.25" customHeight="1" x14ac:dyDescent="0.25">
      <c r="A1650" s="54" t="s">
        <v>1936</v>
      </c>
      <c r="B1650" s="91" t="s">
        <v>325</v>
      </c>
      <c r="C1650" s="91" t="s">
        <v>19</v>
      </c>
      <c r="D1650" s="138" t="s">
        <v>604</v>
      </c>
      <c r="E1650" s="91" t="s">
        <v>21</v>
      </c>
      <c r="F1650" s="55">
        <v>10</v>
      </c>
      <c r="G1650" s="56">
        <f>SUMIFS(DISPENSAÇÃO!D:D,DISPENSAÇÃO!C:C,ENTRADA!A1650)</f>
        <v>0</v>
      </c>
      <c r="H1650" s="57">
        <f t="shared" si="102"/>
        <v>10</v>
      </c>
      <c r="I1650" s="58">
        <v>45992</v>
      </c>
      <c r="J1650" s="59">
        <f t="shared" ca="1" si="100"/>
        <v>73</v>
      </c>
      <c r="K1650" s="86">
        <f t="shared" ca="1" si="101"/>
        <v>1</v>
      </c>
    </row>
    <row r="1651" spans="1:11" s="53" customFormat="1" hidden="1" x14ac:dyDescent="0.25">
      <c r="A1651" s="48" t="s">
        <v>1943</v>
      </c>
      <c r="B1651" s="49" t="s">
        <v>301</v>
      </c>
      <c r="C1651" s="49" t="s">
        <v>19</v>
      </c>
      <c r="D1651" s="49" t="s">
        <v>400</v>
      </c>
      <c r="E1651" s="49" t="s">
        <v>21</v>
      </c>
      <c r="F1651" s="49">
        <v>10</v>
      </c>
      <c r="G1651" s="50">
        <f>SUMIFS(DISPENSAÇÃO!D:D,DISPENSAÇÃO!C:C,ENTRADA!A1651)</f>
        <v>10</v>
      </c>
      <c r="H1651" s="51">
        <f t="shared" si="102"/>
        <v>0</v>
      </c>
      <c r="I1651" s="68">
        <v>46174</v>
      </c>
      <c r="J1651" s="52">
        <f t="shared" ca="1" si="100"/>
        <v>255</v>
      </c>
      <c r="K1651" s="63">
        <f t="shared" ca="1" si="101"/>
        <v>1</v>
      </c>
    </row>
    <row r="1652" spans="1:11" s="148" customFormat="1" hidden="1" x14ac:dyDescent="0.25">
      <c r="A1652" s="149" t="s">
        <v>1944</v>
      </c>
      <c r="B1652" s="143" t="s">
        <v>74</v>
      </c>
      <c r="C1652" s="143" t="s">
        <v>19</v>
      </c>
      <c r="D1652" s="143" t="s">
        <v>496</v>
      </c>
      <c r="E1652" s="143" t="s">
        <v>21</v>
      </c>
      <c r="F1652" s="143">
        <v>210</v>
      </c>
      <c r="G1652" s="144">
        <f>SUMIFS(DISPENSAÇÃO!D:D,DISPENSAÇÃO!C:C,ENTRADA!A1652)</f>
        <v>210</v>
      </c>
      <c r="H1652" s="145">
        <f t="shared" si="102"/>
        <v>0</v>
      </c>
      <c r="I1652" s="146">
        <v>45689</v>
      </c>
      <c r="J1652" s="147">
        <f t="shared" ca="1" si="100"/>
        <v>-230</v>
      </c>
      <c r="K1652" s="174">
        <f t="shared" ca="1" si="101"/>
        <v>3</v>
      </c>
    </row>
    <row r="1653" spans="1:11" s="53" customFormat="1" hidden="1" x14ac:dyDescent="0.25">
      <c r="A1653" s="48" t="s">
        <v>1945</v>
      </c>
      <c r="B1653" s="49" t="s">
        <v>74</v>
      </c>
      <c r="C1653" s="49" t="s">
        <v>19</v>
      </c>
      <c r="D1653" s="49" t="s">
        <v>496</v>
      </c>
      <c r="E1653" s="49" t="s">
        <v>21</v>
      </c>
      <c r="F1653" s="49">
        <v>120</v>
      </c>
      <c r="G1653" s="50">
        <f>SUMIFS(DISPENSAÇÃO!D:D,DISPENSAÇÃO!C:C,ENTRADA!A1653)</f>
        <v>120</v>
      </c>
      <c r="H1653" s="51">
        <f t="shared" si="102"/>
        <v>0</v>
      </c>
      <c r="I1653" s="68">
        <v>45566</v>
      </c>
      <c r="J1653" s="52">
        <f t="shared" ca="1" si="100"/>
        <v>-353</v>
      </c>
      <c r="K1653" s="69">
        <f t="shared" ca="1" si="101"/>
        <v>3</v>
      </c>
    </row>
    <row r="1654" spans="1:11" s="134" customFormat="1" hidden="1" x14ac:dyDescent="0.25">
      <c r="A1654" s="87" t="s">
        <v>1946</v>
      </c>
      <c r="B1654" s="49" t="s">
        <v>343</v>
      </c>
      <c r="C1654" s="49" t="s">
        <v>57</v>
      </c>
      <c r="D1654" s="49" t="s">
        <v>89</v>
      </c>
      <c r="E1654" s="49" t="s">
        <v>21</v>
      </c>
      <c r="F1654" s="49">
        <v>20</v>
      </c>
      <c r="G1654" s="50">
        <f>SUMIFS(DISPENSAÇÃO!D:D,DISPENSAÇÃO!C:C,ENTRADA!A1654)</f>
        <v>20</v>
      </c>
      <c r="H1654" s="51">
        <f t="shared" si="102"/>
        <v>0</v>
      </c>
      <c r="I1654" s="68">
        <v>45839</v>
      </c>
      <c r="J1654" s="52">
        <f t="shared" ca="1" si="100"/>
        <v>-80</v>
      </c>
      <c r="K1654" s="88">
        <f t="shared" ca="1" si="101"/>
        <v>3</v>
      </c>
    </row>
    <row r="1655" spans="1:11" s="134" customFormat="1" hidden="1" x14ac:dyDescent="0.25">
      <c r="A1655" s="87" t="s">
        <v>1947</v>
      </c>
      <c r="B1655" s="49" t="s">
        <v>343</v>
      </c>
      <c r="C1655" s="49" t="s">
        <v>57</v>
      </c>
      <c r="D1655" s="49" t="s">
        <v>89</v>
      </c>
      <c r="E1655" s="49" t="s">
        <v>21</v>
      </c>
      <c r="F1655" s="49">
        <v>20</v>
      </c>
      <c r="G1655" s="50">
        <f>SUMIFS(DISPENSAÇÃO!D:D,DISPENSAÇÃO!C:C,ENTRADA!A1655)</f>
        <v>20</v>
      </c>
      <c r="H1655" s="51">
        <f t="shared" si="102"/>
        <v>0</v>
      </c>
      <c r="I1655" s="68">
        <v>45658</v>
      </c>
      <c r="J1655" s="52">
        <f t="shared" ca="1" si="100"/>
        <v>-261</v>
      </c>
      <c r="K1655" s="88">
        <f t="shared" ca="1" si="101"/>
        <v>3</v>
      </c>
    </row>
    <row r="1656" spans="1:11" s="53" customFormat="1" hidden="1" x14ac:dyDescent="0.25">
      <c r="A1656" s="87" t="s">
        <v>1948</v>
      </c>
      <c r="B1656" s="49" t="s">
        <v>869</v>
      </c>
      <c r="C1656" s="49" t="s">
        <v>19</v>
      </c>
      <c r="D1656" s="49" t="s">
        <v>721</v>
      </c>
      <c r="E1656" s="49" t="s">
        <v>21</v>
      </c>
      <c r="F1656" s="49">
        <v>56</v>
      </c>
      <c r="G1656" s="50">
        <f>SUMIFS(DISPENSAÇÃO!D:D,DISPENSAÇÃO!C:C,ENTRADA!A1656)</f>
        <v>0</v>
      </c>
      <c r="H1656" s="51">
        <f t="shared" si="102"/>
        <v>56</v>
      </c>
      <c r="I1656" s="68">
        <v>45536</v>
      </c>
      <c r="J1656" s="52">
        <f t="shared" ca="1" si="100"/>
        <v>-383</v>
      </c>
      <c r="K1656" s="88">
        <f t="shared" ca="1" si="101"/>
        <v>3</v>
      </c>
    </row>
    <row r="1657" spans="1:11" s="60" customFormat="1" x14ac:dyDescent="0.25">
      <c r="A1657" s="54" t="s">
        <v>1949</v>
      </c>
      <c r="B1657" s="55" t="s">
        <v>490</v>
      </c>
      <c r="C1657" s="55" t="s">
        <v>19</v>
      </c>
      <c r="D1657" s="55" t="s">
        <v>484</v>
      </c>
      <c r="E1657" s="55" t="s">
        <v>21</v>
      </c>
      <c r="F1657" s="55">
        <v>400</v>
      </c>
      <c r="G1657" s="56">
        <f>SUMIFS(DISPENSAÇÃO!D:D,DISPENSAÇÃO!C:C,ENTRADA!A1657)</f>
        <v>225</v>
      </c>
      <c r="H1657" s="57">
        <f t="shared" si="102"/>
        <v>175</v>
      </c>
      <c r="I1657" s="58">
        <v>45992</v>
      </c>
      <c r="J1657" s="59">
        <f t="shared" ca="1" si="100"/>
        <v>73</v>
      </c>
      <c r="K1657" s="86">
        <f t="shared" ca="1" si="101"/>
        <v>1</v>
      </c>
    </row>
    <row r="1658" spans="1:11" s="53" customFormat="1" ht="14.25" hidden="1" customHeight="1" x14ac:dyDescent="0.25">
      <c r="A1658" s="87" t="s">
        <v>1950</v>
      </c>
      <c r="B1658" s="49" t="s">
        <v>1387</v>
      </c>
      <c r="C1658" s="49" t="s">
        <v>14</v>
      </c>
      <c r="D1658" s="49" t="s">
        <v>1388</v>
      </c>
      <c r="E1658" s="49" t="s">
        <v>56</v>
      </c>
      <c r="F1658" s="49">
        <v>2</v>
      </c>
      <c r="G1658" s="50">
        <f>SUMIFS(DISPENSAÇÃO!D:D,DISPENSAÇÃO!C:C,ENTRADA!A1658)</f>
        <v>2</v>
      </c>
      <c r="H1658" s="51">
        <f t="shared" si="102"/>
        <v>0</v>
      </c>
      <c r="I1658" s="68">
        <v>45839</v>
      </c>
      <c r="J1658" s="52">
        <f t="shared" ca="1" si="100"/>
        <v>-80</v>
      </c>
      <c r="K1658" s="88">
        <f t="shared" ca="1" si="101"/>
        <v>3</v>
      </c>
    </row>
    <row r="1659" spans="1:11" s="53" customFormat="1" ht="14.25" hidden="1" customHeight="1" x14ac:dyDescent="0.25">
      <c r="A1659" s="48" t="s">
        <v>1951</v>
      </c>
      <c r="B1659" s="64" t="s">
        <v>183</v>
      </c>
      <c r="C1659" s="64" t="s">
        <v>19</v>
      </c>
      <c r="D1659" s="64" t="s">
        <v>668</v>
      </c>
      <c r="E1659" s="64" t="s">
        <v>21</v>
      </c>
      <c r="F1659" s="49">
        <v>120</v>
      </c>
      <c r="G1659" s="50">
        <f>SUMIFS(DISPENSAÇÃO!D:D,DISPENSAÇÃO!C:C,ENTRADA!A1659)</f>
        <v>60</v>
      </c>
      <c r="H1659" s="51">
        <f t="shared" si="102"/>
        <v>60</v>
      </c>
      <c r="I1659" s="68">
        <v>45809</v>
      </c>
      <c r="J1659" s="52">
        <f t="shared" ca="1" si="100"/>
        <v>-110</v>
      </c>
      <c r="K1659" s="69">
        <f t="shared" ca="1" si="101"/>
        <v>3</v>
      </c>
    </row>
    <row r="1660" spans="1:11" s="53" customFormat="1" ht="14.25" hidden="1" customHeight="1" x14ac:dyDescent="0.25">
      <c r="A1660" s="48" t="s">
        <v>1952</v>
      </c>
      <c r="B1660" s="49" t="s">
        <v>286</v>
      </c>
      <c r="C1660" s="49" t="s">
        <v>19</v>
      </c>
      <c r="D1660" s="49" t="s">
        <v>126</v>
      </c>
      <c r="E1660" s="49" t="s">
        <v>21</v>
      </c>
      <c r="F1660" s="49">
        <v>60</v>
      </c>
      <c r="G1660" s="50">
        <f>SUMIFS(DISPENSAÇÃO!D:D,DISPENSAÇÃO!C:C,ENTRADA!A1660)</f>
        <v>30</v>
      </c>
      <c r="H1660" s="51">
        <f t="shared" si="102"/>
        <v>30</v>
      </c>
      <c r="I1660" s="68">
        <v>45658</v>
      </c>
      <c r="J1660" s="52">
        <f t="shared" ca="1" si="100"/>
        <v>-261</v>
      </c>
      <c r="K1660" s="69">
        <f t="shared" ca="1" si="101"/>
        <v>3</v>
      </c>
    </row>
    <row r="1661" spans="1:11" s="53" customFormat="1" ht="14.25" customHeight="1" x14ac:dyDescent="0.25">
      <c r="A1661" s="48" t="s">
        <v>1953</v>
      </c>
      <c r="B1661" s="49" t="s">
        <v>28</v>
      </c>
      <c r="C1661" s="49" t="s">
        <v>19</v>
      </c>
      <c r="D1661" s="49" t="s">
        <v>364</v>
      </c>
      <c r="E1661" s="49" t="s">
        <v>21</v>
      </c>
      <c r="F1661" s="49">
        <v>480</v>
      </c>
      <c r="G1661" s="50">
        <f>SUMIFS(DISPENSAÇÃO!D:D,DISPENSAÇÃO!C:C,ENTRADA!A1661)</f>
        <v>300</v>
      </c>
      <c r="H1661" s="51">
        <f t="shared" si="102"/>
        <v>180</v>
      </c>
      <c r="I1661" s="68">
        <v>45931</v>
      </c>
      <c r="J1661" s="125">
        <f t="shared" ca="1" si="100"/>
        <v>12</v>
      </c>
      <c r="K1661" s="268">
        <f t="shared" ca="1" si="101"/>
        <v>2</v>
      </c>
    </row>
    <row r="1662" spans="1:11" s="53" customFormat="1" ht="14.25" customHeight="1" x14ac:dyDescent="0.25">
      <c r="A1662" s="87" t="s">
        <v>1954</v>
      </c>
      <c r="B1662" s="49" t="s">
        <v>370</v>
      </c>
      <c r="C1662" s="49" t="s">
        <v>14</v>
      </c>
      <c r="D1662" s="49" t="s">
        <v>846</v>
      </c>
      <c r="E1662" s="49" t="s">
        <v>56</v>
      </c>
      <c r="F1662" s="49">
        <v>2</v>
      </c>
      <c r="G1662" s="50">
        <f>SUMIFS(DISPENSAÇÃO!D:D,DISPENSAÇÃO!C:C,ENTRADA!A1662)</f>
        <v>1</v>
      </c>
      <c r="H1662" s="51">
        <f t="shared" si="102"/>
        <v>1</v>
      </c>
      <c r="I1662" s="68">
        <v>45931</v>
      </c>
      <c r="J1662" s="52">
        <f t="shared" ca="1" si="100"/>
        <v>12</v>
      </c>
      <c r="K1662" s="88">
        <f t="shared" ca="1" si="101"/>
        <v>2</v>
      </c>
    </row>
    <row r="1663" spans="1:11" s="53" customFormat="1" ht="14.25" hidden="1" customHeight="1" x14ac:dyDescent="0.25">
      <c r="A1663" s="87" t="s">
        <v>1955</v>
      </c>
      <c r="B1663" s="49" t="s">
        <v>60</v>
      </c>
      <c r="C1663" s="49" t="s">
        <v>14</v>
      </c>
      <c r="D1663" s="49" t="s">
        <v>846</v>
      </c>
      <c r="E1663" s="49" t="s">
        <v>56</v>
      </c>
      <c r="F1663" s="49">
        <v>1</v>
      </c>
      <c r="G1663" s="50">
        <f>SUMIFS(DISPENSAÇÃO!D:D,DISPENSAÇÃO!C:C,ENTRADA!A1663)</f>
        <v>1</v>
      </c>
      <c r="H1663" s="51">
        <f t="shared" si="102"/>
        <v>0</v>
      </c>
      <c r="I1663" s="68">
        <v>45901</v>
      </c>
      <c r="J1663" s="52">
        <f t="shared" ca="1" si="100"/>
        <v>-18</v>
      </c>
      <c r="K1663" s="88">
        <f t="shared" ca="1" si="101"/>
        <v>3</v>
      </c>
    </row>
    <row r="1664" spans="1:11" s="53" customFormat="1" ht="14.25" hidden="1" customHeight="1" x14ac:dyDescent="0.25">
      <c r="A1664" s="155" t="s">
        <v>1956</v>
      </c>
      <c r="B1664" s="49" t="s">
        <v>168</v>
      </c>
      <c r="C1664" s="49" t="s">
        <v>14</v>
      </c>
      <c r="D1664" s="49" t="s">
        <v>184</v>
      </c>
      <c r="E1664" s="49" t="s">
        <v>1416</v>
      </c>
      <c r="F1664" s="49">
        <v>8</v>
      </c>
      <c r="G1664" s="50">
        <f>SUMIFS(DISPENSAÇÃO!D:D,DISPENSAÇÃO!C:C,ENTRADA!A1664)</f>
        <v>4</v>
      </c>
      <c r="H1664" s="51">
        <f t="shared" si="102"/>
        <v>4</v>
      </c>
      <c r="I1664" s="68">
        <v>45566</v>
      </c>
      <c r="J1664" s="52">
        <f t="shared" ca="1" si="100"/>
        <v>-353</v>
      </c>
      <c r="K1664" s="88">
        <f t="shared" ca="1" si="101"/>
        <v>3</v>
      </c>
    </row>
    <row r="1665" spans="1:11" s="53" customFormat="1" ht="14.25" hidden="1" customHeight="1" x14ac:dyDescent="0.25">
      <c r="A1665" s="87" t="s">
        <v>1957</v>
      </c>
      <c r="B1665" s="49" t="s">
        <v>370</v>
      </c>
      <c r="C1665" s="49" t="s">
        <v>14</v>
      </c>
      <c r="D1665" s="49" t="s">
        <v>846</v>
      </c>
      <c r="E1665" s="49" t="s">
        <v>56</v>
      </c>
      <c r="F1665" s="49">
        <v>1</v>
      </c>
      <c r="G1665" s="50">
        <f>SUMIFS(DISPENSAÇÃO!D:D,DISPENSAÇÃO!C:C,ENTRADA!A1665)</f>
        <v>4</v>
      </c>
      <c r="H1665" s="51">
        <f t="shared" si="102"/>
        <v>-3</v>
      </c>
      <c r="I1665" s="68">
        <v>45931</v>
      </c>
      <c r="J1665" s="52">
        <f t="shared" ca="1" si="100"/>
        <v>12</v>
      </c>
      <c r="K1665" s="88">
        <f t="shared" ca="1" si="101"/>
        <v>2</v>
      </c>
    </row>
    <row r="1666" spans="1:11" s="53" customFormat="1" ht="14.25" hidden="1" customHeight="1" x14ac:dyDescent="0.25">
      <c r="A1666" s="87" t="s">
        <v>1958</v>
      </c>
      <c r="B1666" s="49" t="s">
        <v>370</v>
      </c>
      <c r="C1666" s="49" t="s">
        <v>14</v>
      </c>
      <c r="D1666" s="49" t="s">
        <v>846</v>
      </c>
      <c r="E1666" s="49" t="s">
        <v>56</v>
      </c>
      <c r="F1666" s="49">
        <v>1</v>
      </c>
      <c r="G1666" s="50">
        <f>SUMIFS(DISPENSAÇÃO!D:D,DISPENSAÇÃO!C:C,ENTRADA!A1666)</f>
        <v>1</v>
      </c>
      <c r="H1666" s="51">
        <f t="shared" si="102"/>
        <v>0</v>
      </c>
      <c r="I1666" s="68">
        <v>45931</v>
      </c>
      <c r="J1666" s="52">
        <f t="shared" ca="1" si="100"/>
        <v>12</v>
      </c>
      <c r="K1666" s="88">
        <f t="shared" ca="1" si="101"/>
        <v>2</v>
      </c>
    </row>
    <row r="1667" spans="1:11" s="53" customFormat="1" ht="14.25" hidden="1" customHeight="1" x14ac:dyDescent="0.25">
      <c r="A1667" s="87" t="s">
        <v>1959</v>
      </c>
      <c r="B1667" s="49" t="s">
        <v>370</v>
      </c>
      <c r="C1667" s="49" t="s">
        <v>14</v>
      </c>
      <c r="D1667" s="49" t="s">
        <v>820</v>
      </c>
      <c r="E1667" s="49" t="s">
        <v>56</v>
      </c>
      <c r="F1667" s="49">
        <v>1</v>
      </c>
      <c r="G1667" s="50">
        <f>SUMIFS(DISPENSAÇÃO!D:D,DISPENSAÇÃO!C:C,ENTRADA!A1667)</f>
        <v>1</v>
      </c>
      <c r="H1667" s="51">
        <f t="shared" si="102"/>
        <v>0</v>
      </c>
      <c r="I1667" s="68">
        <v>46023</v>
      </c>
      <c r="J1667" s="52">
        <f t="shared" ca="1" si="100"/>
        <v>104</v>
      </c>
      <c r="K1667" s="88">
        <f t="shared" ca="1" si="101"/>
        <v>1</v>
      </c>
    </row>
    <row r="1668" spans="1:11" s="53" customFormat="1" ht="14.25" hidden="1" customHeight="1" x14ac:dyDescent="0.25">
      <c r="A1668" s="87" t="s">
        <v>1960</v>
      </c>
      <c r="B1668" s="49" t="s">
        <v>628</v>
      </c>
      <c r="C1668" s="49" t="s">
        <v>14</v>
      </c>
      <c r="D1668" s="49" t="s">
        <v>1961</v>
      </c>
      <c r="E1668" s="49" t="s">
        <v>56</v>
      </c>
      <c r="F1668" s="49">
        <v>1</v>
      </c>
      <c r="G1668" s="50">
        <f>SUMIFS(DISPENSAÇÃO!D:D,DISPENSAÇÃO!C:C,ENTRADA!A1668)</f>
        <v>1</v>
      </c>
      <c r="H1668" s="51">
        <f t="shared" si="102"/>
        <v>0</v>
      </c>
      <c r="I1668" s="68">
        <v>46447</v>
      </c>
      <c r="J1668" s="52">
        <f t="shared" ca="1" si="100"/>
        <v>528</v>
      </c>
      <c r="K1668" s="88">
        <f t="shared" ca="1" si="101"/>
        <v>1</v>
      </c>
    </row>
    <row r="1669" spans="1:11" x14ac:dyDescent="0.25">
      <c r="A1669" s="32" t="s">
        <v>1962</v>
      </c>
      <c r="B1669" s="16" t="s">
        <v>628</v>
      </c>
      <c r="C1669" s="16" t="s">
        <v>14</v>
      </c>
      <c r="D1669" s="16" t="s">
        <v>846</v>
      </c>
      <c r="E1669" s="16" t="s">
        <v>56</v>
      </c>
      <c r="F1669" s="16">
        <v>1</v>
      </c>
      <c r="G1669" s="13">
        <f>SUMIFS(DISPENSAÇÃO!D:D,DISPENSAÇÃO!C:C,ENTRADA!A1669)</f>
        <v>0</v>
      </c>
      <c r="H1669" s="12">
        <f t="shared" si="102"/>
        <v>1</v>
      </c>
      <c r="I1669" s="19">
        <v>46082</v>
      </c>
      <c r="J1669" s="14">
        <f t="shared" ca="1" si="100"/>
        <v>163</v>
      </c>
      <c r="K1669" s="38">
        <f t="shared" ca="1" si="101"/>
        <v>1</v>
      </c>
    </row>
    <row r="1670" spans="1:11" ht="14.25" customHeight="1" x14ac:dyDescent="0.25">
      <c r="A1670" s="32" t="s">
        <v>1963</v>
      </c>
      <c r="B1670" s="16" t="s">
        <v>1813</v>
      </c>
      <c r="C1670" s="16" t="s">
        <v>14</v>
      </c>
      <c r="D1670" s="16" t="s">
        <v>820</v>
      </c>
      <c r="E1670" s="16" t="s">
        <v>1964</v>
      </c>
      <c r="F1670" s="16">
        <v>2</v>
      </c>
      <c r="G1670" s="8">
        <f>SUMIFS(DISPENSAÇÃO!D:D,DISPENSAÇÃO!C:C,ENTRADA!A1670)</f>
        <v>0</v>
      </c>
      <c r="H1670" s="9">
        <f t="shared" si="102"/>
        <v>2</v>
      </c>
      <c r="I1670" s="19">
        <v>45962</v>
      </c>
      <c r="J1670" s="10">
        <f t="shared" ref="J1670:J1733" ca="1" si="103">IF(I1670="","",I1670-TODAY())</f>
        <v>43</v>
      </c>
      <c r="K1670" s="38">
        <f t="shared" ref="K1670:K1733" ca="1" si="104">IF(J1670="","",IF(J1670&lt;=0,3,IF(AND(J1670&gt;0,J1670&lt;=20),2,IF(J1670&gt;=21,1))))</f>
        <v>1</v>
      </c>
    </row>
    <row r="1671" spans="1:11" ht="14.25" customHeight="1" x14ac:dyDescent="0.25">
      <c r="A1671" s="32" t="s">
        <v>1965</v>
      </c>
      <c r="B1671" s="16" t="s">
        <v>39</v>
      </c>
      <c r="C1671" s="16" t="s">
        <v>14</v>
      </c>
      <c r="D1671" s="16" t="s">
        <v>846</v>
      </c>
      <c r="E1671" s="16" t="s">
        <v>56</v>
      </c>
      <c r="F1671" s="16">
        <v>2</v>
      </c>
      <c r="G1671" s="8">
        <f>SUMIFS(DISPENSAÇÃO!D:D,DISPENSAÇÃO!C:C,ENTRADA!A1671)</f>
        <v>0</v>
      </c>
      <c r="H1671" s="9">
        <f t="shared" si="102"/>
        <v>2</v>
      </c>
      <c r="I1671" s="19">
        <v>45962</v>
      </c>
      <c r="J1671" s="10">
        <f t="shared" ca="1" si="103"/>
        <v>43</v>
      </c>
      <c r="K1671" s="38">
        <f t="shared" ca="1" si="104"/>
        <v>1</v>
      </c>
    </row>
    <row r="1672" spans="1:11" s="53" customFormat="1" ht="14.25" hidden="1" customHeight="1" x14ac:dyDescent="0.25">
      <c r="A1672" s="87" t="s">
        <v>1966</v>
      </c>
      <c r="B1672" s="49" t="s">
        <v>108</v>
      </c>
      <c r="C1672" s="49" t="s">
        <v>14</v>
      </c>
      <c r="D1672" s="49" t="s">
        <v>817</v>
      </c>
      <c r="E1672" s="49" t="s">
        <v>453</v>
      </c>
      <c r="F1672" s="49">
        <v>4</v>
      </c>
      <c r="G1672" s="50">
        <f>SUMIFS(DISPENSAÇÃO!D:D,DISPENSAÇÃO!C:C,ENTRADA!A1672)</f>
        <v>4</v>
      </c>
      <c r="H1672" s="51">
        <f t="shared" si="102"/>
        <v>0</v>
      </c>
      <c r="I1672" s="68">
        <v>45839</v>
      </c>
      <c r="J1672" s="52">
        <f t="shared" ca="1" si="103"/>
        <v>-80</v>
      </c>
      <c r="K1672" s="88">
        <f t="shared" ca="1" si="104"/>
        <v>3</v>
      </c>
    </row>
    <row r="1673" spans="1:11" ht="14.25" customHeight="1" x14ac:dyDescent="0.25">
      <c r="A1673" s="32" t="s">
        <v>1967</v>
      </c>
      <c r="B1673" s="16" t="s">
        <v>1968</v>
      </c>
      <c r="C1673" s="16" t="s">
        <v>14</v>
      </c>
      <c r="D1673" s="16" t="s">
        <v>1969</v>
      </c>
      <c r="E1673" s="16" t="s">
        <v>990</v>
      </c>
      <c r="F1673" s="16">
        <v>30</v>
      </c>
      <c r="G1673" s="8">
        <f>SUMIFS(DISPENSAÇÃO!D:D,DISPENSAÇÃO!C:C,ENTRADA!A1673)</f>
        <v>10</v>
      </c>
      <c r="H1673" s="9">
        <f t="shared" si="102"/>
        <v>20</v>
      </c>
      <c r="I1673" s="19">
        <v>46082</v>
      </c>
      <c r="J1673" s="10">
        <f t="shared" ca="1" si="103"/>
        <v>163</v>
      </c>
      <c r="K1673" s="38">
        <f t="shared" ca="1" si="104"/>
        <v>1</v>
      </c>
    </row>
    <row r="1674" spans="1:11" ht="14.25" customHeight="1" x14ac:dyDescent="0.25">
      <c r="A1674" s="32" t="s">
        <v>1970</v>
      </c>
      <c r="B1674" s="16" t="s">
        <v>1968</v>
      </c>
      <c r="C1674" s="16" t="s">
        <v>14</v>
      </c>
      <c r="D1674" s="16" t="s">
        <v>1969</v>
      </c>
      <c r="E1674" s="16" t="s">
        <v>990</v>
      </c>
      <c r="F1674" s="16">
        <v>15</v>
      </c>
      <c r="G1674" s="8">
        <f>SUMIFS(DISPENSAÇÃO!D:D,DISPENSAÇÃO!C:C,ENTRADA!A1674)</f>
        <v>0</v>
      </c>
      <c r="H1674" s="9">
        <f t="shared" si="102"/>
        <v>15</v>
      </c>
      <c r="I1674" s="19">
        <v>46266</v>
      </c>
      <c r="J1674" s="10">
        <f t="shared" ca="1" si="103"/>
        <v>347</v>
      </c>
      <c r="K1674" s="38">
        <f t="shared" ca="1" si="104"/>
        <v>1</v>
      </c>
    </row>
    <row r="1675" spans="1:11" ht="14.25" customHeight="1" x14ac:dyDescent="0.25">
      <c r="A1675" s="32" t="s">
        <v>1971</v>
      </c>
      <c r="B1675" s="16" t="s">
        <v>1968</v>
      </c>
      <c r="C1675" s="16" t="s">
        <v>14</v>
      </c>
      <c r="D1675" s="16" t="s">
        <v>1969</v>
      </c>
      <c r="E1675" s="16" t="s">
        <v>990</v>
      </c>
      <c r="F1675" s="16">
        <v>6</v>
      </c>
      <c r="G1675" s="8">
        <f>SUMIFS(DISPENSAÇÃO!D:D,DISPENSAÇÃO!C:C,ENTRADA!A1675)</f>
        <v>0</v>
      </c>
      <c r="H1675" s="9">
        <f t="shared" si="102"/>
        <v>6</v>
      </c>
      <c r="I1675" s="19">
        <v>46327</v>
      </c>
      <c r="J1675" s="10">
        <f t="shared" ca="1" si="103"/>
        <v>408</v>
      </c>
      <c r="K1675" s="38">
        <f t="shared" ca="1" si="104"/>
        <v>1</v>
      </c>
    </row>
    <row r="1676" spans="1:11" s="53" customFormat="1" ht="14.45" hidden="1" customHeight="1" x14ac:dyDescent="0.25">
      <c r="A1676" s="87" t="s">
        <v>1972</v>
      </c>
      <c r="B1676" s="49" t="s">
        <v>628</v>
      </c>
      <c r="C1676" s="49" t="s">
        <v>14</v>
      </c>
      <c r="D1676" s="49" t="s">
        <v>50</v>
      </c>
      <c r="E1676" s="49" t="s">
        <v>56</v>
      </c>
      <c r="F1676" s="49">
        <v>3</v>
      </c>
      <c r="G1676" s="50">
        <f>SUMIFS(DISPENSAÇÃO!D:D,DISPENSAÇÃO!C:C,ENTRADA!A1676)</f>
        <v>3</v>
      </c>
      <c r="H1676" s="51">
        <f t="shared" si="102"/>
        <v>0</v>
      </c>
      <c r="I1676" s="68">
        <v>46082</v>
      </c>
      <c r="J1676" s="52">
        <f t="shared" ca="1" si="103"/>
        <v>163</v>
      </c>
      <c r="K1676" s="88">
        <f t="shared" ca="1" si="104"/>
        <v>1</v>
      </c>
    </row>
    <row r="1677" spans="1:11" s="53" customFormat="1" ht="14.25" hidden="1" customHeight="1" x14ac:dyDescent="0.25">
      <c r="A1677" s="87" t="s">
        <v>1973</v>
      </c>
      <c r="B1677" s="49" t="s">
        <v>60</v>
      </c>
      <c r="C1677" s="49" t="s">
        <v>14</v>
      </c>
      <c r="D1677" s="49" t="s">
        <v>820</v>
      </c>
      <c r="E1677" s="49" t="s">
        <v>56</v>
      </c>
      <c r="F1677" s="49">
        <v>2</v>
      </c>
      <c r="G1677" s="50">
        <f>SUMIFS(DISPENSAÇÃO!D:D,DISPENSAÇÃO!C:C,ENTRADA!A1677)</f>
        <v>1</v>
      </c>
      <c r="H1677" s="51">
        <f t="shared" si="102"/>
        <v>1</v>
      </c>
      <c r="I1677" s="68">
        <v>45597</v>
      </c>
      <c r="J1677" s="52">
        <f t="shared" ca="1" si="103"/>
        <v>-322</v>
      </c>
      <c r="K1677" s="88">
        <f t="shared" ca="1" si="104"/>
        <v>3</v>
      </c>
    </row>
    <row r="1678" spans="1:11" s="53" customFormat="1" ht="14.25" hidden="1" customHeight="1" x14ac:dyDescent="0.25">
      <c r="A1678" s="87" t="s">
        <v>1974</v>
      </c>
      <c r="B1678" s="49" t="s">
        <v>28</v>
      </c>
      <c r="C1678" s="49" t="s">
        <v>14</v>
      </c>
      <c r="D1678" s="49" t="s">
        <v>817</v>
      </c>
      <c r="E1678" s="49" t="s">
        <v>56</v>
      </c>
      <c r="F1678" s="49">
        <v>2</v>
      </c>
      <c r="G1678" s="50">
        <f>SUMIFS(DISPENSAÇÃO!D:D,DISPENSAÇÃO!C:C,ENTRADA!A1678)</f>
        <v>2</v>
      </c>
      <c r="H1678" s="51">
        <f t="shared" si="102"/>
        <v>0</v>
      </c>
      <c r="I1678" s="68">
        <v>45962</v>
      </c>
      <c r="J1678" s="52">
        <f t="shared" ca="1" si="103"/>
        <v>43</v>
      </c>
      <c r="K1678" s="88">
        <f t="shared" ca="1" si="104"/>
        <v>1</v>
      </c>
    </row>
    <row r="1679" spans="1:11" s="53" customFormat="1" ht="14.25" hidden="1" customHeight="1" x14ac:dyDescent="0.25">
      <c r="A1679" s="87" t="s">
        <v>1975</v>
      </c>
      <c r="B1679" s="49" t="s">
        <v>370</v>
      </c>
      <c r="C1679" s="49" t="s">
        <v>14</v>
      </c>
      <c r="D1679" s="49" t="s">
        <v>820</v>
      </c>
      <c r="E1679" s="49" t="s">
        <v>56</v>
      </c>
      <c r="F1679" s="49">
        <v>2</v>
      </c>
      <c r="G1679" s="50">
        <f>SUMIFS(DISPENSAÇÃO!D:D,DISPENSAÇÃO!C:C,ENTRADA!A1679)</f>
        <v>2</v>
      </c>
      <c r="H1679" s="51">
        <f t="shared" si="102"/>
        <v>0</v>
      </c>
      <c r="I1679" s="68">
        <v>45870</v>
      </c>
      <c r="J1679" s="52">
        <f t="shared" ca="1" si="103"/>
        <v>-49</v>
      </c>
      <c r="K1679" s="88">
        <f t="shared" ca="1" si="104"/>
        <v>3</v>
      </c>
    </row>
    <row r="1680" spans="1:11" s="53" customFormat="1" ht="14.25" hidden="1" customHeight="1" x14ac:dyDescent="0.25">
      <c r="A1680" s="87" t="s">
        <v>1976</v>
      </c>
      <c r="B1680" s="49" t="s">
        <v>370</v>
      </c>
      <c r="C1680" s="49" t="s">
        <v>14</v>
      </c>
      <c r="D1680" s="49" t="s">
        <v>184</v>
      </c>
      <c r="E1680" s="49" t="s">
        <v>453</v>
      </c>
      <c r="F1680" s="49">
        <v>2</v>
      </c>
      <c r="G1680" s="50">
        <f>SUMIFS(DISPENSAÇÃO!D:D,DISPENSAÇÃO!C:C,ENTRADA!A1680)</f>
        <v>2</v>
      </c>
      <c r="H1680" s="51">
        <f t="shared" si="102"/>
        <v>0</v>
      </c>
      <c r="I1680" s="68">
        <v>46023</v>
      </c>
      <c r="J1680" s="52">
        <f t="shared" ca="1" si="103"/>
        <v>104</v>
      </c>
      <c r="K1680" s="88">
        <f t="shared" ca="1" si="104"/>
        <v>1</v>
      </c>
    </row>
    <row r="1681" spans="1:11" s="53" customFormat="1" ht="14.25" hidden="1" customHeight="1" x14ac:dyDescent="0.25">
      <c r="A1681" s="155" t="s">
        <v>1977</v>
      </c>
      <c r="B1681" s="49" t="s">
        <v>865</v>
      </c>
      <c r="C1681" s="49" t="s">
        <v>14</v>
      </c>
      <c r="D1681" s="49" t="s">
        <v>1978</v>
      </c>
      <c r="E1681" s="49" t="s">
        <v>56</v>
      </c>
      <c r="F1681" s="49">
        <v>1</v>
      </c>
      <c r="G1681" s="50">
        <f>SUMIFS(DISPENSAÇÃO!D:D,DISPENSAÇÃO!C:C,ENTRADA!A1681)</f>
        <v>1</v>
      </c>
      <c r="H1681" s="51">
        <f t="shared" si="102"/>
        <v>0</v>
      </c>
      <c r="I1681" s="68">
        <v>46054</v>
      </c>
      <c r="J1681" s="52">
        <f t="shared" ca="1" si="103"/>
        <v>135</v>
      </c>
      <c r="K1681" s="88">
        <f t="shared" ca="1" si="104"/>
        <v>1</v>
      </c>
    </row>
    <row r="1682" spans="1:11" s="53" customFormat="1" ht="14.25" hidden="1" customHeight="1" x14ac:dyDescent="0.25">
      <c r="A1682" s="48" t="s">
        <v>1979</v>
      </c>
      <c r="B1682" s="49" t="s">
        <v>33</v>
      </c>
      <c r="C1682" s="49" t="s">
        <v>19</v>
      </c>
      <c r="D1682" s="49" t="s">
        <v>373</v>
      </c>
      <c r="E1682" s="49" t="s">
        <v>56</v>
      </c>
      <c r="F1682" s="49">
        <v>7</v>
      </c>
      <c r="G1682" s="50">
        <f>SUMIFS(DISPENSAÇÃO!D:D,DISPENSAÇÃO!C:C,ENTRADA!A1682)</f>
        <v>2</v>
      </c>
      <c r="H1682" s="51">
        <f t="shared" si="102"/>
        <v>5</v>
      </c>
      <c r="I1682" s="68">
        <v>45778</v>
      </c>
      <c r="J1682" s="52">
        <f t="shared" ca="1" si="103"/>
        <v>-141</v>
      </c>
      <c r="K1682" s="63">
        <f t="shared" ca="1" si="104"/>
        <v>3</v>
      </c>
    </row>
    <row r="1683" spans="1:11" ht="14.25" customHeight="1" x14ac:dyDescent="0.25">
      <c r="A1683" s="32" t="s">
        <v>1980</v>
      </c>
      <c r="B1683" s="16" t="s">
        <v>628</v>
      </c>
      <c r="C1683" s="16" t="s">
        <v>14</v>
      </c>
      <c r="D1683" s="16" t="s">
        <v>820</v>
      </c>
      <c r="E1683" s="16" t="s">
        <v>56</v>
      </c>
      <c r="F1683" s="16">
        <v>1</v>
      </c>
      <c r="G1683" s="8">
        <f>SUMIFS(DISPENSAÇÃO!D:D,DISPENSAÇÃO!C:C,ENTRADA!A1683)</f>
        <v>0</v>
      </c>
      <c r="H1683" s="9">
        <f t="shared" si="102"/>
        <v>1</v>
      </c>
      <c r="I1683" s="19">
        <v>45992</v>
      </c>
      <c r="J1683" s="10">
        <f t="shared" ca="1" si="103"/>
        <v>73</v>
      </c>
      <c r="K1683" s="38">
        <f t="shared" ca="1" si="104"/>
        <v>1</v>
      </c>
    </row>
    <row r="1684" spans="1:11" s="53" customFormat="1" ht="14.25" hidden="1" customHeight="1" x14ac:dyDescent="0.25">
      <c r="A1684" s="87" t="s">
        <v>1981</v>
      </c>
      <c r="B1684" s="49" t="s">
        <v>370</v>
      </c>
      <c r="C1684" s="49" t="s">
        <v>14</v>
      </c>
      <c r="D1684" s="49" t="s">
        <v>1986</v>
      </c>
      <c r="E1684" s="49" t="s">
        <v>21</v>
      </c>
      <c r="F1684" s="49">
        <v>4</v>
      </c>
      <c r="G1684" s="50">
        <f>SUMIFS(DISPENSAÇÃO!D:D,DISPENSAÇÃO!C:C,ENTRADA!A1684)</f>
        <v>4</v>
      </c>
      <c r="H1684" s="51">
        <f t="shared" si="102"/>
        <v>0</v>
      </c>
      <c r="I1684" s="68">
        <v>45901</v>
      </c>
      <c r="J1684" s="52">
        <f t="shared" ca="1" si="103"/>
        <v>-18</v>
      </c>
      <c r="K1684" s="88">
        <f t="shared" ca="1" si="104"/>
        <v>3</v>
      </c>
    </row>
    <row r="1685" spans="1:11" s="53" customFormat="1" ht="14.25" hidden="1" customHeight="1" x14ac:dyDescent="0.25">
      <c r="A1685" s="87" t="s">
        <v>1982</v>
      </c>
      <c r="B1685" s="49" t="s">
        <v>370</v>
      </c>
      <c r="C1685" s="49" t="s">
        <v>14</v>
      </c>
      <c r="D1685" s="49" t="s">
        <v>820</v>
      </c>
      <c r="E1685" s="49" t="s">
        <v>56</v>
      </c>
      <c r="F1685" s="49">
        <v>2</v>
      </c>
      <c r="G1685" s="50">
        <f>SUMIFS(DISPENSAÇÃO!D:D,DISPENSAÇÃO!C:C,ENTRADA!A1685)</f>
        <v>0</v>
      </c>
      <c r="H1685" s="51">
        <f t="shared" si="102"/>
        <v>2</v>
      </c>
      <c r="I1685" s="68">
        <v>45839</v>
      </c>
      <c r="J1685" s="52">
        <f t="shared" ca="1" si="103"/>
        <v>-80</v>
      </c>
      <c r="K1685" s="88">
        <f t="shared" ca="1" si="104"/>
        <v>3</v>
      </c>
    </row>
    <row r="1686" spans="1:11" s="53" customFormat="1" ht="14.25" customHeight="1" x14ac:dyDescent="0.25">
      <c r="A1686" s="87" t="s">
        <v>1983</v>
      </c>
      <c r="B1686" s="49" t="s">
        <v>370</v>
      </c>
      <c r="C1686" s="49" t="s">
        <v>14</v>
      </c>
      <c r="D1686" s="49" t="s">
        <v>820</v>
      </c>
      <c r="E1686" s="49" t="s">
        <v>56</v>
      </c>
      <c r="F1686" s="49">
        <v>5</v>
      </c>
      <c r="G1686" s="50">
        <f>SUMIFS(DISPENSAÇÃO!D:D,DISPENSAÇÃO!C:C,ENTRADA!A1686)</f>
        <v>0</v>
      </c>
      <c r="H1686" s="51">
        <f t="shared" si="102"/>
        <v>5</v>
      </c>
      <c r="I1686" s="68">
        <v>45901</v>
      </c>
      <c r="J1686" s="52">
        <f t="shared" ca="1" si="103"/>
        <v>-18</v>
      </c>
      <c r="K1686" s="88">
        <f t="shared" ca="1" si="104"/>
        <v>3</v>
      </c>
    </row>
    <row r="1687" spans="1:11" s="53" customFormat="1" ht="14.25" hidden="1" customHeight="1" x14ac:dyDescent="0.25">
      <c r="A1687" s="155" t="s">
        <v>1984</v>
      </c>
      <c r="B1687" s="49" t="s">
        <v>370</v>
      </c>
      <c r="C1687" s="49" t="s">
        <v>14</v>
      </c>
      <c r="D1687" s="49" t="s">
        <v>820</v>
      </c>
      <c r="E1687" s="49" t="s">
        <v>56</v>
      </c>
      <c r="F1687" s="49">
        <v>4</v>
      </c>
      <c r="G1687" s="50">
        <f>SUMIFS(DISPENSAÇÃO!D:D,DISPENSAÇÃO!C:C,ENTRADA!A1687)</f>
        <v>0</v>
      </c>
      <c r="H1687" s="51">
        <f t="shared" si="102"/>
        <v>4</v>
      </c>
      <c r="I1687" s="68">
        <v>45717</v>
      </c>
      <c r="J1687" s="52">
        <f t="shared" ca="1" si="103"/>
        <v>-202</v>
      </c>
      <c r="K1687" s="88">
        <f t="shared" ca="1" si="104"/>
        <v>3</v>
      </c>
    </row>
    <row r="1688" spans="1:11" ht="14.25" customHeight="1" x14ac:dyDescent="0.25">
      <c r="A1688" s="32" t="s">
        <v>1985</v>
      </c>
      <c r="B1688" s="16" t="s">
        <v>370</v>
      </c>
      <c r="C1688" s="16" t="s">
        <v>14</v>
      </c>
      <c r="D1688" s="16" t="s">
        <v>820</v>
      </c>
      <c r="E1688" s="16" t="s">
        <v>56</v>
      </c>
      <c r="F1688" s="16">
        <v>3</v>
      </c>
      <c r="G1688" s="13">
        <f>SUMIFS(DISPENSAÇÃO!D:D,DISPENSAÇÃO!C:C,ENTRADA!A1688)</f>
        <v>0</v>
      </c>
      <c r="H1688" s="12">
        <f t="shared" si="102"/>
        <v>3</v>
      </c>
      <c r="I1688" s="19">
        <v>46023</v>
      </c>
      <c r="J1688" s="14">
        <f t="shared" ca="1" si="103"/>
        <v>104</v>
      </c>
      <c r="K1688" s="38">
        <f t="shared" ca="1" si="104"/>
        <v>1</v>
      </c>
    </row>
    <row r="1689" spans="1:11" s="53" customFormat="1" ht="14.25" hidden="1" customHeight="1" x14ac:dyDescent="0.25">
      <c r="A1689" s="87" t="s">
        <v>1987</v>
      </c>
      <c r="B1689" s="49" t="s">
        <v>370</v>
      </c>
      <c r="C1689" s="49" t="s">
        <v>14</v>
      </c>
      <c r="D1689" s="49" t="s">
        <v>820</v>
      </c>
      <c r="E1689" s="49" t="s">
        <v>56</v>
      </c>
      <c r="F1689" s="49">
        <v>4</v>
      </c>
      <c r="G1689" s="50">
        <f>SUMIFS(DISPENSAÇÃO!D:D,DISPENSAÇÃO!C:C,ENTRADA!A1689)</f>
        <v>0</v>
      </c>
      <c r="H1689" s="51">
        <f t="shared" si="102"/>
        <v>4</v>
      </c>
      <c r="I1689" s="68">
        <v>45839</v>
      </c>
      <c r="J1689" s="52">
        <f t="shared" ca="1" si="103"/>
        <v>-80</v>
      </c>
      <c r="K1689" s="88">
        <f t="shared" ca="1" si="104"/>
        <v>3</v>
      </c>
    </row>
    <row r="1690" spans="1:11" s="53" customFormat="1" ht="14.25" hidden="1" customHeight="1" x14ac:dyDescent="0.25">
      <c r="A1690" s="87" t="s">
        <v>1988</v>
      </c>
      <c r="B1690" s="49" t="s">
        <v>370</v>
      </c>
      <c r="C1690" s="49" t="s">
        <v>14</v>
      </c>
      <c r="D1690" s="49" t="s">
        <v>820</v>
      </c>
      <c r="E1690" s="49" t="s">
        <v>56</v>
      </c>
      <c r="F1690" s="49">
        <v>7</v>
      </c>
      <c r="G1690" s="50">
        <f>SUMIFS(DISPENSAÇÃO!D:D,DISPENSAÇÃO!C:C,ENTRADA!A1690)</f>
        <v>0</v>
      </c>
      <c r="H1690" s="51">
        <f t="shared" si="102"/>
        <v>7</v>
      </c>
      <c r="I1690" s="68">
        <v>45658</v>
      </c>
      <c r="J1690" s="52">
        <f t="shared" ca="1" si="103"/>
        <v>-261</v>
      </c>
      <c r="K1690" s="88">
        <f t="shared" ca="1" si="104"/>
        <v>3</v>
      </c>
    </row>
    <row r="1691" spans="1:11" s="53" customFormat="1" ht="14.25" hidden="1" customHeight="1" x14ac:dyDescent="0.25">
      <c r="A1691" s="87" t="s">
        <v>1989</v>
      </c>
      <c r="B1691" s="49" t="s">
        <v>370</v>
      </c>
      <c r="C1691" s="49" t="s">
        <v>14</v>
      </c>
      <c r="D1691" s="49" t="s">
        <v>820</v>
      </c>
      <c r="E1691" s="49" t="s">
        <v>56</v>
      </c>
      <c r="F1691" s="49">
        <v>12</v>
      </c>
      <c r="G1691" s="50">
        <f>SUMIFS(DISPENSAÇÃO!D:D,DISPENSAÇÃO!C:C,ENTRADA!A1691)</f>
        <v>0</v>
      </c>
      <c r="H1691" s="51">
        <f t="shared" si="102"/>
        <v>12</v>
      </c>
      <c r="I1691" s="68">
        <v>45778</v>
      </c>
      <c r="J1691" s="52">
        <f t="shared" ca="1" si="103"/>
        <v>-141</v>
      </c>
      <c r="K1691" s="88">
        <f t="shared" ca="1" si="104"/>
        <v>3</v>
      </c>
    </row>
    <row r="1692" spans="1:11" ht="14.25" customHeight="1" x14ac:dyDescent="0.25">
      <c r="A1692" s="30" t="s">
        <v>1990</v>
      </c>
      <c r="B1692" s="16" t="s">
        <v>1991</v>
      </c>
      <c r="C1692" s="16" t="s">
        <v>19</v>
      </c>
      <c r="D1692" s="16" t="s">
        <v>471</v>
      </c>
      <c r="E1692" s="16" t="s">
        <v>56</v>
      </c>
      <c r="F1692" s="16">
        <v>1</v>
      </c>
      <c r="G1692" s="13">
        <f>SUMIFS(DISPENSAÇÃO!D:D,DISPENSAÇÃO!C:C,ENTRADA!A1692)</f>
        <v>0</v>
      </c>
      <c r="H1692" s="12">
        <f t="shared" si="102"/>
        <v>1</v>
      </c>
      <c r="I1692" s="19">
        <v>46023</v>
      </c>
      <c r="J1692" s="14">
        <f t="shared" ca="1" si="103"/>
        <v>104</v>
      </c>
      <c r="K1692" s="36">
        <f t="shared" ca="1" si="104"/>
        <v>1</v>
      </c>
    </row>
    <row r="1693" spans="1:11" ht="14.25" customHeight="1" x14ac:dyDescent="0.25">
      <c r="A1693" s="30" t="s">
        <v>1992</v>
      </c>
      <c r="B1693" s="16" t="s">
        <v>33</v>
      </c>
      <c r="C1693" s="16" t="s">
        <v>19</v>
      </c>
      <c r="D1693" s="12" t="s">
        <v>99</v>
      </c>
      <c r="E1693" s="16" t="s">
        <v>21</v>
      </c>
      <c r="F1693" s="16">
        <v>40</v>
      </c>
      <c r="G1693" s="13">
        <f>SUMIFS(DISPENSAÇÃO!D:D,DISPENSAÇÃO!C:C,ENTRADA!A1693)</f>
        <v>30</v>
      </c>
      <c r="H1693" s="12">
        <f t="shared" si="102"/>
        <v>10</v>
      </c>
      <c r="I1693" s="19">
        <v>46539</v>
      </c>
      <c r="J1693" s="14">
        <f t="shared" ca="1" si="103"/>
        <v>620</v>
      </c>
      <c r="K1693" s="36">
        <f t="shared" ca="1" si="104"/>
        <v>1</v>
      </c>
    </row>
    <row r="1694" spans="1:11" ht="14.25" customHeight="1" x14ac:dyDescent="0.25">
      <c r="A1694" s="30" t="s">
        <v>1993</v>
      </c>
      <c r="B1694" s="16" t="s">
        <v>33</v>
      </c>
      <c r="C1694" s="16" t="s">
        <v>19</v>
      </c>
      <c r="D1694" s="12" t="s">
        <v>99</v>
      </c>
      <c r="E1694" s="16" t="s">
        <v>21</v>
      </c>
      <c r="F1694" s="16">
        <v>50</v>
      </c>
      <c r="G1694" s="13">
        <f>SUMIFS(DISPENSAÇÃO!D:D,DISPENSAÇÃO!C:C,ENTRADA!A1694)</f>
        <v>0</v>
      </c>
      <c r="H1694" s="12">
        <f t="shared" si="102"/>
        <v>50</v>
      </c>
      <c r="I1694" s="19">
        <v>46661</v>
      </c>
      <c r="J1694" s="14">
        <f t="shared" ca="1" si="103"/>
        <v>742</v>
      </c>
      <c r="K1694" s="36">
        <f t="shared" ca="1" si="104"/>
        <v>1</v>
      </c>
    </row>
    <row r="1695" spans="1:11" s="53" customFormat="1" ht="14.25" customHeight="1" x14ac:dyDescent="0.25">
      <c r="A1695" s="155" t="s">
        <v>1994</v>
      </c>
      <c r="B1695" s="49" t="s">
        <v>39</v>
      </c>
      <c r="C1695" s="49" t="s">
        <v>19</v>
      </c>
      <c r="D1695" s="49" t="s">
        <v>1399</v>
      </c>
      <c r="E1695" s="49" t="s">
        <v>21</v>
      </c>
      <c r="F1695" s="49">
        <v>5</v>
      </c>
      <c r="G1695" s="50">
        <f>SUMIFS(DISPENSAÇÃO!D:D,DISPENSAÇÃO!C:C,ENTRADA!A1695)</f>
        <v>0</v>
      </c>
      <c r="H1695" s="51">
        <f t="shared" si="102"/>
        <v>5</v>
      </c>
      <c r="I1695" s="68">
        <v>45901</v>
      </c>
      <c r="J1695" s="52">
        <f t="shared" ca="1" si="103"/>
        <v>-18</v>
      </c>
      <c r="K1695" s="88">
        <f t="shared" ca="1" si="104"/>
        <v>3</v>
      </c>
    </row>
    <row r="1696" spans="1:11" s="53" customFormat="1" ht="14.25" hidden="1" customHeight="1" x14ac:dyDescent="0.25">
      <c r="A1696" s="160" t="s">
        <v>1995</v>
      </c>
      <c r="B1696" s="49" t="s">
        <v>33</v>
      </c>
      <c r="C1696" s="49" t="s">
        <v>57</v>
      </c>
      <c r="D1696" s="51" t="s">
        <v>89</v>
      </c>
      <c r="E1696" s="49" t="s">
        <v>21</v>
      </c>
      <c r="F1696" s="49">
        <v>30</v>
      </c>
      <c r="G1696" s="50">
        <f>SUMIFS(DISPENSAÇÃO!D:D,DISPENSAÇÃO!C:C,ENTRADA!A1696)</f>
        <v>20</v>
      </c>
      <c r="H1696" s="51">
        <f t="shared" si="102"/>
        <v>10</v>
      </c>
      <c r="I1696" s="68">
        <v>45809</v>
      </c>
      <c r="J1696" s="52">
        <f t="shared" ca="1" si="103"/>
        <v>-110</v>
      </c>
      <c r="K1696" s="63">
        <f t="shared" ca="1" si="104"/>
        <v>3</v>
      </c>
    </row>
    <row r="1697" spans="1:11" s="53" customFormat="1" hidden="1" x14ac:dyDescent="0.25">
      <c r="A1697" s="160" t="s">
        <v>1996</v>
      </c>
      <c r="B1697" s="49" t="s">
        <v>33</v>
      </c>
      <c r="C1697" s="49" t="s">
        <v>57</v>
      </c>
      <c r="D1697" s="51" t="s">
        <v>89</v>
      </c>
      <c r="E1697" s="49" t="s">
        <v>21</v>
      </c>
      <c r="F1697" s="49">
        <v>10</v>
      </c>
      <c r="G1697" s="50">
        <f>SUMIFS(DISPENSAÇÃO!D:D,DISPENSAÇÃO!C:C,ENTRADA!A1697)</f>
        <v>10</v>
      </c>
      <c r="H1697" s="51">
        <f t="shared" ref="H1697:H1760" si="105">IF(F1697="","",F1697-G1697)</f>
        <v>0</v>
      </c>
      <c r="I1697" s="68">
        <v>45689</v>
      </c>
      <c r="J1697" s="52">
        <f t="shared" ca="1" si="103"/>
        <v>-230</v>
      </c>
      <c r="K1697" s="63">
        <f t="shared" ca="1" si="104"/>
        <v>3</v>
      </c>
    </row>
    <row r="1698" spans="1:11" s="53" customFormat="1" hidden="1" x14ac:dyDescent="0.25">
      <c r="A1698" s="48" t="s">
        <v>1997</v>
      </c>
      <c r="B1698" s="49" t="s">
        <v>39</v>
      </c>
      <c r="C1698" s="49" t="s">
        <v>19</v>
      </c>
      <c r="D1698" s="49" t="s">
        <v>373</v>
      </c>
      <c r="E1698" s="49" t="s">
        <v>56</v>
      </c>
      <c r="F1698" s="49">
        <v>1</v>
      </c>
      <c r="G1698" s="50">
        <f>SUMIFS(DISPENSAÇÃO!D:D,DISPENSAÇÃO!C:C,ENTRADA!A1698)</f>
        <v>1</v>
      </c>
      <c r="H1698" s="51">
        <f t="shared" si="105"/>
        <v>0</v>
      </c>
      <c r="I1698" s="68">
        <v>45901</v>
      </c>
      <c r="J1698" s="52">
        <f t="shared" ca="1" si="103"/>
        <v>-18</v>
      </c>
      <c r="K1698" s="63">
        <f t="shared" ca="1" si="104"/>
        <v>3</v>
      </c>
    </row>
    <row r="1699" spans="1:11" s="53" customFormat="1" hidden="1" x14ac:dyDescent="0.25">
      <c r="A1699" s="87" t="s">
        <v>1998</v>
      </c>
      <c r="B1699" s="49" t="s">
        <v>941</v>
      </c>
      <c r="C1699" s="49" t="s">
        <v>19</v>
      </c>
      <c r="D1699" s="49" t="s">
        <v>89</v>
      </c>
      <c r="E1699" s="49" t="s">
        <v>21</v>
      </c>
      <c r="F1699" s="49">
        <v>20</v>
      </c>
      <c r="G1699" s="50">
        <f>SUMIFS(DISPENSAÇÃO!D:D,DISPENSAÇÃO!C:C,ENTRADA!A1699)</f>
        <v>20</v>
      </c>
      <c r="H1699" s="51">
        <f t="shared" si="105"/>
        <v>0</v>
      </c>
      <c r="I1699" s="68">
        <v>45597</v>
      </c>
      <c r="J1699" s="52">
        <f t="shared" ca="1" si="103"/>
        <v>-322</v>
      </c>
      <c r="K1699" s="88">
        <f t="shared" ca="1" si="104"/>
        <v>3</v>
      </c>
    </row>
    <row r="1700" spans="1:11" s="53" customFormat="1" ht="14.25" hidden="1" customHeight="1" x14ac:dyDescent="0.25">
      <c r="A1700" s="48" t="s">
        <v>1999</v>
      </c>
      <c r="B1700" s="49" t="s">
        <v>33</v>
      </c>
      <c r="C1700" s="49" t="s">
        <v>19</v>
      </c>
      <c r="D1700" s="49" t="s">
        <v>89</v>
      </c>
      <c r="E1700" s="49" t="s">
        <v>21</v>
      </c>
      <c r="F1700" s="49">
        <v>48</v>
      </c>
      <c r="G1700" s="50">
        <f>SUMIFS(DISPENSAÇÃO!D:D,DISPENSAÇÃO!C:C,ENTRADA!A1700)</f>
        <v>0</v>
      </c>
      <c r="H1700" s="51">
        <f t="shared" si="105"/>
        <v>48</v>
      </c>
      <c r="I1700" s="68">
        <v>45748</v>
      </c>
      <c r="J1700" s="52">
        <f t="shared" ca="1" si="103"/>
        <v>-171</v>
      </c>
      <c r="K1700" s="63">
        <f t="shared" ca="1" si="104"/>
        <v>3</v>
      </c>
    </row>
    <row r="1701" spans="1:11" s="53" customFormat="1" ht="14.25" hidden="1" customHeight="1" x14ac:dyDescent="0.25">
      <c r="A1701" s="155" t="s">
        <v>2000</v>
      </c>
      <c r="B1701" s="49" t="s">
        <v>33</v>
      </c>
      <c r="C1701" s="49" t="s">
        <v>19</v>
      </c>
      <c r="D1701" s="49" t="s">
        <v>89</v>
      </c>
      <c r="E1701" s="49" t="s">
        <v>21</v>
      </c>
      <c r="F1701" s="49">
        <v>20</v>
      </c>
      <c r="G1701" s="50">
        <f>SUMIFS(DISPENSAÇÃO!D:D,DISPENSAÇÃO!C:C,ENTRADA!A1701)</f>
        <v>0</v>
      </c>
      <c r="H1701" s="51">
        <f t="shared" si="105"/>
        <v>20</v>
      </c>
      <c r="I1701" s="68">
        <v>45689</v>
      </c>
      <c r="J1701" s="52">
        <f t="shared" ca="1" si="103"/>
        <v>-230</v>
      </c>
      <c r="K1701" s="88">
        <f t="shared" ca="1" si="104"/>
        <v>3</v>
      </c>
    </row>
    <row r="1702" spans="1:11" s="53" customFormat="1" ht="14.25" hidden="1" customHeight="1" x14ac:dyDescent="0.25">
      <c r="A1702" s="48" t="s">
        <v>2001</v>
      </c>
      <c r="B1702" s="49" t="s">
        <v>33</v>
      </c>
      <c r="C1702" s="49" t="s">
        <v>19</v>
      </c>
      <c r="D1702" s="49" t="s">
        <v>479</v>
      </c>
      <c r="E1702" s="49" t="s">
        <v>21</v>
      </c>
      <c r="F1702" s="49">
        <v>20</v>
      </c>
      <c r="G1702" s="50">
        <f>SUMIFS(DISPENSAÇÃO!D:D,DISPENSAÇÃO!C:C,ENTRADA!A1702)</f>
        <v>20</v>
      </c>
      <c r="H1702" s="51">
        <f t="shared" si="105"/>
        <v>0</v>
      </c>
      <c r="I1702" s="68">
        <v>45809</v>
      </c>
      <c r="J1702" s="52">
        <f t="shared" ca="1" si="103"/>
        <v>-110</v>
      </c>
      <c r="K1702" s="69">
        <f t="shared" ca="1" si="104"/>
        <v>3</v>
      </c>
    </row>
    <row r="1703" spans="1:11" s="134" customFormat="1" ht="14.25" hidden="1" customHeight="1" x14ac:dyDescent="0.25">
      <c r="A1703" s="133" t="s">
        <v>2002</v>
      </c>
      <c r="B1703" s="64" t="s">
        <v>28</v>
      </c>
      <c r="C1703" s="49" t="s">
        <v>19</v>
      </c>
      <c r="D1703" s="49" t="s">
        <v>521</v>
      </c>
      <c r="E1703" s="49" t="s">
        <v>21</v>
      </c>
      <c r="F1703" s="49">
        <v>5</v>
      </c>
      <c r="G1703" s="50">
        <f>SUMIFS(DISPENSAÇÃO!D:D,DISPENSAÇÃO!C:C,ENTRADA!A1703)</f>
        <v>5</v>
      </c>
      <c r="H1703" s="51">
        <f t="shared" si="105"/>
        <v>0</v>
      </c>
      <c r="I1703" s="68">
        <v>45931</v>
      </c>
      <c r="J1703" s="52">
        <f t="shared" ca="1" si="103"/>
        <v>12</v>
      </c>
      <c r="K1703" s="69">
        <f t="shared" ca="1" si="104"/>
        <v>2</v>
      </c>
    </row>
    <row r="1704" spans="1:11" s="53" customFormat="1" ht="14.25" hidden="1" customHeight="1" x14ac:dyDescent="0.25">
      <c r="A1704" s="48" t="s">
        <v>2003</v>
      </c>
      <c r="B1704" s="49" t="s">
        <v>54</v>
      </c>
      <c r="C1704" s="49" t="s">
        <v>19</v>
      </c>
      <c r="D1704" s="49" t="s">
        <v>230</v>
      </c>
      <c r="E1704" s="49" t="s">
        <v>21</v>
      </c>
      <c r="F1704" s="49">
        <v>90</v>
      </c>
      <c r="G1704" s="50">
        <f>SUMIFS(DISPENSAÇÃO!D:D,DISPENSAÇÃO!C:C,ENTRADA!A1704)</f>
        <v>0</v>
      </c>
      <c r="H1704" s="51">
        <f t="shared" si="105"/>
        <v>90</v>
      </c>
      <c r="I1704" s="68">
        <v>45839</v>
      </c>
      <c r="J1704" s="52">
        <f t="shared" ca="1" si="103"/>
        <v>-80</v>
      </c>
      <c r="K1704" s="63">
        <f t="shared" ca="1" si="104"/>
        <v>3</v>
      </c>
    </row>
    <row r="1705" spans="1:11" s="53" customFormat="1" ht="14.25" customHeight="1" x14ac:dyDescent="0.25">
      <c r="A1705" s="48" t="s">
        <v>2004</v>
      </c>
      <c r="B1705" s="49" t="s">
        <v>39</v>
      </c>
      <c r="C1705" s="49" t="s">
        <v>19</v>
      </c>
      <c r="D1705" s="49" t="s">
        <v>364</v>
      </c>
      <c r="E1705" s="49" t="s">
        <v>21</v>
      </c>
      <c r="F1705" s="49">
        <v>120</v>
      </c>
      <c r="G1705" s="50">
        <f>SUMIFS(DISPENSAÇÃO!D:D,DISPENSAÇÃO!C:C,ENTRADA!A1705)</f>
        <v>30</v>
      </c>
      <c r="H1705" s="51">
        <f t="shared" si="105"/>
        <v>90</v>
      </c>
      <c r="I1705" s="68">
        <v>45901</v>
      </c>
      <c r="J1705" s="52">
        <f t="shared" ca="1" si="103"/>
        <v>-18</v>
      </c>
      <c r="K1705" s="63">
        <f t="shared" ca="1" si="104"/>
        <v>3</v>
      </c>
    </row>
    <row r="1706" spans="1:11" s="53" customFormat="1" ht="14.25" hidden="1" customHeight="1" x14ac:dyDescent="0.25">
      <c r="A1706" s="48" t="s">
        <v>2005</v>
      </c>
      <c r="B1706" s="49" t="s">
        <v>139</v>
      </c>
      <c r="C1706" s="49" t="s">
        <v>19</v>
      </c>
      <c r="D1706" s="49" t="s">
        <v>364</v>
      </c>
      <c r="E1706" s="49" t="s">
        <v>21</v>
      </c>
      <c r="F1706" s="49">
        <v>60</v>
      </c>
      <c r="G1706" s="50">
        <f>SUMIFS(DISPENSAÇÃO!D:D,DISPENSAÇÃO!C:C,ENTRADA!A1706)</f>
        <v>0</v>
      </c>
      <c r="H1706" s="51">
        <f t="shared" si="105"/>
        <v>60</v>
      </c>
      <c r="I1706" s="68">
        <v>45809</v>
      </c>
      <c r="J1706" s="52">
        <f t="shared" ca="1" si="103"/>
        <v>-110</v>
      </c>
      <c r="K1706" s="69">
        <f t="shared" ca="1" si="104"/>
        <v>3</v>
      </c>
    </row>
    <row r="1707" spans="1:11" s="53" customFormat="1" ht="14.25" hidden="1" customHeight="1" x14ac:dyDescent="0.25">
      <c r="A1707" s="48" t="s">
        <v>2006</v>
      </c>
      <c r="B1707" s="49" t="s">
        <v>139</v>
      </c>
      <c r="C1707" s="49" t="s">
        <v>19</v>
      </c>
      <c r="D1707" s="49" t="s">
        <v>574</v>
      </c>
      <c r="E1707" s="49" t="s">
        <v>21</v>
      </c>
      <c r="F1707" s="49">
        <v>60</v>
      </c>
      <c r="G1707" s="50">
        <f>SUMIFS(DISPENSAÇÃO!D:D,DISPENSAÇÃO!C:C,ENTRADA!A1707)</f>
        <v>0</v>
      </c>
      <c r="H1707" s="51">
        <f t="shared" si="105"/>
        <v>60</v>
      </c>
      <c r="I1707" s="68">
        <v>45778</v>
      </c>
      <c r="J1707" s="52">
        <f t="shared" ca="1" si="103"/>
        <v>-141</v>
      </c>
      <c r="K1707" s="69">
        <f t="shared" ca="1" si="104"/>
        <v>3</v>
      </c>
    </row>
    <row r="1708" spans="1:11" s="53" customFormat="1" ht="14.25" hidden="1" customHeight="1" x14ac:dyDescent="0.25">
      <c r="A1708" s="48" t="s">
        <v>2007</v>
      </c>
      <c r="B1708" s="49" t="s">
        <v>74</v>
      </c>
      <c r="C1708" s="49" t="s">
        <v>19</v>
      </c>
      <c r="D1708" s="49" t="s">
        <v>574</v>
      </c>
      <c r="E1708" s="49" t="s">
        <v>21</v>
      </c>
      <c r="F1708" s="49">
        <v>60</v>
      </c>
      <c r="G1708" s="50">
        <f>SUMIFS(DISPENSAÇÃO!D:D,DISPENSAÇÃO!C:C,ENTRADA!A1708)</f>
        <v>60</v>
      </c>
      <c r="H1708" s="51">
        <f t="shared" si="105"/>
        <v>0</v>
      </c>
      <c r="I1708" s="68">
        <v>45901</v>
      </c>
      <c r="J1708" s="52">
        <f t="shared" ca="1" si="103"/>
        <v>-18</v>
      </c>
      <c r="K1708" s="69">
        <f t="shared" ca="1" si="104"/>
        <v>3</v>
      </c>
    </row>
    <row r="1709" spans="1:11" s="53" customFormat="1" ht="14.25" hidden="1" customHeight="1" x14ac:dyDescent="0.25">
      <c r="A1709" s="48" t="s">
        <v>2008</v>
      </c>
      <c r="B1709" s="49" t="s">
        <v>54</v>
      </c>
      <c r="C1709" s="49" t="s">
        <v>19</v>
      </c>
      <c r="D1709" s="49" t="s">
        <v>235</v>
      </c>
      <c r="E1709" s="49" t="s">
        <v>21</v>
      </c>
      <c r="F1709" s="49">
        <v>60</v>
      </c>
      <c r="G1709" s="50">
        <f>SUMIFS(DISPENSAÇÃO!D:D,DISPENSAÇÃO!C:C,ENTRADA!A1709)</f>
        <v>30</v>
      </c>
      <c r="H1709" s="51">
        <f t="shared" si="105"/>
        <v>30</v>
      </c>
      <c r="I1709" s="68">
        <v>45809</v>
      </c>
      <c r="J1709" s="52">
        <f t="shared" ca="1" si="103"/>
        <v>-110</v>
      </c>
      <c r="K1709" s="63">
        <f t="shared" ca="1" si="104"/>
        <v>3</v>
      </c>
    </row>
    <row r="1710" spans="1:11" s="53" customFormat="1" ht="14.25" hidden="1" customHeight="1" x14ac:dyDescent="0.25">
      <c r="A1710" s="48" t="s">
        <v>2009</v>
      </c>
      <c r="B1710" s="49" t="s">
        <v>54</v>
      </c>
      <c r="C1710" s="49" t="s">
        <v>19</v>
      </c>
      <c r="D1710" s="49" t="s">
        <v>230</v>
      </c>
      <c r="E1710" s="49" t="s">
        <v>21</v>
      </c>
      <c r="F1710" s="49">
        <v>60</v>
      </c>
      <c r="G1710" s="50">
        <f>SUMIFS(DISPENSAÇÃO!D:D,DISPENSAÇÃO!C:C,ENTRADA!A1710)</f>
        <v>30</v>
      </c>
      <c r="H1710" s="51">
        <f t="shared" si="105"/>
        <v>30</v>
      </c>
      <c r="I1710" s="68">
        <v>45717</v>
      </c>
      <c r="J1710" s="52">
        <f t="shared" ca="1" si="103"/>
        <v>-202</v>
      </c>
      <c r="K1710" s="63">
        <f t="shared" ca="1" si="104"/>
        <v>3</v>
      </c>
    </row>
    <row r="1711" spans="1:11" s="53" customFormat="1" ht="14.25" hidden="1" customHeight="1" x14ac:dyDescent="0.25">
      <c r="A1711" s="48" t="s">
        <v>2010</v>
      </c>
      <c r="B1711" s="64" t="s">
        <v>28</v>
      </c>
      <c r="C1711" s="64" t="s">
        <v>19</v>
      </c>
      <c r="D1711" s="65" t="s">
        <v>201</v>
      </c>
      <c r="E1711" s="64" t="s">
        <v>21</v>
      </c>
      <c r="F1711" s="49">
        <v>1200</v>
      </c>
      <c r="G1711" s="50">
        <f>SUMIFS(DISPENSAÇÃO!D:D,DISPENSAÇÃO!C:C,ENTRADA!A1711)</f>
        <v>840</v>
      </c>
      <c r="H1711" s="51">
        <f t="shared" si="105"/>
        <v>360</v>
      </c>
      <c r="I1711" s="68">
        <v>45778</v>
      </c>
      <c r="J1711" s="52">
        <f t="shared" ca="1" si="103"/>
        <v>-141</v>
      </c>
      <c r="K1711" s="63">
        <f t="shared" ca="1" si="104"/>
        <v>3</v>
      </c>
    </row>
    <row r="1712" spans="1:11" s="53" customFormat="1" ht="14.25" hidden="1" customHeight="1" x14ac:dyDescent="0.25">
      <c r="A1712" s="48" t="s">
        <v>2011</v>
      </c>
      <c r="B1712" s="49" t="s">
        <v>183</v>
      </c>
      <c r="C1712" s="49" t="s">
        <v>19</v>
      </c>
      <c r="D1712" s="49" t="s">
        <v>126</v>
      </c>
      <c r="E1712" s="49" t="s">
        <v>21</v>
      </c>
      <c r="F1712" s="49">
        <v>30</v>
      </c>
      <c r="G1712" s="50">
        <f>SUMIFS(DISPENSAÇÃO!D:D,DISPENSAÇÃO!C:C,ENTRADA!A1712)</f>
        <v>30</v>
      </c>
      <c r="H1712" s="51">
        <f t="shared" si="105"/>
        <v>0</v>
      </c>
      <c r="I1712" s="68">
        <v>46023</v>
      </c>
      <c r="J1712" s="52">
        <f t="shared" ca="1" si="103"/>
        <v>104</v>
      </c>
      <c r="K1712" s="69">
        <f t="shared" ca="1" si="104"/>
        <v>1</v>
      </c>
    </row>
    <row r="1713" spans="1:11" s="53" customFormat="1" ht="14.25" hidden="1" customHeight="1" x14ac:dyDescent="0.25">
      <c r="A1713" s="48" t="s">
        <v>2012</v>
      </c>
      <c r="B1713" s="49" t="s">
        <v>2013</v>
      </c>
      <c r="C1713" s="49" t="s">
        <v>19</v>
      </c>
      <c r="D1713" s="49" t="s">
        <v>364</v>
      </c>
      <c r="E1713" s="49" t="s">
        <v>21</v>
      </c>
      <c r="F1713" s="49">
        <v>30</v>
      </c>
      <c r="G1713" s="50">
        <f>SUMIFS(DISPENSAÇÃO!D:D,DISPENSAÇÃO!C:C,ENTRADA!A1713)</f>
        <v>0</v>
      </c>
      <c r="H1713" s="51">
        <f t="shared" si="105"/>
        <v>30</v>
      </c>
      <c r="I1713" s="68">
        <v>45809</v>
      </c>
      <c r="J1713" s="52">
        <f t="shared" ca="1" si="103"/>
        <v>-110</v>
      </c>
      <c r="K1713" s="69">
        <f t="shared" ca="1" si="104"/>
        <v>3</v>
      </c>
    </row>
    <row r="1714" spans="1:11" s="53" customFormat="1" ht="14.25" hidden="1" customHeight="1" x14ac:dyDescent="0.25">
      <c r="A1714" s="48" t="s">
        <v>2014</v>
      </c>
      <c r="B1714" s="64" t="s">
        <v>309</v>
      </c>
      <c r="C1714" s="64" t="s">
        <v>19</v>
      </c>
      <c r="D1714" s="49" t="s">
        <v>89</v>
      </c>
      <c r="E1714" s="64" t="s">
        <v>21</v>
      </c>
      <c r="F1714" s="49">
        <v>15</v>
      </c>
      <c r="G1714" s="50">
        <f>SUMIFS(DISPENSAÇÃO!D:D,DISPENSAÇÃO!C:C,ENTRADA!A1714)</f>
        <v>0</v>
      </c>
      <c r="H1714" s="51">
        <f t="shared" si="105"/>
        <v>15</v>
      </c>
      <c r="I1714" s="68">
        <v>45566</v>
      </c>
      <c r="J1714" s="52">
        <f t="shared" ca="1" si="103"/>
        <v>-353</v>
      </c>
      <c r="K1714" s="63">
        <f t="shared" ca="1" si="104"/>
        <v>3</v>
      </c>
    </row>
    <row r="1715" spans="1:11" s="53" customFormat="1" ht="14.25" hidden="1" customHeight="1" x14ac:dyDescent="0.25">
      <c r="A1715" s="48" t="s">
        <v>2015</v>
      </c>
      <c r="B1715" s="49" t="s">
        <v>2016</v>
      </c>
      <c r="C1715" s="49" t="s">
        <v>19</v>
      </c>
      <c r="D1715" s="49" t="s">
        <v>230</v>
      </c>
      <c r="E1715" s="49" t="s">
        <v>21</v>
      </c>
      <c r="F1715" s="49">
        <v>30</v>
      </c>
      <c r="G1715" s="50">
        <f>SUMIFS(DISPENSAÇÃO!D:D,DISPENSAÇÃO!C:C,ENTRADA!A1715)</f>
        <v>0</v>
      </c>
      <c r="H1715" s="51">
        <f t="shared" si="105"/>
        <v>30</v>
      </c>
      <c r="I1715" s="68">
        <v>45566</v>
      </c>
      <c r="J1715" s="52">
        <f t="shared" ca="1" si="103"/>
        <v>-353</v>
      </c>
      <c r="K1715" s="63">
        <f t="shared" ca="1" si="104"/>
        <v>3</v>
      </c>
    </row>
    <row r="1716" spans="1:11" s="53" customFormat="1" ht="14.25" hidden="1" customHeight="1" x14ac:dyDescent="0.25">
      <c r="A1716" s="87" t="s">
        <v>2017</v>
      </c>
      <c r="B1716" s="49" t="s">
        <v>538</v>
      </c>
      <c r="C1716" s="49" t="s">
        <v>19</v>
      </c>
      <c r="D1716" s="49" t="s">
        <v>146</v>
      </c>
      <c r="E1716" s="49" t="s">
        <v>44</v>
      </c>
      <c r="F1716" s="49">
        <v>30</v>
      </c>
      <c r="G1716" s="50">
        <f>SUMIFS(DISPENSAÇÃO!D:D,DISPENSAÇÃO!C:C,ENTRADA!A1716)</f>
        <v>0</v>
      </c>
      <c r="H1716" s="51">
        <f t="shared" si="105"/>
        <v>30</v>
      </c>
      <c r="I1716" s="68">
        <v>45597</v>
      </c>
      <c r="J1716" s="52">
        <f t="shared" ca="1" si="103"/>
        <v>-322</v>
      </c>
      <c r="K1716" s="88">
        <f t="shared" ca="1" si="104"/>
        <v>3</v>
      </c>
    </row>
    <row r="1717" spans="1:11" s="53" customFormat="1" ht="14.25" hidden="1" customHeight="1" x14ac:dyDescent="0.25">
      <c r="A1717" s="48" t="s">
        <v>352</v>
      </c>
      <c r="B1717" s="49" t="s">
        <v>353</v>
      </c>
      <c r="C1717" s="49" t="s">
        <v>19</v>
      </c>
      <c r="D1717" s="49" t="s">
        <v>354</v>
      </c>
      <c r="E1717" s="49" t="s">
        <v>62</v>
      </c>
      <c r="F1717" s="49">
        <v>8</v>
      </c>
      <c r="G1717" s="50">
        <f>SUMIFS(DISPENSAÇÃO!D:D,DISPENSAÇÃO!C:C,ENTRADA!A1717)</f>
        <v>0</v>
      </c>
      <c r="H1717" s="51">
        <f t="shared" si="105"/>
        <v>8</v>
      </c>
      <c r="I1717" s="68">
        <v>45566</v>
      </c>
      <c r="J1717" s="52">
        <f t="shared" ca="1" si="103"/>
        <v>-353</v>
      </c>
      <c r="K1717" s="63">
        <f t="shared" ca="1" si="104"/>
        <v>3</v>
      </c>
    </row>
    <row r="1718" spans="1:11" s="53" customFormat="1" ht="14.25" hidden="1" customHeight="1" x14ac:dyDescent="0.25">
      <c r="A1718" s="87" t="s">
        <v>2018</v>
      </c>
      <c r="B1718" s="49" t="s">
        <v>60</v>
      </c>
      <c r="C1718" s="49" t="s">
        <v>19</v>
      </c>
      <c r="D1718" s="49" t="s">
        <v>2019</v>
      </c>
      <c r="E1718" s="49" t="s">
        <v>21</v>
      </c>
      <c r="F1718" s="49">
        <v>2</v>
      </c>
      <c r="G1718" s="50">
        <f>SUMIFS(DISPENSAÇÃO!D:D,DISPENSAÇÃO!C:C,ENTRADA!A1718)</f>
        <v>2</v>
      </c>
      <c r="H1718" s="51">
        <f t="shared" si="105"/>
        <v>0</v>
      </c>
      <c r="I1718" s="68">
        <v>45931</v>
      </c>
      <c r="J1718" s="52">
        <f t="shared" ca="1" si="103"/>
        <v>12</v>
      </c>
      <c r="K1718" s="88">
        <f t="shared" ca="1" si="104"/>
        <v>2</v>
      </c>
    </row>
    <row r="1719" spans="1:11" s="60" customFormat="1" ht="14.25" customHeight="1" x14ac:dyDescent="0.25">
      <c r="A1719" s="108" t="s">
        <v>2020</v>
      </c>
      <c r="B1719" s="55" t="s">
        <v>630</v>
      </c>
      <c r="C1719" s="55" t="s">
        <v>14</v>
      </c>
      <c r="D1719" s="55" t="s">
        <v>846</v>
      </c>
      <c r="E1719" s="55" t="s">
        <v>44</v>
      </c>
      <c r="F1719" s="55">
        <v>190</v>
      </c>
      <c r="G1719" s="56">
        <f>SUMIFS(DISPENSAÇÃO!D:D,DISPENSAÇÃO!C:C,ENTRADA!A1719)</f>
        <v>110</v>
      </c>
      <c r="H1719" s="57">
        <f t="shared" si="105"/>
        <v>80</v>
      </c>
      <c r="I1719" s="58">
        <v>46054</v>
      </c>
      <c r="J1719" s="59">
        <f t="shared" ca="1" si="103"/>
        <v>135</v>
      </c>
      <c r="K1719" s="109">
        <f t="shared" ca="1" si="104"/>
        <v>1</v>
      </c>
    </row>
    <row r="1720" spans="1:11" s="53" customFormat="1" ht="14.25" hidden="1" customHeight="1" x14ac:dyDescent="0.25">
      <c r="A1720" s="87" t="s">
        <v>2021</v>
      </c>
      <c r="B1720" s="49" t="s">
        <v>60</v>
      </c>
      <c r="C1720" s="49" t="s">
        <v>14</v>
      </c>
      <c r="D1720" s="49" t="s">
        <v>2019</v>
      </c>
      <c r="E1720" s="49" t="s">
        <v>44</v>
      </c>
      <c r="F1720" s="49">
        <v>30</v>
      </c>
      <c r="G1720" s="50">
        <f>SUMIFS(DISPENSAÇÃO!D:D,DISPENSAÇÃO!C:C,ENTRADA!A1720)</f>
        <v>30</v>
      </c>
      <c r="H1720" s="51">
        <f t="shared" si="105"/>
        <v>0</v>
      </c>
      <c r="I1720" s="68">
        <v>45901</v>
      </c>
      <c r="J1720" s="52">
        <f t="shared" ca="1" si="103"/>
        <v>-18</v>
      </c>
      <c r="K1720" s="88">
        <f t="shared" ca="1" si="104"/>
        <v>3</v>
      </c>
    </row>
    <row r="1721" spans="1:11" s="53" customFormat="1" ht="14.25" hidden="1" customHeight="1" x14ac:dyDescent="0.25">
      <c r="A1721" s="87" t="s">
        <v>2022</v>
      </c>
      <c r="B1721" s="49" t="s">
        <v>60</v>
      </c>
      <c r="C1721" s="49" t="s">
        <v>14</v>
      </c>
      <c r="D1721" s="49" t="s">
        <v>2019</v>
      </c>
      <c r="E1721" s="49" t="s">
        <v>44</v>
      </c>
      <c r="F1721" s="49">
        <v>4</v>
      </c>
      <c r="G1721" s="50">
        <f>SUMIFS(DISPENSAÇÃO!D:D,DISPENSAÇÃO!C:C,ENTRADA!A1721)</f>
        <v>4</v>
      </c>
      <c r="H1721" s="51">
        <f t="shared" si="105"/>
        <v>0</v>
      </c>
      <c r="I1721" s="68">
        <v>45748</v>
      </c>
      <c r="J1721" s="52">
        <f t="shared" ca="1" si="103"/>
        <v>-171</v>
      </c>
      <c r="K1721" s="88">
        <f t="shared" ca="1" si="104"/>
        <v>3</v>
      </c>
    </row>
    <row r="1722" spans="1:11" ht="14.25" customHeight="1" x14ac:dyDescent="0.25">
      <c r="A1722" s="32" t="s">
        <v>2023</v>
      </c>
      <c r="B1722" s="16" t="s">
        <v>381</v>
      </c>
      <c r="C1722" s="16" t="s">
        <v>14</v>
      </c>
      <c r="D1722" s="16" t="s">
        <v>846</v>
      </c>
      <c r="E1722" s="16" t="s">
        <v>44</v>
      </c>
      <c r="F1722" s="16">
        <v>10</v>
      </c>
      <c r="G1722" s="8">
        <f>SUMIFS(DISPENSAÇÃO!D:D,DISPENSAÇÃO!C:C,ENTRADA!A1722)</f>
        <v>0</v>
      </c>
      <c r="H1722" s="9">
        <f t="shared" si="105"/>
        <v>10</v>
      </c>
      <c r="I1722" s="19">
        <v>46082</v>
      </c>
      <c r="J1722" s="10">
        <f t="shared" ca="1" si="103"/>
        <v>163</v>
      </c>
      <c r="K1722" s="38">
        <f t="shared" ca="1" si="104"/>
        <v>1</v>
      </c>
    </row>
    <row r="1723" spans="1:11" s="148" customFormat="1" ht="14.25" hidden="1" customHeight="1" x14ac:dyDescent="0.25">
      <c r="A1723" s="175" t="s">
        <v>2024</v>
      </c>
      <c r="B1723" s="143" t="s">
        <v>49</v>
      </c>
      <c r="C1723" s="143" t="s">
        <v>14</v>
      </c>
      <c r="D1723" s="143" t="s">
        <v>846</v>
      </c>
      <c r="E1723" s="143" t="s">
        <v>44</v>
      </c>
      <c r="F1723" s="143">
        <v>12</v>
      </c>
      <c r="G1723" s="144">
        <f>SUMIFS(DISPENSAÇÃO!D:D,DISPENSAÇÃO!C:C,ENTRADA!A1723)</f>
        <v>6</v>
      </c>
      <c r="H1723" s="145">
        <f t="shared" si="105"/>
        <v>6</v>
      </c>
      <c r="I1723" s="146">
        <v>45870</v>
      </c>
      <c r="J1723" s="147">
        <f t="shared" ca="1" si="103"/>
        <v>-49</v>
      </c>
      <c r="K1723" s="172">
        <f t="shared" ca="1" si="104"/>
        <v>3</v>
      </c>
    </row>
    <row r="1724" spans="1:11" ht="14.25" customHeight="1" x14ac:dyDescent="0.25">
      <c r="A1724" s="31" t="s">
        <v>2025</v>
      </c>
      <c r="B1724" s="16" t="s">
        <v>381</v>
      </c>
      <c r="C1724" s="16" t="s">
        <v>14</v>
      </c>
      <c r="D1724" s="16" t="s">
        <v>43</v>
      </c>
      <c r="E1724" s="16" t="s">
        <v>44</v>
      </c>
      <c r="F1724" s="16">
        <v>4</v>
      </c>
      <c r="G1724" s="13">
        <f>SUMIFS(DISPENSAÇÃO!D:D,DISPENSAÇÃO!C:C,ENTRADA!A1724)</f>
        <v>0</v>
      </c>
      <c r="H1724" s="12">
        <f t="shared" si="105"/>
        <v>4</v>
      </c>
      <c r="I1724" s="19">
        <v>46388</v>
      </c>
      <c r="J1724" s="14">
        <f t="shared" ca="1" si="103"/>
        <v>469</v>
      </c>
      <c r="K1724" s="36">
        <f t="shared" ca="1" si="104"/>
        <v>1</v>
      </c>
    </row>
    <row r="1725" spans="1:11" s="53" customFormat="1" ht="14.25" customHeight="1" x14ac:dyDescent="0.25">
      <c r="A1725" s="87" t="s">
        <v>2026</v>
      </c>
      <c r="B1725" s="49" t="s">
        <v>720</v>
      </c>
      <c r="C1725" s="49" t="s">
        <v>14</v>
      </c>
      <c r="D1725" s="49" t="s">
        <v>846</v>
      </c>
      <c r="E1725" s="49" t="s">
        <v>44</v>
      </c>
      <c r="F1725" s="49">
        <v>38</v>
      </c>
      <c r="G1725" s="50">
        <f>SUMIFS(DISPENSAÇÃO!D:D,DISPENSAÇÃO!C:C,ENTRADA!A1725)</f>
        <v>0</v>
      </c>
      <c r="H1725" s="51">
        <f t="shared" si="105"/>
        <v>38</v>
      </c>
      <c r="I1725" s="68">
        <v>45931</v>
      </c>
      <c r="J1725" s="52">
        <f t="shared" ca="1" si="103"/>
        <v>12</v>
      </c>
      <c r="K1725" s="88">
        <f t="shared" ca="1" si="104"/>
        <v>2</v>
      </c>
    </row>
    <row r="1726" spans="1:11" s="53" customFormat="1" ht="13.9" hidden="1" customHeight="1" x14ac:dyDescent="0.25">
      <c r="A1726" s="87" t="s">
        <v>2027</v>
      </c>
      <c r="B1726" s="49" t="s">
        <v>369</v>
      </c>
      <c r="C1726" s="49" t="s">
        <v>19</v>
      </c>
      <c r="D1726" s="49" t="s">
        <v>781</v>
      </c>
      <c r="E1726" s="49" t="s">
        <v>780</v>
      </c>
      <c r="F1726" s="49">
        <v>13</v>
      </c>
      <c r="G1726" s="50">
        <f>SUMIFS(DISPENSAÇÃO!D:D,DISPENSAÇÃO!C:C,ENTRADA!A1726)</f>
        <v>13</v>
      </c>
      <c r="H1726" s="51">
        <f t="shared" si="105"/>
        <v>0</v>
      </c>
      <c r="I1726" s="68">
        <v>45809</v>
      </c>
      <c r="J1726" s="52">
        <f t="shared" ca="1" si="103"/>
        <v>-110</v>
      </c>
      <c r="K1726" s="88">
        <f t="shared" ca="1" si="104"/>
        <v>3</v>
      </c>
    </row>
    <row r="1727" spans="1:11" s="53" customFormat="1" ht="14.25" hidden="1" customHeight="1" x14ac:dyDescent="0.25">
      <c r="A1727" s="155" t="s">
        <v>2028</v>
      </c>
      <c r="B1727" s="49" t="s">
        <v>785</v>
      </c>
      <c r="C1727" s="49" t="s">
        <v>14</v>
      </c>
      <c r="D1727" s="49" t="s">
        <v>846</v>
      </c>
      <c r="E1727" s="49" t="s">
        <v>44</v>
      </c>
      <c r="F1727" s="49">
        <v>28</v>
      </c>
      <c r="G1727" s="50">
        <f>SUMIFS(DISPENSAÇÃO!D:D,DISPENSAÇÃO!C:C,ENTRADA!A1727)</f>
        <v>12</v>
      </c>
      <c r="H1727" s="51">
        <f t="shared" si="105"/>
        <v>16</v>
      </c>
      <c r="I1727" s="68">
        <v>45717</v>
      </c>
      <c r="J1727" s="52">
        <f t="shared" ca="1" si="103"/>
        <v>-202</v>
      </c>
      <c r="K1727" s="88">
        <f t="shared" ca="1" si="104"/>
        <v>3</v>
      </c>
    </row>
    <row r="1728" spans="1:11" s="53" customFormat="1" ht="14.25" hidden="1" customHeight="1" x14ac:dyDescent="0.25">
      <c r="A1728" s="87" t="s">
        <v>2029</v>
      </c>
      <c r="B1728" s="49" t="s">
        <v>785</v>
      </c>
      <c r="C1728" s="49" t="s">
        <v>14</v>
      </c>
      <c r="D1728" s="49" t="s">
        <v>846</v>
      </c>
      <c r="E1728" s="49" t="s">
        <v>44</v>
      </c>
      <c r="F1728" s="49">
        <v>20</v>
      </c>
      <c r="G1728" s="50">
        <f>SUMIFS(DISPENSAÇÃO!D:D,DISPENSAÇÃO!C:C,ENTRADA!A1728)</f>
        <v>20</v>
      </c>
      <c r="H1728" s="51">
        <f t="shared" si="105"/>
        <v>0</v>
      </c>
      <c r="I1728" s="68">
        <v>45962</v>
      </c>
      <c r="J1728" s="52">
        <f t="shared" ca="1" si="103"/>
        <v>43</v>
      </c>
      <c r="K1728" s="88">
        <f t="shared" ca="1" si="104"/>
        <v>1</v>
      </c>
    </row>
    <row r="1729" spans="1:11" s="53" customFormat="1" ht="14.25" hidden="1" customHeight="1" x14ac:dyDescent="0.25">
      <c r="A1729" s="87" t="s">
        <v>2030</v>
      </c>
      <c r="B1729" s="49" t="s">
        <v>764</v>
      </c>
      <c r="C1729" s="49" t="s">
        <v>14</v>
      </c>
      <c r="D1729" s="49" t="s">
        <v>846</v>
      </c>
      <c r="E1729" s="49" t="s">
        <v>21</v>
      </c>
      <c r="F1729" s="49">
        <v>8</v>
      </c>
      <c r="G1729" s="50">
        <f>SUMIFS(DISPENSAÇÃO!D:D,DISPENSAÇÃO!C:C,ENTRADA!A1729)</f>
        <v>8</v>
      </c>
      <c r="H1729" s="51">
        <f t="shared" si="105"/>
        <v>0</v>
      </c>
      <c r="I1729" s="68">
        <v>45839</v>
      </c>
      <c r="J1729" s="52">
        <f t="shared" ca="1" si="103"/>
        <v>-80</v>
      </c>
      <c r="K1729" s="88">
        <f t="shared" ca="1" si="104"/>
        <v>3</v>
      </c>
    </row>
    <row r="1730" spans="1:11" ht="14.25" customHeight="1" x14ac:dyDescent="0.25">
      <c r="A1730" s="32" t="s">
        <v>2031</v>
      </c>
      <c r="B1730" s="16" t="s">
        <v>720</v>
      </c>
      <c r="C1730" s="16" t="s">
        <v>14</v>
      </c>
      <c r="D1730" s="16" t="s">
        <v>846</v>
      </c>
      <c r="E1730" s="16" t="s">
        <v>44</v>
      </c>
      <c r="F1730" s="16">
        <v>36</v>
      </c>
      <c r="G1730" s="13">
        <f>SUMIFS(DISPENSAÇÃO!D:D,DISPENSAÇÃO!C:C,ENTRADA!A1730)</f>
        <v>0</v>
      </c>
      <c r="H1730" s="12">
        <f t="shared" si="105"/>
        <v>36</v>
      </c>
      <c r="I1730" s="19">
        <v>45962</v>
      </c>
      <c r="J1730" s="14">
        <f t="shared" ca="1" si="103"/>
        <v>43</v>
      </c>
      <c r="K1730" s="38">
        <f t="shared" ca="1" si="104"/>
        <v>1</v>
      </c>
    </row>
    <row r="1731" spans="1:11" s="53" customFormat="1" ht="14.25" customHeight="1" x14ac:dyDescent="0.25">
      <c r="A1731" s="87" t="s">
        <v>2032</v>
      </c>
      <c r="B1731" s="49" t="s">
        <v>720</v>
      </c>
      <c r="C1731" s="49" t="s">
        <v>14</v>
      </c>
      <c r="D1731" s="49" t="s">
        <v>846</v>
      </c>
      <c r="E1731" s="49" t="s">
        <v>21</v>
      </c>
      <c r="F1731" s="49">
        <v>24</v>
      </c>
      <c r="G1731" s="50">
        <f>SUMIFS(DISPENSAÇÃO!D:D,DISPENSAÇÃO!C:C,ENTRADA!A1731)</f>
        <v>20</v>
      </c>
      <c r="H1731" s="51">
        <f t="shared" si="105"/>
        <v>4</v>
      </c>
      <c r="I1731" s="68">
        <v>45931</v>
      </c>
      <c r="J1731" s="52">
        <f t="shared" ca="1" si="103"/>
        <v>12</v>
      </c>
      <c r="K1731" s="88">
        <f t="shared" ca="1" si="104"/>
        <v>2</v>
      </c>
    </row>
    <row r="1732" spans="1:11" ht="14.25" customHeight="1" x14ac:dyDescent="0.25">
      <c r="A1732" s="32" t="s">
        <v>2033</v>
      </c>
      <c r="B1732" s="16" t="s">
        <v>60</v>
      </c>
      <c r="C1732" s="16" t="s">
        <v>19</v>
      </c>
      <c r="D1732" s="16" t="s">
        <v>2034</v>
      </c>
      <c r="E1732" s="16" t="s">
        <v>453</v>
      </c>
      <c r="F1732" s="16">
        <v>4</v>
      </c>
      <c r="G1732" s="8">
        <f>SUMIFS(DISPENSAÇÃO!D:D,DISPENSAÇÃO!C:C,ENTRADA!A1732)</f>
        <v>0</v>
      </c>
      <c r="H1732" s="9">
        <f t="shared" si="105"/>
        <v>4</v>
      </c>
      <c r="I1732" s="19">
        <v>45962</v>
      </c>
      <c r="J1732" s="10">
        <f t="shared" ca="1" si="103"/>
        <v>43</v>
      </c>
      <c r="K1732" s="38">
        <f t="shared" ca="1" si="104"/>
        <v>1</v>
      </c>
    </row>
    <row r="1733" spans="1:11" s="53" customFormat="1" ht="14.25" hidden="1" customHeight="1" x14ac:dyDescent="0.25">
      <c r="A1733" s="87" t="s">
        <v>2035</v>
      </c>
      <c r="B1733" s="49" t="s">
        <v>1469</v>
      </c>
      <c r="C1733" s="49" t="s">
        <v>19</v>
      </c>
      <c r="D1733" s="49" t="s">
        <v>1470</v>
      </c>
      <c r="E1733" s="49" t="s">
        <v>21</v>
      </c>
      <c r="F1733" s="49">
        <v>5</v>
      </c>
      <c r="G1733" s="50">
        <f>SUMIFS(DISPENSAÇÃO!D:D,DISPENSAÇÃO!C:C,ENTRADA!A1733)</f>
        <v>5</v>
      </c>
      <c r="H1733" s="51">
        <f t="shared" si="105"/>
        <v>0</v>
      </c>
      <c r="I1733" s="68">
        <v>46082</v>
      </c>
      <c r="J1733" s="52">
        <f t="shared" ca="1" si="103"/>
        <v>163</v>
      </c>
      <c r="K1733" s="88">
        <f t="shared" ca="1" si="104"/>
        <v>1</v>
      </c>
    </row>
    <row r="1734" spans="1:11" s="53" customFormat="1" ht="14.25" hidden="1" customHeight="1" x14ac:dyDescent="0.25">
      <c r="A1734" s="87" t="s">
        <v>2036</v>
      </c>
      <c r="B1734" s="49" t="s">
        <v>370</v>
      </c>
      <c r="C1734" s="49" t="s">
        <v>14</v>
      </c>
      <c r="D1734" s="49" t="s">
        <v>846</v>
      </c>
      <c r="E1734" s="49" t="s">
        <v>21</v>
      </c>
      <c r="F1734" s="49">
        <v>8</v>
      </c>
      <c r="G1734" s="50">
        <f>SUMIFS(DISPENSAÇÃO!D:D,DISPENSAÇÃO!C:C,ENTRADA!A1734)</f>
        <v>8</v>
      </c>
      <c r="H1734" s="51">
        <f t="shared" si="105"/>
        <v>0</v>
      </c>
      <c r="I1734" s="68">
        <v>45658</v>
      </c>
      <c r="J1734" s="52">
        <f t="shared" ref="J1734:J1797" ca="1" si="106">IF(I1734="","",I1734-TODAY())</f>
        <v>-261</v>
      </c>
      <c r="K1734" s="88">
        <f t="shared" ref="K1734:K1797" ca="1" si="107">IF(J1734="","",IF(J1734&lt;=0,3,IF(AND(J1734&gt;0,J1734&lt;=20),2,IF(J1734&gt;=21,1))))</f>
        <v>3</v>
      </c>
    </row>
    <row r="1735" spans="1:11" s="53" customFormat="1" ht="14.25" hidden="1" customHeight="1" x14ac:dyDescent="0.25">
      <c r="A1735" s="87" t="s">
        <v>2037</v>
      </c>
      <c r="B1735" s="64" t="s">
        <v>865</v>
      </c>
      <c r="C1735" s="64" t="s">
        <v>14</v>
      </c>
      <c r="D1735" s="64" t="s">
        <v>846</v>
      </c>
      <c r="E1735" s="64" t="s">
        <v>21</v>
      </c>
      <c r="F1735" s="49">
        <v>2</v>
      </c>
      <c r="G1735" s="50">
        <f>SUMIFS(DISPENSAÇÃO!D:D,DISPENSAÇÃO!C:C,ENTRADA!A1735)</f>
        <v>0</v>
      </c>
      <c r="H1735" s="51">
        <f t="shared" si="105"/>
        <v>2</v>
      </c>
      <c r="I1735" s="68">
        <v>45839</v>
      </c>
      <c r="J1735" s="52">
        <f t="shared" ca="1" si="106"/>
        <v>-80</v>
      </c>
      <c r="K1735" s="88">
        <f t="shared" ca="1" si="107"/>
        <v>3</v>
      </c>
    </row>
    <row r="1736" spans="1:11" s="53" customFormat="1" hidden="1" x14ac:dyDescent="0.25">
      <c r="A1736" s="87" t="s">
        <v>2038</v>
      </c>
      <c r="B1736" s="49" t="s">
        <v>60</v>
      </c>
      <c r="C1736" s="49" t="s">
        <v>14</v>
      </c>
      <c r="D1736" s="49" t="s">
        <v>2039</v>
      </c>
      <c r="E1736" s="49" t="s">
        <v>1416</v>
      </c>
      <c r="F1736" s="49">
        <v>1</v>
      </c>
      <c r="G1736" s="50">
        <f>SUMIFS(DISPENSAÇÃO!D:D,DISPENSAÇÃO!C:C,ENTRADA!A1736)</f>
        <v>1</v>
      </c>
      <c r="H1736" s="51">
        <f t="shared" si="105"/>
        <v>0</v>
      </c>
      <c r="I1736" s="68">
        <v>45870</v>
      </c>
      <c r="J1736" s="52">
        <f t="shared" ca="1" si="106"/>
        <v>-49</v>
      </c>
      <c r="K1736" s="88">
        <f t="shared" ca="1" si="107"/>
        <v>3</v>
      </c>
    </row>
    <row r="1737" spans="1:11" s="53" customFormat="1" hidden="1" x14ac:dyDescent="0.25">
      <c r="A1737" s="155" t="s">
        <v>2040</v>
      </c>
      <c r="B1737" s="49" t="s">
        <v>60</v>
      </c>
      <c r="C1737" s="49" t="s">
        <v>19</v>
      </c>
      <c r="D1737" s="49" t="s">
        <v>781</v>
      </c>
      <c r="E1737" s="49" t="s">
        <v>780</v>
      </c>
      <c r="F1737" s="49">
        <v>13</v>
      </c>
      <c r="G1737" s="50">
        <f>SUMIFS(DISPENSAÇÃO!D:D,DISPENSAÇÃO!C:C,ENTRADA!A1737)</f>
        <v>2</v>
      </c>
      <c r="H1737" s="51">
        <f t="shared" si="105"/>
        <v>11</v>
      </c>
      <c r="I1737" s="68">
        <v>45658</v>
      </c>
      <c r="J1737" s="52">
        <f t="shared" ca="1" si="106"/>
        <v>-261</v>
      </c>
      <c r="K1737" s="88">
        <f t="shared" ca="1" si="107"/>
        <v>3</v>
      </c>
    </row>
    <row r="1738" spans="1:11" s="53" customFormat="1" ht="14.25" hidden="1" customHeight="1" x14ac:dyDescent="0.25">
      <c r="A1738" s="155" t="s">
        <v>2041</v>
      </c>
      <c r="B1738" s="49" t="s">
        <v>60</v>
      </c>
      <c r="C1738" s="49" t="s">
        <v>19</v>
      </c>
      <c r="D1738" s="49" t="s">
        <v>781</v>
      </c>
      <c r="E1738" s="49" t="s">
        <v>780</v>
      </c>
      <c r="F1738" s="49">
        <v>31</v>
      </c>
      <c r="G1738" s="50">
        <f>SUMIFS(DISPENSAÇÃO!D:D,DISPENSAÇÃO!C:C,ENTRADA!A1738)</f>
        <v>0</v>
      </c>
      <c r="H1738" s="51">
        <f t="shared" si="105"/>
        <v>31</v>
      </c>
      <c r="I1738" s="68">
        <v>45809</v>
      </c>
      <c r="J1738" s="52">
        <f t="shared" ca="1" si="106"/>
        <v>-110</v>
      </c>
      <c r="K1738" s="88">
        <f t="shared" ca="1" si="107"/>
        <v>3</v>
      </c>
    </row>
    <row r="1739" spans="1:11" s="60" customFormat="1" ht="14.25" customHeight="1" x14ac:dyDescent="0.25">
      <c r="A1739" s="153" t="s">
        <v>2042</v>
      </c>
      <c r="B1739" s="55" t="s">
        <v>60</v>
      </c>
      <c r="C1739" s="55" t="s">
        <v>19</v>
      </c>
      <c r="D1739" s="55" t="s">
        <v>781</v>
      </c>
      <c r="E1739" s="55" t="s">
        <v>780</v>
      </c>
      <c r="F1739" s="55">
        <v>130</v>
      </c>
      <c r="G1739" s="56">
        <f>SUMIFS(DISPENSAÇÃO!D:D,DISPENSAÇÃO!C:C,ENTRADA!A1739)</f>
        <v>3</v>
      </c>
      <c r="H1739" s="57">
        <f t="shared" si="105"/>
        <v>127</v>
      </c>
      <c r="I1739" s="58">
        <v>45962</v>
      </c>
      <c r="J1739" s="59">
        <f t="shared" ca="1" si="106"/>
        <v>43</v>
      </c>
      <c r="K1739" s="109">
        <f t="shared" ca="1" si="107"/>
        <v>1</v>
      </c>
    </row>
    <row r="1740" spans="1:11" s="148" customFormat="1" ht="14.25" hidden="1" customHeight="1" x14ac:dyDescent="0.25">
      <c r="A1740" s="171" t="s">
        <v>2043</v>
      </c>
      <c r="B1740" s="143" t="s">
        <v>60</v>
      </c>
      <c r="C1740" s="143" t="s">
        <v>19</v>
      </c>
      <c r="D1740" s="143" t="s">
        <v>781</v>
      </c>
      <c r="E1740" s="143" t="s">
        <v>780</v>
      </c>
      <c r="F1740" s="143">
        <v>32</v>
      </c>
      <c r="G1740" s="144">
        <f>SUMIFS(DISPENSAÇÃO!D:D,DISPENSAÇÃO!C:C,ENTRADA!A1740)</f>
        <v>0</v>
      </c>
      <c r="H1740" s="145">
        <f t="shared" si="105"/>
        <v>32</v>
      </c>
      <c r="I1740" s="146">
        <v>45870</v>
      </c>
      <c r="J1740" s="147">
        <f t="shared" ca="1" si="106"/>
        <v>-49</v>
      </c>
      <c r="K1740" s="172">
        <f t="shared" ca="1" si="107"/>
        <v>3</v>
      </c>
    </row>
    <row r="1741" spans="1:11" s="53" customFormat="1" ht="14.25" customHeight="1" x14ac:dyDescent="0.25">
      <c r="A1741" s="87" t="s">
        <v>2044</v>
      </c>
      <c r="B1741" s="49" t="s">
        <v>108</v>
      </c>
      <c r="C1741" s="49" t="s">
        <v>19</v>
      </c>
      <c r="D1741" s="49" t="s">
        <v>781</v>
      </c>
      <c r="E1741" s="49" t="s">
        <v>780</v>
      </c>
      <c r="F1741" s="49">
        <v>25</v>
      </c>
      <c r="G1741" s="50">
        <f>SUMIFS(DISPENSAÇÃO!D:D,DISPENSAÇÃO!C:C,ENTRADA!A1741)</f>
        <v>4</v>
      </c>
      <c r="H1741" s="51">
        <f t="shared" si="105"/>
        <v>21</v>
      </c>
      <c r="I1741" s="68">
        <v>45931</v>
      </c>
      <c r="J1741" s="52">
        <f t="shared" ca="1" si="106"/>
        <v>12</v>
      </c>
      <c r="K1741" s="88">
        <f t="shared" ca="1" si="107"/>
        <v>2</v>
      </c>
    </row>
    <row r="1742" spans="1:11" s="60" customFormat="1" x14ac:dyDescent="0.25">
      <c r="A1742" s="108" t="s">
        <v>2045</v>
      </c>
      <c r="B1742" s="55" t="s">
        <v>784</v>
      </c>
      <c r="C1742" s="55" t="s">
        <v>19</v>
      </c>
      <c r="D1742" s="55" t="s">
        <v>781</v>
      </c>
      <c r="E1742" s="55" t="s">
        <v>780</v>
      </c>
      <c r="F1742" s="55">
        <v>33</v>
      </c>
      <c r="G1742" s="56">
        <f>SUMIFS(DISPENSAÇÃO!D:D,DISPENSAÇÃO!C:C,ENTRADA!A1742)</f>
        <v>1</v>
      </c>
      <c r="H1742" s="57">
        <f t="shared" si="105"/>
        <v>32</v>
      </c>
      <c r="I1742" s="58">
        <v>46204</v>
      </c>
      <c r="J1742" s="59">
        <f t="shared" ca="1" si="106"/>
        <v>285</v>
      </c>
      <c r="K1742" s="109">
        <f t="shared" ca="1" si="107"/>
        <v>1</v>
      </c>
    </row>
    <row r="1743" spans="1:11" s="148" customFormat="1" ht="14.25" hidden="1" customHeight="1" x14ac:dyDescent="0.25">
      <c r="A1743" s="175" t="s">
        <v>2046</v>
      </c>
      <c r="B1743" s="143" t="s">
        <v>195</v>
      </c>
      <c r="C1743" s="143" t="s">
        <v>19</v>
      </c>
      <c r="D1743" s="143" t="s">
        <v>781</v>
      </c>
      <c r="E1743" s="143" t="s">
        <v>780</v>
      </c>
      <c r="F1743" s="143">
        <v>3</v>
      </c>
      <c r="G1743" s="144">
        <f>SUMIFS(DISPENSAÇÃO!D:D,DISPENSAÇÃO!C:C,ENTRADA!A1743)</f>
        <v>0</v>
      </c>
      <c r="H1743" s="145">
        <f t="shared" si="105"/>
        <v>3</v>
      </c>
      <c r="I1743" s="146">
        <v>45870</v>
      </c>
      <c r="J1743" s="147">
        <f t="shared" ca="1" si="106"/>
        <v>-49</v>
      </c>
      <c r="K1743" s="172">
        <f t="shared" ca="1" si="107"/>
        <v>3</v>
      </c>
    </row>
    <row r="1744" spans="1:11" x14ac:dyDescent="0.25">
      <c r="A1744" s="154" t="s">
        <v>2047</v>
      </c>
      <c r="B1744" s="16" t="s">
        <v>630</v>
      </c>
      <c r="C1744" s="16" t="s">
        <v>19</v>
      </c>
      <c r="D1744" s="16" t="s">
        <v>781</v>
      </c>
      <c r="E1744" s="16" t="s">
        <v>780</v>
      </c>
      <c r="F1744" s="16">
        <v>213</v>
      </c>
      <c r="G1744" s="13">
        <f>SUMIFS(DISPENSAÇÃO!D:D,DISPENSAÇÃO!C:C,ENTRADA!A1744)</f>
        <v>0</v>
      </c>
      <c r="H1744" s="12">
        <f t="shared" si="105"/>
        <v>213</v>
      </c>
      <c r="I1744" s="19">
        <v>46082</v>
      </c>
      <c r="J1744" s="14">
        <f t="shared" ca="1" si="106"/>
        <v>163</v>
      </c>
      <c r="K1744" s="38">
        <f t="shared" ca="1" si="107"/>
        <v>1</v>
      </c>
    </row>
    <row r="1745" spans="1:11" ht="14.25" customHeight="1" x14ac:dyDescent="0.25">
      <c r="A1745" s="31" t="s">
        <v>2048</v>
      </c>
      <c r="B1745" s="16" t="s">
        <v>60</v>
      </c>
      <c r="C1745" s="16" t="s">
        <v>19</v>
      </c>
      <c r="D1745" s="16" t="s">
        <v>471</v>
      </c>
      <c r="E1745" s="16" t="s">
        <v>44</v>
      </c>
      <c r="F1745" s="16">
        <v>125</v>
      </c>
      <c r="G1745" s="13">
        <f>SUMIFS(DISPENSAÇÃO!D:D,DISPENSAÇÃO!C:C,ENTRADA!A1745)</f>
        <v>0</v>
      </c>
      <c r="H1745" s="12">
        <f t="shared" si="105"/>
        <v>125</v>
      </c>
      <c r="I1745" s="19">
        <v>46023</v>
      </c>
      <c r="J1745" s="14">
        <f t="shared" ca="1" si="106"/>
        <v>104</v>
      </c>
      <c r="K1745" s="37">
        <f t="shared" ca="1" si="107"/>
        <v>1</v>
      </c>
    </row>
    <row r="1746" spans="1:11" s="53" customFormat="1" ht="14.25" hidden="1" customHeight="1" x14ac:dyDescent="0.25">
      <c r="A1746" s="48" t="s">
        <v>2050</v>
      </c>
      <c r="B1746" s="49" t="s">
        <v>49</v>
      </c>
      <c r="C1746" s="49" t="s">
        <v>19</v>
      </c>
      <c r="D1746" s="141" t="s">
        <v>2051</v>
      </c>
      <c r="E1746" s="49" t="s">
        <v>21</v>
      </c>
      <c r="F1746" s="49">
        <v>25</v>
      </c>
      <c r="G1746" s="50">
        <f>SUMIFS(DISPENSAÇÃO!D:D,DISPENSAÇÃO!C:C,ENTRADA!A1746)</f>
        <v>0</v>
      </c>
      <c r="H1746" s="51">
        <f t="shared" si="105"/>
        <v>25</v>
      </c>
      <c r="I1746" s="68">
        <v>45809</v>
      </c>
      <c r="J1746" s="52">
        <f t="shared" ca="1" si="106"/>
        <v>-110</v>
      </c>
      <c r="K1746" s="69">
        <f t="shared" ca="1" si="107"/>
        <v>3</v>
      </c>
    </row>
    <row r="1747" spans="1:11" ht="14.25" customHeight="1" x14ac:dyDescent="0.25">
      <c r="A1747" s="32" t="s">
        <v>2052</v>
      </c>
      <c r="B1747" s="16" t="s">
        <v>860</v>
      </c>
      <c r="C1747" s="16" t="s">
        <v>14</v>
      </c>
      <c r="D1747" s="91" t="s">
        <v>846</v>
      </c>
      <c r="E1747" s="16" t="s">
        <v>21</v>
      </c>
      <c r="F1747" s="16">
        <v>60</v>
      </c>
      <c r="G1747" s="8">
        <f>SUMIFS(DISPENSAÇÃO!D:D,DISPENSAÇÃO!C:C,ENTRADA!A1747)</f>
        <v>0</v>
      </c>
      <c r="H1747" s="9">
        <f t="shared" si="105"/>
        <v>60</v>
      </c>
      <c r="I1747" s="19">
        <v>46204</v>
      </c>
      <c r="J1747" s="10">
        <f t="shared" ca="1" si="106"/>
        <v>285</v>
      </c>
      <c r="K1747" s="38">
        <f t="shared" ca="1" si="107"/>
        <v>1</v>
      </c>
    </row>
    <row r="1748" spans="1:11" s="53" customFormat="1" ht="14.25" hidden="1" customHeight="1" x14ac:dyDescent="0.25">
      <c r="A1748" s="48" t="s">
        <v>2054</v>
      </c>
      <c r="B1748" s="49" t="s">
        <v>309</v>
      </c>
      <c r="C1748" s="49" t="s">
        <v>19</v>
      </c>
      <c r="D1748" s="49" t="s">
        <v>298</v>
      </c>
      <c r="E1748" s="49" t="s">
        <v>21</v>
      </c>
      <c r="F1748" s="49">
        <v>8</v>
      </c>
      <c r="G1748" s="50">
        <f>SUMIFS(DISPENSAÇÃO!D:D,DISPENSAÇÃO!C:C,ENTRADA!A1748)</f>
        <v>0</v>
      </c>
      <c r="H1748" s="51">
        <f t="shared" si="105"/>
        <v>8</v>
      </c>
      <c r="I1748" s="68">
        <v>45717</v>
      </c>
      <c r="J1748" s="52">
        <f t="shared" ca="1" si="106"/>
        <v>-202</v>
      </c>
      <c r="K1748" s="69">
        <f t="shared" ca="1" si="107"/>
        <v>3</v>
      </c>
    </row>
    <row r="1749" spans="1:11" s="53" customFormat="1" hidden="1" x14ac:dyDescent="0.25">
      <c r="A1749" s="87" t="s">
        <v>2055</v>
      </c>
      <c r="B1749" s="49" t="s">
        <v>929</v>
      </c>
      <c r="C1749" s="49" t="s">
        <v>19</v>
      </c>
      <c r="D1749" s="49" t="s">
        <v>89</v>
      </c>
      <c r="E1749" s="49" t="s">
        <v>21</v>
      </c>
      <c r="F1749" s="49">
        <v>50</v>
      </c>
      <c r="G1749" s="50">
        <f>SUMIFS(DISPENSAÇÃO!D:D,DISPENSAÇÃO!C:C,ENTRADA!A1749)</f>
        <v>50</v>
      </c>
      <c r="H1749" s="51">
        <f t="shared" si="105"/>
        <v>0</v>
      </c>
      <c r="I1749" s="68">
        <v>45748</v>
      </c>
      <c r="J1749" s="52">
        <f t="shared" ca="1" si="106"/>
        <v>-171</v>
      </c>
      <c r="K1749" s="88">
        <f t="shared" ca="1" si="107"/>
        <v>3</v>
      </c>
    </row>
    <row r="1750" spans="1:11" s="53" customFormat="1" ht="14.25" hidden="1" customHeight="1" x14ac:dyDescent="0.25">
      <c r="A1750" s="87" t="s">
        <v>2056</v>
      </c>
      <c r="B1750" s="49" t="s">
        <v>551</v>
      </c>
      <c r="C1750" s="49" t="s">
        <v>19</v>
      </c>
      <c r="D1750" s="49" t="s">
        <v>909</v>
      </c>
      <c r="E1750" s="49" t="s">
        <v>21</v>
      </c>
      <c r="F1750" s="49">
        <v>20</v>
      </c>
      <c r="G1750" s="50">
        <f>SUMIFS(DISPENSAÇÃO!D:D,DISPENSAÇÃO!C:C,ENTRADA!A1750)</f>
        <v>20</v>
      </c>
      <c r="H1750" s="51">
        <f t="shared" si="105"/>
        <v>0</v>
      </c>
      <c r="I1750" s="68">
        <v>45931</v>
      </c>
      <c r="J1750" s="52">
        <f t="shared" ca="1" si="106"/>
        <v>12</v>
      </c>
      <c r="K1750" s="88">
        <f t="shared" ca="1" si="107"/>
        <v>2</v>
      </c>
    </row>
    <row r="1751" spans="1:11" s="53" customFormat="1" hidden="1" x14ac:dyDescent="0.25">
      <c r="A1751" s="87" t="s">
        <v>2057</v>
      </c>
      <c r="B1751" s="49" t="s">
        <v>28</v>
      </c>
      <c r="C1751" s="49" t="s">
        <v>14</v>
      </c>
      <c r="D1751" s="49" t="s">
        <v>2058</v>
      </c>
      <c r="E1751" s="49" t="s">
        <v>56</v>
      </c>
      <c r="F1751" s="49">
        <v>1</v>
      </c>
      <c r="G1751" s="50">
        <f>SUMIFS(DISPENSAÇÃO!D:D,DISPENSAÇÃO!C:C,ENTRADA!A1751)</f>
        <v>1</v>
      </c>
      <c r="H1751" s="51">
        <f t="shared" si="105"/>
        <v>0</v>
      </c>
      <c r="I1751" s="68">
        <v>45809</v>
      </c>
      <c r="J1751" s="52">
        <f t="shared" ca="1" si="106"/>
        <v>-110</v>
      </c>
      <c r="K1751" s="88">
        <f t="shared" ca="1" si="107"/>
        <v>3</v>
      </c>
    </row>
    <row r="1752" spans="1:11" s="53" customFormat="1" hidden="1" x14ac:dyDescent="0.25">
      <c r="A1752" s="48" t="s">
        <v>2059</v>
      </c>
      <c r="B1752" s="49" t="s">
        <v>941</v>
      </c>
      <c r="C1752" s="49" t="s">
        <v>19</v>
      </c>
      <c r="D1752" s="49" t="s">
        <v>574</v>
      </c>
      <c r="E1752" s="49" t="s">
        <v>21</v>
      </c>
      <c r="F1752" s="49">
        <v>30</v>
      </c>
      <c r="G1752" s="50">
        <f>SUMIFS(DISPENSAÇÃO!D:D,DISPENSAÇÃO!C:C,ENTRADA!A1752)</f>
        <v>30</v>
      </c>
      <c r="H1752" s="51">
        <f t="shared" si="105"/>
        <v>0</v>
      </c>
      <c r="I1752" s="68">
        <v>46023</v>
      </c>
      <c r="J1752" s="52">
        <f t="shared" ca="1" si="106"/>
        <v>104</v>
      </c>
      <c r="K1752" s="69">
        <f t="shared" ca="1" si="107"/>
        <v>1</v>
      </c>
    </row>
    <row r="1753" spans="1:11" s="53" customFormat="1" hidden="1" x14ac:dyDescent="0.25">
      <c r="A1753" s="87" t="s">
        <v>2060</v>
      </c>
      <c r="B1753" s="49" t="s">
        <v>538</v>
      </c>
      <c r="C1753" s="49" t="s">
        <v>19</v>
      </c>
      <c r="D1753" s="141" t="s">
        <v>2061</v>
      </c>
      <c r="E1753" s="64" t="s">
        <v>21</v>
      </c>
      <c r="F1753" s="49">
        <v>10</v>
      </c>
      <c r="G1753" s="50">
        <f>SUMIFS(DISPENSAÇÃO!D:D,DISPENSAÇÃO!C:C,ENTRADA!A1753)</f>
        <v>25</v>
      </c>
      <c r="H1753" s="51">
        <f t="shared" si="105"/>
        <v>-15</v>
      </c>
      <c r="I1753" s="68">
        <v>46023</v>
      </c>
      <c r="J1753" s="52">
        <f t="shared" ca="1" si="106"/>
        <v>104</v>
      </c>
      <c r="K1753" s="88">
        <f t="shared" ca="1" si="107"/>
        <v>1</v>
      </c>
    </row>
    <row r="1754" spans="1:11" s="53" customFormat="1" hidden="1" x14ac:dyDescent="0.25">
      <c r="A1754" s="87" t="s">
        <v>2062</v>
      </c>
      <c r="B1754" s="49" t="s">
        <v>538</v>
      </c>
      <c r="C1754" s="49" t="s">
        <v>19</v>
      </c>
      <c r="D1754" s="141" t="s">
        <v>2061</v>
      </c>
      <c r="E1754" s="64" t="s">
        <v>21</v>
      </c>
      <c r="F1754" s="49">
        <v>10</v>
      </c>
      <c r="G1754" s="50">
        <f>SUMIFS(DISPENSAÇÃO!D:D,DISPENSAÇÃO!C:C,ENTRADA!A1754)</f>
        <v>10</v>
      </c>
      <c r="H1754" s="51">
        <f t="shared" si="105"/>
        <v>0</v>
      </c>
      <c r="I1754" s="68">
        <v>46054</v>
      </c>
      <c r="J1754" s="52">
        <f t="shared" ca="1" si="106"/>
        <v>135</v>
      </c>
      <c r="K1754" s="88">
        <f t="shared" ca="1" si="107"/>
        <v>1</v>
      </c>
    </row>
    <row r="1755" spans="1:11" s="53" customFormat="1" ht="14.25" hidden="1" customHeight="1" x14ac:dyDescent="0.25">
      <c r="A1755" s="87" t="s">
        <v>2063</v>
      </c>
      <c r="B1755" s="64" t="s">
        <v>538</v>
      </c>
      <c r="C1755" s="64" t="s">
        <v>19</v>
      </c>
      <c r="D1755" s="64" t="s">
        <v>163</v>
      </c>
      <c r="E1755" s="64" t="s">
        <v>21</v>
      </c>
      <c r="F1755" s="49">
        <v>105</v>
      </c>
      <c r="G1755" s="50">
        <f>SUMIFS(DISPENSAÇÃO!D:D,DISPENSAÇÃO!C:C,ENTRADA!A1755)</f>
        <v>15</v>
      </c>
      <c r="H1755" s="51">
        <f t="shared" si="105"/>
        <v>90</v>
      </c>
      <c r="I1755" s="68">
        <v>45839</v>
      </c>
      <c r="J1755" s="52">
        <f t="shared" ca="1" si="106"/>
        <v>-80</v>
      </c>
      <c r="K1755" s="88">
        <f t="shared" ca="1" si="107"/>
        <v>3</v>
      </c>
    </row>
    <row r="1756" spans="1:11" s="53" customFormat="1" ht="14.25" hidden="1" customHeight="1" x14ac:dyDescent="0.25">
      <c r="A1756" s="87" t="s">
        <v>2064</v>
      </c>
      <c r="B1756" s="64" t="s">
        <v>538</v>
      </c>
      <c r="C1756" s="64" t="s">
        <v>19</v>
      </c>
      <c r="D1756" s="64" t="s">
        <v>299</v>
      </c>
      <c r="E1756" s="64" t="s">
        <v>21</v>
      </c>
      <c r="F1756" s="49">
        <v>105</v>
      </c>
      <c r="G1756" s="50">
        <f>SUMIFS(DISPENSAÇÃO!D:D,DISPENSAÇÃO!C:C,ENTRADA!A1756)</f>
        <v>105</v>
      </c>
      <c r="H1756" s="51">
        <f t="shared" si="105"/>
        <v>0</v>
      </c>
      <c r="I1756" s="68">
        <v>45748</v>
      </c>
      <c r="J1756" s="52">
        <f t="shared" ca="1" si="106"/>
        <v>-171</v>
      </c>
      <c r="K1756" s="88">
        <f t="shared" ca="1" si="107"/>
        <v>3</v>
      </c>
    </row>
    <row r="1757" spans="1:11" s="53" customFormat="1" ht="14.25" customHeight="1" x14ac:dyDescent="0.25">
      <c r="A1757" s="87" t="s">
        <v>2065</v>
      </c>
      <c r="B1757" s="49" t="s">
        <v>60</v>
      </c>
      <c r="C1757" s="49" t="s">
        <v>19</v>
      </c>
      <c r="D1757" s="49" t="s">
        <v>781</v>
      </c>
      <c r="E1757" s="49" t="s">
        <v>780</v>
      </c>
      <c r="F1757" s="49">
        <v>11</v>
      </c>
      <c r="G1757" s="50">
        <f>SUMIFS(DISPENSAÇÃO!D:D,DISPENSAÇÃO!C:C,ENTRADA!A1757)</f>
        <v>9</v>
      </c>
      <c r="H1757" s="51">
        <f t="shared" si="105"/>
        <v>2</v>
      </c>
      <c r="I1757" s="68">
        <v>45931</v>
      </c>
      <c r="J1757" s="52">
        <f t="shared" ca="1" si="106"/>
        <v>12</v>
      </c>
      <c r="K1757" s="88">
        <f t="shared" ca="1" si="107"/>
        <v>2</v>
      </c>
    </row>
    <row r="1758" spans="1:11" s="53" customFormat="1" ht="14.25" hidden="1" customHeight="1" x14ac:dyDescent="0.25">
      <c r="A1758" s="160" t="s">
        <v>2066</v>
      </c>
      <c r="B1758" s="49" t="s">
        <v>538</v>
      </c>
      <c r="C1758" s="64" t="s">
        <v>19</v>
      </c>
      <c r="D1758" s="51" t="s">
        <v>93</v>
      </c>
      <c r="E1758" s="49" t="s">
        <v>21</v>
      </c>
      <c r="F1758" s="49">
        <v>10</v>
      </c>
      <c r="G1758" s="50">
        <f>SUMIFS(DISPENSAÇÃO!D:D,DISPENSAÇÃO!C:C,ENTRADA!A1758)</f>
        <v>0</v>
      </c>
      <c r="H1758" s="51">
        <f t="shared" si="105"/>
        <v>10</v>
      </c>
      <c r="I1758" s="68">
        <v>45717</v>
      </c>
      <c r="J1758" s="52">
        <f t="shared" ca="1" si="106"/>
        <v>-202</v>
      </c>
      <c r="K1758" s="63">
        <f t="shared" ca="1" si="107"/>
        <v>3</v>
      </c>
    </row>
    <row r="1759" spans="1:11" s="53" customFormat="1" ht="13.9" hidden="1" customHeight="1" x14ac:dyDescent="0.25">
      <c r="A1759" s="48" t="s">
        <v>2067</v>
      </c>
      <c r="B1759" s="49" t="s">
        <v>77</v>
      </c>
      <c r="C1759" s="49" t="s">
        <v>19</v>
      </c>
      <c r="D1759" s="49" t="s">
        <v>126</v>
      </c>
      <c r="E1759" s="49" t="s">
        <v>21</v>
      </c>
      <c r="F1759" s="49">
        <v>30</v>
      </c>
      <c r="G1759" s="50">
        <f>SUMIFS(DISPENSAÇÃO!D:D,DISPENSAÇÃO!C:C,ENTRADA!A1759)</f>
        <v>30</v>
      </c>
      <c r="H1759" s="51">
        <f t="shared" si="105"/>
        <v>0</v>
      </c>
      <c r="I1759" s="68">
        <v>45839</v>
      </c>
      <c r="J1759" s="52">
        <f t="shared" ca="1" si="106"/>
        <v>-80</v>
      </c>
      <c r="K1759" s="69">
        <f t="shared" ca="1" si="107"/>
        <v>3</v>
      </c>
    </row>
    <row r="1760" spans="1:11" s="148" customFormat="1" ht="13.9" hidden="1" customHeight="1" x14ac:dyDescent="0.25">
      <c r="A1760" s="149" t="s">
        <v>2068</v>
      </c>
      <c r="B1760" s="143" t="s">
        <v>77</v>
      </c>
      <c r="C1760" s="143" t="s">
        <v>19</v>
      </c>
      <c r="D1760" s="143" t="s">
        <v>126</v>
      </c>
      <c r="E1760" s="143" t="s">
        <v>21</v>
      </c>
      <c r="F1760" s="143">
        <v>60</v>
      </c>
      <c r="G1760" s="144">
        <f>SUMIFS(DISPENSAÇÃO!D:D,DISPENSAÇÃO!C:C,ENTRADA!A1760)</f>
        <v>30</v>
      </c>
      <c r="H1760" s="145">
        <f t="shared" si="105"/>
        <v>30</v>
      </c>
      <c r="I1760" s="146">
        <v>45689</v>
      </c>
      <c r="J1760" s="147">
        <f t="shared" ca="1" si="106"/>
        <v>-230</v>
      </c>
      <c r="K1760" s="174">
        <f t="shared" ca="1" si="107"/>
        <v>3</v>
      </c>
    </row>
    <row r="1761" spans="1:11" s="53" customFormat="1" ht="17.25" hidden="1" customHeight="1" x14ac:dyDescent="0.25">
      <c r="A1761" s="48" t="s">
        <v>2069</v>
      </c>
      <c r="B1761" s="49" t="s">
        <v>343</v>
      </c>
      <c r="C1761" s="49" t="s">
        <v>19</v>
      </c>
      <c r="D1761" s="49" t="s">
        <v>126</v>
      </c>
      <c r="E1761" s="49" t="s">
        <v>21</v>
      </c>
      <c r="F1761" s="49">
        <v>30</v>
      </c>
      <c r="G1761" s="50">
        <f>SUMIFS(DISPENSAÇÃO!D:D,DISPENSAÇÃO!C:C,ENTRADA!A1761)</f>
        <v>30</v>
      </c>
      <c r="H1761" s="51">
        <f t="shared" ref="H1761:H1824" si="108">IF(F1761="","",F1761-G1761)</f>
        <v>0</v>
      </c>
      <c r="I1761" s="68">
        <v>45748</v>
      </c>
      <c r="J1761" s="52">
        <f t="shared" ca="1" si="106"/>
        <v>-171</v>
      </c>
      <c r="K1761" s="69">
        <f t="shared" ca="1" si="107"/>
        <v>3</v>
      </c>
    </row>
    <row r="1762" spans="1:11" s="53" customFormat="1" ht="17.25" hidden="1" customHeight="1" x14ac:dyDescent="0.25">
      <c r="A1762" s="48" t="s">
        <v>2070</v>
      </c>
      <c r="B1762" s="49" t="s">
        <v>343</v>
      </c>
      <c r="C1762" s="49" t="s">
        <v>19</v>
      </c>
      <c r="D1762" s="49" t="s">
        <v>126</v>
      </c>
      <c r="E1762" s="49" t="s">
        <v>21</v>
      </c>
      <c r="F1762" s="49">
        <v>60</v>
      </c>
      <c r="G1762" s="50">
        <f>SUMIFS(DISPENSAÇÃO!D:D,DISPENSAÇÃO!C:C,ENTRADA!A1762)</f>
        <v>60</v>
      </c>
      <c r="H1762" s="51">
        <f t="shared" si="108"/>
        <v>0</v>
      </c>
      <c r="I1762" s="68">
        <v>45901</v>
      </c>
      <c r="J1762" s="52">
        <f t="shared" ca="1" si="106"/>
        <v>-18</v>
      </c>
      <c r="K1762" s="69">
        <f t="shared" ca="1" si="107"/>
        <v>3</v>
      </c>
    </row>
    <row r="1763" spans="1:11" s="148" customFormat="1" ht="14.25" hidden="1" customHeight="1" x14ac:dyDescent="0.25">
      <c r="A1763" s="149" t="s">
        <v>2071</v>
      </c>
      <c r="B1763" s="143" t="s">
        <v>60</v>
      </c>
      <c r="C1763" s="143" t="s">
        <v>19</v>
      </c>
      <c r="D1763" s="143" t="s">
        <v>89</v>
      </c>
      <c r="E1763" s="143" t="s">
        <v>21</v>
      </c>
      <c r="F1763" s="143">
        <v>100</v>
      </c>
      <c r="G1763" s="144">
        <f>SUMIFS(DISPENSAÇÃO!D:D,DISPENSAÇÃO!C:C,ENTRADA!A1763)</f>
        <v>105</v>
      </c>
      <c r="H1763" s="145">
        <f t="shared" si="108"/>
        <v>-5</v>
      </c>
      <c r="I1763" s="146">
        <v>45689</v>
      </c>
      <c r="J1763" s="147">
        <f t="shared" ca="1" si="106"/>
        <v>-230</v>
      </c>
      <c r="K1763" s="174">
        <f t="shared" ca="1" si="107"/>
        <v>3</v>
      </c>
    </row>
    <row r="1764" spans="1:11" s="53" customFormat="1" ht="17.25" hidden="1" customHeight="1" x14ac:dyDescent="0.25">
      <c r="A1764" s="48" t="s">
        <v>2072</v>
      </c>
      <c r="B1764" s="49" t="s">
        <v>60</v>
      </c>
      <c r="C1764" s="49" t="s">
        <v>19</v>
      </c>
      <c r="D1764" s="49" t="s">
        <v>89</v>
      </c>
      <c r="E1764" s="49" t="s">
        <v>21</v>
      </c>
      <c r="F1764" s="49">
        <v>10</v>
      </c>
      <c r="G1764" s="50">
        <f>SUMIFS(DISPENSAÇÃO!D:D,DISPENSAÇÃO!C:C,ENTRADA!A1764)</f>
        <v>10</v>
      </c>
      <c r="H1764" s="51">
        <f t="shared" si="108"/>
        <v>0</v>
      </c>
      <c r="I1764" s="68">
        <v>45839</v>
      </c>
      <c r="J1764" s="52">
        <f t="shared" ca="1" si="106"/>
        <v>-80</v>
      </c>
      <c r="K1764" s="69">
        <f t="shared" ca="1" si="107"/>
        <v>3</v>
      </c>
    </row>
    <row r="1765" spans="1:11" s="148" customFormat="1" hidden="1" x14ac:dyDescent="0.25">
      <c r="A1765" s="149" t="s">
        <v>2073</v>
      </c>
      <c r="B1765" s="143" t="s">
        <v>60</v>
      </c>
      <c r="C1765" s="143" t="s">
        <v>19</v>
      </c>
      <c r="D1765" s="143" t="s">
        <v>89</v>
      </c>
      <c r="E1765" s="143" t="s">
        <v>21</v>
      </c>
      <c r="F1765" s="143">
        <v>5</v>
      </c>
      <c r="G1765" s="144">
        <f>SUMIFS(DISPENSAÇÃO!D:D,DISPENSAÇÃO!C:C,ENTRADA!A1765)</f>
        <v>5</v>
      </c>
      <c r="H1765" s="145">
        <f t="shared" si="108"/>
        <v>0</v>
      </c>
      <c r="I1765" s="146">
        <v>45689</v>
      </c>
      <c r="J1765" s="147">
        <f t="shared" ca="1" si="106"/>
        <v>-230</v>
      </c>
      <c r="K1765" s="174">
        <f t="shared" ca="1" si="107"/>
        <v>3</v>
      </c>
    </row>
    <row r="1766" spans="1:11" s="148" customFormat="1" ht="14.25" hidden="1" customHeight="1" x14ac:dyDescent="0.25">
      <c r="A1766" s="149" t="s">
        <v>2093</v>
      </c>
      <c r="B1766" s="143" t="s">
        <v>613</v>
      </c>
      <c r="C1766" s="143" t="s">
        <v>19</v>
      </c>
      <c r="D1766" s="143" t="s">
        <v>89</v>
      </c>
      <c r="E1766" s="143" t="s">
        <v>21</v>
      </c>
      <c r="F1766" s="143">
        <v>65</v>
      </c>
      <c r="G1766" s="144">
        <f>SUMIFS(DISPENSAÇÃO!D:D,DISPENSAÇÃO!C:C,ENTRADA!A1766)</f>
        <v>55</v>
      </c>
      <c r="H1766" s="145">
        <f t="shared" si="108"/>
        <v>10</v>
      </c>
      <c r="I1766" s="146">
        <v>45689</v>
      </c>
      <c r="J1766" s="147">
        <f t="shared" ca="1" si="106"/>
        <v>-230</v>
      </c>
      <c r="K1766" s="174">
        <f t="shared" ca="1" si="107"/>
        <v>3</v>
      </c>
    </row>
    <row r="1767" spans="1:11" s="148" customFormat="1" ht="14.25" hidden="1" customHeight="1" x14ac:dyDescent="0.25">
      <c r="A1767" s="171" t="s">
        <v>2091</v>
      </c>
      <c r="B1767" s="143" t="s">
        <v>28</v>
      </c>
      <c r="C1767" s="143" t="s">
        <v>19</v>
      </c>
      <c r="D1767" s="143" t="s">
        <v>68</v>
      </c>
      <c r="E1767" s="143" t="s">
        <v>21</v>
      </c>
      <c r="F1767" s="143">
        <v>130</v>
      </c>
      <c r="G1767" s="144">
        <f>SUMIFS(DISPENSAÇÃO!D:D,DISPENSAÇÃO!C:C,ENTRADA!A1767)</f>
        <v>0</v>
      </c>
      <c r="H1767" s="145">
        <f t="shared" si="108"/>
        <v>130</v>
      </c>
      <c r="I1767" s="146">
        <v>45870</v>
      </c>
      <c r="J1767" s="147">
        <f t="shared" ca="1" si="106"/>
        <v>-49</v>
      </c>
      <c r="K1767" s="172">
        <f t="shared" ca="1" si="107"/>
        <v>3</v>
      </c>
    </row>
    <row r="1768" spans="1:11" s="53" customFormat="1" ht="14.25" hidden="1" customHeight="1" x14ac:dyDescent="0.25">
      <c r="A1768" s="155" t="s">
        <v>2074</v>
      </c>
      <c r="B1768" s="49" t="s">
        <v>370</v>
      </c>
      <c r="C1768" s="49" t="s">
        <v>14</v>
      </c>
      <c r="D1768" s="49" t="s">
        <v>846</v>
      </c>
      <c r="E1768" s="49" t="s">
        <v>453</v>
      </c>
      <c r="F1768" s="49">
        <v>14</v>
      </c>
      <c r="G1768" s="50">
        <f>SUMIFS(DISPENSAÇÃO!D:D,DISPENSAÇÃO!C:C,ENTRADA!A1768)</f>
        <v>0</v>
      </c>
      <c r="H1768" s="51">
        <f t="shared" si="108"/>
        <v>14</v>
      </c>
      <c r="I1768" s="68">
        <v>45717</v>
      </c>
      <c r="J1768" s="52">
        <f t="shared" ca="1" si="106"/>
        <v>-202</v>
      </c>
      <c r="K1768" s="88">
        <f t="shared" ca="1" si="107"/>
        <v>3</v>
      </c>
    </row>
    <row r="1769" spans="1:11" s="148" customFormat="1" ht="14.25" hidden="1" customHeight="1" x14ac:dyDescent="0.25">
      <c r="A1769" s="175" t="s">
        <v>2075</v>
      </c>
      <c r="B1769" s="143" t="s">
        <v>883</v>
      </c>
      <c r="C1769" s="143" t="s">
        <v>14</v>
      </c>
      <c r="D1769" s="143" t="s">
        <v>846</v>
      </c>
      <c r="E1769" s="143" t="s">
        <v>453</v>
      </c>
      <c r="F1769" s="143">
        <v>4</v>
      </c>
      <c r="G1769" s="144">
        <f>SUMIFS(DISPENSAÇÃO!D:D,DISPENSAÇÃO!C:C,ENTRADA!A1769)</f>
        <v>0</v>
      </c>
      <c r="H1769" s="145">
        <f t="shared" si="108"/>
        <v>4</v>
      </c>
      <c r="I1769" s="146">
        <v>45689</v>
      </c>
      <c r="J1769" s="147">
        <f t="shared" ca="1" si="106"/>
        <v>-230</v>
      </c>
      <c r="K1769" s="172">
        <f t="shared" ca="1" si="107"/>
        <v>3</v>
      </c>
    </row>
    <row r="1770" spans="1:11" ht="14.25" customHeight="1" x14ac:dyDescent="0.25">
      <c r="A1770" s="32" t="s">
        <v>2077</v>
      </c>
      <c r="B1770" s="16" t="s">
        <v>28</v>
      </c>
      <c r="C1770" s="16" t="s">
        <v>14</v>
      </c>
      <c r="D1770" s="16" t="s">
        <v>846</v>
      </c>
      <c r="E1770" s="16" t="s">
        <v>21</v>
      </c>
      <c r="F1770" s="16">
        <v>54</v>
      </c>
      <c r="G1770" s="13">
        <f>SUMIFS(DISPENSAÇÃO!D:D,DISPENSAÇÃO!C:C,ENTRADA!A1770)</f>
        <v>18</v>
      </c>
      <c r="H1770" s="12">
        <f t="shared" si="108"/>
        <v>36</v>
      </c>
      <c r="I1770" s="19">
        <v>46054</v>
      </c>
      <c r="J1770" s="14">
        <f t="shared" ca="1" si="106"/>
        <v>135</v>
      </c>
      <c r="K1770" s="38">
        <f t="shared" ca="1" si="107"/>
        <v>1</v>
      </c>
    </row>
    <row r="1771" spans="1:11" s="53" customFormat="1" ht="14.25" hidden="1" customHeight="1" x14ac:dyDescent="0.25">
      <c r="A1771" s="87" t="s">
        <v>2078</v>
      </c>
      <c r="B1771" s="64" t="s">
        <v>2079</v>
      </c>
      <c r="C1771" s="49" t="s">
        <v>19</v>
      </c>
      <c r="D1771" s="64" t="s">
        <v>668</v>
      </c>
      <c r="E1771" s="64" t="s">
        <v>21</v>
      </c>
      <c r="F1771" s="49">
        <v>35</v>
      </c>
      <c r="G1771" s="50">
        <f>SUMIFS(DISPENSAÇÃO!D:D,DISPENSAÇÃO!C:C,ENTRADA!A1771)</f>
        <v>0</v>
      </c>
      <c r="H1771" s="51">
        <f t="shared" si="108"/>
        <v>35</v>
      </c>
      <c r="I1771" s="68">
        <v>45627</v>
      </c>
      <c r="J1771" s="52">
        <f t="shared" ca="1" si="106"/>
        <v>-292</v>
      </c>
      <c r="K1771" s="88">
        <f t="shared" ca="1" si="107"/>
        <v>3</v>
      </c>
    </row>
    <row r="1772" spans="1:11" s="53" customFormat="1" ht="14.25" hidden="1" customHeight="1" x14ac:dyDescent="0.25">
      <c r="A1772" s="48" t="s">
        <v>2080</v>
      </c>
      <c r="B1772" s="49" t="s">
        <v>309</v>
      </c>
      <c r="C1772" s="49" t="s">
        <v>19</v>
      </c>
      <c r="D1772" s="49" t="s">
        <v>521</v>
      </c>
      <c r="E1772" s="49" t="s">
        <v>21</v>
      </c>
      <c r="F1772" s="49">
        <v>10</v>
      </c>
      <c r="G1772" s="50">
        <f>SUMIFS(DISPENSAÇÃO!D:D,DISPENSAÇÃO!C:C,ENTRADA!A1772)</f>
        <v>10</v>
      </c>
      <c r="H1772" s="51">
        <f t="shared" si="108"/>
        <v>0</v>
      </c>
      <c r="I1772" s="68">
        <v>45809</v>
      </c>
      <c r="J1772" s="52">
        <f t="shared" ca="1" si="106"/>
        <v>-110</v>
      </c>
      <c r="K1772" s="69">
        <f t="shared" ca="1" si="107"/>
        <v>3</v>
      </c>
    </row>
    <row r="1773" spans="1:11" ht="14.25" customHeight="1" x14ac:dyDescent="0.25">
      <c r="A1773" s="31" t="s">
        <v>2081</v>
      </c>
      <c r="B1773" s="16" t="s">
        <v>309</v>
      </c>
      <c r="C1773" s="16" t="s">
        <v>19</v>
      </c>
      <c r="D1773" s="16" t="s">
        <v>521</v>
      </c>
      <c r="E1773" s="16" t="s">
        <v>21</v>
      </c>
      <c r="F1773" s="16">
        <v>35</v>
      </c>
      <c r="G1773" s="13">
        <f>SUMIFS(DISPENSAÇÃO!D:D,DISPENSAÇÃO!C:C,ENTRADA!A1773)</f>
        <v>0</v>
      </c>
      <c r="H1773" s="12">
        <f t="shared" si="108"/>
        <v>35</v>
      </c>
      <c r="I1773" s="19">
        <v>46023</v>
      </c>
      <c r="J1773" s="14">
        <f t="shared" ca="1" si="106"/>
        <v>104</v>
      </c>
      <c r="K1773" s="37">
        <f t="shared" ca="1" si="107"/>
        <v>1</v>
      </c>
    </row>
    <row r="1774" spans="1:11" s="53" customFormat="1" ht="14.25" customHeight="1" x14ac:dyDescent="0.25">
      <c r="A1774" s="48" t="s">
        <v>2082</v>
      </c>
      <c r="B1774" s="49" t="s">
        <v>309</v>
      </c>
      <c r="C1774" s="49" t="s">
        <v>19</v>
      </c>
      <c r="D1774" s="49" t="s">
        <v>521</v>
      </c>
      <c r="E1774" s="49" t="s">
        <v>21</v>
      </c>
      <c r="F1774" s="49">
        <v>15</v>
      </c>
      <c r="G1774" s="50">
        <f>SUMIFS(DISPENSAÇÃO!D:D,DISPENSAÇÃO!C:C,ENTRADA!A1774)</f>
        <v>0</v>
      </c>
      <c r="H1774" s="51">
        <f t="shared" si="108"/>
        <v>15</v>
      </c>
      <c r="I1774" s="68">
        <v>45901</v>
      </c>
      <c r="J1774" s="52">
        <f t="shared" ca="1" si="106"/>
        <v>-18</v>
      </c>
      <c r="K1774" s="69">
        <f t="shared" ca="1" si="107"/>
        <v>3</v>
      </c>
    </row>
    <row r="1775" spans="1:11" ht="14.25" customHeight="1" x14ac:dyDescent="0.25">
      <c r="A1775" s="31" t="s">
        <v>2083</v>
      </c>
      <c r="B1775" s="16" t="s">
        <v>84</v>
      </c>
      <c r="C1775" s="16" t="s">
        <v>19</v>
      </c>
      <c r="D1775" s="16" t="s">
        <v>85</v>
      </c>
      <c r="E1775" s="16" t="s">
        <v>21</v>
      </c>
      <c r="F1775" s="16">
        <v>25</v>
      </c>
      <c r="G1775" s="13">
        <f>SUMIFS(DISPENSAÇÃO!D:D,DISPENSAÇÃO!C:C,ENTRADA!A1775)</f>
        <v>0</v>
      </c>
      <c r="H1775" s="12">
        <f t="shared" si="108"/>
        <v>25</v>
      </c>
      <c r="I1775" s="19">
        <v>46023</v>
      </c>
      <c r="J1775" s="14">
        <f t="shared" ca="1" si="106"/>
        <v>104</v>
      </c>
      <c r="K1775" s="36">
        <f t="shared" ca="1" si="107"/>
        <v>1</v>
      </c>
    </row>
    <row r="1776" spans="1:11" ht="14.25" customHeight="1" x14ac:dyDescent="0.25">
      <c r="A1776" s="32" t="s">
        <v>2084</v>
      </c>
      <c r="B1776" s="16" t="s">
        <v>785</v>
      </c>
      <c r="C1776" s="16" t="s">
        <v>14</v>
      </c>
      <c r="D1776" s="16" t="s">
        <v>846</v>
      </c>
      <c r="E1776" s="16" t="s">
        <v>44</v>
      </c>
      <c r="F1776" s="16">
        <v>12</v>
      </c>
      <c r="G1776" s="13">
        <f>SUMIFS(DISPENSAÇÃO!D:D,DISPENSAÇÃO!C:C,ENTRADA!A1776)</f>
        <v>0</v>
      </c>
      <c r="H1776" s="12">
        <f t="shared" si="108"/>
        <v>12</v>
      </c>
      <c r="I1776" s="19">
        <v>45992</v>
      </c>
      <c r="J1776" s="14">
        <f t="shared" ca="1" si="106"/>
        <v>73</v>
      </c>
      <c r="K1776" s="38">
        <f t="shared" ca="1" si="107"/>
        <v>1</v>
      </c>
    </row>
    <row r="1777" spans="1:11" s="53" customFormat="1" ht="14.25" customHeight="1" x14ac:dyDescent="0.25">
      <c r="A1777" s="87" t="s">
        <v>2085</v>
      </c>
      <c r="B1777" s="49" t="s">
        <v>785</v>
      </c>
      <c r="C1777" s="49" t="s">
        <v>14</v>
      </c>
      <c r="D1777" s="49" t="s">
        <v>846</v>
      </c>
      <c r="E1777" s="49" t="s">
        <v>44</v>
      </c>
      <c r="F1777" s="49">
        <v>16</v>
      </c>
      <c r="G1777" s="50">
        <f>SUMIFS(DISPENSAÇÃO!D:D,DISPENSAÇÃO!C:C,ENTRADA!A1777)</f>
        <v>0</v>
      </c>
      <c r="H1777" s="51">
        <f t="shared" si="108"/>
        <v>16</v>
      </c>
      <c r="I1777" s="68">
        <v>45931</v>
      </c>
      <c r="J1777" s="52">
        <f t="shared" ca="1" si="106"/>
        <v>12</v>
      </c>
      <c r="K1777" s="88">
        <f t="shared" ca="1" si="107"/>
        <v>2</v>
      </c>
    </row>
    <row r="1778" spans="1:11" s="53" customFormat="1" ht="14.25" hidden="1" customHeight="1" x14ac:dyDescent="0.25">
      <c r="A1778" s="155" t="s">
        <v>2086</v>
      </c>
      <c r="B1778" s="49" t="s">
        <v>785</v>
      </c>
      <c r="C1778" s="49" t="s">
        <v>14</v>
      </c>
      <c r="D1778" s="49" t="s">
        <v>846</v>
      </c>
      <c r="E1778" s="49" t="s">
        <v>44</v>
      </c>
      <c r="F1778" s="49">
        <v>28</v>
      </c>
      <c r="G1778" s="50">
        <f>SUMIFS(DISPENSAÇÃO!D:D,DISPENSAÇÃO!C:C,ENTRADA!A1778)</f>
        <v>12</v>
      </c>
      <c r="H1778" s="51">
        <f t="shared" si="108"/>
        <v>16</v>
      </c>
      <c r="I1778" s="68">
        <v>45809</v>
      </c>
      <c r="J1778" s="52">
        <f t="shared" ca="1" si="106"/>
        <v>-110</v>
      </c>
      <c r="K1778" s="88">
        <f t="shared" ca="1" si="107"/>
        <v>3</v>
      </c>
    </row>
    <row r="1779" spans="1:11" ht="14.25" customHeight="1" x14ac:dyDescent="0.25">
      <c r="A1779" s="31" t="s">
        <v>2087</v>
      </c>
      <c r="B1779" s="25" t="s">
        <v>39</v>
      </c>
      <c r="C1779" s="25" t="s">
        <v>19</v>
      </c>
      <c r="D1779" s="25" t="s">
        <v>668</v>
      </c>
      <c r="E1779" s="25" t="s">
        <v>21</v>
      </c>
      <c r="F1779" s="16">
        <v>15</v>
      </c>
      <c r="G1779" s="13">
        <f>SUMIFS(DISPENSAÇÃO!D:D,DISPENSAÇÃO!C:C,ENTRADA!A1779)</f>
        <v>0</v>
      </c>
      <c r="H1779" s="12">
        <f t="shared" si="108"/>
        <v>15</v>
      </c>
      <c r="I1779" s="19">
        <v>45962</v>
      </c>
      <c r="J1779" s="14">
        <f t="shared" ca="1" si="106"/>
        <v>43</v>
      </c>
      <c r="K1779" s="37">
        <f t="shared" ca="1" si="107"/>
        <v>1</v>
      </c>
    </row>
    <row r="1780" spans="1:11" s="53" customFormat="1" ht="13.15" hidden="1" customHeight="1" x14ac:dyDescent="0.25">
      <c r="A1780" s="48" t="s">
        <v>2088</v>
      </c>
      <c r="B1780" s="64" t="s">
        <v>175</v>
      </c>
      <c r="C1780" s="64" t="s">
        <v>19</v>
      </c>
      <c r="D1780" s="64" t="s">
        <v>668</v>
      </c>
      <c r="E1780" s="64" t="s">
        <v>21</v>
      </c>
      <c r="F1780" s="49">
        <v>15</v>
      </c>
      <c r="G1780" s="50">
        <f>SUMIFS(DISPENSAÇÃO!D:D,DISPENSAÇÃO!C:C,ENTRADA!A1780)</f>
        <v>0</v>
      </c>
      <c r="H1780" s="51">
        <f t="shared" si="108"/>
        <v>15</v>
      </c>
      <c r="I1780" s="68">
        <v>45566</v>
      </c>
      <c r="J1780" s="52">
        <f t="shared" ca="1" si="106"/>
        <v>-353</v>
      </c>
      <c r="K1780" s="69">
        <f t="shared" ca="1" si="107"/>
        <v>3</v>
      </c>
    </row>
    <row r="1781" spans="1:11" s="53" customFormat="1" ht="14.25" hidden="1" customHeight="1" x14ac:dyDescent="0.25">
      <c r="A1781" s="87" t="s">
        <v>2089</v>
      </c>
      <c r="B1781" s="49" t="s">
        <v>49</v>
      </c>
      <c r="C1781" s="49" t="s">
        <v>14</v>
      </c>
      <c r="D1781" s="49" t="s">
        <v>846</v>
      </c>
      <c r="E1781" s="49" t="s">
        <v>44</v>
      </c>
      <c r="F1781" s="49">
        <v>12</v>
      </c>
      <c r="G1781" s="50">
        <f>SUMIFS(DISPENSAÇÃO!D:D,DISPENSAÇÃO!C:C,ENTRADA!A1781)</f>
        <v>12</v>
      </c>
      <c r="H1781" s="51">
        <f t="shared" si="108"/>
        <v>0</v>
      </c>
      <c r="I1781" s="68">
        <v>45566</v>
      </c>
      <c r="J1781" s="52">
        <f t="shared" ca="1" si="106"/>
        <v>-353</v>
      </c>
      <c r="K1781" s="88">
        <f t="shared" ca="1" si="107"/>
        <v>3</v>
      </c>
    </row>
    <row r="1782" spans="1:11" ht="14.25" customHeight="1" x14ac:dyDescent="0.25">
      <c r="A1782" s="154" t="s">
        <v>2090</v>
      </c>
      <c r="B1782" s="16" t="s">
        <v>28</v>
      </c>
      <c r="C1782" s="16" t="s">
        <v>19</v>
      </c>
      <c r="D1782" s="55" t="s">
        <v>68</v>
      </c>
      <c r="E1782" s="55" t="s">
        <v>21</v>
      </c>
      <c r="F1782" s="16">
        <v>60</v>
      </c>
      <c r="G1782" s="13">
        <f>SUMIFS(DISPENSAÇÃO!D:D,DISPENSAÇÃO!C:C,ENTRADA!A1782)</f>
        <v>0</v>
      </c>
      <c r="H1782" s="12">
        <f t="shared" si="108"/>
        <v>60</v>
      </c>
      <c r="I1782" s="19">
        <v>45962</v>
      </c>
      <c r="J1782" s="14">
        <f t="shared" ca="1" si="106"/>
        <v>43</v>
      </c>
      <c r="K1782" s="38">
        <f t="shared" ca="1" si="107"/>
        <v>1</v>
      </c>
    </row>
    <row r="1783" spans="1:11" s="53" customFormat="1" ht="14.25" hidden="1" customHeight="1" x14ac:dyDescent="0.25">
      <c r="A1783" s="87" t="s">
        <v>2092</v>
      </c>
      <c r="B1783" s="49" t="s">
        <v>28</v>
      </c>
      <c r="C1783" s="49" t="s">
        <v>19</v>
      </c>
      <c r="D1783" s="49" t="s">
        <v>68</v>
      </c>
      <c r="E1783" s="49" t="s">
        <v>21</v>
      </c>
      <c r="F1783" s="49">
        <v>10</v>
      </c>
      <c r="G1783" s="50">
        <f>SUMIFS(DISPENSAÇÃO!D:D,DISPENSAÇÃO!C:C,ENTRADA!A1783)</f>
        <v>10</v>
      </c>
      <c r="H1783" s="51">
        <f t="shared" si="108"/>
        <v>0</v>
      </c>
      <c r="I1783" s="68">
        <v>45870</v>
      </c>
      <c r="J1783" s="52">
        <f t="shared" ca="1" si="106"/>
        <v>-49</v>
      </c>
      <c r="K1783" s="88">
        <f t="shared" ca="1" si="107"/>
        <v>3</v>
      </c>
    </row>
    <row r="1784" spans="1:11" s="53" customFormat="1" ht="14.25" customHeight="1" x14ac:dyDescent="0.25">
      <c r="A1784" s="48" t="s">
        <v>2094</v>
      </c>
      <c r="B1784" s="49" t="s">
        <v>613</v>
      </c>
      <c r="C1784" s="49" t="s">
        <v>19</v>
      </c>
      <c r="D1784" s="49" t="s">
        <v>89</v>
      </c>
      <c r="E1784" s="49" t="s">
        <v>21</v>
      </c>
      <c r="F1784" s="49">
        <v>105</v>
      </c>
      <c r="G1784" s="50">
        <f>SUMIFS(DISPENSAÇÃO!D:D,DISPENSAÇÃO!C:C,ENTRADA!A1784)</f>
        <v>85</v>
      </c>
      <c r="H1784" s="51">
        <f t="shared" si="108"/>
        <v>20</v>
      </c>
      <c r="I1784" s="68">
        <v>45901</v>
      </c>
      <c r="J1784" s="52">
        <f t="shared" ca="1" si="106"/>
        <v>-18</v>
      </c>
      <c r="K1784" s="69">
        <f t="shared" ca="1" si="107"/>
        <v>3</v>
      </c>
    </row>
    <row r="1785" spans="1:11" s="53" customFormat="1" ht="14.25" customHeight="1" x14ac:dyDescent="0.25">
      <c r="A1785" s="122" t="s">
        <v>2095</v>
      </c>
      <c r="B1785" s="49" t="s">
        <v>168</v>
      </c>
      <c r="C1785" s="49" t="s">
        <v>19</v>
      </c>
      <c r="D1785" s="49" t="s">
        <v>89</v>
      </c>
      <c r="E1785" s="49" t="s">
        <v>21</v>
      </c>
      <c r="F1785" s="49">
        <v>20</v>
      </c>
      <c r="G1785" s="50">
        <f>SUMIFS(DISPENSAÇÃO!D:D,DISPENSAÇÃO!C:C,ENTRADA!A1785)</f>
        <v>0</v>
      </c>
      <c r="H1785" s="51">
        <f t="shared" si="108"/>
        <v>20</v>
      </c>
      <c r="I1785" s="68">
        <v>45931</v>
      </c>
      <c r="J1785" s="52">
        <f t="shared" ca="1" si="106"/>
        <v>12</v>
      </c>
      <c r="K1785" s="69">
        <f t="shared" ca="1" si="107"/>
        <v>2</v>
      </c>
    </row>
    <row r="1786" spans="1:11" s="53" customFormat="1" x14ac:dyDescent="0.25">
      <c r="A1786" s="87" t="s">
        <v>2096</v>
      </c>
      <c r="B1786" s="49" t="s">
        <v>370</v>
      </c>
      <c r="C1786" s="49" t="s">
        <v>14</v>
      </c>
      <c r="D1786" s="49" t="s">
        <v>820</v>
      </c>
      <c r="E1786" s="49" t="s">
        <v>453</v>
      </c>
      <c r="F1786" s="49">
        <v>2</v>
      </c>
      <c r="G1786" s="50">
        <f>SUMIFS(DISPENSAÇÃO!D:D,DISPENSAÇÃO!C:C,ENTRADA!A1786)</f>
        <v>0</v>
      </c>
      <c r="H1786" s="51">
        <f t="shared" si="108"/>
        <v>2</v>
      </c>
      <c r="I1786" s="68">
        <v>45901</v>
      </c>
      <c r="J1786" s="52">
        <f t="shared" ca="1" si="106"/>
        <v>-18</v>
      </c>
      <c r="K1786" s="88">
        <f t="shared" ca="1" si="107"/>
        <v>3</v>
      </c>
    </row>
    <row r="1787" spans="1:11" s="53" customFormat="1" hidden="1" x14ac:dyDescent="0.25">
      <c r="A1787" s="48" t="s">
        <v>2097</v>
      </c>
      <c r="B1787" s="49" t="s">
        <v>413</v>
      </c>
      <c r="C1787" s="49" t="s">
        <v>19</v>
      </c>
      <c r="D1787" s="49" t="s">
        <v>89</v>
      </c>
      <c r="E1787" s="49" t="s">
        <v>21</v>
      </c>
      <c r="F1787" s="49">
        <v>20</v>
      </c>
      <c r="G1787" s="50">
        <f>SUMIFS(DISPENSAÇÃO!D:D,DISPENSAÇÃO!C:C,ENTRADA!A1787)</f>
        <v>30</v>
      </c>
      <c r="H1787" s="51">
        <f t="shared" si="108"/>
        <v>-10</v>
      </c>
      <c r="I1787" s="68">
        <v>45748</v>
      </c>
      <c r="J1787" s="52">
        <f t="shared" ca="1" si="106"/>
        <v>-171</v>
      </c>
      <c r="K1787" s="69">
        <f t="shared" ca="1" si="107"/>
        <v>3</v>
      </c>
    </row>
    <row r="1788" spans="1:11" x14ac:dyDescent="0.25">
      <c r="A1788" s="31" t="s">
        <v>2098</v>
      </c>
      <c r="B1788" s="16" t="s">
        <v>309</v>
      </c>
      <c r="C1788" s="16" t="s">
        <v>19</v>
      </c>
      <c r="D1788" s="16" t="s">
        <v>521</v>
      </c>
      <c r="E1788" s="16" t="s">
        <v>21</v>
      </c>
      <c r="F1788" s="16">
        <v>115</v>
      </c>
      <c r="G1788" s="13">
        <f>SUMIFS(DISPENSAÇÃO!D:D,DISPENSAÇÃO!C:C,ENTRADA!A1788)</f>
        <v>0</v>
      </c>
      <c r="H1788" s="12">
        <f t="shared" si="108"/>
        <v>115</v>
      </c>
      <c r="I1788" s="19">
        <v>46054</v>
      </c>
      <c r="J1788" s="14">
        <f t="shared" ca="1" si="106"/>
        <v>135</v>
      </c>
      <c r="K1788" s="37">
        <f t="shared" ca="1" si="107"/>
        <v>1</v>
      </c>
    </row>
    <row r="1789" spans="1:11" s="53" customFormat="1" ht="14.25" hidden="1" customHeight="1" x14ac:dyDescent="0.25">
      <c r="A1789" s="48" t="s">
        <v>2099</v>
      </c>
      <c r="B1789" s="49" t="s">
        <v>39</v>
      </c>
      <c r="C1789" s="49" t="s">
        <v>19</v>
      </c>
      <c r="D1789" s="49" t="s">
        <v>68</v>
      </c>
      <c r="E1789" s="49" t="s">
        <v>21</v>
      </c>
      <c r="F1789" s="49">
        <v>75</v>
      </c>
      <c r="G1789" s="50">
        <f>SUMIFS(DISPENSAÇÃO!D:D,DISPENSAÇÃO!C:C,ENTRADA!A1789)</f>
        <v>0</v>
      </c>
      <c r="H1789" s="51">
        <f t="shared" si="108"/>
        <v>75</v>
      </c>
      <c r="I1789" s="68">
        <v>45627</v>
      </c>
      <c r="J1789" s="52">
        <f t="shared" ca="1" si="106"/>
        <v>-292</v>
      </c>
      <c r="K1789" s="63">
        <f t="shared" ca="1" si="107"/>
        <v>3</v>
      </c>
    </row>
    <row r="1790" spans="1:11" s="53" customFormat="1" hidden="1" x14ac:dyDescent="0.25">
      <c r="A1790" s="48" t="s">
        <v>2100</v>
      </c>
      <c r="B1790" s="49" t="s">
        <v>39</v>
      </c>
      <c r="C1790" s="49" t="s">
        <v>19</v>
      </c>
      <c r="D1790" s="49" t="s">
        <v>68</v>
      </c>
      <c r="E1790" s="49" t="s">
        <v>21</v>
      </c>
      <c r="F1790" s="49">
        <v>40</v>
      </c>
      <c r="G1790" s="50">
        <f>SUMIFS(DISPENSAÇÃO!D:D,DISPENSAÇÃO!C:C,ENTRADA!A1790)</f>
        <v>0</v>
      </c>
      <c r="H1790" s="51">
        <f t="shared" si="108"/>
        <v>40</v>
      </c>
      <c r="I1790" s="68">
        <v>45627</v>
      </c>
      <c r="J1790" s="52">
        <f t="shared" ca="1" si="106"/>
        <v>-292</v>
      </c>
      <c r="K1790" s="63">
        <f t="shared" ca="1" si="107"/>
        <v>3</v>
      </c>
    </row>
    <row r="1791" spans="1:11" ht="14.25" customHeight="1" x14ac:dyDescent="0.25">
      <c r="A1791" s="31" t="s">
        <v>2101</v>
      </c>
      <c r="B1791" s="16" t="s">
        <v>33</v>
      </c>
      <c r="C1791" s="16" t="s">
        <v>19</v>
      </c>
      <c r="D1791" s="16" t="s">
        <v>89</v>
      </c>
      <c r="E1791" s="16" t="s">
        <v>21</v>
      </c>
      <c r="F1791" s="16">
        <v>440</v>
      </c>
      <c r="G1791" s="13">
        <f>SUMIFS(DISPENSAÇÃO!D:D,DISPENSAÇÃO!C:C,ENTRADA!A1791)</f>
        <v>210</v>
      </c>
      <c r="H1791" s="12">
        <f t="shared" si="108"/>
        <v>230</v>
      </c>
      <c r="I1791" s="19">
        <v>46447</v>
      </c>
      <c r="J1791" s="14">
        <f t="shared" ca="1" si="106"/>
        <v>528</v>
      </c>
      <c r="K1791" s="36">
        <f t="shared" ca="1" si="107"/>
        <v>1</v>
      </c>
    </row>
    <row r="1792" spans="1:11" s="53" customFormat="1" ht="14.25" hidden="1" customHeight="1" x14ac:dyDescent="0.25">
      <c r="A1792" s="87" t="s">
        <v>2102</v>
      </c>
      <c r="B1792" s="49" t="s">
        <v>39</v>
      </c>
      <c r="C1792" s="49" t="s">
        <v>14</v>
      </c>
      <c r="D1792" s="49" t="s">
        <v>820</v>
      </c>
      <c r="E1792" s="49" t="s">
        <v>44</v>
      </c>
      <c r="F1792" s="49">
        <v>40</v>
      </c>
      <c r="G1792" s="50">
        <f>SUMIFS(DISPENSAÇÃO!D:D,DISPENSAÇÃO!C:C,ENTRADA!A1792)</f>
        <v>45</v>
      </c>
      <c r="H1792" s="51">
        <f t="shared" si="108"/>
        <v>-5</v>
      </c>
      <c r="I1792" s="68">
        <v>45870</v>
      </c>
      <c r="J1792" s="52">
        <f t="shared" ca="1" si="106"/>
        <v>-49</v>
      </c>
      <c r="K1792" s="88">
        <f t="shared" ca="1" si="107"/>
        <v>3</v>
      </c>
    </row>
    <row r="1793" spans="1:11" s="53" customFormat="1" ht="14.25" hidden="1" customHeight="1" x14ac:dyDescent="0.25">
      <c r="A1793" s="87" t="s">
        <v>2103</v>
      </c>
      <c r="B1793" s="49" t="s">
        <v>39</v>
      </c>
      <c r="C1793" s="49" t="s">
        <v>14</v>
      </c>
      <c r="D1793" s="49" t="s">
        <v>820</v>
      </c>
      <c r="E1793" s="49" t="s">
        <v>44</v>
      </c>
      <c r="F1793" s="49">
        <v>45</v>
      </c>
      <c r="G1793" s="50">
        <f>SUMIFS(DISPENSAÇÃO!D:D,DISPENSAÇÃO!C:C,ENTRADA!A1793)</f>
        <v>45</v>
      </c>
      <c r="H1793" s="51">
        <f t="shared" si="108"/>
        <v>0</v>
      </c>
      <c r="I1793" s="68">
        <v>45717</v>
      </c>
      <c r="J1793" s="52">
        <f t="shared" ca="1" si="106"/>
        <v>-202</v>
      </c>
      <c r="K1793" s="88">
        <f t="shared" ca="1" si="107"/>
        <v>3</v>
      </c>
    </row>
    <row r="1794" spans="1:11" s="53" customFormat="1" ht="14.25" hidden="1" customHeight="1" x14ac:dyDescent="0.25">
      <c r="A1794" s="87" t="s">
        <v>2104</v>
      </c>
      <c r="B1794" s="49" t="s">
        <v>39</v>
      </c>
      <c r="C1794" s="49" t="s">
        <v>14</v>
      </c>
      <c r="D1794" s="49" t="s">
        <v>820</v>
      </c>
      <c r="E1794" s="49" t="s">
        <v>44</v>
      </c>
      <c r="F1794" s="49">
        <v>10</v>
      </c>
      <c r="G1794" s="50">
        <f>SUMIFS(DISPENSAÇÃO!D:D,DISPENSAÇÃO!C:C,ENTRADA!A1794)</f>
        <v>10</v>
      </c>
      <c r="H1794" s="51">
        <f t="shared" si="108"/>
        <v>0</v>
      </c>
      <c r="I1794" s="68">
        <v>45839</v>
      </c>
      <c r="J1794" s="52">
        <f t="shared" ca="1" si="106"/>
        <v>-80</v>
      </c>
      <c r="K1794" s="88">
        <f t="shared" ca="1" si="107"/>
        <v>3</v>
      </c>
    </row>
    <row r="1795" spans="1:11" s="53" customFormat="1" ht="14.25" hidden="1" customHeight="1" x14ac:dyDescent="0.25">
      <c r="A1795" s="48" t="s">
        <v>2105</v>
      </c>
      <c r="B1795" s="49" t="s">
        <v>28</v>
      </c>
      <c r="C1795" s="49" t="s">
        <v>19</v>
      </c>
      <c r="D1795" s="49" t="s">
        <v>89</v>
      </c>
      <c r="E1795" s="49" t="s">
        <v>21</v>
      </c>
      <c r="F1795" s="49">
        <v>20</v>
      </c>
      <c r="G1795" s="50">
        <f>SUMIFS(DISPENSAÇÃO!D:D,DISPENSAÇÃO!C:C,ENTRADA!A1795)</f>
        <v>20</v>
      </c>
      <c r="H1795" s="51">
        <f t="shared" si="108"/>
        <v>0</v>
      </c>
      <c r="I1795" s="68">
        <v>45901</v>
      </c>
      <c r="J1795" s="52">
        <f t="shared" ca="1" si="106"/>
        <v>-18</v>
      </c>
      <c r="K1795" s="69">
        <f t="shared" ca="1" si="107"/>
        <v>3</v>
      </c>
    </row>
    <row r="1796" spans="1:11" s="53" customFormat="1" ht="13.9" hidden="1" customHeight="1" x14ac:dyDescent="0.25">
      <c r="A1796" s="87" t="s">
        <v>2106</v>
      </c>
      <c r="B1796" s="49" t="s">
        <v>865</v>
      </c>
      <c r="C1796" s="49" t="s">
        <v>14</v>
      </c>
      <c r="D1796" s="49" t="s">
        <v>817</v>
      </c>
      <c r="E1796" s="49" t="s">
        <v>44</v>
      </c>
      <c r="F1796" s="49">
        <v>10</v>
      </c>
      <c r="G1796" s="50">
        <f>SUMIFS(DISPENSAÇÃO!D:D,DISPENSAÇÃO!C:C,ENTRADA!A1796)</f>
        <v>8</v>
      </c>
      <c r="H1796" s="51">
        <f t="shared" si="108"/>
        <v>2</v>
      </c>
      <c r="I1796" s="68">
        <v>45566</v>
      </c>
      <c r="J1796" s="52">
        <f t="shared" ca="1" si="106"/>
        <v>-353</v>
      </c>
      <c r="K1796" s="88">
        <f t="shared" ca="1" si="107"/>
        <v>3</v>
      </c>
    </row>
    <row r="1797" spans="1:11" s="53" customFormat="1" ht="14.25" hidden="1" customHeight="1" x14ac:dyDescent="0.25">
      <c r="A1797" s="48" t="s">
        <v>2107</v>
      </c>
      <c r="B1797" s="64" t="s">
        <v>413</v>
      </c>
      <c r="C1797" s="64" t="s">
        <v>19</v>
      </c>
      <c r="D1797" s="64" t="s">
        <v>668</v>
      </c>
      <c r="E1797" s="64" t="s">
        <v>21</v>
      </c>
      <c r="F1797" s="49">
        <v>80</v>
      </c>
      <c r="G1797" s="50">
        <f>SUMIFS(DISPENSAÇÃO!D:D,DISPENSAÇÃO!C:C,ENTRADA!A1797)</f>
        <v>50</v>
      </c>
      <c r="H1797" s="51">
        <f t="shared" si="108"/>
        <v>30</v>
      </c>
      <c r="I1797" s="68">
        <v>45597</v>
      </c>
      <c r="J1797" s="52">
        <f t="shared" ca="1" si="106"/>
        <v>-322</v>
      </c>
      <c r="K1797" s="69">
        <f t="shared" ca="1" si="107"/>
        <v>3</v>
      </c>
    </row>
    <row r="1798" spans="1:11" s="148" customFormat="1" ht="14.25" hidden="1" customHeight="1" x14ac:dyDescent="0.25">
      <c r="A1798" s="175" t="s">
        <v>2108</v>
      </c>
      <c r="B1798" s="143" t="s">
        <v>28</v>
      </c>
      <c r="C1798" s="143" t="s">
        <v>19</v>
      </c>
      <c r="D1798" s="143" t="s">
        <v>68</v>
      </c>
      <c r="E1798" s="143" t="s">
        <v>21</v>
      </c>
      <c r="F1798" s="143">
        <v>30</v>
      </c>
      <c r="G1798" s="144">
        <f>SUMIFS(DISPENSAÇÃO!D:D,DISPENSAÇÃO!C:C,ENTRADA!A1798)</f>
        <v>0</v>
      </c>
      <c r="H1798" s="145">
        <f t="shared" si="108"/>
        <v>30</v>
      </c>
      <c r="I1798" s="146">
        <v>45870</v>
      </c>
      <c r="J1798" s="147">
        <f t="shared" ref="J1798:J1861" ca="1" si="109">IF(I1798="","",I1798-TODAY())</f>
        <v>-49</v>
      </c>
      <c r="K1798" s="172">
        <f t="shared" ref="K1798:K1861" ca="1" si="110">IF(J1798="","",IF(J1798&lt;=0,3,IF(AND(J1798&gt;0,J1798&lt;=20),2,IF(J1798&gt;=21,1))))</f>
        <v>3</v>
      </c>
    </row>
    <row r="1799" spans="1:11" s="148" customFormat="1" ht="15.75" hidden="1" customHeight="1" x14ac:dyDescent="0.25">
      <c r="A1799" s="171" t="s">
        <v>2109</v>
      </c>
      <c r="B1799" s="143" t="s">
        <v>195</v>
      </c>
      <c r="C1799" s="143" t="s">
        <v>19</v>
      </c>
      <c r="D1799" s="143" t="s">
        <v>781</v>
      </c>
      <c r="E1799" s="143" t="s">
        <v>782</v>
      </c>
      <c r="F1799" s="143">
        <v>57</v>
      </c>
      <c r="G1799" s="144">
        <f>SUMIFS(DISPENSAÇÃO!D:D,DISPENSAÇÃO!C:C,ENTRADA!A1799)</f>
        <v>0</v>
      </c>
      <c r="H1799" s="145">
        <f t="shared" si="108"/>
        <v>57</v>
      </c>
      <c r="I1799" s="146">
        <v>45658</v>
      </c>
      <c r="J1799" s="147">
        <f t="shared" ca="1" si="109"/>
        <v>-261</v>
      </c>
      <c r="K1799" s="172">
        <f t="shared" ca="1" si="110"/>
        <v>3</v>
      </c>
    </row>
    <row r="1800" spans="1:11" s="148" customFormat="1" ht="14.25" hidden="1" customHeight="1" x14ac:dyDescent="0.25">
      <c r="A1800" s="175" t="s">
        <v>2110</v>
      </c>
      <c r="B1800" s="143" t="s">
        <v>175</v>
      </c>
      <c r="C1800" s="143" t="s">
        <v>14</v>
      </c>
      <c r="D1800" s="143" t="s">
        <v>846</v>
      </c>
      <c r="E1800" s="143" t="s">
        <v>453</v>
      </c>
      <c r="F1800" s="143">
        <v>20</v>
      </c>
      <c r="G1800" s="144">
        <f>SUMIFS(DISPENSAÇÃO!D:D,DISPENSAÇÃO!C:C,ENTRADA!A1800)</f>
        <v>0</v>
      </c>
      <c r="H1800" s="145">
        <f t="shared" si="108"/>
        <v>20</v>
      </c>
      <c r="I1800" s="146">
        <v>45870</v>
      </c>
      <c r="J1800" s="147">
        <f t="shared" ca="1" si="109"/>
        <v>-49</v>
      </c>
      <c r="K1800" s="172">
        <f t="shared" ca="1" si="110"/>
        <v>3</v>
      </c>
    </row>
    <row r="1801" spans="1:11" s="53" customFormat="1" ht="14.25" hidden="1" customHeight="1" x14ac:dyDescent="0.25">
      <c r="A1801" s="48" t="s">
        <v>2111</v>
      </c>
      <c r="B1801" s="64" t="s">
        <v>567</v>
      </c>
      <c r="C1801" s="64" t="s">
        <v>19</v>
      </c>
      <c r="D1801" s="64" t="s">
        <v>668</v>
      </c>
      <c r="E1801" s="64" t="s">
        <v>21</v>
      </c>
      <c r="F1801" s="49">
        <v>14</v>
      </c>
      <c r="G1801" s="50">
        <f>SUMIFS(DISPENSAÇÃO!D:D,DISPENSAÇÃO!C:C,ENTRADA!A1801)</f>
        <v>14</v>
      </c>
      <c r="H1801" s="51">
        <f t="shared" si="108"/>
        <v>0</v>
      </c>
      <c r="I1801" s="68">
        <v>45597</v>
      </c>
      <c r="J1801" s="52">
        <f t="shared" ca="1" si="109"/>
        <v>-322</v>
      </c>
      <c r="K1801" s="69">
        <f t="shared" ca="1" si="110"/>
        <v>3</v>
      </c>
    </row>
    <row r="1802" spans="1:11" s="53" customFormat="1" ht="14.25" hidden="1" customHeight="1" x14ac:dyDescent="0.25">
      <c r="A1802" s="48" t="s">
        <v>2112</v>
      </c>
      <c r="B1802" s="64" t="s">
        <v>49</v>
      </c>
      <c r="C1802" s="64" t="s">
        <v>19</v>
      </c>
      <c r="D1802" s="64" t="s">
        <v>2049</v>
      </c>
      <c r="E1802" s="64" t="s">
        <v>21</v>
      </c>
      <c r="F1802" s="49">
        <v>6</v>
      </c>
      <c r="G1802" s="50">
        <f>SUMIFS(DISPENSAÇÃO!D:D,DISPENSAÇÃO!C:C,ENTRADA!A1802)</f>
        <v>0</v>
      </c>
      <c r="H1802" s="51">
        <f t="shared" si="108"/>
        <v>6</v>
      </c>
      <c r="I1802" s="68">
        <v>45658</v>
      </c>
      <c r="J1802" s="52">
        <f t="shared" ca="1" si="109"/>
        <v>-261</v>
      </c>
      <c r="K1802" s="69">
        <f t="shared" ca="1" si="110"/>
        <v>3</v>
      </c>
    </row>
    <row r="1803" spans="1:11" s="53" customFormat="1" ht="14.25" hidden="1" customHeight="1" x14ac:dyDescent="0.25">
      <c r="A1803" s="48" t="s">
        <v>2113</v>
      </c>
      <c r="B1803" s="64" t="s">
        <v>309</v>
      </c>
      <c r="C1803" s="64" t="s">
        <v>19</v>
      </c>
      <c r="D1803" s="64" t="s">
        <v>668</v>
      </c>
      <c r="E1803" s="64" t="s">
        <v>21</v>
      </c>
      <c r="F1803" s="49">
        <v>7</v>
      </c>
      <c r="G1803" s="50">
        <f>SUMIFS(DISPENSAÇÃO!D:D,DISPENSAÇÃO!C:C,ENTRADA!A1803)</f>
        <v>7</v>
      </c>
      <c r="H1803" s="51">
        <f t="shared" si="108"/>
        <v>0</v>
      </c>
      <c r="I1803" s="68">
        <v>45809</v>
      </c>
      <c r="J1803" s="52">
        <f t="shared" ca="1" si="109"/>
        <v>-110</v>
      </c>
      <c r="K1803" s="69">
        <f t="shared" ca="1" si="110"/>
        <v>3</v>
      </c>
    </row>
    <row r="1804" spans="1:11" s="53" customFormat="1" ht="14.25" hidden="1" customHeight="1" x14ac:dyDescent="0.25">
      <c r="A1804" s="48" t="s">
        <v>2114</v>
      </c>
      <c r="B1804" s="64" t="s">
        <v>28</v>
      </c>
      <c r="C1804" s="64" t="s">
        <v>19</v>
      </c>
      <c r="D1804" s="64" t="s">
        <v>668</v>
      </c>
      <c r="E1804" s="64" t="s">
        <v>21</v>
      </c>
      <c r="F1804" s="49">
        <v>7</v>
      </c>
      <c r="G1804" s="50">
        <f>SUMIFS(DISPENSAÇÃO!D:D,DISPENSAÇÃO!C:C,ENTRADA!A1804)</f>
        <v>7</v>
      </c>
      <c r="H1804" s="51">
        <f t="shared" si="108"/>
        <v>0</v>
      </c>
      <c r="I1804" s="68">
        <v>45839</v>
      </c>
      <c r="J1804" s="52">
        <f t="shared" ca="1" si="109"/>
        <v>-80</v>
      </c>
      <c r="K1804" s="69">
        <f t="shared" ca="1" si="110"/>
        <v>3</v>
      </c>
    </row>
    <row r="1805" spans="1:11" s="53" customFormat="1" ht="14.25" customHeight="1" x14ac:dyDescent="0.25">
      <c r="A1805" s="48" t="s">
        <v>2115</v>
      </c>
      <c r="B1805" s="64" t="s">
        <v>33</v>
      </c>
      <c r="C1805" s="64" t="s">
        <v>19</v>
      </c>
      <c r="D1805" s="64" t="s">
        <v>668</v>
      </c>
      <c r="E1805" s="64" t="s">
        <v>21</v>
      </c>
      <c r="F1805" s="49">
        <v>21</v>
      </c>
      <c r="G1805" s="50">
        <f>SUMIFS(DISPENSAÇÃO!D:D,DISPENSAÇÃO!C:C,ENTRADA!A1805)</f>
        <v>14</v>
      </c>
      <c r="H1805" s="51">
        <f t="shared" si="108"/>
        <v>7</v>
      </c>
      <c r="I1805" s="68">
        <v>45931</v>
      </c>
      <c r="J1805" s="52">
        <f t="shared" ca="1" si="109"/>
        <v>12</v>
      </c>
      <c r="K1805" s="69">
        <f t="shared" ca="1" si="110"/>
        <v>2</v>
      </c>
    </row>
    <row r="1806" spans="1:11" s="53" customFormat="1" ht="14.25" hidden="1" customHeight="1" x14ac:dyDescent="0.25">
      <c r="A1806" s="48" t="s">
        <v>2116</v>
      </c>
      <c r="B1806" s="64" t="s">
        <v>33</v>
      </c>
      <c r="C1806" s="64" t="s">
        <v>19</v>
      </c>
      <c r="D1806" s="64" t="s">
        <v>668</v>
      </c>
      <c r="E1806" s="64" t="s">
        <v>21</v>
      </c>
      <c r="F1806" s="49">
        <v>14</v>
      </c>
      <c r="G1806" s="50">
        <f>SUMIFS(DISPENSAÇÃO!D:D,DISPENSAÇÃO!C:C,ENTRADA!A1806)</f>
        <v>14</v>
      </c>
      <c r="H1806" s="51">
        <f t="shared" si="108"/>
        <v>0</v>
      </c>
      <c r="I1806" s="68">
        <v>45870</v>
      </c>
      <c r="J1806" s="52">
        <f t="shared" ca="1" si="109"/>
        <v>-49</v>
      </c>
      <c r="K1806" s="69">
        <f t="shared" ca="1" si="110"/>
        <v>3</v>
      </c>
    </row>
    <row r="1807" spans="1:11" s="53" customFormat="1" ht="14.25" hidden="1" customHeight="1" x14ac:dyDescent="0.25">
      <c r="A1807" s="48" t="s">
        <v>2117</v>
      </c>
      <c r="B1807" s="64" t="s">
        <v>309</v>
      </c>
      <c r="C1807" s="64" t="s">
        <v>19</v>
      </c>
      <c r="D1807" s="64" t="s">
        <v>668</v>
      </c>
      <c r="E1807" s="64" t="s">
        <v>21</v>
      </c>
      <c r="F1807" s="49">
        <v>10</v>
      </c>
      <c r="G1807" s="50">
        <f>SUMIFS(DISPENSAÇÃO!D:D,DISPENSAÇÃO!C:C,ENTRADA!A1807)</f>
        <v>10</v>
      </c>
      <c r="H1807" s="51">
        <f t="shared" si="108"/>
        <v>0</v>
      </c>
      <c r="I1807" s="68">
        <v>46082</v>
      </c>
      <c r="J1807" s="52">
        <f t="shared" ca="1" si="109"/>
        <v>163</v>
      </c>
      <c r="K1807" s="69">
        <f t="shared" ca="1" si="110"/>
        <v>1</v>
      </c>
    </row>
    <row r="1808" spans="1:11" s="53" customFormat="1" ht="14.25" hidden="1" customHeight="1" x14ac:dyDescent="0.25">
      <c r="A1808" s="48" t="s">
        <v>2118</v>
      </c>
      <c r="B1808" s="64" t="s">
        <v>39</v>
      </c>
      <c r="C1808" s="64" t="s">
        <v>19</v>
      </c>
      <c r="D1808" s="64" t="s">
        <v>668</v>
      </c>
      <c r="E1808" s="64" t="s">
        <v>21</v>
      </c>
      <c r="F1808" s="49">
        <v>10</v>
      </c>
      <c r="G1808" s="50">
        <f>SUMIFS(DISPENSAÇÃO!D:D,DISPENSAÇÃO!C:C,ENTRADA!A1808)</f>
        <v>10</v>
      </c>
      <c r="H1808" s="51">
        <f t="shared" si="108"/>
        <v>0</v>
      </c>
      <c r="I1808" s="68">
        <v>45778</v>
      </c>
      <c r="J1808" s="52">
        <f t="shared" ca="1" si="109"/>
        <v>-141</v>
      </c>
      <c r="K1808" s="69">
        <f t="shared" ca="1" si="110"/>
        <v>3</v>
      </c>
    </row>
    <row r="1809" spans="1:11" s="60" customFormat="1" ht="14.25" customHeight="1" x14ac:dyDescent="0.25">
      <c r="A1809" s="54" t="s">
        <v>2119</v>
      </c>
      <c r="B1809" s="91" t="s">
        <v>60</v>
      </c>
      <c r="C1809" s="91" t="s">
        <v>19</v>
      </c>
      <c r="D1809" s="91" t="s">
        <v>668</v>
      </c>
      <c r="E1809" s="91" t="s">
        <v>21</v>
      </c>
      <c r="F1809" s="55">
        <v>56</v>
      </c>
      <c r="G1809" s="56">
        <f>SUMIFS(DISPENSAÇÃO!D:D,DISPENSAÇÃO!C:C,ENTRADA!A1809)</f>
        <v>28</v>
      </c>
      <c r="H1809" s="57">
        <f t="shared" si="108"/>
        <v>28</v>
      </c>
      <c r="I1809" s="58">
        <v>46113</v>
      </c>
      <c r="J1809" s="59">
        <f t="shared" ca="1" si="109"/>
        <v>194</v>
      </c>
      <c r="K1809" s="86">
        <f t="shared" ca="1" si="110"/>
        <v>1</v>
      </c>
    </row>
    <row r="1810" spans="1:11" s="148" customFormat="1" hidden="1" x14ac:dyDescent="0.25">
      <c r="A1810" s="149" t="s">
        <v>2120</v>
      </c>
      <c r="B1810" s="173" t="s">
        <v>33</v>
      </c>
      <c r="C1810" s="173" t="s">
        <v>19</v>
      </c>
      <c r="D1810" s="173" t="s">
        <v>668</v>
      </c>
      <c r="E1810" s="173" t="s">
        <v>21</v>
      </c>
      <c r="F1810" s="143">
        <v>63</v>
      </c>
      <c r="G1810" s="144">
        <f>SUMIFS(DISPENSAÇÃO!D:D,DISPENSAÇÃO!C:C,ENTRADA!A1810)</f>
        <v>63</v>
      </c>
      <c r="H1810" s="145">
        <f t="shared" si="108"/>
        <v>0</v>
      </c>
      <c r="I1810" s="146">
        <v>45689</v>
      </c>
      <c r="J1810" s="147">
        <f t="shared" ca="1" si="109"/>
        <v>-230</v>
      </c>
      <c r="K1810" s="174">
        <f t="shared" ca="1" si="110"/>
        <v>3</v>
      </c>
    </row>
    <row r="1811" spans="1:11" s="53" customFormat="1" hidden="1" x14ac:dyDescent="0.25">
      <c r="A1811" s="48" t="s">
        <v>2121</v>
      </c>
      <c r="B1811" s="64" t="s">
        <v>309</v>
      </c>
      <c r="C1811" s="64" t="s">
        <v>19</v>
      </c>
      <c r="D1811" s="64" t="s">
        <v>668</v>
      </c>
      <c r="E1811" s="64" t="s">
        <v>21</v>
      </c>
      <c r="F1811" s="49">
        <v>21</v>
      </c>
      <c r="G1811" s="50">
        <f>SUMIFS(DISPENSAÇÃO!D:D,DISPENSAÇÃO!C:C,ENTRADA!A1811)</f>
        <v>31</v>
      </c>
      <c r="H1811" s="51">
        <f t="shared" si="108"/>
        <v>-10</v>
      </c>
      <c r="I1811" s="68">
        <v>45901</v>
      </c>
      <c r="J1811" s="52">
        <f t="shared" ca="1" si="109"/>
        <v>-18</v>
      </c>
      <c r="K1811" s="69">
        <f t="shared" ca="1" si="110"/>
        <v>3</v>
      </c>
    </row>
    <row r="1812" spans="1:11" s="53" customFormat="1" hidden="1" x14ac:dyDescent="0.25">
      <c r="A1812" s="48" t="s">
        <v>2122</v>
      </c>
      <c r="B1812" s="64" t="s">
        <v>49</v>
      </c>
      <c r="C1812" s="64" t="s">
        <v>19</v>
      </c>
      <c r="D1812" s="64" t="s">
        <v>50</v>
      </c>
      <c r="E1812" s="64" t="s">
        <v>44</v>
      </c>
      <c r="F1812" s="49">
        <v>24</v>
      </c>
      <c r="G1812" s="50">
        <f>SUMIFS(DISPENSAÇÃO!D:D,DISPENSAÇÃO!C:C,ENTRADA!A1812)</f>
        <v>0</v>
      </c>
      <c r="H1812" s="51">
        <f t="shared" si="108"/>
        <v>24</v>
      </c>
      <c r="I1812" s="68">
        <v>45536</v>
      </c>
      <c r="J1812" s="52">
        <f t="shared" ca="1" si="109"/>
        <v>-383</v>
      </c>
      <c r="K1812" s="69">
        <f t="shared" ca="1" si="110"/>
        <v>3</v>
      </c>
    </row>
    <row r="1813" spans="1:11" s="53" customFormat="1" ht="14.25" hidden="1" customHeight="1" x14ac:dyDescent="0.25">
      <c r="A1813" s="48" t="s">
        <v>2123</v>
      </c>
      <c r="B1813" s="49" t="s">
        <v>28</v>
      </c>
      <c r="C1813" s="49" t="s">
        <v>19</v>
      </c>
      <c r="D1813" s="49" t="s">
        <v>89</v>
      </c>
      <c r="E1813" s="49" t="s">
        <v>21</v>
      </c>
      <c r="F1813" s="49">
        <v>44</v>
      </c>
      <c r="G1813" s="50">
        <f>SUMIFS(DISPENSAÇÃO!D:D,DISPENSAÇÃO!C:C,ENTRADA!A1813)</f>
        <v>30</v>
      </c>
      <c r="H1813" s="51">
        <f t="shared" si="108"/>
        <v>14</v>
      </c>
      <c r="I1813" s="68">
        <v>45658</v>
      </c>
      <c r="J1813" s="52">
        <f t="shared" ca="1" si="109"/>
        <v>-261</v>
      </c>
      <c r="K1813" s="69">
        <f t="shared" ca="1" si="110"/>
        <v>3</v>
      </c>
    </row>
    <row r="1814" spans="1:11" s="148" customFormat="1" ht="14.25" hidden="1" customHeight="1" x14ac:dyDescent="0.25">
      <c r="A1814" s="248" t="s">
        <v>2124</v>
      </c>
      <c r="B1814" s="143" t="s">
        <v>168</v>
      </c>
      <c r="C1814" s="143" t="s">
        <v>19</v>
      </c>
      <c r="D1814" s="143" t="s">
        <v>89</v>
      </c>
      <c r="E1814" s="143" t="s">
        <v>21</v>
      </c>
      <c r="F1814" s="143">
        <v>150</v>
      </c>
      <c r="G1814" s="144">
        <f>SUMIFS(DISPENSAÇÃO!D:D,DISPENSAÇÃO!C:C,ENTRADA!A1814)</f>
        <v>90</v>
      </c>
      <c r="H1814" s="145">
        <f t="shared" si="108"/>
        <v>60</v>
      </c>
      <c r="I1814" s="146">
        <v>45870</v>
      </c>
      <c r="J1814" s="147">
        <f t="shared" ca="1" si="109"/>
        <v>-49</v>
      </c>
      <c r="K1814" s="174">
        <f t="shared" ca="1" si="110"/>
        <v>3</v>
      </c>
    </row>
    <row r="1815" spans="1:11" ht="14.25" customHeight="1" x14ac:dyDescent="0.25">
      <c r="A1815" s="30" t="s">
        <v>2125</v>
      </c>
      <c r="B1815" s="16" t="s">
        <v>28</v>
      </c>
      <c r="C1815" s="16" t="s">
        <v>19</v>
      </c>
      <c r="D1815" s="12" t="s">
        <v>99</v>
      </c>
      <c r="E1815" s="16" t="s">
        <v>21</v>
      </c>
      <c r="F1815" s="16">
        <v>10</v>
      </c>
      <c r="G1815" s="13">
        <f>SUMIFS(DISPENSAÇÃO!D:D,DISPENSAÇÃO!C:C,ENTRADA!A1815)</f>
        <v>0</v>
      </c>
      <c r="H1815" s="12">
        <f t="shared" si="108"/>
        <v>10</v>
      </c>
      <c r="I1815" s="19">
        <v>46204</v>
      </c>
      <c r="J1815" s="14">
        <f t="shared" ca="1" si="109"/>
        <v>285</v>
      </c>
      <c r="K1815" s="36">
        <f t="shared" ca="1" si="110"/>
        <v>1</v>
      </c>
    </row>
    <row r="1816" spans="1:11" s="60" customFormat="1" ht="14.25" customHeight="1" x14ac:dyDescent="0.25">
      <c r="A1816" s="107" t="s">
        <v>2126</v>
      </c>
      <c r="B1816" s="55" t="s">
        <v>33</v>
      </c>
      <c r="C1816" s="55" t="s">
        <v>19</v>
      </c>
      <c r="D1816" s="57" t="s">
        <v>99</v>
      </c>
      <c r="E1816" s="55" t="s">
        <v>21</v>
      </c>
      <c r="F1816" s="55">
        <v>60</v>
      </c>
      <c r="G1816" s="56">
        <f>SUMIFS(DISPENSAÇÃO!D:D,DISPENSAÇÃO!C:C,ENTRADA!A1816)</f>
        <v>50</v>
      </c>
      <c r="H1816" s="57">
        <f t="shared" si="108"/>
        <v>10</v>
      </c>
      <c r="I1816" s="58">
        <v>46204</v>
      </c>
      <c r="J1816" s="59">
        <f t="shared" ca="1" si="109"/>
        <v>285</v>
      </c>
      <c r="K1816" s="85">
        <f t="shared" ca="1" si="110"/>
        <v>1</v>
      </c>
    </row>
    <row r="1817" spans="1:11" s="148" customFormat="1" ht="14.25" hidden="1" customHeight="1" x14ac:dyDescent="0.25">
      <c r="A1817" s="175" t="s">
        <v>2127</v>
      </c>
      <c r="B1817" s="143" t="s">
        <v>33</v>
      </c>
      <c r="C1817" s="143" t="s">
        <v>19</v>
      </c>
      <c r="D1817" s="143" t="s">
        <v>2128</v>
      </c>
      <c r="E1817" s="143" t="s">
        <v>44</v>
      </c>
      <c r="F1817" s="143">
        <v>12</v>
      </c>
      <c r="G1817" s="144">
        <f>SUMIFS(DISPENSAÇÃO!D:D,DISPENSAÇÃO!C:C,ENTRADA!A1817)</f>
        <v>0</v>
      </c>
      <c r="H1817" s="145">
        <f t="shared" si="108"/>
        <v>12</v>
      </c>
      <c r="I1817" s="146">
        <v>45689</v>
      </c>
      <c r="J1817" s="147">
        <f t="shared" ca="1" si="109"/>
        <v>-230</v>
      </c>
      <c r="K1817" s="172">
        <f t="shared" ca="1" si="110"/>
        <v>3</v>
      </c>
    </row>
    <row r="1818" spans="1:11" s="53" customFormat="1" ht="14.25" hidden="1" customHeight="1" x14ac:dyDescent="0.25">
      <c r="A1818" s="48" t="s">
        <v>2129</v>
      </c>
      <c r="B1818" s="49" t="s">
        <v>309</v>
      </c>
      <c r="C1818" s="49" t="s">
        <v>19</v>
      </c>
      <c r="D1818" s="49" t="s">
        <v>521</v>
      </c>
      <c r="E1818" s="49" t="s">
        <v>21</v>
      </c>
      <c r="F1818" s="49">
        <v>20</v>
      </c>
      <c r="G1818" s="50">
        <f>SUMIFS(DISPENSAÇÃO!D:D,DISPENSAÇÃO!C:C,ENTRADA!A1818)</f>
        <v>20</v>
      </c>
      <c r="H1818" s="51">
        <f t="shared" si="108"/>
        <v>0</v>
      </c>
      <c r="I1818" s="68">
        <v>45901</v>
      </c>
      <c r="J1818" s="52">
        <f t="shared" ca="1" si="109"/>
        <v>-18</v>
      </c>
      <c r="K1818" s="69">
        <f t="shared" ca="1" si="110"/>
        <v>3</v>
      </c>
    </row>
    <row r="1819" spans="1:11" s="53" customFormat="1" ht="14.25" hidden="1" customHeight="1" x14ac:dyDescent="0.25">
      <c r="A1819" s="87" t="s">
        <v>2130</v>
      </c>
      <c r="B1819" s="49" t="s">
        <v>39</v>
      </c>
      <c r="C1819" s="49" t="s">
        <v>14</v>
      </c>
      <c r="D1819" s="49" t="s">
        <v>820</v>
      </c>
      <c r="E1819" s="49" t="s">
        <v>44</v>
      </c>
      <c r="F1819" s="49">
        <v>5</v>
      </c>
      <c r="G1819" s="50">
        <f>SUMIFS(DISPENSAÇÃO!D:D,DISPENSAÇÃO!C:C,ENTRADA!A1819)</f>
        <v>5</v>
      </c>
      <c r="H1819" s="51">
        <f t="shared" si="108"/>
        <v>0</v>
      </c>
      <c r="I1819" s="68">
        <v>45627</v>
      </c>
      <c r="J1819" s="52">
        <f t="shared" ca="1" si="109"/>
        <v>-292</v>
      </c>
      <c r="K1819" s="88">
        <f t="shared" ca="1" si="110"/>
        <v>3</v>
      </c>
    </row>
    <row r="1820" spans="1:11" s="53" customFormat="1" hidden="1" x14ac:dyDescent="0.25">
      <c r="A1820" s="87" t="s">
        <v>2131</v>
      </c>
      <c r="B1820" s="49" t="s">
        <v>309</v>
      </c>
      <c r="C1820" s="49" t="s">
        <v>14</v>
      </c>
      <c r="D1820" s="49" t="s">
        <v>2132</v>
      </c>
      <c r="E1820" s="49" t="s">
        <v>21</v>
      </c>
      <c r="F1820" s="49">
        <v>30</v>
      </c>
      <c r="G1820" s="50">
        <f>SUMIFS(DISPENSAÇÃO!D:D,DISPENSAÇÃO!C:C,ENTRADA!A1820)</f>
        <v>0</v>
      </c>
      <c r="H1820" s="51">
        <f t="shared" si="108"/>
        <v>30</v>
      </c>
      <c r="I1820" s="68">
        <v>45748</v>
      </c>
      <c r="J1820" s="52">
        <f t="shared" ca="1" si="109"/>
        <v>-171</v>
      </c>
      <c r="K1820" s="88">
        <f t="shared" ca="1" si="110"/>
        <v>3</v>
      </c>
    </row>
    <row r="1821" spans="1:11" s="53" customFormat="1" hidden="1" x14ac:dyDescent="0.25">
      <c r="A1821" s="87" t="s">
        <v>2133</v>
      </c>
      <c r="B1821" s="49" t="s">
        <v>2134</v>
      </c>
      <c r="C1821" s="49" t="s">
        <v>14</v>
      </c>
      <c r="D1821" s="49" t="s">
        <v>820</v>
      </c>
      <c r="E1821" s="49" t="s">
        <v>44</v>
      </c>
      <c r="F1821" s="49">
        <v>8</v>
      </c>
      <c r="G1821" s="50">
        <f>SUMIFS(DISPENSAÇÃO!D:D,DISPENSAÇÃO!C:C,ENTRADA!A1821)</f>
        <v>8</v>
      </c>
      <c r="H1821" s="51">
        <f t="shared" si="108"/>
        <v>0</v>
      </c>
      <c r="I1821" s="68">
        <v>45778</v>
      </c>
      <c r="J1821" s="52">
        <f t="shared" ca="1" si="109"/>
        <v>-141</v>
      </c>
      <c r="K1821" s="88">
        <f t="shared" ca="1" si="110"/>
        <v>3</v>
      </c>
    </row>
    <row r="1822" spans="1:11" s="53" customFormat="1" hidden="1" x14ac:dyDescent="0.25">
      <c r="A1822" s="48" t="s">
        <v>2135</v>
      </c>
      <c r="B1822" s="49" t="s">
        <v>28</v>
      </c>
      <c r="C1822" s="49" t="s">
        <v>19</v>
      </c>
      <c r="D1822" s="49" t="s">
        <v>89</v>
      </c>
      <c r="E1822" s="49" t="s">
        <v>21</v>
      </c>
      <c r="F1822" s="49">
        <v>10</v>
      </c>
      <c r="G1822" s="50">
        <f>SUMIFS(DISPENSAÇÃO!D:D,DISPENSAÇÃO!C:C,ENTRADA!A1822)</f>
        <v>10</v>
      </c>
      <c r="H1822" s="51">
        <f t="shared" si="108"/>
        <v>0</v>
      </c>
      <c r="I1822" s="68">
        <v>45901</v>
      </c>
      <c r="J1822" s="52">
        <f t="shared" ca="1" si="109"/>
        <v>-18</v>
      </c>
      <c r="K1822" s="69">
        <f t="shared" ca="1" si="110"/>
        <v>3</v>
      </c>
    </row>
    <row r="1823" spans="1:11" s="53" customFormat="1" hidden="1" x14ac:dyDescent="0.25">
      <c r="A1823" s="48" t="s">
        <v>2136</v>
      </c>
      <c r="B1823" s="49" t="s">
        <v>28</v>
      </c>
      <c r="C1823" s="49" t="s">
        <v>19</v>
      </c>
      <c r="D1823" s="49" t="s">
        <v>89</v>
      </c>
      <c r="E1823" s="49" t="s">
        <v>21</v>
      </c>
      <c r="F1823" s="49">
        <v>50</v>
      </c>
      <c r="G1823" s="50">
        <f>SUMIFS(DISPENSAÇÃO!D:D,DISPENSAÇÃO!C:C,ENTRADA!A1823)</f>
        <v>50</v>
      </c>
      <c r="H1823" s="51">
        <f t="shared" si="108"/>
        <v>0</v>
      </c>
      <c r="I1823" s="68">
        <v>45658</v>
      </c>
      <c r="J1823" s="52">
        <f t="shared" ca="1" si="109"/>
        <v>-261</v>
      </c>
      <c r="K1823" s="69">
        <f t="shared" ca="1" si="110"/>
        <v>3</v>
      </c>
    </row>
    <row r="1824" spans="1:11" s="53" customFormat="1" hidden="1" x14ac:dyDescent="0.25">
      <c r="A1824" s="87" t="s">
        <v>2137</v>
      </c>
      <c r="B1824" s="49" t="s">
        <v>370</v>
      </c>
      <c r="C1824" s="49" t="s">
        <v>14</v>
      </c>
      <c r="D1824" s="49" t="s">
        <v>846</v>
      </c>
      <c r="E1824" s="49" t="s">
        <v>21</v>
      </c>
      <c r="F1824" s="49">
        <v>2</v>
      </c>
      <c r="G1824" s="50">
        <f>SUMIFS(DISPENSAÇÃO!D:D,DISPENSAÇÃO!C:C,ENTRADA!A1824)</f>
        <v>2</v>
      </c>
      <c r="H1824" s="51">
        <f t="shared" si="108"/>
        <v>0</v>
      </c>
      <c r="I1824" s="68">
        <v>45658</v>
      </c>
      <c r="J1824" s="52">
        <f t="shared" ca="1" si="109"/>
        <v>-261</v>
      </c>
      <c r="K1824" s="88">
        <f t="shared" ca="1" si="110"/>
        <v>3</v>
      </c>
    </row>
    <row r="1825" spans="1:11" s="148" customFormat="1" hidden="1" x14ac:dyDescent="0.25">
      <c r="A1825" s="175" t="s">
        <v>2138</v>
      </c>
      <c r="B1825" s="143" t="s">
        <v>39</v>
      </c>
      <c r="C1825" s="143" t="s">
        <v>14</v>
      </c>
      <c r="D1825" s="143" t="s">
        <v>820</v>
      </c>
      <c r="E1825" s="143" t="s">
        <v>44</v>
      </c>
      <c r="F1825" s="143">
        <v>15</v>
      </c>
      <c r="G1825" s="144">
        <f>SUMIFS(DISPENSAÇÃO!D:D,DISPENSAÇÃO!C:C,ENTRADA!A1825)</f>
        <v>10</v>
      </c>
      <c r="H1825" s="145">
        <f t="shared" ref="H1825:H1888" si="111">IF(F1825="","",F1825-G1825)</f>
        <v>5</v>
      </c>
      <c r="I1825" s="146">
        <v>45689</v>
      </c>
      <c r="J1825" s="147">
        <f t="shared" ca="1" si="109"/>
        <v>-230</v>
      </c>
      <c r="K1825" s="172">
        <f t="shared" ca="1" si="110"/>
        <v>3</v>
      </c>
    </row>
    <row r="1826" spans="1:11" s="53" customFormat="1" hidden="1" x14ac:dyDescent="0.25">
      <c r="A1826" s="87" t="s">
        <v>2139</v>
      </c>
      <c r="B1826" s="49" t="s">
        <v>39</v>
      </c>
      <c r="C1826" s="49" t="s">
        <v>14</v>
      </c>
      <c r="D1826" s="49" t="s">
        <v>820</v>
      </c>
      <c r="E1826" s="49" t="s">
        <v>44</v>
      </c>
      <c r="F1826" s="49">
        <v>30</v>
      </c>
      <c r="G1826" s="50">
        <f>SUMIFS(DISPENSAÇÃO!D:D,DISPENSAÇÃO!C:C,ENTRADA!A1826)</f>
        <v>30</v>
      </c>
      <c r="H1826" s="51">
        <f t="shared" si="111"/>
        <v>0</v>
      </c>
      <c r="I1826" s="68">
        <v>45809</v>
      </c>
      <c r="J1826" s="52">
        <f t="shared" ca="1" si="109"/>
        <v>-110</v>
      </c>
      <c r="K1826" s="88">
        <f t="shared" ca="1" si="110"/>
        <v>3</v>
      </c>
    </row>
    <row r="1827" spans="1:11" s="53" customFormat="1" ht="14.25" hidden="1" customHeight="1" x14ac:dyDescent="0.25">
      <c r="A1827" s="87" t="s">
        <v>2140</v>
      </c>
      <c r="B1827" s="49" t="s">
        <v>28</v>
      </c>
      <c r="C1827" s="49" t="s">
        <v>19</v>
      </c>
      <c r="D1827" s="49" t="s">
        <v>68</v>
      </c>
      <c r="E1827" s="49" t="s">
        <v>21</v>
      </c>
      <c r="F1827" s="49">
        <v>10</v>
      </c>
      <c r="G1827" s="50">
        <f>SUMIFS(DISPENSAÇÃO!D:D,DISPENSAÇÃO!C:C,ENTRADA!A1827)</f>
        <v>0</v>
      </c>
      <c r="H1827" s="51">
        <f t="shared" si="111"/>
        <v>10</v>
      </c>
      <c r="I1827" s="68">
        <v>45809</v>
      </c>
      <c r="J1827" s="52">
        <f t="shared" ca="1" si="109"/>
        <v>-110</v>
      </c>
      <c r="K1827" s="88">
        <f t="shared" ca="1" si="110"/>
        <v>3</v>
      </c>
    </row>
    <row r="1828" spans="1:11" s="53" customFormat="1" ht="14.25" hidden="1" customHeight="1" x14ac:dyDescent="0.25">
      <c r="A1828" s="87" t="s">
        <v>2141</v>
      </c>
      <c r="B1828" s="49" t="s">
        <v>33</v>
      </c>
      <c r="C1828" s="49" t="s">
        <v>14</v>
      </c>
      <c r="D1828" s="49" t="s">
        <v>846</v>
      </c>
      <c r="E1828" s="49" t="s">
        <v>44</v>
      </c>
      <c r="F1828" s="49">
        <v>12</v>
      </c>
      <c r="G1828" s="50">
        <f>SUMIFS(DISPENSAÇÃO!D:D,DISPENSAÇÃO!C:C,ENTRADA!A1828)</f>
        <v>4</v>
      </c>
      <c r="H1828" s="51">
        <f t="shared" si="111"/>
        <v>8</v>
      </c>
      <c r="I1828" s="68">
        <v>45658</v>
      </c>
      <c r="J1828" s="52">
        <f t="shared" ca="1" si="109"/>
        <v>-261</v>
      </c>
      <c r="K1828" s="88">
        <f t="shared" ca="1" si="110"/>
        <v>3</v>
      </c>
    </row>
    <row r="1829" spans="1:11" s="60" customFormat="1" ht="14.25" customHeight="1" x14ac:dyDescent="0.25">
      <c r="A1829" s="54" t="s">
        <v>2142</v>
      </c>
      <c r="B1829" s="55" t="s">
        <v>413</v>
      </c>
      <c r="C1829" s="55" t="s">
        <v>19</v>
      </c>
      <c r="D1829" s="55" t="s">
        <v>68</v>
      </c>
      <c r="E1829" s="55" t="s">
        <v>21</v>
      </c>
      <c r="F1829" s="55">
        <v>100</v>
      </c>
      <c r="G1829" s="56">
        <f>SUMIFS(DISPENSAÇÃO!D:D,DISPENSAÇÃO!C:C,ENTRADA!A1829)</f>
        <v>90</v>
      </c>
      <c r="H1829" s="57">
        <f t="shared" si="111"/>
        <v>10</v>
      </c>
      <c r="I1829" s="58">
        <v>46054</v>
      </c>
      <c r="J1829" s="59">
        <f t="shared" ca="1" si="109"/>
        <v>135</v>
      </c>
      <c r="K1829" s="85">
        <f t="shared" ca="1" si="110"/>
        <v>1</v>
      </c>
    </row>
    <row r="1830" spans="1:11" s="53" customFormat="1" ht="14.25" hidden="1" customHeight="1" x14ac:dyDescent="0.25">
      <c r="A1830" s="87" t="s">
        <v>2143</v>
      </c>
      <c r="B1830" s="49" t="s">
        <v>2134</v>
      </c>
      <c r="C1830" s="49" t="s">
        <v>14</v>
      </c>
      <c r="D1830" s="49" t="s">
        <v>820</v>
      </c>
      <c r="E1830" s="49" t="s">
        <v>44</v>
      </c>
      <c r="F1830" s="49">
        <v>13</v>
      </c>
      <c r="G1830" s="50">
        <f>SUMIFS(DISPENSAÇÃO!D:D,DISPENSAÇÃO!C:C,ENTRADA!A1830)</f>
        <v>0</v>
      </c>
      <c r="H1830" s="51">
        <f t="shared" si="111"/>
        <v>13</v>
      </c>
      <c r="I1830" s="68">
        <v>45658</v>
      </c>
      <c r="J1830" s="52">
        <f t="shared" ca="1" si="109"/>
        <v>-261</v>
      </c>
      <c r="K1830" s="88">
        <f t="shared" ca="1" si="110"/>
        <v>3</v>
      </c>
    </row>
    <row r="1831" spans="1:11" s="53" customFormat="1" ht="14.25" hidden="1" customHeight="1" x14ac:dyDescent="0.25">
      <c r="A1831" s="87" t="s">
        <v>2144</v>
      </c>
      <c r="B1831" s="49" t="s">
        <v>370</v>
      </c>
      <c r="C1831" s="49" t="s">
        <v>14</v>
      </c>
      <c r="D1831" s="49" t="s">
        <v>820</v>
      </c>
      <c r="E1831" s="49" t="s">
        <v>453</v>
      </c>
      <c r="F1831" s="49">
        <v>1</v>
      </c>
      <c r="G1831" s="50">
        <f>SUMIFS(DISPENSAÇÃO!D:D,DISPENSAÇÃO!C:C,ENTRADA!A1831)</f>
        <v>0</v>
      </c>
      <c r="H1831" s="51">
        <f t="shared" si="111"/>
        <v>1</v>
      </c>
      <c r="I1831" s="68">
        <v>45658</v>
      </c>
      <c r="J1831" s="52">
        <f t="shared" ca="1" si="109"/>
        <v>-261</v>
      </c>
      <c r="K1831" s="88">
        <f t="shared" ca="1" si="110"/>
        <v>3</v>
      </c>
    </row>
    <row r="1832" spans="1:11" s="53" customFormat="1" ht="14.25" hidden="1" customHeight="1" x14ac:dyDescent="0.25">
      <c r="A1832" s="155" t="s">
        <v>2145</v>
      </c>
      <c r="B1832" s="49" t="s">
        <v>60</v>
      </c>
      <c r="C1832" s="49" t="s">
        <v>14</v>
      </c>
      <c r="D1832" s="49" t="s">
        <v>846</v>
      </c>
      <c r="E1832" s="49" t="s">
        <v>21</v>
      </c>
      <c r="F1832" s="49">
        <v>30</v>
      </c>
      <c r="G1832" s="50">
        <f>SUMIFS(DISPENSAÇÃO!D:D,DISPENSAÇÃO!C:C,ENTRADA!A1832)</f>
        <v>0</v>
      </c>
      <c r="H1832" s="51">
        <f t="shared" si="111"/>
        <v>30</v>
      </c>
      <c r="I1832" s="68">
        <v>45717</v>
      </c>
      <c r="J1832" s="52">
        <f t="shared" ca="1" si="109"/>
        <v>-202</v>
      </c>
      <c r="K1832" s="88">
        <f t="shared" ca="1" si="110"/>
        <v>3</v>
      </c>
    </row>
    <row r="1833" spans="1:11" s="53" customFormat="1" ht="14.25" hidden="1" customHeight="1" x14ac:dyDescent="0.25">
      <c r="A1833" s="48" t="s">
        <v>2146</v>
      </c>
      <c r="B1833" s="64" t="s">
        <v>309</v>
      </c>
      <c r="C1833" s="64" t="s">
        <v>19</v>
      </c>
      <c r="D1833" s="64" t="s">
        <v>668</v>
      </c>
      <c r="E1833" s="64" t="s">
        <v>21</v>
      </c>
      <c r="F1833" s="49">
        <v>14</v>
      </c>
      <c r="G1833" s="50">
        <f>SUMIFS(DISPENSAÇÃO!D:D,DISPENSAÇÃO!C:C,ENTRADA!A1833)</f>
        <v>7</v>
      </c>
      <c r="H1833" s="51">
        <f t="shared" si="111"/>
        <v>7</v>
      </c>
      <c r="I1833" s="68">
        <v>45717</v>
      </c>
      <c r="J1833" s="52">
        <f t="shared" ca="1" si="109"/>
        <v>-202</v>
      </c>
      <c r="K1833" s="69">
        <f t="shared" ca="1" si="110"/>
        <v>3</v>
      </c>
    </row>
    <row r="1834" spans="1:11" s="53" customFormat="1" ht="14.25" hidden="1" customHeight="1" x14ac:dyDescent="0.25">
      <c r="A1834" s="87" t="s">
        <v>2147</v>
      </c>
      <c r="B1834" s="49" t="s">
        <v>39</v>
      </c>
      <c r="C1834" s="49" t="s">
        <v>19</v>
      </c>
      <c r="D1834" s="49" t="s">
        <v>706</v>
      </c>
      <c r="E1834" s="49" t="s">
        <v>780</v>
      </c>
      <c r="F1834" s="49">
        <v>1</v>
      </c>
      <c r="G1834" s="50">
        <f>SUMIFS(DISPENSAÇÃO!D:D,DISPENSAÇÃO!C:C,ENTRADA!A1834)</f>
        <v>1</v>
      </c>
      <c r="H1834" s="51">
        <f t="shared" si="111"/>
        <v>0</v>
      </c>
      <c r="I1834" s="68">
        <v>46082</v>
      </c>
      <c r="J1834" s="52">
        <f t="shared" ca="1" si="109"/>
        <v>163</v>
      </c>
      <c r="K1834" s="88">
        <f t="shared" ca="1" si="110"/>
        <v>1</v>
      </c>
    </row>
    <row r="1835" spans="1:11" s="53" customFormat="1" ht="14.25" hidden="1" customHeight="1" x14ac:dyDescent="0.25">
      <c r="A1835" s="48" t="s">
        <v>2148</v>
      </c>
      <c r="B1835" s="64" t="s">
        <v>628</v>
      </c>
      <c r="C1835" s="64" t="s">
        <v>14</v>
      </c>
      <c r="D1835" s="64" t="s">
        <v>50</v>
      </c>
      <c r="E1835" s="64" t="s">
        <v>44</v>
      </c>
      <c r="F1835" s="49">
        <v>30</v>
      </c>
      <c r="G1835" s="50">
        <f>SUMIFS(DISPENSAÇÃO!D:D,DISPENSAÇÃO!C:C,ENTRADA!A1835)</f>
        <v>0</v>
      </c>
      <c r="H1835" s="51">
        <f t="shared" si="111"/>
        <v>30</v>
      </c>
      <c r="I1835" s="68">
        <v>45778</v>
      </c>
      <c r="J1835" s="52">
        <f t="shared" ca="1" si="109"/>
        <v>-141</v>
      </c>
      <c r="K1835" s="69">
        <f t="shared" ca="1" si="110"/>
        <v>3</v>
      </c>
    </row>
    <row r="1836" spans="1:11" ht="14.25" customHeight="1" x14ac:dyDescent="0.25">
      <c r="A1836" s="32" t="s">
        <v>2149</v>
      </c>
      <c r="B1836" s="16" t="s">
        <v>39</v>
      </c>
      <c r="C1836" s="16" t="s">
        <v>19</v>
      </c>
      <c r="D1836" s="16" t="s">
        <v>706</v>
      </c>
      <c r="E1836" s="16" t="s">
        <v>780</v>
      </c>
      <c r="F1836" s="16">
        <v>1</v>
      </c>
      <c r="G1836" s="13">
        <f>SUMIFS(DISPENSAÇÃO!D:D,DISPENSAÇÃO!C:C,ENTRADA!A1836)</f>
        <v>0</v>
      </c>
      <c r="H1836" s="12">
        <f t="shared" si="111"/>
        <v>1</v>
      </c>
      <c r="I1836" s="19">
        <v>46539</v>
      </c>
      <c r="J1836" s="14">
        <f t="shared" ca="1" si="109"/>
        <v>620</v>
      </c>
      <c r="K1836" s="38">
        <f t="shared" ca="1" si="110"/>
        <v>1</v>
      </c>
    </row>
    <row r="1837" spans="1:11" s="53" customFormat="1" ht="14.25" hidden="1" customHeight="1" x14ac:dyDescent="0.25">
      <c r="A1837" s="155" t="s">
        <v>2150</v>
      </c>
      <c r="B1837" s="49" t="s">
        <v>630</v>
      </c>
      <c r="C1837" s="49" t="s">
        <v>19</v>
      </c>
      <c r="D1837" s="49" t="s">
        <v>781</v>
      </c>
      <c r="E1837" s="49" t="s">
        <v>780</v>
      </c>
      <c r="F1837" s="49">
        <v>1</v>
      </c>
      <c r="G1837" s="50">
        <f>SUMIFS(DISPENSAÇÃO!D:D,DISPENSAÇÃO!C:C,ENTRADA!A1837)</f>
        <v>0</v>
      </c>
      <c r="H1837" s="51">
        <f t="shared" si="111"/>
        <v>1</v>
      </c>
      <c r="I1837" s="68">
        <v>45839</v>
      </c>
      <c r="J1837" s="52">
        <f t="shared" ca="1" si="109"/>
        <v>-80</v>
      </c>
      <c r="K1837" s="88">
        <f t="shared" ca="1" si="110"/>
        <v>3</v>
      </c>
    </row>
    <row r="1838" spans="1:11" ht="14.25" customHeight="1" x14ac:dyDescent="0.25">
      <c r="A1838" s="31" t="s">
        <v>2151</v>
      </c>
      <c r="B1838" s="16" t="s">
        <v>84</v>
      </c>
      <c r="C1838" s="16" t="s">
        <v>19</v>
      </c>
      <c r="D1838" s="16" t="s">
        <v>85</v>
      </c>
      <c r="E1838" s="16" t="s">
        <v>21</v>
      </c>
      <c r="F1838" s="16">
        <v>25</v>
      </c>
      <c r="G1838" s="13">
        <f>SUMIFS(DISPENSAÇÃO!D:D,DISPENSAÇÃO!C:C,ENTRADA!A1838)</f>
        <v>0</v>
      </c>
      <c r="H1838" s="12">
        <f t="shared" si="111"/>
        <v>25</v>
      </c>
      <c r="I1838" s="19">
        <v>45992</v>
      </c>
      <c r="J1838" s="14">
        <f t="shared" ca="1" si="109"/>
        <v>73</v>
      </c>
      <c r="K1838" s="36">
        <f t="shared" ca="1" si="110"/>
        <v>1</v>
      </c>
    </row>
    <row r="1839" spans="1:11" ht="14.25" customHeight="1" x14ac:dyDescent="0.25">
      <c r="A1839" s="31" t="s">
        <v>2152</v>
      </c>
      <c r="B1839" s="16" t="s">
        <v>108</v>
      </c>
      <c r="C1839" s="16" t="s">
        <v>19</v>
      </c>
      <c r="D1839" s="16" t="s">
        <v>85</v>
      </c>
      <c r="E1839" s="16" t="s">
        <v>21</v>
      </c>
      <c r="F1839" s="16">
        <v>75</v>
      </c>
      <c r="G1839" s="13">
        <f>SUMIFS(DISPENSAÇÃO!D:D,DISPENSAÇÃO!C:C,ENTRADA!A1839)</f>
        <v>0</v>
      </c>
      <c r="H1839" s="12">
        <f t="shared" si="111"/>
        <v>75</v>
      </c>
      <c r="I1839" s="19">
        <v>45992</v>
      </c>
      <c r="J1839" s="14">
        <f t="shared" ca="1" si="109"/>
        <v>73</v>
      </c>
      <c r="K1839" s="36">
        <f t="shared" ca="1" si="110"/>
        <v>1</v>
      </c>
    </row>
    <row r="1840" spans="1:11" s="53" customFormat="1" ht="14.25" hidden="1" customHeight="1" x14ac:dyDescent="0.25">
      <c r="A1840" s="155" t="s">
        <v>2153</v>
      </c>
      <c r="B1840" s="49" t="s">
        <v>28</v>
      </c>
      <c r="C1840" s="49" t="s">
        <v>19</v>
      </c>
      <c r="D1840" s="49" t="s">
        <v>781</v>
      </c>
      <c r="E1840" s="49" t="s">
        <v>780</v>
      </c>
      <c r="F1840" s="49">
        <v>2</v>
      </c>
      <c r="G1840" s="50">
        <f>SUMIFS(DISPENSAÇÃO!D:D,DISPENSAÇÃO!C:C,ENTRADA!A1840)</f>
        <v>0</v>
      </c>
      <c r="H1840" s="51">
        <f t="shared" si="111"/>
        <v>2</v>
      </c>
      <c r="I1840" s="68">
        <v>45809</v>
      </c>
      <c r="J1840" s="52">
        <f t="shared" ca="1" si="109"/>
        <v>-110</v>
      </c>
      <c r="K1840" s="88">
        <f t="shared" ca="1" si="110"/>
        <v>3</v>
      </c>
    </row>
    <row r="1841" spans="1:11" s="53" customFormat="1" ht="14.25" hidden="1" customHeight="1" x14ac:dyDescent="0.25">
      <c r="A1841" s="48" t="s">
        <v>2154</v>
      </c>
      <c r="B1841" s="49" t="s">
        <v>325</v>
      </c>
      <c r="C1841" s="49" t="s">
        <v>19</v>
      </c>
      <c r="D1841" s="49" t="s">
        <v>364</v>
      </c>
      <c r="E1841" s="49" t="s">
        <v>21</v>
      </c>
      <c r="F1841" s="49">
        <v>60</v>
      </c>
      <c r="G1841" s="50">
        <f>SUMIFS(DISPENSAÇÃO!D:D,DISPENSAÇÃO!C:C,ENTRADA!A1841)</f>
        <v>45</v>
      </c>
      <c r="H1841" s="51">
        <f t="shared" si="111"/>
        <v>15</v>
      </c>
      <c r="I1841" s="68">
        <v>45717</v>
      </c>
      <c r="J1841" s="125">
        <f t="shared" ca="1" si="109"/>
        <v>-202</v>
      </c>
      <c r="K1841" s="268">
        <f t="shared" ca="1" si="110"/>
        <v>3</v>
      </c>
    </row>
    <row r="1842" spans="1:11" s="53" customFormat="1" ht="14.25" hidden="1" customHeight="1" x14ac:dyDescent="0.25">
      <c r="A1842" s="87" t="s">
        <v>2155</v>
      </c>
      <c r="B1842" s="49" t="s">
        <v>33</v>
      </c>
      <c r="C1842" s="49" t="s">
        <v>14</v>
      </c>
      <c r="D1842" s="49" t="s">
        <v>846</v>
      </c>
      <c r="E1842" s="49" t="s">
        <v>44</v>
      </c>
      <c r="F1842" s="49">
        <v>4</v>
      </c>
      <c r="G1842" s="50">
        <f>SUMIFS(DISPENSAÇÃO!D:D,DISPENSAÇÃO!C:C,ENTRADA!A1842)</f>
        <v>4</v>
      </c>
      <c r="H1842" s="51">
        <f t="shared" si="111"/>
        <v>0</v>
      </c>
      <c r="I1842" s="68">
        <v>45901</v>
      </c>
      <c r="J1842" s="52">
        <f t="shared" ca="1" si="109"/>
        <v>-18</v>
      </c>
      <c r="K1842" s="88">
        <f t="shared" ca="1" si="110"/>
        <v>3</v>
      </c>
    </row>
    <row r="1843" spans="1:11" s="53" customFormat="1" ht="14.25" hidden="1" customHeight="1" x14ac:dyDescent="0.25">
      <c r="A1843" s="87" t="s">
        <v>2156</v>
      </c>
      <c r="B1843" s="49" t="s">
        <v>39</v>
      </c>
      <c r="C1843" s="49" t="s">
        <v>19</v>
      </c>
      <c r="D1843" s="49" t="s">
        <v>781</v>
      </c>
      <c r="E1843" s="49" t="s">
        <v>780</v>
      </c>
      <c r="F1843" s="49">
        <v>1</v>
      </c>
      <c r="G1843" s="50">
        <f>SUMIFS(DISPENSAÇÃO!D:D,DISPENSAÇÃO!C:C,ENTRADA!A1843)</f>
        <v>0</v>
      </c>
      <c r="H1843" s="51">
        <f t="shared" si="111"/>
        <v>1</v>
      </c>
      <c r="I1843" s="68">
        <v>45536</v>
      </c>
      <c r="J1843" s="52">
        <f t="shared" ca="1" si="109"/>
        <v>-383</v>
      </c>
      <c r="K1843" s="88">
        <f t="shared" ca="1" si="110"/>
        <v>3</v>
      </c>
    </row>
    <row r="1844" spans="1:11" s="148" customFormat="1" ht="14.25" hidden="1" customHeight="1" x14ac:dyDescent="0.25">
      <c r="A1844" s="149" t="s">
        <v>2157</v>
      </c>
      <c r="B1844" s="143" t="s">
        <v>445</v>
      </c>
      <c r="C1844" s="143" t="s">
        <v>19</v>
      </c>
      <c r="D1844" s="246" t="s">
        <v>1431</v>
      </c>
      <c r="E1844" s="143" t="s">
        <v>21</v>
      </c>
      <c r="F1844" s="143">
        <v>150</v>
      </c>
      <c r="G1844" s="144">
        <f>SUMIFS(DISPENSAÇÃO!D:D,DISPENSAÇÃO!C:C,ENTRADA!A1844)</f>
        <v>90</v>
      </c>
      <c r="H1844" s="145">
        <f t="shared" si="111"/>
        <v>60</v>
      </c>
      <c r="I1844" s="146">
        <v>45689</v>
      </c>
      <c r="J1844" s="147">
        <f t="shared" ca="1" si="109"/>
        <v>-230</v>
      </c>
      <c r="K1844" s="150">
        <f t="shared" ca="1" si="110"/>
        <v>3</v>
      </c>
    </row>
    <row r="1845" spans="1:11" s="148" customFormat="1" ht="14.25" hidden="1" customHeight="1" x14ac:dyDescent="0.25">
      <c r="A1845" s="175" t="s">
        <v>2158</v>
      </c>
      <c r="B1845" s="143" t="s">
        <v>39</v>
      </c>
      <c r="C1845" s="143" t="s">
        <v>19</v>
      </c>
      <c r="D1845" s="143" t="s">
        <v>146</v>
      </c>
      <c r="E1845" s="143" t="s">
        <v>44</v>
      </c>
      <c r="F1845" s="143">
        <v>20</v>
      </c>
      <c r="G1845" s="144">
        <f>SUMIFS(DISPENSAÇÃO!D:D,DISPENSAÇÃO!C:C,ENTRADA!A1845)</f>
        <v>0</v>
      </c>
      <c r="H1845" s="145">
        <f t="shared" si="111"/>
        <v>20</v>
      </c>
      <c r="I1845" s="146">
        <v>45597</v>
      </c>
      <c r="J1845" s="147">
        <f t="shared" ca="1" si="109"/>
        <v>-322</v>
      </c>
      <c r="K1845" s="172">
        <f t="shared" ca="1" si="110"/>
        <v>3</v>
      </c>
    </row>
    <row r="1846" spans="1:11" s="53" customFormat="1" ht="14.25" hidden="1" customHeight="1" x14ac:dyDescent="0.25">
      <c r="A1846" s="87" t="s">
        <v>2159</v>
      </c>
      <c r="B1846" s="49" t="s">
        <v>39</v>
      </c>
      <c r="C1846" s="49" t="s">
        <v>19</v>
      </c>
      <c r="D1846" s="49" t="s">
        <v>1399</v>
      </c>
      <c r="E1846" s="49" t="s">
        <v>56</v>
      </c>
      <c r="F1846" s="49">
        <v>1</v>
      </c>
      <c r="G1846" s="50">
        <f>SUMIFS(DISPENSAÇÃO!D:D,DISPENSAÇÃO!C:C,ENTRADA!A1846)</f>
        <v>0</v>
      </c>
      <c r="H1846" s="51">
        <f t="shared" si="111"/>
        <v>1</v>
      </c>
      <c r="I1846" s="68">
        <v>45839</v>
      </c>
      <c r="J1846" s="52">
        <f t="shared" ca="1" si="109"/>
        <v>-80</v>
      </c>
      <c r="K1846" s="88">
        <f t="shared" ca="1" si="110"/>
        <v>3</v>
      </c>
    </row>
    <row r="1847" spans="1:11" x14ac:dyDescent="0.25">
      <c r="A1847" s="32" t="s">
        <v>2160</v>
      </c>
      <c r="B1847" s="16" t="s">
        <v>538</v>
      </c>
      <c r="C1847" s="16" t="s">
        <v>19</v>
      </c>
      <c r="D1847" s="16" t="s">
        <v>1687</v>
      </c>
      <c r="E1847" s="16" t="s">
        <v>56</v>
      </c>
      <c r="F1847" s="16">
        <v>7</v>
      </c>
      <c r="G1847" s="8">
        <f>SUMIFS(DISPENSAÇÃO!D:D,DISPENSAÇÃO!C:C,ENTRADA!A1847)</f>
        <v>1</v>
      </c>
      <c r="H1847" s="9">
        <f t="shared" si="111"/>
        <v>6</v>
      </c>
      <c r="I1847" s="19">
        <v>46054</v>
      </c>
      <c r="J1847" s="10">
        <f t="shared" ca="1" si="109"/>
        <v>135</v>
      </c>
      <c r="K1847" s="38">
        <f t="shared" ca="1" si="110"/>
        <v>1</v>
      </c>
    </row>
    <row r="1848" spans="1:11" s="53" customFormat="1" hidden="1" x14ac:dyDescent="0.25">
      <c r="A1848" s="48" t="s">
        <v>2161</v>
      </c>
      <c r="B1848" s="49" t="s">
        <v>309</v>
      </c>
      <c r="C1848" s="49" t="s">
        <v>19</v>
      </c>
      <c r="D1848" s="49" t="s">
        <v>521</v>
      </c>
      <c r="E1848" s="49" t="s">
        <v>21</v>
      </c>
      <c r="F1848" s="49">
        <v>5</v>
      </c>
      <c r="G1848" s="50">
        <f>SUMIFS(DISPENSAÇÃO!D:D,DISPENSAÇÃO!C:C,ENTRADA!A1848)</f>
        <v>5</v>
      </c>
      <c r="H1848" s="51">
        <f t="shared" si="111"/>
        <v>0</v>
      </c>
      <c r="I1848" s="68">
        <v>46023</v>
      </c>
      <c r="J1848" s="52">
        <f t="shared" ca="1" si="109"/>
        <v>104</v>
      </c>
      <c r="K1848" s="69">
        <f t="shared" ca="1" si="110"/>
        <v>1</v>
      </c>
    </row>
    <row r="1849" spans="1:11" s="53" customFormat="1" hidden="1" x14ac:dyDescent="0.25">
      <c r="A1849" s="87" t="s">
        <v>2162</v>
      </c>
      <c r="B1849" s="64" t="s">
        <v>175</v>
      </c>
      <c r="C1849" s="64" t="s">
        <v>19</v>
      </c>
      <c r="D1849" s="64" t="s">
        <v>68</v>
      </c>
      <c r="E1849" s="64" t="s">
        <v>21</v>
      </c>
      <c r="F1849" s="49">
        <v>70</v>
      </c>
      <c r="G1849" s="50">
        <f>SUMIFS(DISPENSAÇÃO!D:D,DISPENSAÇÃO!C:C,ENTRADA!A1849)</f>
        <v>0</v>
      </c>
      <c r="H1849" s="51">
        <f t="shared" si="111"/>
        <v>70</v>
      </c>
      <c r="I1849" s="68">
        <v>45597</v>
      </c>
      <c r="J1849" s="52">
        <f t="shared" ca="1" si="109"/>
        <v>-322</v>
      </c>
      <c r="K1849" s="88">
        <f t="shared" ca="1" si="110"/>
        <v>3</v>
      </c>
    </row>
    <row r="1850" spans="1:11" s="53" customFormat="1" hidden="1" x14ac:dyDescent="0.25">
      <c r="A1850" s="87" t="s">
        <v>2163</v>
      </c>
      <c r="B1850" s="64" t="s">
        <v>60</v>
      </c>
      <c r="C1850" s="64" t="s">
        <v>19</v>
      </c>
      <c r="D1850" s="64" t="s">
        <v>2164</v>
      </c>
      <c r="E1850" s="64" t="s">
        <v>44</v>
      </c>
      <c r="F1850" s="49">
        <v>15</v>
      </c>
      <c r="G1850" s="50">
        <f>SUMIFS(DISPENSAÇÃO!D:D,DISPENSAÇÃO!C:C,ENTRADA!A1850)</f>
        <v>15</v>
      </c>
      <c r="H1850" s="51">
        <f t="shared" si="111"/>
        <v>0</v>
      </c>
      <c r="I1850" s="68">
        <v>45931</v>
      </c>
      <c r="J1850" s="52">
        <f t="shared" ca="1" si="109"/>
        <v>12</v>
      </c>
      <c r="K1850" s="88">
        <f t="shared" ca="1" si="110"/>
        <v>2</v>
      </c>
    </row>
    <row r="1851" spans="1:11" s="53" customFormat="1" ht="14.25" hidden="1" customHeight="1" x14ac:dyDescent="0.25">
      <c r="A1851" s="155" t="s">
        <v>2165</v>
      </c>
      <c r="B1851" s="64" t="s">
        <v>175</v>
      </c>
      <c r="C1851" s="64" t="s">
        <v>19</v>
      </c>
      <c r="D1851" s="64" t="s">
        <v>68</v>
      </c>
      <c r="E1851" s="64" t="s">
        <v>21</v>
      </c>
      <c r="F1851" s="49">
        <v>14</v>
      </c>
      <c r="G1851" s="50">
        <f>SUMIFS(DISPENSAÇÃO!D:D,DISPENSAÇÃO!C:C,ENTRADA!A1851)</f>
        <v>0</v>
      </c>
      <c r="H1851" s="51">
        <f t="shared" si="111"/>
        <v>14</v>
      </c>
      <c r="I1851" s="68">
        <v>45809</v>
      </c>
      <c r="J1851" s="52">
        <f t="shared" ca="1" si="109"/>
        <v>-110</v>
      </c>
      <c r="K1851" s="88">
        <f t="shared" ca="1" si="110"/>
        <v>3</v>
      </c>
    </row>
    <row r="1852" spans="1:11" s="53" customFormat="1" ht="14.25" hidden="1" customHeight="1" x14ac:dyDescent="0.25">
      <c r="A1852" s="87" t="s">
        <v>2166</v>
      </c>
      <c r="B1852" s="64" t="s">
        <v>175</v>
      </c>
      <c r="C1852" s="64" t="s">
        <v>19</v>
      </c>
      <c r="D1852" s="64" t="s">
        <v>68</v>
      </c>
      <c r="E1852" s="64" t="s">
        <v>21</v>
      </c>
      <c r="F1852" s="49">
        <v>56</v>
      </c>
      <c r="G1852" s="50">
        <f>SUMIFS(DISPENSAÇÃO!D:D,DISPENSAÇÃO!C:C,ENTRADA!A1852)</f>
        <v>0</v>
      </c>
      <c r="H1852" s="51">
        <f t="shared" si="111"/>
        <v>56</v>
      </c>
      <c r="I1852" s="68">
        <v>45536</v>
      </c>
      <c r="J1852" s="52">
        <f t="shared" ca="1" si="109"/>
        <v>-383</v>
      </c>
      <c r="K1852" s="88">
        <f t="shared" ca="1" si="110"/>
        <v>3</v>
      </c>
    </row>
    <row r="1853" spans="1:11" s="53" customFormat="1" ht="14.25" hidden="1" customHeight="1" x14ac:dyDescent="0.25">
      <c r="A1853" s="87" t="s">
        <v>2167</v>
      </c>
      <c r="B1853" s="64" t="s">
        <v>175</v>
      </c>
      <c r="C1853" s="64" t="s">
        <v>19</v>
      </c>
      <c r="D1853" s="64" t="s">
        <v>68</v>
      </c>
      <c r="E1853" s="64" t="s">
        <v>21</v>
      </c>
      <c r="F1853" s="49">
        <v>84</v>
      </c>
      <c r="G1853" s="50">
        <f>SUMIFS(DISPENSAÇÃO!D:D,DISPENSAÇÃO!C:C,ENTRADA!A1853)</f>
        <v>0</v>
      </c>
      <c r="H1853" s="51">
        <f t="shared" si="111"/>
        <v>84</v>
      </c>
      <c r="I1853" s="68">
        <v>45597</v>
      </c>
      <c r="J1853" s="52">
        <f t="shared" ca="1" si="109"/>
        <v>-322</v>
      </c>
      <c r="K1853" s="88">
        <f t="shared" ca="1" si="110"/>
        <v>3</v>
      </c>
    </row>
    <row r="1854" spans="1:11" s="53" customFormat="1" ht="14.25" hidden="1" customHeight="1" x14ac:dyDescent="0.25">
      <c r="A1854" s="87" t="s">
        <v>2168</v>
      </c>
      <c r="B1854" s="49" t="s">
        <v>343</v>
      </c>
      <c r="C1854" s="49" t="s">
        <v>19</v>
      </c>
      <c r="D1854" s="49" t="s">
        <v>775</v>
      </c>
      <c r="E1854" s="49" t="s">
        <v>21</v>
      </c>
      <c r="F1854" s="49">
        <v>14</v>
      </c>
      <c r="G1854" s="50">
        <f>SUMIFS(DISPENSAÇÃO!D:D,DISPENSAÇÃO!C:C,ENTRADA!A1854)</f>
        <v>0</v>
      </c>
      <c r="H1854" s="51">
        <f t="shared" si="111"/>
        <v>14</v>
      </c>
      <c r="I1854" s="68">
        <v>45536</v>
      </c>
      <c r="J1854" s="52">
        <f t="shared" ca="1" si="109"/>
        <v>-383</v>
      </c>
      <c r="K1854" s="88">
        <f t="shared" ca="1" si="110"/>
        <v>3</v>
      </c>
    </row>
    <row r="1855" spans="1:11" s="53" customFormat="1" ht="14.25" hidden="1" customHeight="1" x14ac:dyDescent="0.25">
      <c r="A1855" s="160" t="s">
        <v>2169</v>
      </c>
      <c r="B1855" s="64" t="s">
        <v>60</v>
      </c>
      <c r="C1855" s="49" t="s">
        <v>57</v>
      </c>
      <c r="D1855" s="51" t="s">
        <v>93</v>
      </c>
      <c r="E1855" s="49" t="s">
        <v>21</v>
      </c>
      <c r="F1855" s="49">
        <v>4</v>
      </c>
      <c r="G1855" s="50">
        <f>SUMIFS(DISPENSAÇÃO!D:D,DISPENSAÇÃO!C:C,ENTRADA!A1855)</f>
        <v>0</v>
      </c>
      <c r="H1855" s="51">
        <f t="shared" si="111"/>
        <v>4</v>
      </c>
      <c r="I1855" s="68">
        <v>45717</v>
      </c>
      <c r="J1855" s="52">
        <f t="shared" ca="1" si="109"/>
        <v>-202</v>
      </c>
      <c r="K1855" s="63">
        <f t="shared" ca="1" si="110"/>
        <v>3</v>
      </c>
    </row>
    <row r="1856" spans="1:11" s="53" customFormat="1" ht="14.25" hidden="1" customHeight="1" x14ac:dyDescent="0.25">
      <c r="A1856" s="87" t="s">
        <v>2170</v>
      </c>
      <c r="B1856" s="64" t="s">
        <v>60</v>
      </c>
      <c r="C1856" s="49" t="s">
        <v>19</v>
      </c>
      <c r="D1856" s="49" t="s">
        <v>89</v>
      </c>
      <c r="E1856" s="49" t="s">
        <v>21</v>
      </c>
      <c r="F1856" s="49">
        <v>15</v>
      </c>
      <c r="G1856" s="50">
        <f>SUMIFS(DISPENSAÇÃO!D:D,DISPENSAÇÃO!C:C,ENTRADA!A1856)</f>
        <v>15</v>
      </c>
      <c r="H1856" s="51">
        <f t="shared" si="111"/>
        <v>0</v>
      </c>
      <c r="I1856" s="68">
        <v>45778</v>
      </c>
      <c r="J1856" s="52">
        <f t="shared" ca="1" si="109"/>
        <v>-141</v>
      </c>
      <c r="K1856" s="88">
        <f t="shared" ca="1" si="110"/>
        <v>3</v>
      </c>
    </row>
    <row r="1857" spans="1:11" s="53" customFormat="1" ht="14.25" hidden="1" customHeight="1" x14ac:dyDescent="0.25">
      <c r="A1857" s="48" t="s">
        <v>2171</v>
      </c>
      <c r="B1857" s="49" t="s">
        <v>301</v>
      </c>
      <c r="C1857" s="49" t="s">
        <v>19</v>
      </c>
      <c r="D1857" s="49" t="s">
        <v>400</v>
      </c>
      <c r="E1857" s="49" t="s">
        <v>21</v>
      </c>
      <c r="F1857" s="49">
        <v>30</v>
      </c>
      <c r="G1857" s="50">
        <f>SUMIFS(DISPENSAÇÃO!D:D,DISPENSAÇÃO!C:C,ENTRADA!A1857)</f>
        <v>30</v>
      </c>
      <c r="H1857" s="51">
        <f t="shared" si="111"/>
        <v>0</v>
      </c>
      <c r="I1857" s="68">
        <v>46357</v>
      </c>
      <c r="J1857" s="52">
        <f t="shared" ca="1" si="109"/>
        <v>438</v>
      </c>
      <c r="K1857" s="63">
        <f t="shared" ca="1" si="110"/>
        <v>1</v>
      </c>
    </row>
    <row r="1858" spans="1:11" ht="14.25" customHeight="1" x14ac:dyDescent="0.25">
      <c r="A1858" s="32" t="s">
        <v>2172</v>
      </c>
      <c r="B1858" s="25" t="s">
        <v>567</v>
      </c>
      <c r="C1858" s="25" t="s">
        <v>19</v>
      </c>
      <c r="D1858" s="25" t="s">
        <v>781</v>
      </c>
      <c r="E1858" s="25" t="s">
        <v>780</v>
      </c>
      <c r="F1858" s="16">
        <v>2</v>
      </c>
      <c r="G1858" s="8">
        <f>SUMIFS(DISPENSAÇÃO!D:D,DISPENSAÇÃO!C:C,ENTRADA!A1858)</f>
        <v>0</v>
      </c>
      <c r="H1858" s="9">
        <f t="shared" si="111"/>
        <v>2</v>
      </c>
      <c r="I1858" s="19">
        <v>46082</v>
      </c>
      <c r="J1858" s="10">
        <f t="shared" ca="1" si="109"/>
        <v>163</v>
      </c>
      <c r="K1858" s="38">
        <f t="shared" ca="1" si="110"/>
        <v>1</v>
      </c>
    </row>
    <row r="1859" spans="1:11" s="53" customFormat="1" ht="14.25" hidden="1" customHeight="1" x14ac:dyDescent="0.25">
      <c r="A1859" s="48" t="s">
        <v>2173</v>
      </c>
      <c r="B1859" s="49" t="s">
        <v>28</v>
      </c>
      <c r="C1859" s="49" t="s">
        <v>19</v>
      </c>
      <c r="D1859" s="49" t="s">
        <v>373</v>
      </c>
      <c r="E1859" s="49" t="s">
        <v>56</v>
      </c>
      <c r="F1859" s="49">
        <v>1</v>
      </c>
      <c r="G1859" s="50">
        <f>SUMIFS(DISPENSAÇÃO!D:D,DISPENSAÇÃO!C:C,ENTRADA!A1859)</f>
        <v>0</v>
      </c>
      <c r="H1859" s="51">
        <f t="shared" si="111"/>
        <v>1</v>
      </c>
      <c r="I1859" s="68">
        <v>45536</v>
      </c>
      <c r="J1859" s="52">
        <f t="shared" ca="1" si="109"/>
        <v>-383</v>
      </c>
      <c r="K1859" s="63">
        <f t="shared" ca="1" si="110"/>
        <v>3</v>
      </c>
    </row>
    <row r="1860" spans="1:11" s="53" customFormat="1" ht="14.25" hidden="1" customHeight="1" x14ac:dyDescent="0.25">
      <c r="A1860" s="87" t="s">
        <v>2174</v>
      </c>
      <c r="B1860" s="64" t="s">
        <v>175</v>
      </c>
      <c r="C1860" s="64" t="s">
        <v>19</v>
      </c>
      <c r="D1860" s="64" t="s">
        <v>68</v>
      </c>
      <c r="E1860" s="64" t="s">
        <v>21</v>
      </c>
      <c r="F1860" s="49">
        <v>7</v>
      </c>
      <c r="G1860" s="50">
        <f>SUMIFS(DISPENSAÇÃO!D:D,DISPENSAÇÃO!C:C,ENTRADA!A1860)</f>
        <v>0</v>
      </c>
      <c r="H1860" s="51">
        <f t="shared" si="111"/>
        <v>7</v>
      </c>
      <c r="I1860" s="68">
        <v>45536</v>
      </c>
      <c r="J1860" s="52">
        <f t="shared" ca="1" si="109"/>
        <v>-383</v>
      </c>
      <c r="K1860" s="88">
        <f t="shared" ca="1" si="110"/>
        <v>3</v>
      </c>
    </row>
    <row r="1861" spans="1:11" s="53" customFormat="1" ht="14.25" hidden="1" customHeight="1" x14ac:dyDescent="0.25">
      <c r="A1861" s="48" t="s">
        <v>2175</v>
      </c>
      <c r="B1861" s="64" t="s">
        <v>28</v>
      </c>
      <c r="C1861" s="49" t="s">
        <v>19</v>
      </c>
      <c r="D1861" s="49" t="s">
        <v>364</v>
      </c>
      <c r="E1861" s="49" t="s">
        <v>21</v>
      </c>
      <c r="F1861" s="49">
        <v>30</v>
      </c>
      <c r="G1861" s="50">
        <f>SUMIFS(DISPENSAÇÃO!D:D,DISPENSAÇÃO!C:C,ENTRADA!A1861)</f>
        <v>30</v>
      </c>
      <c r="H1861" s="51">
        <f t="shared" si="111"/>
        <v>0</v>
      </c>
      <c r="I1861" s="68">
        <v>45627</v>
      </c>
      <c r="J1861" s="52">
        <f t="shared" ca="1" si="109"/>
        <v>-292</v>
      </c>
      <c r="K1861" s="63">
        <f t="shared" ca="1" si="110"/>
        <v>3</v>
      </c>
    </row>
    <row r="1862" spans="1:11" s="148" customFormat="1" ht="14.25" hidden="1" customHeight="1" x14ac:dyDescent="0.25">
      <c r="A1862" s="175" t="s">
        <v>2176</v>
      </c>
      <c r="B1862" s="173" t="s">
        <v>1113</v>
      </c>
      <c r="C1862" s="173" t="s">
        <v>14</v>
      </c>
      <c r="D1862" s="173" t="s">
        <v>820</v>
      </c>
      <c r="E1862" s="173" t="s">
        <v>56</v>
      </c>
      <c r="F1862" s="143">
        <v>1</v>
      </c>
      <c r="G1862" s="144">
        <f>SUMIFS(DISPENSAÇÃO!D:D,DISPENSAÇÃO!C:C,ENTRADA!A1862)</f>
        <v>0</v>
      </c>
      <c r="H1862" s="145">
        <f t="shared" si="111"/>
        <v>1</v>
      </c>
      <c r="I1862" s="146">
        <v>45870</v>
      </c>
      <c r="J1862" s="147">
        <f t="shared" ref="J1862:J1925" ca="1" si="112">IF(I1862="","",I1862-TODAY())</f>
        <v>-49</v>
      </c>
      <c r="K1862" s="172">
        <f t="shared" ref="K1862:K1925" ca="1" si="113">IF(J1862="","",IF(J1862&lt;=0,3,IF(AND(J1862&gt;0,J1862&lt;=20),2,IF(J1862&gt;=21,1))))</f>
        <v>3</v>
      </c>
    </row>
    <row r="1863" spans="1:11" s="60" customFormat="1" ht="14.25" customHeight="1" x14ac:dyDescent="0.25">
      <c r="A1863" s="54" t="s">
        <v>2177</v>
      </c>
      <c r="B1863" s="55" t="s">
        <v>451</v>
      </c>
      <c r="C1863" s="55" t="s">
        <v>14</v>
      </c>
      <c r="D1863" s="55" t="s">
        <v>452</v>
      </c>
      <c r="E1863" s="55" t="s">
        <v>453</v>
      </c>
      <c r="F1863" s="55">
        <v>13</v>
      </c>
      <c r="G1863" s="56">
        <f>SUMIFS(DISPENSAÇÃO!D:D,DISPENSAÇÃO!C:C,ENTRADA!A1863)</f>
        <v>9</v>
      </c>
      <c r="H1863" s="57">
        <f t="shared" si="111"/>
        <v>4</v>
      </c>
      <c r="I1863" s="58">
        <v>46054</v>
      </c>
      <c r="J1863" s="59">
        <f t="shared" ca="1" si="112"/>
        <v>135</v>
      </c>
      <c r="K1863" s="86">
        <f t="shared" ca="1" si="113"/>
        <v>1</v>
      </c>
    </row>
    <row r="1864" spans="1:11" s="53" customFormat="1" ht="14.25" hidden="1" customHeight="1" x14ac:dyDescent="0.25">
      <c r="A1864" s="48" t="s">
        <v>2178</v>
      </c>
      <c r="B1864" s="64" t="s">
        <v>1113</v>
      </c>
      <c r="C1864" s="49" t="s">
        <v>14</v>
      </c>
      <c r="D1864" s="49" t="s">
        <v>452</v>
      </c>
      <c r="E1864" s="49" t="s">
        <v>453</v>
      </c>
      <c r="F1864" s="49">
        <v>4</v>
      </c>
      <c r="G1864" s="50">
        <f>SUMIFS(DISPENSAÇÃO!D:D,DISPENSAÇÃO!C:C,ENTRADA!A1864)</f>
        <v>0</v>
      </c>
      <c r="H1864" s="51">
        <f t="shared" si="111"/>
        <v>4</v>
      </c>
      <c r="I1864" s="68">
        <v>45748</v>
      </c>
      <c r="J1864" s="52">
        <f t="shared" ca="1" si="112"/>
        <v>-171</v>
      </c>
      <c r="K1864" s="69">
        <f t="shared" ca="1" si="113"/>
        <v>3</v>
      </c>
    </row>
    <row r="1865" spans="1:11" s="53" customFormat="1" ht="14.25" hidden="1" customHeight="1" x14ac:dyDescent="0.25">
      <c r="A1865" s="48" t="s">
        <v>2179</v>
      </c>
      <c r="B1865" s="49" t="s">
        <v>136</v>
      </c>
      <c r="C1865" s="49" t="s">
        <v>14</v>
      </c>
      <c r="D1865" s="49" t="s">
        <v>452</v>
      </c>
      <c r="E1865" s="49" t="s">
        <v>453</v>
      </c>
      <c r="F1865" s="49">
        <v>2</v>
      </c>
      <c r="G1865" s="50">
        <f>SUMIFS(DISPENSAÇÃO!D:D,DISPENSAÇÃO!C:C,ENTRADA!A1865)</f>
        <v>0</v>
      </c>
      <c r="H1865" s="51">
        <f t="shared" si="111"/>
        <v>2</v>
      </c>
      <c r="I1865" s="68">
        <v>45809</v>
      </c>
      <c r="J1865" s="52">
        <f t="shared" ca="1" si="112"/>
        <v>-110</v>
      </c>
      <c r="K1865" s="69">
        <f t="shared" ca="1" si="113"/>
        <v>3</v>
      </c>
    </row>
    <row r="1866" spans="1:11" s="53" customFormat="1" ht="14.25" hidden="1" customHeight="1" x14ac:dyDescent="0.25">
      <c r="A1866" s="87" t="s">
        <v>2180</v>
      </c>
      <c r="B1866" s="49" t="s">
        <v>309</v>
      </c>
      <c r="C1866" s="49" t="s">
        <v>19</v>
      </c>
      <c r="D1866" s="49" t="s">
        <v>89</v>
      </c>
      <c r="E1866" s="49" t="s">
        <v>21</v>
      </c>
      <c r="F1866" s="49">
        <v>90</v>
      </c>
      <c r="G1866" s="50">
        <f>SUMIFS(DISPENSAÇÃO!D:D,DISPENSAÇÃO!C:C,ENTRADA!A1866)</f>
        <v>0</v>
      </c>
      <c r="H1866" s="51">
        <f t="shared" si="111"/>
        <v>90</v>
      </c>
      <c r="I1866" s="68">
        <v>45658</v>
      </c>
      <c r="J1866" s="52">
        <f t="shared" ca="1" si="112"/>
        <v>-261</v>
      </c>
      <c r="K1866" s="88">
        <f t="shared" ca="1" si="113"/>
        <v>3</v>
      </c>
    </row>
    <row r="1867" spans="1:11" s="53" customFormat="1" ht="14.25" hidden="1" customHeight="1" x14ac:dyDescent="0.25">
      <c r="A1867" s="61" t="s">
        <v>2182</v>
      </c>
      <c r="B1867" s="49" t="s">
        <v>18</v>
      </c>
      <c r="C1867" s="49" t="s">
        <v>14</v>
      </c>
      <c r="D1867" s="74" t="s">
        <v>20</v>
      </c>
      <c r="E1867" s="49" t="s">
        <v>21</v>
      </c>
      <c r="F1867" s="49">
        <v>40</v>
      </c>
      <c r="G1867" s="50">
        <f>SUMIFS(DISPENSAÇÃO!D:D,DISPENSAÇÃO!C:C,ENTRADA!A1867)</f>
        <v>40</v>
      </c>
      <c r="H1867" s="51">
        <f t="shared" si="111"/>
        <v>0</v>
      </c>
      <c r="I1867" s="68">
        <v>45992</v>
      </c>
      <c r="J1867" s="52">
        <f t="shared" ca="1" si="112"/>
        <v>73</v>
      </c>
      <c r="K1867" s="63">
        <f t="shared" ca="1" si="113"/>
        <v>1</v>
      </c>
    </row>
    <row r="1868" spans="1:11" s="148" customFormat="1" ht="14.25" hidden="1" customHeight="1" x14ac:dyDescent="0.25">
      <c r="A1868" s="175" t="s">
        <v>2183</v>
      </c>
      <c r="B1868" s="173" t="s">
        <v>538</v>
      </c>
      <c r="C1868" s="173" t="s">
        <v>19</v>
      </c>
      <c r="D1868" s="173" t="s">
        <v>163</v>
      </c>
      <c r="E1868" s="173" t="s">
        <v>21</v>
      </c>
      <c r="F1868" s="143">
        <v>30</v>
      </c>
      <c r="G1868" s="144">
        <f>SUMIFS(DISPENSAÇÃO!D:D,DISPENSAÇÃO!C:C,ENTRADA!A1868)</f>
        <v>0</v>
      </c>
      <c r="H1868" s="145">
        <f t="shared" si="111"/>
        <v>30</v>
      </c>
      <c r="I1868" s="146">
        <v>45689</v>
      </c>
      <c r="J1868" s="147">
        <f t="shared" ca="1" si="112"/>
        <v>-230</v>
      </c>
      <c r="K1868" s="172">
        <f t="shared" ca="1" si="113"/>
        <v>3</v>
      </c>
    </row>
    <row r="1869" spans="1:11" s="53" customFormat="1" hidden="1" x14ac:dyDescent="0.25">
      <c r="A1869" s="48" t="s">
        <v>2184</v>
      </c>
      <c r="B1869" s="64" t="s">
        <v>39</v>
      </c>
      <c r="C1869" s="64" t="s">
        <v>19</v>
      </c>
      <c r="D1869" s="64" t="s">
        <v>80</v>
      </c>
      <c r="E1869" s="64" t="s">
        <v>21</v>
      </c>
      <c r="F1869" s="49">
        <v>49</v>
      </c>
      <c r="G1869" s="50">
        <f>SUMIFS(DISPENSAÇÃO!D:D,DISPENSAÇÃO!C:C,ENTRADA!A1869)</f>
        <v>45</v>
      </c>
      <c r="H1869" s="51">
        <f t="shared" si="111"/>
        <v>4</v>
      </c>
      <c r="I1869" s="68">
        <v>45778</v>
      </c>
      <c r="J1869" s="52">
        <f t="shared" ca="1" si="112"/>
        <v>-141</v>
      </c>
      <c r="K1869" s="69">
        <f t="shared" ca="1" si="113"/>
        <v>3</v>
      </c>
    </row>
    <row r="1870" spans="1:11" s="53" customFormat="1" hidden="1" x14ac:dyDescent="0.25">
      <c r="A1870" s="61" t="s">
        <v>2185</v>
      </c>
      <c r="B1870" s="49" t="s">
        <v>77</v>
      </c>
      <c r="C1870" s="49" t="s">
        <v>57</v>
      </c>
      <c r="D1870" s="51" t="s">
        <v>93</v>
      </c>
      <c r="E1870" s="49" t="s">
        <v>21</v>
      </c>
      <c r="F1870" s="49">
        <v>60</v>
      </c>
      <c r="G1870" s="50">
        <f>SUMIFS(DISPENSAÇÃO!D:D,DISPENSAÇÃO!C:C,ENTRADA!A1870)</f>
        <v>60</v>
      </c>
      <c r="H1870" s="51">
        <f t="shared" si="111"/>
        <v>0</v>
      </c>
      <c r="I1870" s="68">
        <v>45717</v>
      </c>
      <c r="J1870" s="52">
        <f t="shared" ca="1" si="112"/>
        <v>-202</v>
      </c>
      <c r="K1870" s="63">
        <f t="shared" ca="1" si="113"/>
        <v>3</v>
      </c>
    </row>
    <row r="1871" spans="1:11" s="53" customFormat="1" ht="14.25" hidden="1" customHeight="1" x14ac:dyDescent="0.25">
      <c r="A1871" s="48" t="s">
        <v>2186</v>
      </c>
      <c r="B1871" s="49" t="s">
        <v>49</v>
      </c>
      <c r="C1871" s="49" t="s">
        <v>19</v>
      </c>
      <c r="D1871" s="49" t="s">
        <v>187</v>
      </c>
      <c r="E1871" s="49" t="s">
        <v>44</v>
      </c>
      <c r="F1871" s="49">
        <v>16</v>
      </c>
      <c r="G1871" s="50">
        <f>SUMIFS(DISPENSAÇÃO!D:D,DISPENSAÇÃO!C:C,ENTRADA!A1871)</f>
        <v>0</v>
      </c>
      <c r="H1871" s="51">
        <f t="shared" si="111"/>
        <v>16</v>
      </c>
      <c r="I1871" s="68">
        <v>45658</v>
      </c>
      <c r="J1871" s="52">
        <f t="shared" ca="1" si="112"/>
        <v>-261</v>
      </c>
      <c r="K1871" s="63">
        <f t="shared" ca="1" si="113"/>
        <v>3</v>
      </c>
    </row>
    <row r="1872" spans="1:11" s="53" customFormat="1" ht="14.25" hidden="1" customHeight="1" x14ac:dyDescent="0.25">
      <c r="A1872" s="48" t="s">
        <v>2187</v>
      </c>
      <c r="B1872" s="49" t="s">
        <v>39</v>
      </c>
      <c r="C1872" s="49" t="s">
        <v>19</v>
      </c>
      <c r="D1872" s="51" t="s">
        <v>58</v>
      </c>
      <c r="E1872" s="49" t="s">
        <v>21</v>
      </c>
      <c r="F1872" s="49">
        <v>1</v>
      </c>
      <c r="G1872" s="50">
        <f>SUMIFS(DISPENSAÇÃO!D:D,DISPENSAÇÃO!C:C,ENTRADA!A1872)</f>
        <v>1</v>
      </c>
      <c r="H1872" s="51">
        <f t="shared" si="111"/>
        <v>0</v>
      </c>
      <c r="I1872" s="68">
        <v>46082</v>
      </c>
      <c r="J1872" s="52">
        <f t="shared" ca="1" si="112"/>
        <v>163</v>
      </c>
      <c r="K1872" s="69">
        <f t="shared" ca="1" si="113"/>
        <v>1</v>
      </c>
    </row>
    <row r="1873" spans="1:11" s="53" customFormat="1" hidden="1" x14ac:dyDescent="0.25">
      <c r="A1873" s="48" t="s">
        <v>2188</v>
      </c>
      <c r="B1873" s="49" t="s">
        <v>309</v>
      </c>
      <c r="C1873" s="49" t="s">
        <v>19</v>
      </c>
      <c r="D1873" s="49" t="s">
        <v>521</v>
      </c>
      <c r="E1873" s="49" t="s">
        <v>21</v>
      </c>
      <c r="F1873" s="49">
        <v>30</v>
      </c>
      <c r="G1873" s="50">
        <f>SUMIFS(DISPENSAÇÃO!D:D,DISPENSAÇÃO!C:C,ENTRADA!A1873)</f>
        <v>0</v>
      </c>
      <c r="H1873" s="51">
        <f t="shared" si="111"/>
        <v>30</v>
      </c>
      <c r="I1873" s="68">
        <v>45717</v>
      </c>
      <c r="J1873" s="52">
        <f t="shared" ca="1" si="112"/>
        <v>-202</v>
      </c>
      <c r="K1873" s="69">
        <f t="shared" ca="1" si="113"/>
        <v>3</v>
      </c>
    </row>
    <row r="1874" spans="1:11" s="148" customFormat="1" hidden="1" x14ac:dyDescent="0.25">
      <c r="A1874" s="149" t="s">
        <v>2189</v>
      </c>
      <c r="B1874" s="143" t="s">
        <v>74</v>
      </c>
      <c r="C1874" s="143" t="s">
        <v>19</v>
      </c>
      <c r="D1874" s="143" t="s">
        <v>496</v>
      </c>
      <c r="E1874" s="143" t="s">
        <v>21</v>
      </c>
      <c r="F1874" s="143">
        <v>60</v>
      </c>
      <c r="G1874" s="144">
        <f>SUMIFS(DISPENSAÇÃO!D:D,DISPENSAÇÃO!C:C,ENTRADA!A1874)</f>
        <v>60</v>
      </c>
      <c r="H1874" s="145">
        <f t="shared" si="111"/>
        <v>0</v>
      </c>
      <c r="I1874" s="146">
        <v>45689</v>
      </c>
      <c r="J1874" s="147">
        <f t="shared" ca="1" si="112"/>
        <v>-230</v>
      </c>
      <c r="K1874" s="174">
        <f t="shared" ca="1" si="113"/>
        <v>3</v>
      </c>
    </row>
    <row r="1875" spans="1:11" s="53" customFormat="1" hidden="1" x14ac:dyDescent="0.25">
      <c r="A1875" s="48" t="s">
        <v>2190</v>
      </c>
      <c r="B1875" s="49" t="s">
        <v>343</v>
      </c>
      <c r="C1875" s="49" t="s">
        <v>19</v>
      </c>
      <c r="D1875" s="49" t="s">
        <v>126</v>
      </c>
      <c r="E1875" s="49" t="s">
        <v>21</v>
      </c>
      <c r="F1875" s="49">
        <v>30</v>
      </c>
      <c r="G1875" s="50">
        <f>SUMIFS(DISPENSAÇÃO!D:D,DISPENSAÇÃO!C:C,ENTRADA!A1875)</f>
        <v>30</v>
      </c>
      <c r="H1875" s="51">
        <f t="shared" si="111"/>
        <v>0</v>
      </c>
      <c r="I1875" s="68">
        <v>45717</v>
      </c>
      <c r="J1875" s="52">
        <f t="shared" ca="1" si="112"/>
        <v>-202</v>
      </c>
      <c r="K1875" s="69">
        <f t="shared" ca="1" si="113"/>
        <v>3</v>
      </c>
    </row>
    <row r="1876" spans="1:11" s="53" customFormat="1" hidden="1" x14ac:dyDescent="0.25">
      <c r="A1876" s="48" t="s">
        <v>2191</v>
      </c>
      <c r="B1876" s="49" t="s">
        <v>183</v>
      </c>
      <c r="C1876" s="49" t="s">
        <v>19</v>
      </c>
      <c r="D1876" s="49" t="s">
        <v>126</v>
      </c>
      <c r="E1876" s="49" t="s">
        <v>21</v>
      </c>
      <c r="F1876" s="49">
        <v>90</v>
      </c>
      <c r="G1876" s="50">
        <f>SUMIFS(DISPENSAÇÃO!D:D,DISPENSAÇÃO!C:C,ENTRADA!A1876)</f>
        <v>90</v>
      </c>
      <c r="H1876" s="51">
        <f t="shared" si="111"/>
        <v>0</v>
      </c>
      <c r="I1876" s="68">
        <v>46113</v>
      </c>
      <c r="J1876" s="52">
        <f t="shared" ca="1" si="112"/>
        <v>194</v>
      </c>
      <c r="K1876" s="69">
        <f t="shared" ca="1" si="113"/>
        <v>1</v>
      </c>
    </row>
    <row r="1877" spans="1:11" s="53" customFormat="1" ht="14.25" hidden="1" customHeight="1" x14ac:dyDescent="0.25">
      <c r="A1877" s="48" t="s">
        <v>2192</v>
      </c>
      <c r="B1877" s="49" t="s">
        <v>325</v>
      </c>
      <c r="C1877" s="49" t="s">
        <v>19</v>
      </c>
      <c r="D1877" s="49" t="s">
        <v>126</v>
      </c>
      <c r="E1877" s="49" t="s">
        <v>21</v>
      </c>
      <c r="F1877" s="49">
        <v>60</v>
      </c>
      <c r="G1877" s="50">
        <f>SUMIFS(DISPENSAÇÃO!D:D,DISPENSAÇÃO!C:C,ENTRADA!A1877)</f>
        <v>60</v>
      </c>
      <c r="H1877" s="51">
        <f t="shared" si="111"/>
        <v>0</v>
      </c>
      <c r="I1877" s="68">
        <v>45992</v>
      </c>
      <c r="J1877" s="52">
        <f t="shared" ca="1" si="112"/>
        <v>73</v>
      </c>
      <c r="K1877" s="69">
        <f t="shared" ca="1" si="113"/>
        <v>1</v>
      </c>
    </row>
    <row r="1878" spans="1:11" s="148" customFormat="1" ht="14.25" hidden="1" customHeight="1" x14ac:dyDescent="0.25">
      <c r="A1878" s="149" t="s">
        <v>2193</v>
      </c>
      <c r="B1878" s="143" t="s">
        <v>28</v>
      </c>
      <c r="C1878" s="143" t="s">
        <v>19</v>
      </c>
      <c r="D1878" s="143" t="s">
        <v>126</v>
      </c>
      <c r="E1878" s="143" t="s">
        <v>21</v>
      </c>
      <c r="F1878" s="143">
        <v>30</v>
      </c>
      <c r="G1878" s="144">
        <f>SUMIFS(DISPENSAÇÃO!D:D,DISPENSAÇÃO!C:C,ENTRADA!A1878)</f>
        <v>0</v>
      </c>
      <c r="H1878" s="145">
        <f t="shared" si="111"/>
        <v>30</v>
      </c>
      <c r="I1878" s="146">
        <v>45870</v>
      </c>
      <c r="J1878" s="147">
        <f t="shared" ca="1" si="112"/>
        <v>-49</v>
      </c>
      <c r="K1878" s="174">
        <f t="shared" ca="1" si="113"/>
        <v>3</v>
      </c>
    </row>
    <row r="1879" spans="1:11" s="53" customFormat="1" ht="13.9" hidden="1" customHeight="1" x14ac:dyDescent="0.25">
      <c r="A1879" s="48" t="s">
        <v>2194</v>
      </c>
      <c r="B1879" s="49" t="s">
        <v>77</v>
      </c>
      <c r="C1879" s="49" t="s">
        <v>19</v>
      </c>
      <c r="D1879" s="49" t="s">
        <v>126</v>
      </c>
      <c r="E1879" s="49" t="s">
        <v>21</v>
      </c>
      <c r="F1879" s="49">
        <v>30</v>
      </c>
      <c r="G1879" s="50">
        <f>SUMIFS(DISPENSAÇÃO!D:D,DISPENSAÇÃO!C:C,ENTRADA!A1879)</f>
        <v>0</v>
      </c>
      <c r="H1879" s="51">
        <f t="shared" si="111"/>
        <v>30</v>
      </c>
      <c r="I1879" s="68">
        <v>45627</v>
      </c>
      <c r="J1879" s="52">
        <f t="shared" ca="1" si="112"/>
        <v>-292</v>
      </c>
      <c r="K1879" s="69">
        <f t="shared" ca="1" si="113"/>
        <v>3</v>
      </c>
    </row>
    <row r="1880" spans="1:11" s="60" customFormat="1" ht="14.25" customHeight="1" x14ac:dyDescent="0.25">
      <c r="A1880" s="54" t="s">
        <v>2195</v>
      </c>
      <c r="B1880" s="55" t="s">
        <v>74</v>
      </c>
      <c r="C1880" s="55" t="s">
        <v>19</v>
      </c>
      <c r="D1880" s="55" t="s">
        <v>574</v>
      </c>
      <c r="E1880" s="55" t="s">
        <v>21</v>
      </c>
      <c r="F1880" s="55">
        <v>180</v>
      </c>
      <c r="G1880" s="56">
        <f>SUMIFS(DISPENSAÇÃO!D:D,DISPENSAÇÃO!C:C,ENTRADA!A1880)</f>
        <v>90</v>
      </c>
      <c r="H1880" s="57">
        <f t="shared" si="111"/>
        <v>90</v>
      </c>
      <c r="I1880" s="58">
        <v>45992</v>
      </c>
      <c r="J1880" s="59">
        <f t="shared" ca="1" si="112"/>
        <v>73</v>
      </c>
      <c r="K1880" s="86">
        <f t="shared" ca="1" si="113"/>
        <v>1</v>
      </c>
    </row>
    <row r="1881" spans="1:11" s="53" customFormat="1" ht="14.25" customHeight="1" x14ac:dyDescent="0.25">
      <c r="A1881" s="48" t="s">
        <v>2196</v>
      </c>
      <c r="B1881" s="49" t="s">
        <v>325</v>
      </c>
      <c r="C1881" s="49" t="s">
        <v>19</v>
      </c>
      <c r="D1881" s="49" t="s">
        <v>364</v>
      </c>
      <c r="E1881" s="49" t="s">
        <v>21</v>
      </c>
      <c r="F1881" s="49">
        <v>60</v>
      </c>
      <c r="G1881" s="50">
        <f>SUMIFS(DISPENSAÇÃO!D:D,DISPENSAÇÃO!C:C,ENTRADA!A1881)</f>
        <v>30</v>
      </c>
      <c r="H1881" s="51">
        <f t="shared" si="111"/>
        <v>30</v>
      </c>
      <c r="I1881" s="68">
        <v>45901</v>
      </c>
      <c r="J1881" s="52">
        <f t="shared" ca="1" si="112"/>
        <v>-18</v>
      </c>
      <c r="K1881" s="69">
        <f t="shared" ca="1" si="113"/>
        <v>3</v>
      </c>
    </row>
    <row r="1882" spans="1:11" s="53" customFormat="1" ht="14.25" hidden="1" customHeight="1" x14ac:dyDescent="0.25">
      <c r="A1882" s="48" t="s">
        <v>2197</v>
      </c>
      <c r="B1882" s="49" t="s">
        <v>276</v>
      </c>
      <c r="C1882" s="49" t="s">
        <v>19</v>
      </c>
      <c r="D1882" s="49" t="s">
        <v>364</v>
      </c>
      <c r="E1882" s="49" t="s">
        <v>21</v>
      </c>
      <c r="F1882" s="49">
        <v>30</v>
      </c>
      <c r="G1882" s="50">
        <f>SUMIFS(DISPENSAÇÃO!D:D,DISPENSAÇÃO!C:C,ENTRADA!A1882)</f>
        <v>30</v>
      </c>
      <c r="H1882" s="51">
        <f t="shared" si="111"/>
        <v>0</v>
      </c>
      <c r="I1882" s="68">
        <v>45901</v>
      </c>
      <c r="J1882" s="52">
        <f t="shared" ca="1" si="112"/>
        <v>-18</v>
      </c>
      <c r="K1882" s="69">
        <f t="shared" ca="1" si="113"/>
        <v>3</v>
      </c>
    </row>
    <row r="1883" spans="1:11" s="53" customFormat="1" ht="14.25" hidden="1" customHeight="1" x14ac:dyDescent="0.25">
      <c r="A1883" s="48" t="s">
        <v>2199</v>
      </c>
      <c r="B1883" s="64" t="s">
        <v>46</v>
      </c>
      <c r="C1883" s="64" t="s">
        <v>19</v>
      </c>
      <c r="D1883" s="64" t="s">
        <v>606</v>
      </c>
      <c r="E1883" s="64" t="s">
        <v>21</v>
      </c>
      <c r="F1883" s="49">
        <v>60</v>
      </c>
      <c r="G1883" s="50">
        <f>SUMIFS(DISPENSAÇÃO!D:D,DISPENSAÇÃO!C:C,ENTRADA!A1883)</f>
        <v>80</v>
      </c>
      <c r="H1883" s="51">
        <f t="shared" si="111"/>
        <v>-20</v>
      </c>
      <c r="I1883" s="68">
        <v>45839</v>
      </c>
      <c r="J1883" s="52">
        <f t="shared" ca="1" si="112"/>
        <v>-80</v>
      </c>
      <c r="K1883" s="69">
        <f t="shared" ca="1" si="113"/>
        <v>3</v>
      </c>
    </row>
    <row r="1884" spans="1:11" s="53" customFormat="1" ht="14.25" hidden="1" customHeight="1" x14ac:dyDescent="0.25">
      <c r="A1884" s="48" t="s">
        <v>2200</v>
      </c>
      <c r="B1884" s="49" t="s">
        <v>2201</v>
      </c>
      <c r="C1884" s="49" t="s">
        <v>19</v>
      </c>
      <c r="D1884" s="49" t="s">
        <v>169</v>
      </c>
      <c r="E1884" s="49" t="s">
        <v>21</v>
      </c>
      <c r="F1884" s="49">
        <v>10</v>
      </c>
      <c r="G1884" s="50">
        <f>SUMIFS(DISPENSAÇÃO!D:D,DISPENSAÇÃO!C:C,ENTRADA!A1884)</f>
        <v>10</v>
      </c>
      <c r="H1884" s="51">
        <f t="shared" si="111"/>
        <v>0</v>
      </c>
      <c r="I1884" s="68">
        <v>45809</v>
      </c>
      <c r="J1884" s="52">
        <f t="shared" ca="1" si="112"/>
        <v>-110</v>
      </c>
      <c r="K1884" s="63">
        <f t="shared" ca="1" si="113"/>
        <v>3</v>
      </c>
    </row>
    <row r="1885" spans="1:11" s="53" customFormat="1" ht="14.25" hidden="1" customHeight="1" x14ac:dyDescent="0.25">
      <c r="A1885" s="87" t="s">
        <v>2202</v>
      </c>
      <c r="B1885" s="49" t="s">
        <v>28</v>
      </c>
      <c r="C1885" s="49" t="s">
        <v>19</v>
      </c>
      <c r="D1885" s="49" t="s">
        <v>89</v>
      </c>
      <c r="E1885" s="49" t="s">
        <v>21</v>
      </c>
      <c r="F1885" s="49">
        <v>60</v>
      </c>
      <c r="G1885" s="50">
        <f>SUMIFS(DISPENSAÇÃO!D:D,DISPENSAÇÃO!C:C,ENTRADA!A1885)</f>
        <v>0</v>
      </c>
      <c r="H1885" s="51">
        <f t="shared" si="111"/>
        <v>60</v>
      </c>
      <c r="I1885" s="68">
        <v>45536</v>
      </c>
      <c r="J1885" s="52">
        <f t="shared" ca="1" si="112"/>
        <v>-383</v>
      </c>
      <c r="K1885" s="88">
        <f t="shared" ca="1" si="113"/>
        <v>3</v>
      </c>
    </row>
    <row r="1886" spans="1:11" ht="14.25" customHeight="1" x14ac:dyDescent="0.25">
      <c r="A1886" s="30" t="s">
        <v>2203</v>
      </c>
      <c r="B1886" s="16" t="s">
        <v>30</v>
      </c>
      <c r="C1886" s="16" t="s">
        <v>14</v>
      </c>
      <c r="D1886" s="7" t="s">
        <v>15</v>
      </c>
      <c r="E1886" s="16" t="s">
        <v>21</v>
      </c>
      <c r="F1886" s="16">
        <v>160</v>
      </c>
      <c r="G1886" s="13">
        <f>SUMIFS(DISPENSAÇÃO!D:D,DISPENSAÇÃO!C:C,ENTRADA!A1886)</f>
        <v>60</v>
      </c>
      <c r="H1886" s="12">
        <f t="shared" si="111"/>
        <v>100</v>
      </c>
      <c r="I1886" s="19">
        <v>46023</v>
      </c>
      <c r="J1886" s="14">
        <f t="shared" ca="1" si="112"/>
        <v>104</v>
      </c>
      <c r="K1886" s="36">
        <f t="shared" ca="1" si="113"/>
        <v>1</v>
      </c>
    </row>
    <row r="1887" spans="1:11" s="53" customFormat="1" ht="14.25" hidden="1" customHeight="1" x14ac:dyDescent="0.25">
      <c r="A1887" s="160" t="s">
        <v>2204</v>
      </c>
      <c r="B1887" s="49" t="s">
        <v>538</v>
      </c>
      <c r="C1887" s="64" t="s">
        <v>19</v>
      </c>
      <c r="D1887" s="51" t="s">
        <v>93</v>
      </c>
      <c r="E1887" s="49" t="s">
        <v>21</v>
      </c>
      <c r="F1887" s="49">
        <v>60</v>
      </c>
      <c r="G1887" s="50">
        <f>SUMIFS(DISPENSAÇÃO!D:D,DISPENSAÇÃO!C:C,ENTRADA!A1887)</f>
        <v>0</v>
      </c>
      <c r="H1887" s="51">
        <f t="shared" si="111"/>
        <v>60</v>
      </c>
      <c r="I1887" s="68">
        <v>45717</v>
      </c>
      <c r="J1887" s="52">
        <f t="shared" ca="1" si="112"/>
        <v>-202</v>
      </c>
      <c r="K1887" s="63">
        <f t="shared" ca="1" si="113"/>
        <v>3</v>
      </c>
    </row>
    <row r="1888" spans="1:11" s="53" customFormat="1" hidden="1" x14ac:dyDescent="0.25">
      <c r="A1888" s="87" t="s">
        <v>2205</v>
      </c>
      <c r="B1888" s="49" t="s">
        <v>33</v>
      </c>
      <c r="C1888" s="49" t="s">
        <v>19</v>
      </c>
      <c r="D1888" s="49" t="s">
        <v>781</v>
      </c>
      <c r="E1888" s="49" t="s">
        <v>780</v>
      </c>
      <c r="F1888" s="49">
        <v>1</v>
      </c>
      <c r="G1888" s="50">
        <f>SUMIFS(DISPENSAÇÃO!D:D,DISPENSAÇÃO!C:C,ENTRADA!A1888)</f>
        <v>0</v>
      </c>
      <c r="H1888" s="51">
        <f t="shared" si="111"/>
        <v>1</v>
      </c>
      <c r="I1888" s="68">
        <v>45809</v>
      </c>
      <c r="J1888" s="52">
        <f t="shared" ca="1" si="112"/>
        <v>-110</v>
      </c>
      <c r="K1888" s="88">
        <f t="shared" ca="1" si="113"/>
        <v>3</v>
      </c>
    </row>
    <row r="1889" spans="1:11" ht="14.25" customHeight="1" x14ac:dyDescent="0.25">
      <c r="A1889" s="31" t="s">
        <v>2206</v>
      </c>
      <c r="B1889" s="16" t="s">
        <v>33</v>
      </c>
      <c r="C1889" s="16" t="s">
        <v>19</v>
      </c>
      <c r="D1889" s="16" t="s">
        <v>89</v>
      </c>
      <c r="E1889" s="16" t="s">
        <v>21</v>
      </c>
      <c r="F1889" s="16">
        <v>32</v>
      </c>
      <c r="G1889" s="13">
        <f>SUMIFS(DISPENSAÇÃO!D:D,DISPENSAÇÃO!C:C,ENTRADA!A1889)</f>
        <v>0</v>
      </c>
      <c r="H1889" s="12">
        <f t="shared" ref="H1889:H1952" si="114">IF(F1889="","",F1889-G1889)</f>
        <v>32</v>
      </c>
      <c r="I1889" s="19">
        <v>45992</v>
      </c>
      <c r="J1889" s="14">
        <f t="shared" ca="1" si="112"/>
        <v>73</v>
      </c>
      <c r="K1889" s="36">
        <f t="shared" ca="1" si="113"/>
        <v>1</v>
      </c>
    </row>
    <row r="1890" spans="1:11" s="53" customFormat="1" ht="14.25" hidden="1" customHeight="1" x14ac:dyDescent="0.25">
      <c r="A1890" s="48" t="s">
        <v>2207</v>
      </c>
      <c r="B1890" s="49" t="s">
        <v>276</v>
      </c>
      <c r="C1890" s="49" t="s">
        <v>19</v>
      </c>
      <c r="D1890" s="51" t="s">
        <v>80</v>
      </c>
      <c r="E1890" s="49" t="s">
        <v>21</v>
      </c>
      <c r="F1890" s="49">
        <v>20</v>
      </c>
      <c r="G1890" s="50">
        <f>SUMIFS(DISPENSAÇÃO!D:D,DISPENSAÇÃO!C:C,ENTRADA!A1890)</f>
        <v>20</v>
      </c>
      <c r="H1890" s="51">
        <f t="shared" si="114"/>
        <v>0</v>
      </c>
      <c r="I1890" s="68">
        <v>46357</v>
      </c>
      <c r="J1890" s="52">
        <f t="shared" ca="1" si="112"/>
        <v>438</v>
      </c>
      <c r="K1890" s="63">
        <f t="shared" ca="1" si="113"/>
        <v>1</v>
      </c>
    </row>
    <row r="1891" spans="1:11" s="53" customFormat="1" ht="14.25" hidden="1" customHeight="1" x14ac:dyDescent="0.25">
      <c r="A1891" s="155" t="s">
        <v>2208</v>
      </c>
      <c r="B1891" s="49" t="s">
        <v>18</v>
      </c>
      <c r="C1891" s="49" t="s">
        <v>19</v>
      </c>
      <c r="D1891" s="49" t="s">
        <v>781</v>
      </c>
      <c r="E1891" s="49" t="s">
        <v>780</v>
      </c>
      <c r="F1891" s="49">
        <v>2</v>
      </c>
      <c r="G1891" s="50">
        <f>SUMIFS(DISPENSAÇÃO!D:D,DISPENSAÇÃO!C:C,ENTRADA!A1891)</f>
        <v>2</v>
      </c>
      <c r="H1891" s="51">
        <f t="shared" si="114"/>
        <v>0</v>
      </c>
      <c r="I1891" s="68">
        <v>45627</v>
      </c>
      <c r="J1891" s="52">
        <f t="shared" ca="1" si="112"/>
        <v>-292</v>
      </c>
      <c r="K1891" s="88">
        <f t="shared" ca="1" si="113"/>
        <v>3</v>
      </c>
    </row>
    <row r="1892" spans="1:11" s="53" customFormat="1" ht="14.25" hidden="1" customHeight="1" x14ac:dyDescent="0.25">
      <c r="A1892" s="48" t="s">
        <v>2209</v>
      </c>
      <c r="B1892" s="49" t="s">
        <v>276</v>
      </c>
      <c r="C1892" s="49" t="s">
        <v>19</v>
      </c>
      <c r="D1892" s="49" t="s">
        <v>201</v>
      </c>
      <c r="E1892" s="49" t="s">
        <v>21</v>
      </c>
      <c r="F1892" s="49">
        <v>20</v>
      </c>
      <c r="G1892" s="50">
        <f>SUMIFS(DISPENSAÇÃO!D:D,DISPENSAÇÃO!C:C,ENTRADA!A1892)</f>
        <v>0</v>
      </c>
      <c r="H1892" s="51">
        <f t="shared" si="114"/>
        <v>20</v>
      </c>
      <c r="I1892" s="68">
        <v>45839</v>
      </c>
      <c r="J1892" s="52">
        <f t="shared" ca="1" si="112"/>
        <v>-80</v>
      </c>
      <c r="K1892" s="63">
        <f t="shared" ca="1" si="113"/>
        <v>3</v>
      </c>
    </row>
    <row r="1893" spans="1:11" s="53" customFormat="1" ht="14.25" hidden="1" customHeight="1" x14ac:dyDescent="0.25">
      <c r="A1893" s="87" t="s">
        <v>2210</v>
      </c>
      <c r="B1893" s="49" t="s">
        <v>33</v>
      </c>
      <c r="C1893" s="49" t="s">
        <v>57</v>
      </c>
      <c r="D1893" s="49" t="s">
        <v>1056</v>
      </c>
      <c r="E1893" s="49" t="s">
        <v>21</v>
      </c>
      <c r="F1893" s="49">
        <v>10</v>
      </c>
      <c r="G1893" s="50">
        <f>SUMIFS(DISPENSAÇÃO!D:D,DISPENSAÇÃO!C:C,ENTRADA!A1893)</f>
        <v>10</v>
      </c>
      <c r="H1893" s="51">
        <f t="shared" si="114"/>
        <v>0</v>
      </c>
      <c r="I1893" s="68">
        <v>45962</v>
      </c>
      <c r="J1893" s="52">
        <f t="shared" ca="1" si="112"/>
        <v>43</v>
      </c>
      <c r="K1893" s="88">
        <f t="shared" ca="1" si="113"/>
        <v>1</v>
      </c>
    </row>
    <row r="1894" spans="1:11" s="148" customFormat="1" hidden="1" x14ac:dyDescent="0.25">
      <c r="A1894" s="149" t="s">
        <v>2211</v>
      </c>
      <c r="B1894" s="173" t="s">
        <v>286</v>
      </c>
      <c r="C1894" s="173" t="s">
        <v>19</v>
      </c>
      <c r="D1894" s="244" t="s">
        <v>287</v>
      </c>
      <c r="E1894" s="173" t="s">
        <v>21</v>
      </c>
      <c r="F1894" s="143">
        <v>30</v>
      </c>
      <c r="G1894" s="144">
        <f>SUMIFS(DISPENSAÇÃO!D:D,DISPENSAÇÃO!C:C,ENTRADA!A1894)</f>
        <v>0</v>
      </c>
      <c r="H1894" s="145">
        <f t="shared" si="114"/>
        <v>30</v>
      </c>
      <c r="I1894" s="146">
        <v>45689</v>
      </c>
      <c r="J1894" s="147">
        <f t="shared" ca="1" si="112"/>
        <v>-230</v>
      </c>
      <c r="K1894" s="150">
        <f t="shared" ca="1" si="113"/>
        <v>3</v>
      </c>
    </row>
    <row r="1895" spans="1:11" s="148" customFormat="1" hidden="1" x14ac:dyDescent="0.25">
      <c r="A1895" s="171" t="s">
        <v>2213</v>
      </c>
      <c r="B1895" s="143" t="s">
        <v>39</v>
      </c>
      <c r="C1895" s="143" t="s">
        <v>19</v>
      </c>
      <c r="D1895" s="143" t="s">
        <v>781</v>
      </c>
      <c r="E1895" s="143" t="s">
        <v>780</v>
      </c>
      <c r="F1895" s="143">
        <v>3</v>
      </c>
      <c r="G1895" s="144">
        <f>SUMIFS(DISPENSAÇÃO!D:D,DISPENSAÇÃO!C:C,ENTRADA!A1895)</f>
        <v>3</v>
      </c>
      <c r="H1895" s="145">
        <f t="shared" si="114"/>
        <v>0</v>
      </c>
      <c r="I1895" s="146">
        <v>45689</v>
      </c>
      <c r="J1895" s="147">
        <f t="shared" ca="1" si="112"/>
        <v>-230</v>
      </c>
      <c r="K1895" s="172">
        <f t="shared" ca="1" si="113"/>
        <v>3</v>
      </c>
    </row>
    <row r="1896" spans="1:11" s="53" customFormat="1" hidden="1" x14ac:dyDescent="0.25">
      <c r="A1896" s="48" t="s">
        <v>2215</v>
      </c>
      <c r="B1896" s="49" t="s">
        <v>451</v>
      </c>
      <c r="C1896" s="49" t="s">
        <v>14</v>
      </c>
      <c r="D1896" s="49" t="s">
        <v>452</v>
      </c>
      <c r="E1896" s="49" t="s">
        <v>453</v>
      </c>
      <c r="F1896" s="49">
        <v>1</v>
      </c>
      <c r="G1896" s="50">
        <f>SUMIFS(DISPENSAÇÃO!D:D,DISPENSAÇÃO!C:C,ENTRADA!A1896)</f>
        <v>1</v>
      </c>
      <c r="H1896" s="51">
        <f t="shared" si="114"/>
        <v>0</v>
      </c>
      <c r="I1896" s="68">
        <v>45992</v>
      </c>
      <c r="J1896" s="52">
        <f t="shared" ca="1" si="112"/>
        <v>73</v>
      </c>
      <c r="K1896" s="69">
        <f t="shared" ca="1" si="113"/>
        <v>1</v>
      </c>
    </row>
    <row r="1897" spans="1:11" s="53" customFormat="1" ht="14.25" hidden="1" customHeight="1" x14ac:dyDescent="0.25">
      <c r="A1897" s="48" t="s">
        <v>2216</v>
      </c>
      <c r="B1897" s="49" t="s">
        <v>1113</v>
      </c>
      <c r="C1897" s="49" t="s">
        <v>14</v>
      </c>
      <c r="D1897" s="49" t="s">
        <v>452</v>
      </c>
      <c r="E1897" s="49" t="s">
        <v>453</v>
      </c>
      <c r="F1897" s="49">
        <v>7</v>
      </c>
      <c r="G1897" s="50">
        <f>SUMIFS(DISPENSAÇÃO!D:D,DISPENSAÇÃO!C:C,ENTRADA!A1897)</f>
        <v>3</v>
      </c>
      <c r="H1897" s="51">
        <f t="shared" si="114"/>
        <v>4</v>
      </c>
      <c r="I1897" s="68">
        <v>45748</v>
      </c>
      <c r="J1897" s="52">
        <f t="shared" ca="1" si="112"/>
        <v>-171</v>
      </c>
      <c r="K1897" s="69">
        <f t="shared" ca="1" si="113"/>
        <v>3</v>
      </c>
    </row>
    <row r="1898" spans="1:11" s="53" customFormat="1" ht="14.25" customHeight="1" x14ac:dyDescent="0.25">
      <c r="A1898" s="48" t="s">
        <v>2217</v>
      </c>
      <c r="B1898" s="49" t="s">
        <v>1414</v>
      </c>
      <c r="C1898" s="49" t="s">
        <v>14</v>
      </c>
      <c r="D1898" s="49" t="s">
        <v>452</v>
      </c>
      <c r="E1898" s="49" t="s">
        <v>453</v>
      </c>
      <c r="F1898" s="49">
        <v>14</v>
      </c>
      <c r="G1898" s="50">
        <f>SUMIFS(DISPENSAÇÃO!D:D,DISPENSAÇÃO!C:C,ENTRADA!A1898)</f>
        <v>0</v>
      </c>
      <c r="H1898" s="51">
        <f t="shared" si="114"/>
        <v>14</v>
      </c>
      <c r="I1898" s="68">
        <v>45901</v>
      </c>
      <c r="J1898" s="52">
        <f t="shared" ca="1" si="112"/>
        <v>-18</v>
      </c>
      <c r="K1898" s="69">
        <f t="shared" ca="1" si="113"/>
        <v>3</v>
      </c>
    </row>
    <row r="1899" spans="1:11" ht="14.25" customHeight="1" x14ac:dyDescent="0.25">
      <c r="A1899" s="31" t="s">
        <v>2218</v>
      </c>
      <c r="B1899" s="16" t="s">
        <v>1414</v>
      </c>
      <c r="C1899" s="16" t="s">
        <v>14</v>
      </c>
      <c r="D1899" s="16" t="s">
        <v>452</v>
      </c>
      <c r="E1899" s="16" t="s">
        <v>453</v>
      </c>
      <c r="F1899" s="16">
        <v>30</v>
      </c>
      <c r="G1899" s="13">
        <f>SUMIFS(DISPENSAÇÃO!D:D,DISPENSAÇÃO!C:C,ENTRADA!A1899)</f>
        <v>9</v>
      </c>
      <c r="H1899" s="12">
        <f t="shared" si="114"/>
        <v>21</v>
      </c>
      <c r="I1899" s="19">
        <v>46113</v>
      </c>
      <c r="J1899" s="14">
        <f t="shared" ca="1" si="112"/>
        <v>194</v>
      </c>
      <c r="K1899" s="37">
        <f t="shared" ca="1" si="113"/>
        <v>1</v>
      </c>
    </row>
    <row r="1900" spans="1:11" s="53" customFormat="1" ht="14.25" hidden="1" customHeight="1" x14ac:dyDescent="0.25">
      <c r="A1900" s="48" t="s">
        <v>2219</v>
      </c>
      <c r="B1900" s="49" t="s">
        <v>307</v>
      </c>
      <c r="C1900" s="49" t="s">
        <v>19</v>
      </c>
      <c r="D1900" s="49" t="s">
        <v>179</v>
      </c>
      <c r="E1900" s="49" t="s">
        <v>56</v>
      </c>
      <c r="F1900" s="49">
        <v>7</v>
      </c>
      <c r="G1900" s="50">
        <f>SUMIFS(DISPENSAÇÃO!D:D,DISPENSAÇÃO!C:C,ENTRADA!A1900)</f>
        <v>1</v>
      </c>
      <c r="H1900" s="51">
        <f t="shared" si="114"/>
        <v>6</v>
      </c>
      <c r="I1900" s="68">
        <v>45597</v>
      </c>
      <c r="J1900" s="52">
        <f t="shared" ca="1" si="112"/>
        <v>-322</v>
      </c>
      <c r="K1900" s="63">
        <f t="shared" ca="1" si="113"/>
        <v>3</v>
      </c>
    </row>
    <row r="1901" spans="1:11" s="53" customFormat="1" ht="13.15" customHeight="1" x14ac:dyDescent="0.25">
      <c r="A1901" s="48" t="s">
        <v>2220</v>
      </c>
      <c r="B1901" s="49" t="s">
        <v>28</v>
      </c>
      <c r="C1901" s="49" t="s">
        <v>19</v>
      </c>
      <c r="D1901" s="49" t="s">
        <v>179</v>
      </c>
      <c r="E1901" s="49" t="s">
        <v>56</v>
      </c>
      <c r="F1901" s="49">
        <v>8</v>
      </c>
      <c r="G1901" s="50">
        <f>SUMIFS(DISPENSAÇÃO!D:D,DISPENSAÇÃO!C:C,ENTRADA!A1901)</f>
        <v>1</v>
      </c>
      <c r="H1901" s="51">
        <f t="shared" si="114"/>
        <v>7</v>
      </c>
      <c r="I1901" s="68">
        <v>45931</v>
      </c>
      <c r="J1901" s="52">
        <f t="shared" ca="1" si="112"/>
        <v>12</v>
      </c>
      <c r="K1901" s="69">
        <f t="shared" ca="1" si="113"/>
        <v>2</v>
      </c>
    </row>
    <row r="1902" spans="1:11" s="53" customFormat="1" ht="14.25" hidden="1" customHeight="1" x14ac:dyDescent="0.25">
      <c r="A1902" s="48" t="s">
        <v>2515</v>
      </c>
      <c r="B1902" s="49" t="s">
        <v>630</v>
      </c>
      <c r="C1902" s="49" t="s">
        <v>19</v>
      </c>
      <c r="D1902" s="49" t="s">
        <v>179</v>
      </c>
      <c r="E1902" s="49" t="s">
        <v>56</v>
      </c>
      <c r="F1902" s="49">
        <v>1</v>
      </c>
      <c r="G1902" s="50">
        <f>SUMIFS(DISPENSAÇÃO!D:D,DISPENSAÇÃO!C:C,ENTRADA!A1902)</f>
        <v>1</v>
      </c>
      <c r="H1902" s="51">
        <f t="shared" si="114"/>
        <v>0</v>
      </c>
      <c r="I1902" s="68">
        <v>45809</v>
      </c>
      <c r="J1902" s="52">
        <f t="shared" ca="1" si="112"/>
        <v>-110</v>
      </c>
      <c r="K1902" s="69">
        <f t="shared" ca="1" si="113"/>
        <v>3</v>
      </c>
    </row>
    <row r="1903" spans="1:11" s="53" customFormat="1" ht="14.25" hidden="1" customHeight="1" x14ac:dyDescent="0.25">
      <c r="A1903" s="87" t="s">
        <v>2221</v>
      </c>
      <c r="B1903" s="49" t="s">
        <v>2222</v>
      </c>
      <c r="C1903" s="49" t="s">
        <v>19</v>
      </c>
      <c r="D1903" s="49" t="s">
        <v>179</v>
      </c>
      <c r="E1903" s="49" t="s">
        <v>56</v>
      </c>
      <c r="F1903" s="49">
        <v>2</v>
      </c>
      <c r="G1903" s="50">
        <f>SUMIFS(DISPENSAÇÃO!D:D,DISPENSAÇÃO!C:C,ENTRADA!A1903)</f>
        <v>1</v>
      </c>
      <c r="H1903" s="51">
        <f t="shared" si="114"/>
        <v>1</v>
      </c>
      <c r="I1903" s="68">
        <v>45839</v>
      </c>
      <c r="J1903" s="52">
        <f t="shared" ca="1" si="112"/>
        <v>-80</v>
      </c>
      <c r="K1903" s="88">
        <f t="shared" ca="1" si="113"/>
        <v>3</v>
      </c>
    </row>
    <row r="1904" spans="1:11" s="53" customFormat="1" ht="14.25" hidden="1" customHeight="1" x14ac:dyDescent="0.25">
      <c r="A1904" s="48" t="s">
        <v>2223</v>
      </c>
      <c r="B1904" s="49" t="s">
        <v>413</v>
      </c>
      <c r="C1904" s="49" t="s">
        <v>19</v>
      </c>
      <c r="D1904" s="49" t="s">
        <v>89</v>
      </c>
      <c r="E1904" s="49" t="s">
        <v>21</v>
      </c>
      <c r="F1904" s="49">
        <v>10</v>
      </c>
      <c r="G1904" s="50">
        <f>SUMIFS(DISPENSAÇÃO!D:D,DISPENSAÇÃO!C:C,ENTRADA!A1904)</f>
        <v>0</v>
      </c>
      <c r="H1904" s="51">
        <f t="shared" si="114"/>
        <v>10</v>
      </c>
      <c r="I1904" s="68">
        <v>45748</v>
      </c>
      <c r="J1904" s="52">
        <f t="shared" ca="1" si="112"/>
        <v>-171</v>
      </c>
      <c r="K1904" s="69">
        <f t="shared" ca="1" si="113"/>
        <v>3</v>
      </c>
    </row>
    <row r="1905" spans="1:11" s="53" customFormat="1" ht="14.25" hidden="1" customHeight="1" x14ac:dyDescent="0.25">
      <c r="A1905" s="48" t="s">
        <v>2224</v>
      </c>
      <c r="B1905" s="49" t="s">
        <v>54</v>
      </c>
      <c r="C1905" s="49" t="s">
        <v>19</v>
      </c>
      <c r="D1905" s="49" t="s">
        <v>179</v>
      </c>
      <c r="E1905" s="49" t="s">
        <v>56</v>
      </c>
      <c r="F1905" s="49">
        <v>2</v>
      </c>
      <c r="G1905" s="50">
        <f>SUMIFS(DISPENSAÇÃO!D:D,DISPENSAÇÃO!C:C,ENTRADA!A1905)</f>
        <v>2</v>
      </c>
      <c r="H1905" s="51">
        <f t="shared" si="114"/>
        <v>0</v>
      </c>
      <c r="I1905" s="68">
        <v>45870</v>
      </c>
      <c r="J1905" s="52">
        <f t="shared" ca="1" si="112"/>
        <v>-49</v>
      </c>
      <c r="K1905" s="63">
        <f t="shared" ca="1" si="113"/>
        <v>3</v>
      </c>
    </row>
    <row r="1906" spans="1:11" s="148" customFormat="1" hidden="1" x14ac:dyDescent="0.25">
      <c r="A1906" s="175" t="s">
        <v>2225</v>
      </c>
      <c r="B1906" s="143" t="s">
        <v>1381</v>
      </c>
      <c r="C1906" s="143" t="s">
        <v>19</v>
      </c>
      <c r="D1906" s="143" t="s">
        <v>1382</v>
      </c>
      <c r="E1906" s="143" t="s">
        <v>21</v>
      </c>
      <c r="F1906" s="143">
        <v>24</v>
      </c>
      <c r="G1906" s="144">
        <f>SUMIFS(DISPENSAÇÃO!D:D,DISPENSAÇÃO!C:C,ENTRADA!A1906)</f>
        <v>24</v>
      </c>
      <c r="H1906" s="145">
        <f t="shared" si="114"/>
        <v>0</v>
      </c>
      <c r="I1906" s="146">
        <v>45689</v>
      </c>
      <c r="J1906" s="147">
        <f t="shared" ca="1" si="112"/>
        <v>-230</v>
      </c>
      <c r="K1906" s="172">
        <f t="shared" ca="1" si="113"/>
        <v>3</v>
      </c>
    </row>
    <row r="1907" spans="1:11" s="53" customFormat="1" hidden="1" x14ac:dyDescent="0.25">
      <c r="A1907" s="87" t="s">
        <v>2226</v>
      </c>
      <c r="B1907" s="49" t="s">
        <v>54</v>
      </c>
      <c r="C1907" s="49" t="s">
        <v>14</v>
      </c>
      <c r="D1907" s="49" t="s">
        <v>2227</v>
      </c>
      <c r="E1907" s="49" t="s">
        <v>453</v>
      </c>
      <c r="F1907" s="49">
        <v>7</v>
      </c>
      <c r="G1907" s="50">
        <f>SUMIFS(DISPENSAÇÃO!D:D,DISPENSAÇÃO!C:C,ENTRADA!A1907)</f>
        <v>0</v>
      </c>
      <c r="H1907" s="51">
        <f t="shared" si="114"/>
        <v>7</v>
      </c>
      <c r="I1907" s="68">
        <v>45536</v>
      </c>
      <c r="J1907" s="52">
        <f t="shared" ca="1" si="112"/>
        <v>-383</v>
      </c>
      <c r="K1907" s="88">
        <f t="shared" ca="1" si="113"/>
        <v>3</v>
      </c>
    </row>
    <row r="1908" spans="1:11" s="53" customFormat="1" hidden="1" x14ac:dyDescent="0.25">
      <c r="A1908" s="87" t="s">
        <v>2228</v>
      </c>
      <c r="B1908" s="49" t="s">
        <v>139</v>
      </c>
      <c r="C1908" s="49" t="s">
        <v>19</v>
      </c>
      <c r="D1908" s="49" t="s">
        <v>2229</v>
      </c>
      <c r="E1908" s="49" t="s">
        <v>21</v>
      </c>
      <c r="F1908" s="49">
        <v>10</v>
      </c>
      <c r="G1908" s="50">
        <f>SUMIFS(DISPENSAÇÃO!D:D,DISPENSAÇÃO!C:C,ENTRADA!A1908)</f>
        <v>0</v>
      </c>
      <c r="H1908" s="51">
        <f t="shared" si="114"/>
        <v>10</v>
      </c>
      <c r="I1908" s="68">
        <v>45597</v>
      </c>
      <c r="J1908" s="52">
        <f t="shared" ca="1" si="112"/>
        <v>-322</v>
      </c>
      <c r="K1908" s="88">
        <f t="shared" ca="1" si="113"/>
        <v>3</v>
      </c>
    </row>
    <row r="1909" spans="1:11" s="53" customFormat="1" hidden="1" x14ac:dyDescent="0.25">
      <c r="A1909" s="48" t="s">
        <v>2385</v>
      </c>
      <c r="B1909" s="64" t="s">
        <v>538</v>
      </c>
      <c r="C1909" s="49" t="s">
        <v>19</v>
      </c>
      <c r="D1909" s="74" t="s">
        <v>20</v>
      </c>
      <c r="E1909" s="49" t="s">
        <v>21</v>
      </c>
      <c r="F1909" s="49">
        <v>20</v>
      </c>
      <c r="G1909" s="50">
        <f>SUMIFS(DISPENSAÇÃO!D:D,DISPENSAÇÃO!C:C,ENTRADA!A1909)</f>
        <v>0</v>
      </c>
      <c r="H1909" s="51">
        <f t="shared" si="114"/>
        <v>20</v>
      </c>
      <c r="I1909" s="68">
        <v>45536</v>
      </c>
      <c r="J1909" s="52">
        <f t="shared" ca="1" si="112"/>
        <v>-383</v>
      </c>
      <c r="K1909" s="63">
        <f t="shared" ca="1" si="113"/>
        <v>3</v>
      </c>
    </row>
    <row r="1910" spans="1:11" s="53" customFormat="1" hidden="1" x14ac:dyDescent="0.25">
      <c r="A1910" s="48" t="s">
        <v>2230</v>
      </c>
      <c r="B1910" s="49" t="s">
        <v>2201</v>
      </c>
      <c r="C1910" s="49" t="s">
        <v>19</v>
      </c>
      <c r="D1910" s="49" t="s">
        <v>169</v>
      </c>
      <c r="E1910" s="49" t="s">
        <v>21</v>
      </c>
      <c r="F1910" s="49">
        <v>30</v>
      </c>
      <c r="G1910" s="50">
        <f>SUMIFS(DISPENSAÇÃO!D:D,DISPENSAÇÃO!C:C,ENTRADA!A1910)</f>
        <v>30</v>
      </c>
      <c r="H1910" s="51">
        <f t="shared" si="114"/>
        <v>0</v>
      </c>
      <c r="I1910" s="68">
        <v>45809</v>
      </c>
      <c r="J1910" s="52">
        <f t="shared" ca="1" si="112"/>
        <v>-110</v>
      </c>
      <c r="K1910" s="63">
        <f t="shared" ca="1" si="113"/>
        <v>3</v>
      </c>
    </row>
    <row r="1911" spans="1:11" ht="14.25" customHeight="1" x14ac:dyDescent="0.25">
      <c r="A1911" s="31" t="s">
        <v>2231</v>
      </c>
      <c r="B1911" s="16" t="s">
        <v>74</v>
      </c>
      <c r="C1911" s="16" t="s">
        <v>19</v>
      </c>
      <c r="D1911" s="16" t="s">
        <v>496</v>
      </c>
      <c r="E1911" s="16" t="s">
        <v>21</v>
      </c>
      <c r="F1911" s="16">
        <v>960</v>
      </c>
      <c r="G1911" s="13">
        <f>SUMIFS(DISPENSAÇÃO!D:D,DISPENSAÇÃO!C:C,ENTRADA!A1911)</f>
        <v>150</v>
      </c>
      <c r="H1911" s="12">
        <f t="shared" si="114"/>
        <v>810</v>
      </c>
      <c r="I1911" s="19">
        <v>46023</v>
      </c>
      <c r="J1911" s="14">
        <f t="shared" ca="1" si="112"/>
        <v>104</v>
      </c>
      <c r="K1911" s="37">
        <f t="shared" ca="1" si="113"/>
        <v>1</v>
      </c>
    </row>
    <row r="1912" spans="1:11" ht="14.25" customHeight="1" x14ac:dyDescent="0.25">
      <c r="A1912" s="31" t="s">
        <v>2232</v>
      </c>
      <c r="B1912" s="16" t="s">
        <v>538</v>
      </c>
      <c r="C1912" s="16" t="s">
        <v>19</v>
      </c>
      <c r="D1912" s="16" t="s">
        <v>400</v>
      </c>
      <c r="E1912" s="16" t="s">
        <v>21</v>
      </c>
      <c r="F1912" s="16">
        <v>15</v>
      </c>
      <c r="G1912" s="13">
        <f>SUMIFS(DISPENSAÇÃO!D:D,DISPENSAÇÃO!C:C,ENTRADA!A1912)</f>
        <v>0</v>
      </c>
      <c r="H1912" s="12">
        <f t="shared" si="114"/>
        <v>15</v>
      </c>
      <c r="I1912" s="19">
        <v>45962</v>
      </c>
      <c r="J1912" s="14">
        <f t="shared" ca="1" si="112"/>
        <v>43</v>
      </c>
      <c r="K1912" s="36">
        <f t="shared" ca="1" si="113"/>
        <v>1</v>
      </c>
    </row>
    <row r="1913" spans="1:11" s="53" customFormat="1" ht="14.25" hidden="1" customHeight="1" x14ac:dyDescent="0.25">
      <c r="A1913" s="48" t="s">
        <v>2233</v>
      </c>
      <c r="B1913" s="49" t="s">
        <v>28</v>
      </c>
      <c r="C1913" s="49" t="s">
        <v>19</v>
      </c>
      <c r="D1913" s="49" t="s">
        <v>728</v>
      </c>
      <c r="E1913" s="49" t="s">
        <v>21</v>
      </c>
      <c r="F1913" s="49">
        <v>10</v>
      </c>
      <c r="G1913" s="50">
        <f>SUMIFS(DISPENSAÇÃO!D:D,DISPENSAÇÃO!C:C,ENTRADA!A1913)</f>
        <v>10</v>
      </c>
      <c r="H1913" s="51">
        <f t="shared" si="114"/>
        <v>0</v>
      </c>
      <c r="I1913" s="68">
        <v>45778</v>
      </c>
      <c r="J1913" s="52">
        <f t="shared" ca="1" si="112"/>
        <v>-141</v>
      </c>
      <c r="K1913" s="69">
        <f t="shared" ca="1" si="113"/>
        <v>3</v>
      </c>
    </row>
    <row r="1914" spans="1:11" s="53" customFormat="1" ht="14.25" hidden="1" customHeight="1" x14ac:dyDescent="0.25">
      <c r="A1914" s="48" t="s">
        <v>2234</v>
      </c>
      <c r="B1914" s="49" t="s">
        <v>633</v>
      </c>
      <c r="C1914" s="49" t="s">
        <v>19</v>
      </c>
      <c r="D1914" s="49" t="s">
        <v>68</v>
      </c>
      <c r="E1914" s="49" t="s">
        <v>21</v>
      </c>
      <c r="F1914" s="49">
        <v>120</v>
      </c>
      <c r="G1914" s="50">
        <f>SUMIFS(DISPENSAÇÃO!D:D,DISPENSAÇÃO!C:C,ENTRADA!A1914)</f>
        <v>180</v>
      </c>
      <c r="H1914" s="51">
        <f t="shared" si="114"/>
        <v>-60</v>
      </c>
      <c r="I1914" s="68">
        <v>46447</v>
      </c>
      <c r="J1914" s="52">
        <f t="shared" ca="1" si="112"/>
        <v>528</v>
      </c>
      <c r="K1914" s="63">
        <f t="shared" ca="1" si="113"/>
        <v>1</v>
      </c>
    </row>
    <row r="1915" spans="1:11" s="53" customFormat="1" ht="14.25" hidden="1" customHeight="1" x14ac:dyDescent="0.25">
      <c r="A1915" s="48" t="s">
        <v>2235</v>
      </c>
      <c r="B1915" s="49" t="s">
        <v>538</v>
      </c>
      <c r="C1915" s="49" t="s">
        <v>19</v>
      </c>
      <c r="D1915" s="49" t="s">
        <v>447</v>
      </c>
      <c r="E1915" s="49" t="s">
        <v>21</v>
      </c>
      <c r="F1915" s="49">
        <v>30</v>
      </c>
      <c r="G1915" s="50">
        <f>SUMIFS(DISPENSAÇÃO!D:D,DISPENSAÇÃO!C:C,ENTRADA!A1915)</f>
        <v>30</v>
      </c>
      <c r="H1915" s="51">
        <f t="shared" si="114"/>
        <v>0</v>
      </c>
      <c r="I1915" s="68">
        <v>45627</v>
      </c>
      <c r="J1915" s="52">
        <f t="shared" ca="1" si="112"/>
        <v>-292</v>
      </c>
      <c r="K1915" s="69">
        <f t="shared" ca="1" si="113"/>
        <v>3</v>
      </c>
    </row>
    <row r="1916" spans="1:11" s="53" customFormat="1" ht="14.25" hidden="1" customHeight="1" x14ac:dyDescent="0.25">
      <c r="A1916" s="48" t="s">
        <v>2236</v>
      </c>
      <c r="B1916" s="49" t="s">
        <v>538</v>
      </c>
      <c r="C1916" s="49" t="s">
        <v>19</v>
      </c>
      <c r="D1916" s="49" t="s">
        <v>447</v>
      </c>
      <c r="E1916" s="49" t="s">
        <v>21</v>
      </c>
      <c r="F1916" s="49">
        <v>90</v>
      </c>
      <c r="G1916" s="50">
        <f>SUMIFS(DISPENSAÇÃO!D:D,DISPENSAÇÃO!C:C,ENTRADA!A1916)</f>
        <v>30</v>
      </c>
      <c r="H1916" s="51">
        <f t="shared" si="114"/>
        <v>60</v>
      </c>
      <c r="I1916" s="68">
        <v>45809</v>
      </c>
      <c r="J1916" s="52">
        <f t="shared" ca="1" si="112"/>
        <v>-110</v>
      </c>
      <c r="K1916" s="69">
        <f t="shared" ca="1" si="113"/>
        <v>3</v>
      </c>
    </row>
    <row r="1917" spans="1:11" s="53" customFormat="1" ht="14.25" hidden="1" customHeight="1" x14ac:dyDescent="0.25">
      <c r="A1917" s="48" t="s">
        <v>2237</v>
      </c>
      <c r="B1917" s="49" t="s">
        <v>28</v>
      </c>
      <c r="C1917" s="49" t="s">
        <v>19</v>
      </c>
      <c r="D1917" s="49" t="s">
        <v>126</v>
      </c>
      <c r="E1917" s="49" t="s">
        <v>21</v>
      </c>
      <c r="F1917" s="49">
        <v>30</v>
      </c>
      <c r="G1917" s="50">
        <f>SUMIFS(DISPENSAÇÃO!D:D,DISPENSAÇÃO!C:C,ENTRADA!A1917)</f>
        <v>0</v>
      </c>
      <c r="H1917" s="51">
        <f t="shared" si="114"/>
        <v>30</v>
      </c>
      <c r="I1917" s="68">
        <v>45809</v>
      </c>
      <c r="J1917" s="52">
        <f t="shared" ca="1" si="112"/>
        <v>-110</v>
      </c>
      <c r="K1917" s="69">
        <f t="shared" ca="1" si="113"/>
        <v>3</v>
      </c>
    </row>
    <row r="1918" spans="1:11" s="53" customFormat="1" ht="14.25" hidden="1" customHeight="1" x14ac:dyDescent="0.25">
      <c r="A1918" s="48" t="s">
        <v>2238</v>
      </c>
      <c r="B1918" s="64" t="s">
        <v>139</v>
      </c>
      <c r="C1918" s="64" t="s">
        <v>19</v>
      </c>
      <c r="D1918" s="65" t="s">
        <v>287</v>
      </c>
      <c r="E1918" s="64" t="s">
        <v>21</v>
      </c>
      <c r="F1918" s="49">
        <v>30</v>
      </c>
      <c r="G1918" s="50">
        <f>SUMIFS(DISPENSAÇÃO!D:D,DISPENSAÇÃO!C:C,ENTRADA!A1918)</f>
        <v>0</v>
      </c>
      <c r="H1918" s="51">
        <f t="shared" si="114"/>
        <v>30</v>
      </c>
      <c r="I1918" s="68">
        <v>45658</v>
      </c>
      <c r="J1918" s="52">
        <f t="shared" ca="1" si="112"/>
        <v>-261</v>
      </c>
      <c r="K1918" s="63">
        <f t="shared" ca="1" si="113"/>
        <v>3</v>
      </c>
    </row>
    <row r="1919" spans="1:11" ht="14.25" customHeight="1" x14ac:dyDescent="0.25">
      <c r="A1919" s="32" t="s">
        <v>2239</v>
      </c>
      <c r="B1919" s="16" t="s">
        <v>25</v>
      </c>
      <c r="C1919" s="16" t="s">
        <v>14</v>
      </c>
      <c r="D1919" s="16" t="s">
        <v>2240</v>
      </c>
      <c r="E1919" s="16" t="s">
        <v>56</v>
      </c>
      <c r="F1919" s="16">
        <v>2</v>
      </c>
      <c r="G1919" s="8">
        <f>SUMIFS(DISPENSAÇÃO!D:D,DISPENSAÇÃO!C:C,ENTRADA!A1919)</f>
        <v>1</v>
      </c>
      <c r="H1919" s="9">
        <f t="shared" si="114"/>
        <v>1</v>
      </c>
      <c r="I1919" s="19">
        <v>45962</v>
      </c>
      <c r="J1919" s="10">
        <f t="shared" ca="1" si="112"/>
        <v>43</v>
      </c>
      <c r="K1919" s="38">
        <f t="shared" ca="1" si="113"/>
        <v>1</v>
      </c>
    </row>
    <row r="1920" spans="1:11" s="148" customFormat="1" ht="14.25" hidden="1" customHeight="1" x14ac:dyDescent="0.25">
      <c r="A1920" s="149" t="s">
        <v>2241</v>
      </c>
      <c r="B1920" s="143" t="s">
        <v>962</v>
      </c>
      <c r="C1920" s="143" t="s">
        <v>19</v>
      </c>
      <c r="D1920" s="143" t="s">
        <v>126</v>
      </c>
      <c r="E1920" s="143" t="s">
        <v>21</v>
      </c>
      <c r="F1920" s="143">
        <v>60</v>
      </c>
      <c r="G1920" s="144">
        <f>SUMIFS(DISPENSAÇÃO!D:D,DISPENSAÇÃO!C:C,ENTRADA!A1920)</f>
        <v>0</v>
      </c>
      <c r="H1920" s="145">
        <f t="shared" si="114"/>
        <v>60</v>
      </c>
      <c r="I1920" s="146">
        <v>45689</v>
      </c>
      <c r="J1920" s="147">
        <f t="shared" ca="1" si="112"/>
        <v>-230</v>
      </c>
      <c r="K1920" s="174">
        <f t="shared" ca="1" si="113"/>
        <v>3</v>
      </c>
    </row>
    <row r="1921" spans="1:11" ht="14.25" customHeight="1" x14ac:dyDescent="0.25">
      <c r="A1921" s="31" t="s">
        <v>2242</v>
      </c>
      <c r="B1921" s="25" t="s">
        <v>183</v>
      </c>
      <c r="C1921" s="25" t="s">
        <v>19</v>
      </c>
      <c r="D1921" s="16" t="s">
        <v>89</v>
      </c>
      <c r="E1921" s="25" t="s">
        <v>21</v>
      </c>
      <c r="F1921" s="16">
        <v>360</v>
      </c>
      <c r="G1921" s="13">
        <f>SUMIFS(DISPENSAÇÃO!D:D,DISPENSAÇÃO!C:C,ENTRADA!A1921)</f>
        <v>150</v>
      </c>
      <c r="H1921" s="12">
        <f t="shared" si="114"/>
        <v>210</v>
      </c>
      <c r="I1921" s="19">
        <v>45992</v>
      </c>
      <c r="J1921" s="14">
        <f t="shared" ca="1" si="112"/>
        <v>73</v>
      </c>
      <c r="K1921" s="36">
        <f t="shared" ca="1" si="113"/>
        <v>1</v>
      </c>
    </row>
    <row r="1922" spans="1:11" s="53" customFormat="1" ht="14.25" hidden="1" customHeight="1" x14ac:dyDescent="0.25">
      <c r="A1922" s="48" t="s">
        <v>2243</v>
      </c>
      <c r="B1922" s="49" t="s">
        <v>35</v>
      </c>
      <c r="C1922" s="49" t="s">
        <v>19</v>
      </c>
      <c r="D1922" s="49" t="s">
        <v>68</v>
      </c>
      <c r="E1922" s="49" t="s">
        <v>21</v>
      </c>
      <c r="F1922" s="49">
        <v>80</v>
      </c>
      <c r="G1922" s="50">
        <f>SUMIFS(DISPENSAÇÃO!D:D,DISPENSAÇÃO!C:C,ENTRADA!A1922)</f>
        <v>80</v>
      </c>
      <c r="H1922" s="51">
        <f t="shared" si="114"/>
        <v>0</v>
      </c>
      <c r="I1922" s="68">
        <v>45870</v>
      </c>
      <c r="J1922" s="52">
        <f t="shared" ca="1" si="112"/>
        <v>-49</v>
      </c>
      <c r="K1922" s="63">
        <f t="shared" ca="1" si="113"/>
        <v>3</v>
      </c>
    </row>
    <row r="1923" spans="1:11" s="53" customFormat="1" ht="14.25" hidden="1" customHeight="1" x14ac:dyDescent="0.25">
      <c r="A1923" s="87" t="s">
        <v>2244</v>
      </c>
      <c r="B1923" s="49" t="s">
        <v>33</v>
      </c>
      <c r="C1923" s="49" t="s">
        <v>19</v>
      </c>
      <c r="D1923" s="49" t="s">
        <v>1056</v>
      </c>
      <c r="E1923" s="49" t="s">
        <v>21</v>
      </c>
      <c r="F1923" s="49">
        <v>70</v>
      </c>
      <c r="G1923" s="50">
        <f>SUMIFS(DISPENSAÇÃO!D:D,DISPENSAÇÃO!C:C,ENTRADA!A1923)</f>
        <v>70</v>
      </c>
      <c r="H1923" s="51">
        <f t="shared" si="114"/>
        <v>0</v>
      </c>
      <c r="I1923" s="68">
        <v>46082</v>
      </c>
      <c r="J1923" s="52">
        <f t="shared" ca="1" si="112"/>
        <v>163</v>
      </c>
      <c r="K1923" s="88">
        <f t="shared" ca="1" si="113"/>
        <v>1</v>
      </c>
    </row>
    <row r="1924" spans="1:11" s="53" customFormat="1" ht="14.25" hidden="1" customHeight="1" x14ac:dyDescent="0.25">
      <c r="A1924" s="48" t="s">
        <v>2245</v>
      </c>
      <c r="B1924" s="49" t="s">
        <v>74</v>
      </c>
      <c r="C1924" s="49" t="s">
        <v>19</v>
      </c>
      <c r="D1924" s="49" t="s">
        <v>702</v>
      </c>
      <c r="E1924" s="49" t="s">
        <v>21</v>
      </c>
      <c r="F1924" s="49">
        <v>60</v>
      </c>
      <c r="G1924" s="50">
        <f>SUMIFS(DISPENSAÇÃO!D:D,DISPENSAÇÃO!C:C,ENTRADA!A1924)</f>
        <v>0</v>
      </c>
      <c r="H1924" s="51">
        <f t="shared" si="114"/>
        <v>60</v>
      </c>
      <c r="I1924" s="68">
        <v>45839</v>
      </c>
      <c r="J1924" s="52">
        <f t="shared" ca="1" si="112"/>
        <v>-80</v>
      </c>
      <c r="K1924" s="69">
        <f t="shared" ca="1" si="113"/>
        <v>3</v>
      </c>
    </row>
    <row r="1925" spans="1:11" s="53" customFormat="1" ht="14.25" customHeight="1" x14ac:dyDescent="0.25">
      <c r="A1925" s="87" t="s">
        <v>2246</v>
      </c>
      <c r="B1925" s="49" t="s">
        <v>1414</v>
      </c>
      <c r="C1925" s="49" t="s">
        <v>19</v>
      </c>
      <c r="D1925" s="49" t="s">
        <v>460</v>
      </c>
      <c r="E1925" s="49" t="s">
        <v>21</v>
      </c>
      <c r="F1925" s="49">
        <v>16</v>
      </c>
      <c r="G1925" s="50">
        <f>SUMIFS(DISPENSAÇÃO!D:D,DISPENSAÇÃO!C:C,ENTRADA!A1925)</f>
        <v>0</v>
      </c>
      <c r="H1925" s="51">
        <f t="shared" si="114"/>
        <v>16</v>
      </c>
      <c r="I1925" s="68">
        <v>45931</v>
      </c>
      <c r="J1925" s="52">
        <f t="shared" ca="1" si="112"/>
        <v>12</v>
      </c>
      <c r="K1925" s="88">
        <f t="shared" ca="1" si="113"/>
        <v>2</v>
      </c>
    </row>
    <row r="1926" spans="1:11" s="53" customFormat="1" ht="14.25" hidden="1" customHeight="1" x14ac:dyDescent="0.25">
      <c r="A1926" s="48" t="s">
        <v>2247</v>
      </c>
      <c r="B1926" s="64" t="s">
        <v>46</v>
      </c>
      <c r="C1926" s="64" t="s">
        <v>19</v>
      </c>
      <c r="D1926" s="49" t="s">
        <v>317</v>
      </c>
      <c r="E1926" s="64" t="s">
        <v>21</v>
      </c>
      <c r="F1926" s="49">
        <v>20</v>
      </c>
      <c r="G1926" s="50">
        <f>SUMIFS(DISPENSAÇÃO!D:D,DISPENSAÇÃO!C:C,ENTRADA!A1926)</f>
        <v>0</v>
      </c>
      <c r="H1926" s="51">
        <f t="shared" si="114"/>
        <v>20</v>
      </c>
      <c r="I1926" s="68">
        <v>45717</v>
      </c>
      <c r="J1926" s="52">
        <f t="shared" ref="J1926:J1989" ca="1" si="115">IF(I1926="","",I1926-TODAY())</f>
        <v>-202</v>
      </c>
      <c r="K1926" s="63">
        <f t="shared" ref="K1926:K1989" ca="1" si="116">IF(J1926="","",IF(J1926&lt;=0,3,IF(AND(J1926&gt;0,J1926&lt;=20),2,IF(J1926&gt;=21,1))))</f>
        <v>3</v>
      </c>
    </row>
    <row r="1927" spans="1:11" s="53" customFormat="1" ht="14.25" customHeight="1" x14ac:dyDescent="0.25">
      <c r="A1927" s="48" t="s">
        <v>2248</v>
      </c>
      <c r="B1927" s="49" t="s">
        <v>39</v>
      </c>
      <c r="C1927" s="49" t="s">
        <v>19</v>
      </c>
      <c r="D1927" s="49" t="s">
        <v>364</v>
      </c>
      <c r="E1927" s="49" t="s">
        <v>21</v>
      </c>
      <c r="F1927" s="49">
        <v>15</v>
      </c>
      <c r="G1927" s="50">
        <f>SUMIFS(DISPENSAÇÃO!D:D,DISPENSAÇÃO!C:C,ENTRADA!A1927)</f>
        <v>0</v>
      </c>
      <c r="H1927" s="51">
        <f t="shared" si="114"/>
        <v>15</v>
      </c>
      <c r="I1927" s="68">
        <v>45901</v>
      </c>
      <c r="J1927" s="52">
        <f t="shared" ca="1" si="115"/>
        <v>-18</v>
      </c>
      <c r="K1927" s="63">
        <f t="shared" ca="1" si="116"/>
        <v>3</v>
      </c>
    </row>
    <row r="1928" spans="1:11" ht="14.25" customHeight="1" x14ac:dyDescent="0.25">
      <c r="A1928" s="30" t="s">
        <v>2251</v>
      </c>
      <c r="B1928" s="25" t="s">
        <v>276</v>
      </c>
      <c r="C1928" s="16" t="s">
        <v>19</v>
      </c>
      <c r="D1928" s="16" t="s">
        <v>99</v>
      </c>
      <c r="E1928" s="16" t="s">
        <v>21</v>
      </c>
      <c r="F1928" s="16">
        <v>30</v>
      </c>
      <c r="G1928" s="13">
        <f>SUMIFS(DISPENSAÇÃO!D:D,DISPENSAÇÃO!C:C,ENTRADA!A1928)</f>
        <v>0</v>
      </c>
      <c r="H1928" s="12">
        <f t="shared" si="114"/>
        <v>30</v>
      </c>
      <c r="I1928" s="19">
        <v>46143</v>
      </c>
      <c r="J1928" s="14">
        <f t="shared" ca="1" si="115"/>
        <v>224</v>
      </c>
      <c r="K1928" s="36">
        <f t="shared" ca="1" si="116"/>
        <v>1</v>
      </c>
    </row>
    <row r="1929" spans="1:11" s="60" customFormat="1" x14ac:dyDescent="0.25">
      <c r="A1929" s="54" t="s">
        <v>2252</v>
      </c>
      <c r="B1929" s="91" t="s">
        <v>33</v>
      </c>
      <c r="C1929" s="55" t="s">
        <v>19</v>
      </c>
      <c r="D1929" s="55" t="s">
        <v>447</v>
      </c>
      <c r="E1929" s="55" t="s">
        <v>21</v>
      </c>
      <c r="F1929" s="55">
        <v>30</v>
      </c>
      <c r="G1929" s="56">
        <f>SUMIFS(DISPENSAÇÃO!D:D,DISPENSAÇÃO!C:C,ENTRADA!A1929)</f>
        <v>10</v>
      </c>
      <c r="H1929" s="57">
        <f t="shared" si="114"/>
        <v>20</v>
      </c>
      <c r="I1929" s="58">
        <v>46023</v>
      </c>
      <c r="J1929" s="59">
        <f t="shared" ca="1" si="115"/>
        <v>104</v>
      </c>
      <c r="K1929" s="86">
        <f t="shared" ca="1" si="116"/>
        <v>1</v>
      </c>
    </row>
    <row r="1930" spans="1:11" s="53" customFormat="1" hidden="1" x14ac:dyDescent="0.25">
      <c r="A1930" s="48" t="s">
        <v>2253</v>
      </c>
      <c r="B1930" s="64" t="s">
        <v>82</v>
      </c>
      <c r="C1930" s="49" t="s">
        <v>19</v>
      </c>
      <c r="D1930" s="49" t="s">
        <v>68</v>
      </c>
      <c r="E1930" s="49" t="s">
        <v>21</v>
      </c>
      <c r="F1930" s="49">
        <v>45</v>
      </c>
      <c r="G1930" s="50">
        <f>SUMIFS(DISPENSAÇÃO!D:D,DISPENSAÇÃO!C:C,ENTRADA!A1930)</f>
        <v>0</v>
      </c>
      <c r="H1930" s="51">
        <f t="shared" si="114"/>
        <v>45</v>
      </c>
      <c r="I1930" s="68">
        <v>46054</v>
      </c>
      <c r="J1930" s="52">
        <f t="shared" ca="1" si="115"/>
        <v>135</v>
      </c>
      <c r="K1930" s="63">
        <f t="shared" ca="1" si="116"/>
        <v>1</v>
      </c>
    </row>
    <row r="1931" spans="1:11" s="53" customFormat="1" hidden="1" x14ac:dyDescent="0.25">
      <c r="A1931" s="48" t="s">
        <v>2254</v>
      </c>
      <c r="B1931" s="49" t="s">
        <v>445</v>
      </c>
      <c r="C1931" s="49" t="s">
        <v>14</v>
      </c>
      <c r="D1931" s="49" t="s">
        <v>2181</v>
      </c>
      <c r="E1931" s="49" t="s">
        <v>21</v>
      </c>
      <c r="F1931" s="49">
        <v>10</v>
      </c>
      <c r="G1931" s="50">
        <f>SUMIFS(DISPENSAÇÃO!D:D,DISPENSAÇÃO!C:C,ENTRADA!A1931)</f>
        <v>10</v>
      </c>
      <c r="H1931" s="51">
        <f t="shared" si="114"/>
        <v>0</v>
      </c>
      <c r="I1931" s="68">
        <v>45566</v>
      </c>
      <c r="J1931" s="52">
        <f t="shared" ca="1" si="115"/>
        <v>-353</v>
      </c>
      <c r="K1931" s="69">
        <f t="shared" ca="1" si="116"/>
        <v>3</v>
      </c>
    </row>
    <row r="1932" spans="1:11" s="148" customFormat="1" ht="14.25" hidden="1" customHeight="1" x14ac:dyDescent="0.25">
      <c r="A1932" s="149" t="s">
        <v>2255</v>
      </c>
      <c r="B1932" s="143" t="s">
        <v>74</v>
      </c>
      <c r="C1932" s="143" t="s">
        <v>19</v>
      </c>
      <c r="D1932" s="143" t="s">
        <v>496</v>
      </c>
      <c r="E1932" s="143" t="s">
        <v>21</v>
      </c>
      <c r="F1932" s="143">
        <v>480</v>
      </c>
      <c r="G1932" s="144">
        <f>SUMIFS(DISPENSAÇÃO!D:D,DISPENSAÇÃO!C:C,ENTRADA!A1932)</f>
        <v>90</v>
      </c>
      <c r="H1932" s="145">
        <f t="shared" si="114"/>
        <v>390</v>
      </c>
      <c r="I1932" s="146">
        <v>45870</v>
      </c>
      <c r="J1932" s="147">
        <f t="shared" ca="1" si="115"/>
        <v>-49</v>
      </c>
      <c r="K1932" s="174">
        <f t="shared" ca="1" si="116"/>
        <v>3</v>
      </c>
    </row>
    <row r="1933" spans="1:11" s="53" customFormat="1" x14ac:dyDescent="0.25">
      <c r="A1933" s="48" t="s">
        <v>2256</v>
      </c>
      <c r="B1933" s="49" t="s">
        <v>39</v>
      </c>
      <c r="C1933" s="49" t="s">
        <v>19</v>
      </c>
      <c r="D1933" s="49" t="s">
        <v>364</v>
      </c>
      <c r="E1933" s="49" t="s">
        <v>21</v>
      </c>
      <c r="F1933" s="49">
        <v>15</v>
      </c>
      <c r="G1933" s="50">
        <f>SUMIFS(DISPENSAÇÃO!D:D,DISPENSAÇÃO!C:C,ENTRADA!A1933)</f>
        <v>0</v>
      </c>
      <c r="H1933" s="51">
        <f t="shared" si="114"/>
        <v>15</v>
      </c>
      <c r="I1933" s="68">
        <v>45931</v>
      </c>
      <c r="J1933" s="52">
        <f t="shared" ca="1" si="115"/>
        <v>12</v>
      </c>
      <c r="K1933" s="63">
        <f t="shared" ca="1" si="116"/>
        <v>2</v>
      </c>
    </row>
    <row r="1934" spans="1:11" s="53" customFormat="1" hidden="1" x14ac:dyDescent="0.25">
      <c r="A1934" s="48" t="s">
        <v>2257</v>
      </c>
      <c r="B1934" s="64" t="s">
        <v>60</v>
      </c>
      <c r="C1934" s="64" t="s">
        <v>19</v>
      </c>
      <c r="D1934" s="131" t="s">
        <v>288</v>
      </c>
      <c r="E1934" s="64" t="s">
        <v>21</v>
      </c>
      <c r="F1934" s="49">
        <v>10</v>
      </c>
      <c r="G1934" s="50">
        <f>SUMIFS(DISPENSAÇÃO!D:D,DISPENSAÇÃO!C:C,ENTRADA!A1934)</f>
        <v>0</v>
      </c>
      <c r="H1934" s="51">
        <f t="shared" si="114"/>
        <v>10</v>
      </c>
      <c r="I1934" s="68">
        <v>45627</v>
      </c>
      <c r="J1934" s="52">
        <f t="shared" ca="1" si="115"/>
        <v>-292</v>
      </c>
      <c r="K1934" s="63">
        <f t="shared" ca="1" si="116"/>
        <v>3</v>
      </c>
    </row>
    <row r="1935" spans="1:11" s="148" customFormat="1" hidden="1" x14ac:dyDescent="0.25">
      <c r="A1935" s="149" t="s">
        <v>2258</v>
      </c>
      <c r="B1935" s="173" t="s">
        <v>60</v>
      </c>
      <c r="C1935" s="173" t="s">
        <v>19</v>
      </c>
      <c r="D1935" s="180" t="s">
        <v>288</v>
      </c>
      <c r="E1935" s="173" t="s">
        <v>21</v>
      </c>
      <c r="F1935" s="143">
        <v>10</v>
      </c>
      <c r="G1935" s="144">
        <f>SUMIFS(DISPENSAÇÃO!D:D,DISPENSAÇÃO!C:C,ENTRADA!A1935)</f>
        <v>0</v>
      </c>
      <c r="H1935" s="145">
        <f t="shared" si="114"/>
        <v>10</v>
      </c>
      <c r="I1935" s="146">
        <v>45536</v>
      </c>
      <c r="J1935" s="147">
        <f t="shared" ca="1" si="115"/>
        <v>-383</v>
      </c>
      <c r="K1935" s="150">
        <f t="shared" ca="1" si="116"/>
        <v>3</v>
      </c>
    </row>
    <row r="1936" spans="1:11" s="148" customFormat="1" hidden="1" x14ac:dyDescent="0.25">
      <c r="A1936" s="149" t="s">
        <v>2259</v>
      </c>
      <c r="B1936" s="173" t="s">
        <v>60</v>
      </c>
      <c r="C1936" s="173" t="s">
        <v>19</v>
      </c>
      <c r="D1936" s="180" t="s">
        <v>288</v>
      </c>
      <c r="E1936" s="173" t="s">
        <v>21</v>
      </c>
      <c r="F1936" s="143">
        <v>10</v>
      </c>
      <c r="G1936" s="144">
        <f>SUMIFS(DISPENSAÇÃO!D:D,DISPENSAÇÃO!C:C,ENTRADA!A1936)</f>
        <v>0</v>
      </c>
      <c r="H1936" s="145">
        <f t="shared" si="114"/>
        <v>10</v>
      </c>
      <c r="I1936" s="146">
        <v>45536</v>
      </c>
      <c r="J1936" s="147">
        <f t="shared" ca="1" si="115"/>
        <v>-383</v>
      </c>
      <c r="K1936" s="150">
        <f t="shared" ca="1" si="116"/>
        <v>3</v>
      </c>
    </row>
    <row r="1937" spans="1:11" s="53" customFormat="1" hidden="1" x14ac:dyDescent="0.25">
      <c r="A1937" s="87" t="s">
        <v>2260</v>
      </c>
      <c r="B1937" s="64" t="s">
        <v>966</v>
      </c>
      <c r="C1937" s="49" t="s">
        <v>14</v>
      </c>
      <c r="D1937" s="49" t="s">
        <v>1382</v>
      </c>
      <c r="E1937" s="49" t="s">
        <v>21</v>
      </c>
      <c r="F1937" s="49">
        <v>50</v>
      </c>
      <c r="G1937" s="50">
        <f>SUMIFS(DISPENSAÇÃO!D:D,DISPENSAÇÃO!C:C,ENTRADA!A1937)</f>
        <v>40</v>
      </c>
      <c r="H1937" s="51">
        <f t="shared" si="114"/>
        <v>10</v>
      </c>
      <c r="I1937" s="68">
        <v>45627</v>
      </c>
      <c r="J1937" s="52">
        <f t="shared" ca="1" si="115"/>
        <v>-292</v>
      </c>
      <c r="K1937" s="88">
        <f t="shared" ca="1" si="116"/>
        <v>3</v>
      </c>
    </row>
    <row r="1938" spans="1:11" s="53" customFormat="1" hidden="1" x14ac:dyDescent="0.25">
      <c r="A1938" s="48" t="s">
        <v>2261</v>
      </c>
      <c r="B1938" s="64" t="s">
        <v>39</v>
      </c>
      <c r="C1938" s="64" t="s">
        <v>19</v>
      </c>
      <c r="D1938" s="64" t="s">
        <v>294</v>
      </c>
      <c r="E1938" s="64" t="s">
        <v>44</v>
      </c>
      <c r="F1938" s="49">
        <v>10</v>
      </c>
      <c r="G1938" s="50">
        <f>SUMIFS(DISPENSAÇÃO!D:D,DISPENSAÇÃO!C:C,ENTRADA!A1938)</f>
        <v>10</v>
      </c>
      <c r="H1938" s="51">
        <f t="shared" si="114"/>
        <v>0</v>
      </c>
      <c r="I1938" s="68">
        <v>45931</v>
      </c>
      <c r="J1938" s="52">
        <f t="shared" ca="1" si="115"/>
        <v>12</v>
      </c>
      <c r="K1938" s="63">
        <f t="shared" ca="1" si="116"/>
        <v>2</v>
      </c>
    </row>
    <row r="1939" spans="1:11" s="53" customFormat="1" hidden="1" x14ac:dyDescent="0.25">
      <c r="A1939" s="48" t="s">
        <v>2262</v>
      </c>
      <c r="B1939" s="49" t="s">
        <v>309</v>
      </c>
      <c r="C1939" s="49" t="s">
        <v>19</v>
      </c>
      <c r="D1939" s="49" t="s">
        <v>425</v>
      </c>
      <c r="E1939" s="49" t="s">
        <v>21</v>
      </c>
      <c r="F1939" s="49">
        <v>15</v>
      </c>
      <c r="G1939" s="50">
        <f>SUMIFS(DISPENSAÇÃO!D:D,DISPENSAÇÃO!C:C,ENTRADA!A1939)</f>
        <v>15</v>
      </c>
      <c r="H1939" s="51">
        <f t="shared" si="114"/>
        <v>0</v>
      </c>
      <c r="I1939" s="68">
        <v>45748</v>
      </c>
      <c r="J1939" s="52">
        <f t="shared" ca="1" si="115"/>
        <v>-171</v>
      </c>
      <c r="K1939" s="69">
        <f t="shared" ca="1" si="116"/>
        <v>3</v>
      </c>
    </row>
    <row r="1940" spans="1:11" s="60" customFormat="1" ht="14.25" customHeight="1" x14ac:dyDescent="0.25">
      <c r="A1940" s="54" t="s">
        <v>2263</v>
      </c>
      <c r="B1940" s="55" t="s">
        <v>74</v>
      </c>
      <c r="C1940" s="55" t="s">
        <v>19</v>
      </c>
      <c r="D1940" s="55" t="s">
        <v>201</v>
      </c>
      <c r="E1940" s="55" t="s">
        <v>21</v>
      </c>
      <c r="F1940" s="55">
        <v>40</v>
      </c>
      <c r="G1940" s="56">
        <f>SUMIFS(DISPENSAÇÃO!D:D,DISPENSAÇÃO!C:C,ENTRADA!A1940)</f>
        <v>0</v>
      </c>
      <c r="H1940" s="57">
        <f t="shared" si="114"/>
        <v>40</v>
      </c>
      <c r="I1940" s="58">
        <v>46054</v>
      </c>
      <c r="J1940" s="59">
        <f t="shared" ca="1" si="115"/>
        <v>135</v>
      </c>
      <c r="K1940" s="85">
        <f t="shared" ca="1" si="116"/>
        <v>1</v>
      </c>
    </row>
    <row r="1941" spans="1:11" s="53" customFormat="1" ht="14.25" customHeight="1" x14ac:dyDescent="0.25">
      <c r="A1941" s="87" t="s">
        <v>2264</v>
      </c>
      <c r="B1941" s="64" t="s">
        <v>869</v>
      </c>
      <c r="C1941" s="49" t="s">
        <v>19</v>
      </c>
      <c r="D1941" s="64" t="s">
        <v>781</v>
      </c>
      <c r="E1941" s="64" t="s">
        <v>780</v>
      </c>
      <c r="F1941" s="49">
        <v>43</v>
      </c>
      <c r="G1941" s="50">
        <f>SUMIFS(DISPENSAÇÃO!D:D,DISPENSAÇÃO!C:C,ENTRADA!A1941)</f>
        <v>0</v>
      </c>
      <c r="H1941" s="51">
        <f t="shared" si="114"/>
        <v>43</v>
      </c>
      <c r="I1941" s="68">
        <v>45931</v>
      </c>
      <c r="J1941" s="52">
        <f t="shared" ca="1" si="115"/>
        <v>12</v>
      </c>
      <c r="K1941" s="88">
        <f t="shared" ca="1" si="116"/>
        <v>2</v>
      </c>
    </row>
    <row r="1942" spans="1:11" s="53" customFormat="1" ht="14.25" customHeight="1" x14ac:dyDescent="0.25">
      <c r="A1942" s="48" t="s">
        <v>2265</v>
      </c>
      <c r="B1942" s="49" t="s">
        <v>325</v>
      </c>
      <c r="C1942" s="49" t="s">
        <v>19</v>
      </c>
      <c r="D1942" s="49" t="s">
        <v>126</v>
      </c>
      <c r="E1942" s="49" t="s">
        <v>21</v>
      </c>
      <c r="F1942" s="49">
        <v>60</v>
      </c>
      <c r="G1942" s="50">
        <f>SUMIFS(DISPENSAÇÃO!D:D,DISPENSAÇÃO!C:C,ENTRADA!A1942)</f>
        <v>30</v>
      </c>
      <c r="H1942" s="51">
        <f t="shared" si="114"/>
        <v>30</v>
      </c>
      <c r="I1942" s="68">
        <v>45931</v>
      </c>
      <c r="J1942" s="52">
        <f t="shared" ca="1" si="115"/>
        <v>12</v>
      </c>
      <c r="K1942" s="69">
        <f t="shared" ca="1" si="116"/>
        <v>2</v>
      </c>
    </row>
    <row r="1943" spans="1:11" s="53" customFormat="1" ht="14.25" hidden="1" customHeight="1" x14ac:dyDescent="0.25">
      <c r="A1943" s="48" t="s">
        <v>2266</v>
      </c>
      <c r="B1943" s="64" t="s">
        <v>33</v>
      </c>
      <c r="C1943" s="49" t="s">
        <v>19</v>
      </c>
      <c r="D1943" s="49" t="s">
        <v>227</v>
      </c>
      <c r="E1943" s="49" t="s">
        <v>21</v>
      </c>
      <c r="F1943" s="49">
        <v>60</v>
      </c>
      <c r="G1943" s="50">
        <f>SUMIFS(DISPENSAÇÃO!D:D,DISPENSAÇÃO!C:C,ENTRADA!A1943)</f>
        <v>60</v>
      </c>
      <c r="H1943" s="51">
        <f t="shared" si="114"/>
        <v>0</v>
      </c>
      <c r="I1943" s="68">
        <v>45839</v>
      </c>
      <c r="J1943" s="52">
        <f t="shared" ca="1" si="115"/>
        <v>-80</v>
      </c>
      <c r="K1943" s="69">
        <f t="shared" ca="1" si="116"/>
        <v>3</v>
      </c>
    </row>
    <row r="1944" spans="1:11" s="53" customFormat="1" ht="14.25" hidden="1" customHeight="1" x14ac:dyDescent="0.25">
      <c r="A1944" s="48" t="s">
        <v>2267</v>
      </c>
      <c r="B1944" s="64" t="s">
        <v>2201</v>
      </c>
      <c r="C1944" s="49" t="s">
        <v>19</v>
      </c>
      <c r="D1944" s="49" t="s">
        <v>496</v>
      </c>
      <c r="E1944" s="49" t="s">
        <v>21</v>
      </c>
      <c r="F1944" s="49">
        <v>150</v>
      </c>
      <c r="G1944" s="50">
        <f>SUMIFS(DISPENSAÇÃO!D:D,DISPENSAÇÃO!C:C,ENTRADA!A1944)</f>
        <v>150</v>
      </c>
      <c r="H1944" s="51">
        <f t="shared" si="114"/>
        <v>0</v>
      </c>
      <c r="I1944" s="68">
        <v>45839</v>
      </c>
      <c r="J1944" s="52">
        <f t="shared" ca="1" si="115"/>
        <v>-80</v>
      </c>
      <c r="K1944" s="69">
        <f t="shared" ca="1" si="116"/>
        <v>3</v>
      </c>
    </row>
    <row r="1945" spans="1:11" s="53" customFormat="1" ht="14.25" hidden="1" customHeight="1" x14ac:dyDescent="0.25">
      <c r="A1945" s="48" t="s">
        <v>2268</v>
      </c>
      <c r="B1945" s="64" t="s">
        <v>2201</v>
      </c>
      <c r="C1945" s="49" t="s">
        <v>19</v>
      </c>
      <c r="D1945" s="49" t="s">
        <v>364</v>
      </c>
      <c r="E1945" s="49" t="s">
        <v>21</v>
      </c>
      <c r="F1945" s="49">
        <v>60</v>
      </c>
      <c r="G1945" s="50">
        <f>SUMIFS(DISPENSAÇÃO!D:D,DISPENSAÇÃO!C:C,ENTRADA!A1945)</f>
        <v>60</v>
      </c>
      <c r="H1945" s="51">
        <f t="shared" si="114"/>
        <v>0</v>
      </c>
      <c r="I1945" s="68">
        <v>45962</v>
      </c>
      <c r="J1945" s="52">
        <f t="shared" ca="1" si="115"/>
        <v>43</v>
      </c>
      <c r="K1945" s="69">
        <f t="shared" ca="1" si="116"/>
        <v>1</v>
      </c>
    </row>
    <row r="1946" spans="1:11" s="53" customFormat="1" ht="14.25" hidden="1" customHeight="1" x14ac:dyDescent="0.25">
      <c r="A1946" s="48" t="s">
        <v>2269</v>
      </c>
      <c r="B1946" s="64" t="s">
        <v>276</v>
      </c>
      <c r="C1946" s="49" t="s">
        <v>19</v>
      </c>
      <c r="D1946" s="49" t="s">
        <v>364</v>
      </c>
      <c r="E1946" s="49" t="s">
        <v>21</v>
      </c>
      <c r="F1946" s="49">
        <v>60</v>
      </c>
      <c r="G1946" s="50">
        <f>SUMIFS(DISPENSAÇÃO!D:D,DISPENSAÇÃO!C:C,ENTRADA!A1946)</f>
        <v>60</v>
      </c>
      <c r="H1946" s="51">
        <f t="shared" si="114"/>
        <v>0</v>
      </c>
      <c r="I1946" s="68">
        <v>45778</v>
      </c>
      <c r="J1946" s="52">
        <f t="shared" ca="1" si="115"/>
        <v>-141</v>
      </c>
      <c r="K1946" s="69">
        <f t="shared" ca="1" si="116"/>
        <v>3</v>
      </c>
    </row>
    <row r="1947" spans="1:11" ht="14.25" customHeight="1" x14ac:dyDescent="0.25">
      <c r="A1947" s="31" t="s">
        <v>2270</v>
      </c>
      <c r="B1947" s="16" t="s">
        <v>325</v>
      </c>
      <c r="C1947" s="16" t="s">
        <v>19</v>
      </c>
      <c r="D1947" s="16" t="s">
        <v>126</v>
      </c>
      <c r="E1947" s="16" t="s">
        <v>21</v>
      </c>
      <c r="F1947" s="16">
        <v>60</v>
      </c>
      <c r="G1947" s="13">
        <f>SUMIFS(DISPENSAÇÃO!D:D,DISPENSAÇÃO!C:C,ENTRADA!A1947)</f>
        <v>30</v>
      </c>
      <c r="H1947" s="12">
        <f t="shared" si="114"/>
        <v>30</v>
      </c>
      <c r="I1947" s="19">
        <v>45962</v>
      </c>
      <c r="J1947" s="14">
        <f t="shared" ca="1" si="115"/>
        <v>43</v>
      </c>
      <c r="K1947" s="37">
        <f t="shared" ca="1" si="116"/>
        <v>1</v>
      </c>
    </row>
    <row r="1948" spans="1:11" s="53" customFormat="1" ht="14.25" hidden="1" customHeight="1" x14ac:dyDescent="0.25">
      <c r="A1948" s="48" t="s">
        <v>2271</v>
      </c>
      <c r="B1948" s="64" t="s">
        <v>77</v>
      </c>
      <c r="C1948" s="49" t="s">
        <v>19</v>
      </c>
      <c r="D1948" s="49" t="s">
        <v>126</v>
      </c>
      <c r="E1948" s="49" t="s">
        <v>21</v>
      </c>
      <c r="F1948" s="49">
        <v>30</v>
      </c>
      <c r="G1948" s="50">
        <f>SUMIFS(DISPENSAÇÃO!D:D,DISPENSAÇÃO!C:C,ENTRADA!A1948)</f>
        <v>0</v>
      </c>
      <c r="H1948" s="51">
        <f t="shared" si="114"/>
        <v>30</v>
      </c>
      <c r="I1948" s="68">
        <v>45658</v>
      </c>
      <c r="J1948" s="52">
        <f t="shared" ca="1" si="115"/>
        <v>-261</v>
      </c>
      <c r="K1948" s="69">
        <f t="shared" ca="1" si="116"/>
        <v>3</v>
      </c>
    </row>
    <row r="1949" spans="1:11" s="53" customFormat="1" ht="14.25" hidden="1" customHeight="1" x14ac:dyDescent="0.25">
      <c r="A1949" s="48" t="s">
        <v>2272</v>
      </c>
      <c r="B1949" s="64" t="s">
        <v>205</v>
      </c>
      <c r="C1949" s="49" t="s">
        <v>19</v>
      </c>
      <c r="D1949" s="141" t="s">
        <v>2282</v>
      </c>
      <c r="E1949" s="64" t="s">
        <v>21</v>
      </c>
      <c r="F1949" s="49">
        <v>15</v>
      </c>
      <c r="G1949" s="50">
        <f>SUMIFS(DISPENSAÇÃO!D:D,DISPENSAÇÃO!C:C,ENTRADA!A1949)</f>
        <v>0</v>
      </c>
      <c r="H1949" s="51">
        <f t="shared" si="114"/>
        <v>15</v>
      </c>
      <c r="I1949" s="68">
        <v>45566</v>
      </c>
      <c r="J1949" s="52">
        <f t="shared" ca="1" si="115"/>
        <v>-353</v>
      </c>
      <c r="K1949" s="69">
        <f t="shared" ca="1" si="116"/>
        <v>3</v>
      </c>
    </row>
    <row r="1950" spans="1:11" s="53" customFormat="1" ht="14.25" hidden="1" customHeight="1" x14ac:dyDescent="0.25">
      <c r="A1950" s="48" t="s">
        <v>2273</v>
      </c>
      <c r="B1950" s="64" t="s">
        <v>205</v>
      </c>
      <c r="C1950" s="49" t="s">
        <v>19</v>
      </c>
      <c r="D1950" s="141" t="s">
        <v>2282</v>
      </c>
      <c r="E1950" s="64" t="s">
        <v>21</v>
      </c>
      <c r="F1950" s="49">
        <v>15</v>
      </c>
      <c r="G1950" s="50">
        <f>SUMIFS(DISPENSAÇÃO!D:D,DISPENSAÇÃO!C:C,ENTRADA!A1950)</f>
        <v>0</v>
      </c>
      <c r="H1950" s="51">
        <f t="shared" si="114"/>
        <v>15</v>
      </c>
      <c r="I1950" s="68">
        <v>45627</v>
      </c>
      <c r="J1950" s="52">
        <f t="shared" ca="1" si="115"/>
        <v>-292</v>
      </c>
      <c r="K1950" s="69">
        <f t="shared" ca="1" si="116"/>
        <v>3</v>
      </c>
    </row>
    <row r="1951" spans="1:11" s="53" customFormat="1" ht="14.25" customHeight="1" x14ac:dyDescent="0.25">
      <c r="A1951" s="155" t="s">
        <v>2275</v>
      </c>
      <c r="B1951" s="49" t="s">
        <v>28</v>
      </c>
      <c r="C1951" s="49" t="s">
        <v>19</v>
      </c>
      <c r="D1951" s="49" t="s">
        <v>1507</v>
      </c>
      <c r="E1951" s="49" t="s">
        <v>21</v>
      </c>
      <c r="F1951" s="49">
        <v>30</v>
      </c>
      <c r="G1951" s="50">
        <f>SUMIFS(DISPENSAÇÃO!D:D,DISPENSAÇÃO!C:C,ENTRADA!A1951)</f>
        <v>0</v>
      </c>
      <c r="H1951" s="51">
        <f t="shared" si="114"/>
        <v>30</v>
      </c>
      <c r="I1951" s="68">
        <v>45901</v>
      </c>
      <c r="J1951" s="52">
        <f t="shared" ca="1" si="115"/>
        <v>-18</v>
      </c>
      <c r="K1951" s="88">
        <f t="shared" ca="1" si="116"/>
        <v>3</v>
      </c>
    </row>
    <row r="1952" spans="1:11" s="53" customFormat="1" hidden="1" x14ac:dyDescent="0.25">
      <c r="A1952" s="155" t="s">
        <v>2276</v>
      </c>
      <c r="B1952" s="49" t="s">
        <v>445</v>
      </c>
      <c r="C1952" s="49" t="s">
        <v>19</v>
      </c>
      <c r="D1952" s="49" t="s">
        <v>55</v>
      </c>
      <c r="E1952" s="49" t="s">
        <v>21</v>
      </c>
      <c r="F1952" s="49">
        <v>8</v>
      </c>
      <c r="G1952" s="50">
        <f>SUMIFS(DISPENSAÇÃO!D:D,DISPENSAÇÃO!C:C,ENTRADA!A1952)</f>
        <v>0</v>
      </c>
      <c r="H1952" s="51">
        <f t="shared" si="114"/>
        <v>8</v>
      </c>
      <c r="I1952" s="68">
        <v>45597</v>
      </c>
      <c r="J1952" s="52">
        <f t="shared" ca="1" si="115"/>
        <v>-322</v>
      </c>
      <c r="K1952" s="88">
        <f t="shared" ca="1" si="116"/>
        <v>3</v>
      </c>
    </row>
    <row r="1953" spans="1:11" s="53" customFormat="1" hidden="1" x14ac:dyDescent="0.25">
      <c r="A1953" s="155" t="s">
        <v>2277</v>
      </c>
      <c r="B1953" s="49" t="s">
        <v>630</v>
      </c>
      <c r="C1953" s="49" t="s">
        <v>19</v>
      </c>
      <c r="D1953" s="49" t="s">
        <v>781</v>
      </c>
      <c r="E1953" s="49" t="s">
        <v>780</v>
      </c>
      <c r="F1953" s="49">
        <v>1</v>
      </c>
      <c r="G1953" s="50">
        <f>SUMIFS(DISPENSAÇÃO!D:D,DISPENSAÇÃO!C:C,ENTRADA!A1953)</f>
        <v>0</v>
      </c>
      <c r="H1953" s="51">
        <f t="shared" ref="H1953:H2016" si="117">IF(F1953="","",F1953-G1953)</f>
        <v>1</v>
      </c>
      <c r="I1953" s="68">
        <v>45536</v>
      </c>
      <c r="J1953" s="52">
        <f t="shared" ca="1" si="115"/>
        <v>-383</v>
      </c>
      <c r="K1953" s="88">
        <f t="shared" ca="1" si="116"/>
        <v>3</v>
      </c>
    </row>
    <row r="1954" spans="1:11" s="60" customFormat="1" ht="14.25" customHeight="1" x14ac:dyDescent="0.25">
      <c r="A1954" s="54" t="s">
        <v>2278</v>
      </c>
      <c r="B1954" s="55" t="s">
        <v>962</v>
      </c>
      <c r="C1954" s="55" t="s">
        <v>19</v>
      </c>
      <c r="D1954" s="55" t="s">
        <v>126</v>
      </c>
      <c r="E1954" s="55" t="s">
        <v>21</v>
      </c>
      <c r="F1954" s="55">
        <v>60</v>
      </c>
      <c r="G1954" s="56">
        <f>SUMIFS(DISPENSAÇÃO!D:D,DISPENSAÇÃO!C:C,ENTRADA!A1954)</f>
        <v>0</v>
      </c>
      <c r="H1954" s="57">
        <f t="shared" si="117"/>
        <v>60</v>
      </c>
      <c r="I1954" s="58">
        <v>45962</v>
      </c>
      <c r="J1954" s="59">
        <f t="shared" ca="1" si="115"/>
        <v>43</v>
      </c>
      <c r="K1954" s="86">
        <f t="shared" ca="1" si="116"/>
        <v>1</v>
      </c>
    </row>
    <row r="1955" spans="1:11" s="53" customFormat="1" ht="14.25" hidden="1" customHeight="1" x14ac:dyDescent="0.25">
      <c r="A1955" s="155" t="s">
        <v>2279</v>
      </c>
      <c r="B1955" s="49" t="s">
        <v>183</v>
      </c>
      <c r="C1955" s="49" t="s">
        <v>14</v>
      </c>
      <c r="D1955" s="49" t="s">
        <v>169</v>
      </c>
      <c r="E1955" s="49" t="s">
        <v>56</v>
      </c>
      <c r="F1955" s="49">
        <v>1</v>
      </c>
      <c r="G1955" s="50">
        <f>SUMIFS(DISPENSAÇÃO!D:D,DISPENSAÇÃO!C:C,ENTRADA!A1955)</f>
        <v>2</v>
      </c>
      <c r="H1955" s="51">
        <f t="shared" si="117"/>
        <v>-1</v>
      </c>
      <c r="I1955" s="68">
        <v>45839</v>
      </c>
      <c r="J1955" s="52">
        <f t="shared" ca="1" si="115"/>
        <v>-80</v>
      </c>
      <c r="K1955" s="88">
        <f t="shared" ca="1" si="116"/>
        <v>3</v>
      </c>
    </row>
    <row r="1956" spans="1:11" s="53" customFormat="1" ht="14.25" hidden="1" customHeight="1" x14ac:dyDescent="0.25">
      <c r="A1956" s="155" t="s">
        <v>2280</v>
      </c>
      <c r="B1956" s="49" t="s">
        <v>74</v>
      </c>
      <c r="C1956" s="49" t="s">
        <v>14</v>
      </c>
      <c r="D1956" s="49" t="s">
        <v>1069</v>
      </c>
      <c r="E1956" s="49" t="s">
        <v>21</v>
      </c>
      <c r="F1956" s="49">
        <v>60</v>
      </c>
      <c r="G1956" s="50">
        <f>SUMIFS(DISPENSAÇÃO!D:D,DISPENSAÇÃO!C:C,ENTRADA!A1956)</f>
        <v>60</v>
      </c>
      <c r="H1956" s="51">
        <f t="shared" si="117"/>
        <v>0</v>
      </c>
      <c r="I1956" s="68">
        <v>45962</v>
      </c>
      <c r="J1956" s="52">
        <f t="shared" ca="1" si="115"/>
        <v>43</v>
      </c>
      <c r="K1956" s="88">
        <f t="shared" ca="1" si="116"/>
        <v>1</v>
      </c>
    </row>
    <row r="1957" spans="1:11" s="53" customFormat="1" ht="14.25" hidden="1" customHeight="1" x14ac:dyDescent="0.25">
      <c r="A1957" s="155" t="s">
        <v>2283</v>
      </c>
      <c r="B1957" s="49" t="s">
        <v>633</v>
      </c>
      <c r="C1957" s="49" t="s">
        <v>19</v>
      </c>
      <c r="D1957" s="49" t="s">
        <v>2281</v>
      </c>
      <c r="E1957" s="49" t="s">
        <v>21</v>
      </c>
      <c r="F1957" s="49">
        <v>56</v>
      </c>
      <c r="G1957" s="50">
        <f>SUMIFS(DISPENSAÇÃO!D:D,DISPENSAÇÃO!C:C,ENTRADA!A1957)</f>
        <v>56</v>
      </c>
      <c r="H1957" s="51">
        <f t="shared" si="117"/>
        <v>0</v>
      </c>
      <c r="I1957" s="68">
        <v>45658</v>
      </c>
      <c r="J1957" s="52">
        <f t="shared" ca="1" si="115"/>
        <v>-261</v>
      </c>
      <c r="K1957" s="88">
        <f t="shared" ca="1" si="116"/>
        <v>3</v>
      </c>
    </row>
    <row r="1958" spans="1:11" s="53" customFormat="1" ht="14.25" hidden="1" customHeight="1" x14ac:dyDescent="0.25">
      <c r="A1958" s="155" t="s">
        <v>2284</v>
      </c>
      <c r="B1958" s="49" t="s">
        <v>633</v>
      </c>
      <c r="C1958" s="49" t="s">
        <v>19</v>
      </c>
      <c r="D1958" s="49" t="s">
        <v>2281</v>
      </c>
      <c r="E1958" s="49" t="s">
        <v>21</v>
      </c>
      <c r="F1958" s="49">
        <v>56</v>
      </c>
      <c r="G1958" s="50">
        <f>SUMIFS(DISPENSAÇÃO!D:D,DISPENSAÇÃO!C:C,ENTRADA!A1958)</f>
        <v>56</v>
      </c>
      <c r="H1958" s="51">
        <f t="shared" si="117"/>
        <v>0</v>
      </c>
      <c r="I1958" s="68">
        <v>46174</v>
      </c>
      <c r="J1958" s="52">
        <f t="shared" ca="1" si="115"/>
        <v>255</v>
      </c>
      <c r="K1958" s="88">
        <f t="shared" ca="1" si="116"/>
        <v>1</v>
      </c>
    </row>
    <row r="1959" spans="1:11" s="53" customFormat="1" ht="14.25" hidden="1" customHeight="1" x14ac:dyDescent="0.25">
      <c r="A1959" s="155" t="s">
        <v>2285</v>
      </c>
      <c r="B1959" s="49" t="s">
        <v>633</v>
      </c>
      <c r="C1959" s="49" t="s">
        <v>19</v>
      </c>
      <c r="D1959" s="49" t="s">
        <v>2281</v>
      </c>
      <c r="E1959" s="49" t="s">
        <v>21</v>
      </c>
      <c r="F1959" s="49">
        <v>266</v>
      </c>
      <c r="G1959" s="50">
        <f>SUMIFS(DISPENSAÇÃO!D:D,DISPENSAÇÃO!C:C,ENTRADA!A1959)</f>
        <v>266</v>
      </c>
      <c r="H1959" s="51">
        <f t="shared" si="117"/>
        <v>0</v>
      </c>
      <c r="I1959" s="68">
        <v>45901</v>
      </c>
      <c r="J1959" s="52">
        <f t="shared" ca="1" si="115"/>
        <v>-18</v>
      </c>
      <c r="K1959" s="88">
        <f t="shared" ca="1" si="116"/>
        <v>3</v>
      </c>
    </row>
    <row r="1960" spans="1:11" s="53" customFormat="1" hidden="1" x14ac:dyDescent="0.25">
      <c r="A1960" s="48" t="s">
        <v>2286</v>
      </c>
      <c r="B1960" s="49" t="s">
        <v>605</v>
      </c>
      <c r="C1960" s="64" t="s">
        <v>19</v>
      </c>
      <c r="D1960" s="64" t="s">
        <v>1454</v>
      </c>
      <c r="E1960" s="64" t="s">
        <v>21</v>
      </c>
      <c r="F1960" s="49">
        <v>60</v>
      </c>
      <c r="G1960" s="50">
        <f>SUMIFS(DISPENSAÇÃO!D:D,DISPENSAÇÃO!C:C,ENTRADA!A1960)</f>
        <v>60</v>
      </c>
      <c r="H1960" s="51">
        <f t="shared" si="117"/>
        <v>0</v>
      </c>
      <c r="I1960" s="68">
        <v>45931</v>
      </c>
      <c r="J1960" s="52">
        <f t="shared" ca="1" si="115"/>
        <v>12</v>
      </c>
      <c r="K1960" s="63">
        <f t="shared" ca="1" si="116"/>
        <v>2</v>
      </c>
    </row>
    <row r="1961" spans="1:11" s="53" customFormat="1" hidden="1" x14ac:dyDescent="0.25">
      <c r="A1961" s="155" t="s">
        <v>2287</v>
      </c>
      <c r="B1961" s="49" t="s">
        <v>33</v>
      </c>
      <c r="C1961" s="49" t="s">
        <v>19</v>
      </c>
      <c r="D1961" s="49" t="s">
        <v>89</v>
      </c>
      <c r="E1961" s="49" t="s">
        <v>21</v>
      </c>
      <c r="F1961" s="49">
        <v>60</v>
      </c>
      <c r="G1961" s="50">
        <f>SUMIFS(DISPENSAÇÃO!D:D,DISPENSAÇÃO!C:C,ENTRADA!A1961)</f>
        <v>60</v>
      </c>
      <c r="H1961" s="51">
        <f t="shared" si="117"/>
        <v>0</v>
      </c>
      <c r="I1961" s="68">
        <v>46204</v>
      </c>
      <c r="J1961" s="52">
        <f t="shared" ca="1" si="115"/>
        <v>285</v>
      </c>
      <c r="K1961" s="88">
        <f t="shared" ca="1" si="116"/>
        <v>1</v>
      </c>
    </row>
    <row r="1962" spans="1:11" s="53" customFormat="1" hidden="1" x14ac:dyDescent="0.25">
      <c r="A1962" s="48" t="s">
        <v>2288</v>
      </c>
      <c r="B1962" s="49" t="s">
        <v>39</v>
      </c>
      <c r="C1962" s="64" t="s">
        <v>19</v>
      </c>
      <c r="D1962" s="49" t="s">
        <v>89</v>
      </c>
      <c r="E1962" s="64" t="s">
        <v>21</v>
      </c>
      <c r="F1962" s="49">
        <v>10</v>
      </c>
      <c r="G1962" s="50">
        <f>SUMIFS(DISPENSAÇÃO!D:D,DISPENSAÇÃO!C:C,ENTRADA!A1962)</f>
        <v>10</v>
      </c>
      <c r="H1962" s="51">
        <f t="shared" si="117"/>
        <v>0</v>
      </c>
      <c r="I1962" s="68">
        <v>45901</v>
      </c>
      <c r="J1962" s="52">
        <f t="shared" ca="1" si="115"/>
        <v>-18</v>
      </c>
      <c r="K1962" s="63">
        <f t="shared" ca="1" si="116"/>
        <v>3</v>
      </c>
    </row>
    <row r="1963" spans="1:11" s="53" customFormat="1" hidden="1" x14ac:dyDescent="0.25">
      <c r="A1963" s="48" t="s">
        <v>2289</v>
      </c>
      <c r="B1963" s="49" t="s">
        <v>39</v>
      </c>
      <c r="C1963" s="64" t="s">
        <v>19</v>
      </c>
      <c r="D1963" s="49" t="s">
        <v>89</v>
      </c>
      <c r="E1963" s="64" t="s">
        <v>21</v>
      </c>
      <c r="F1963" s="49">
        <v>15</v>
      </c>
      <c r="G1963" s="50">
        <f>SUMIFS(DISPENSAÇÃO!D:D,DISPENSAÇÃO!C:C,ENTRADA!A1963)</f>
        <v>15</v>
      </c>
      <c r="H1963" s="51">
        <f t="shared" si="117"/>
        <v>0</v>
      </c>
      <c r="I1963" s="68">
        <v>46082</v>
      </c>
      <c r="J1963" s="52">
        <f t="shared" ca="1" si="115"/>
        <v>163</v>
      </c>
      <c r="K1963" s="63">
        <f t="shared" ca="1" si="116"/>
        <v>1</v>
      </c>
    </row>
    <row r="1964" spans="1:11" s="53" customFormat="1" ht="14.25" hidden="1" customHeight="1" x14ac:dyDescent="0.25">
      <c r="A1964" s="48" t="s">
        <v>2290</v>
      </c>
      <c r="B1964" s="49" t="s">
        <v>139</v>
      </c>
      <c r="C1964" s="64" t="s">
        <v>19</v>
      </c>
      <c r="D1964" s="49" t="s">
        <v>317</v>
      </c>
      <c r="E1964" s="64" t="s">
        <v>21</v>
      </c>
      <c r="F1964" s="49">
        <v>180</v>
      </c>
      <c r="G1964" s="50">
        <f>SUMIFS(DISPENSAÇÃO!D:D,DISPENSAÇÃO!C:C,ENTRADA!A1964)</f>
        <v>180</v>
      </c>
      <c r="H1964" s="51">
        <f t="shared" si="117"/>
        <v>0</v>
      </c>
      <c r="I1964" s="68">
        <v>45870</v>
      </c>
      <c r="J1964" s="52">
        <f t="shared" ca="1" si="115"/>
        <v>-49</v>
      </c>
      <c r="K1964" s="63">
        <f t="shared" ca="1" si="116"/>
        <v>3</v>
      </c>
    </row>
    <row r="1965" spans="1:11" s="53" customFormat="1" ht="14.25" hidden="1" customHeight="1" x14ac:dyDescent="0.25">
      <c r="A1965" s="48" t="s">
        <v>2291</v>
      </c>
      <c r="B1965" s="49" t="s">
        <v>538</v>
      </c>
      <c r="C1965" s="49" t="s">
        <v>19</v>
      </c>
      <c r="D1965" s="49" t="s">
        <v>496</v>
      </c>
      <c r="E1965" s="49" t="s">
        <v>21</v>
      </c>
      <c r="F1965" s="49">
        <v>30</v>
      </c>
      <c r="G1965" s="50">
        <f>SUMIFS(DISPENSAÇÃO!D:D,DISPENSAÇÃO!C:C,ENTRADA!A1965)</f>
        <v>30</v>
      </c>
      <c r="H1965" s="51">
        <f t="shared" si="117"/>
        <v>0</v>
      </c>
      <c r="I1965" s="68">
        <v>45658</v>
      </c>
      <c r="J1965" s="52">
        <f t="shared" ca="1" si="115"/>
        <v>-261</v>
      </c>
      <c r="K1965" s="69">
        <f t="shared" ca="1" si="116"/>
        <v>3</v>
      </c>
    </row>
    <row r="1966" spans="1:11" s="53" customFormat="1" ht="14.25" hidden="1" customHeight="1" x14ac:dyDescent="0.25">
      <c r="A1966" s="48" t="s">
        <v>2292</v>
      </c>
      <c r="B1966" s="49" t="s">
        <v>538</v>
      </c>
      <c r="C1966" s="49" t="s">
        <v>19</v>
      </c>
      <c r="D1966" s="49" t="s">
        <v>496</v>
      </c>
      <c r="E1966" s="49" t="s">
        <v>21</v>
      </c>
      <c r="F1966" s="49">
        <v>60</v>
      </c>
      <c r="G1966" s="50">
        <f>SUMIFS(DISPENSAÇÃO!D:D,DISPENSAÇÃO!C:C,ENTRADA!A1966)</f>
        <v>60</v>
      </c>
      <c r="H1966" s="51">
        <f t="shared" si="117"/>
        <v>0</v>
      </c>
      <c r="I1966" s="68">
        <v>45658</v>
      </c>
      <c r="J1966" s="52">
        <f t="shared" ca="1" si="115"/>
        <v>-261</v>
      </c>
      <c r="K1966" s="69">
        <f t="shared" ca="1" si="116"/>
        <v>3</v>
      </c>
    </row>
    <row r="1967" spans="1:11" s="53" customFormat="1" ht="14.25" hidden="1" customHeight="1" x14ac:dyDescent="0.25">
      <c r="A1967" s="48" t="s">
        <v>2293</v>
      </c>
      <c r="B1967" s="49" t="s">
        <v>538</v>
      </c>
      <c r="C1967" s="49" t="s">
        <v>19</v>
      </c>
      <c r="D1967" s="49" t="s">
        <v>227</v>
      </c>
      <c r="E1967" s="49" t="s">
        <v>21</v>
      </c>
      <c r="F1967" s="49">
        <v>30</v>
      </c>
      <c r="G1967" s="50">
        <f>SUMIFS(DISPENSAÇÃO!D:D,DISPENSAÇÃO!C:C,ENTRADA!A1967)</f>
        <v>0</v>
      </c>
      <c r="H1967" s="51">
        <f t="shared" si="117"/>
        <v>30</v>
      </c>
      <c r="I1967" s="68">
        <v>45658</v>
      </c>
      <c r="J1967" s="52">
        <f t="shared" ca="1" si="115"/>
        <v>-261</v>
      </c>
      <c r="K1967" s="63">
        <f t="shared" ca="1" si="116"/>
        <v>3</v>
      </c>
    </row>
    <row r="1968" spans="1:11" s="53" customFormat="1" ht="14.25" hidden="1" customHeight="1" x14ac:dyDescent="0.25">
      <c r="A1968" s="48" t="s">
        <v>2294</v>
      </c>
      <c r="B1968" s="49" t="s">
        <v>445</v>
      </c>
      <c r="C1968" s="64" t="s">
        <v>19</v>
      </c>
      <c r="D1968" s="49" t="s">
        <v>317</v>
      </c>
      <c r="E1968" s="64" t="s">
        <v>21</v>
      </c>
      <c r="F1968" s="49">
        <v>120</v>
      </c>
      <c r="G1968" s="50">
        <f>SUMIFS(DISPENSAÇÃO!D:D,DISPENSAÇÃO!C:C,ENTRADA!A1968)</f>
        <v>0</v>
      </c>
      <c r="H1968" s="51">
        <f t="shared" si="117"/>
        <v>120</v>
      </c>
      <c r="I1968" s="68">
        <v>45717</v>
      </c>
      <c r="J1968" s="52">
        <f t="shared" ca="1" si="115"/>
        <v>-202</v>
      </c>
      <c r="K1968" s="63">
        <f t="shared" ca="1" si="116"/>
        <v>3</v>
      </c>
    </row>
    <row r="1969" spans="1:11" s="53" customFormat="1" ht="14.25" hidden="1" customHeight="1" x14ac:dyDescent="0.25">
      <c r="A1969" s="48" t="s">
        <v>2295</v>
      </c>
      <c r="B1969" s="49" t="s">
        <v>445</v>
      </c>
      <c r="C1969" s="64" t="s">
        <v>19</v>
      </c>
      <c r="D1969" s="49" t="s">
        <v>317</v>
      </c>
      <c r="E1969" s="64" t="s">
        <v>21</v>
      </c>
      <c r="F1969" s="49">
        <v>30</v>
      </c>
      <c r="G1969" s="50">
        <f>SUMIFS(DISPENSAÇÃO!D:D,DISPENSAÇÃO!C:C,ENTRADA!A1969)</f>
        <v>30</v>
      </c>
      <c r="H1969" s="51">
        <f t="shared" si="117"/>
        <v>0</v>
      </c>
      <c r="I1969" s="68">
        <v>45839</v>
      </c>
      <c r="J1969" s="52">
        <f t="shared" ca="1" si="115"/>
        <v>-80</v>
      </c>
      <c r="K1969" s="63">
        <f t="shared" ca="1" si="116"/>
        <v>3</v>
      </c>
    </row>
    <row r="1970" spans="1:11" s="148" customFormat="1" ht="14.25" hidden="1" customHeight="1" x14ac:dyDescent="0.25">
      <c r="A1970" s="149" t="s">
        <v>2296</v>
      </c>
      <c r="B1970" s="143" t="s">
        <v>445</v>
      </c>
      <c r="C1970" s="173" t="s">
        <v>19</v>
      </c>
      <c r="D1970" s="143" t="s">
        <v>317</v>
      </c>
      <c r="E1970" s="173" t="s">
        <v>21</v>
      </c>
      <c r="F1970" s="143">
        <v>90</v>
      </c>
      <c r="G1970" s="144">
        <f>SUMIFS(DISPENSAÇÃO!D:D,DISPENSAÇÃO!C:C,ENTRADA!A1970)</f>
        <v>0</v>
      </c>
      <c r="H1970" s="145">
        <f t="shared" si="117"/>
        <v>90</v>
      </c>
      <c r="I1970" s="146">
        <v>45689</v>
      </c>
      <c r="J1970" s="147">
        <f t="shared" ca="1" si="115"/>
        <v>-230</v>
      </c>
      <c r="K1970" s="150">
        <f t="shared" ca="1" si="116"/>
        <v>3</v>
      </c>
    </row>
    <row r="1971" spans="1:11" s="53" customFormat="1" ht="14.25" customHeight="1" x14ac:dyDescent="0.25">
      <c r="A1971" s="160" t="s">
        <v>2297</v>
      </c>
      <c r="B1971" s="49" t="s">
        <v>33</v>
      </c>
      <c r="C1971" s="49" t="s">
        <v>57</v>
      </c>
      <c r="D1971" s="51" t="s">
        <v>93</v>
      </c>
      <c r="E1971" s="49" t="s">
        <v>21</v>
      </c>
      <c r="F1971" s="49">
        <v>50</v>
      </c>
      <c r="G1971" s="50">
        <f>SUMIFS(DISPENSAÇÃO!D:D,DISPENSAÇÃO!C:C,ENTRADA!A1971)</f>
        <v>30</v>
      </c>
      <c r="H1971" s="51">
        <f t="shared" si="117"/>
        <v>20</v>
      </c>
      <c r="I1971" s="68">
        <v>45901</v>
      </c>
      <c r="J1971" s="52">
        <f t="shared" ca="1" si="115"/>
        <v>-18</v>
      </c>
      <c r="K1971" s="63">
        <f t="shared" ca="1" si="116"/>
        <v>3</v>
      </c>
    </row>
    <row r="1972" spans="1:11" s="53" customFormat="1" ht="14.25" hidden="1" customHeight="1" x14ac:dyDescent="0.25">
      <c r="A1972" s="48" t="s">
        <v>2298</v>
      </c>
      <c r="B1972" s="49" t="s">
        <v>39</v>
      </c>
      <c r="C1972" s="49" t="s">
        <v>19</v>
      </c>
      <c r="D1972" s="49" t="s">
        <v>496</v>
      </c>
      <c r="E1972" s="49" t="s">
        <v>21</v>
      </c>
      <c r="F1972" s="49">
        <v>30</v>
      </c>
      <c r="G1972" s="50">
        <f>SUMIFS(DISPENSAÇÃO!D:D,DISPENSAÇÃO!C:C,ENTRADA!A1972)</f>
        <v>30</v>
      </c>
      <c r="H1972" s="51">
        <f t="shared" si="117"/>
        <v>0</v>
      </c>
      <c r="I1972" s="68">
        <v>45962</v>
      </c>
      <c r="J1972" s="52">
        <f t="shared" ca="1" si="115"/>
        <v>43</v>
      </c>
      <c r="K1972" s="69">
        <f t="shared" ca="1" si="116"/>
        <v>1</v>
      </c>
    </row>
    <row r="1973" spans="1:11" ht="14.25" customHeight="1" x14ac:dyDescent="0.25">
      <c r="A1973" s="31" t="s">
        <v>2299</v>
      </c>
      <c r="B1973" s="16" t="s">
        <v>2013</v>
      </c>
      <c r="C1973" s="16" t="s">
        <v>19</v>
      </c>
      <c r="D1973" s="16" t="s">
        <v>364</v>
      </c>
      <c r="E1973" s="16" t="s">
        <v>21</v>
      </c>
      <c r="F1973" s="16">
        <v>60</v>
      </c>
      <c r="G1973" s="13">
        <f>SUMIFS(DISPENSAÇÃO!D:D,DISPENSAÇÃO!C:C,ENTRADA!A1973)</f>
        <v>0</v>
      </c>
      <c r="H1973" s="12">
        <f t="shared" si="117"/>
        <v>60</v>
      </c>
      <c r="I1973" s="19">
        <v>46082</v>
      </c>
      <c r="J1973" s="14">
        <f t="shared" ca="1" si="115"/>
        <v>163</v>
      </c>
      <c r="K1973" s="37">
        <f t="shared" ca="1" si="116"/>
        <v>1</v>
      </c>
    </row>
    <row r="1974" spans="1:11" s="60" customFormat="1" ht="14.25" customHeight="1" x14ac:dyDescent="0.25">
      <c r="A1974" s="54" t="s">
        <v>2300</v>
      </c>
      <c r="B1974" s="55" t="s">
        <v>60</v>
      </c>
      <c r="C1974" s="55" t="s">
        <v>19</v>
      </c>
      <c r="D1974" s="55" t="s">
        <v>146</v>
      </c>
      <c r="E1974" s="55" t="s">
        <v>44</v>
      </c>
      <c r="F1974" s="55">
        <v>60</v>
      </c>
      <c r="G1974" s="56">
        <f>SUMIFS(DISPENSAÇÃO!D:D,DISPENSAÇÃO!C:C,ENTRADA!A1974)</f>
        <v>0</v>
      </c>
      <c r="H1974" s="57">
        <f t="shared" si="117"/>
        <v>60</v>
      </c>
      <c r="I1974" s="58">
        <v>45962</v>
      </c>
      <c r="J1974" s="59">
        <f t="shared" ca="1" si="115"/>
        <v>43</v>
      </c>
      <c r="K1974" s="85">
        <f t="shared" ca="1" si="116"/>
        <v>1</v>
      </c>
    </row>
    <row r="1975" spans="1:11" s="53" customFormat="1" ht="14.25" hidden="1" customHeight="1" x14ac:dyDescent="0.25">
      <c r="A1975" s="48" t="s">
        <v>2301</v>
      </c>
      <c r="B1975" s="49" t="s">
        <v>325</v>
      </c>
      <c r="C1975" s="64" t="s">
        <v>19</v>
      </c>
      <c r="D1975" s="49" t="s">
        <v>317</v>
      </c>
      <c r="E1975" s="64" t="s">
        <v>21</v>
      </c>
      <c r="F1975" s="49">
        <v>30</v>
      </c>
      <c r="G1975" s="50">
        <f>SUMIFS(DISPENSAÇÃO!D:D,DISPENSAÇÃO!C:C,ENTRADA!A1975)</f>
        <v>30</v>
      </c>
      <c r="H1975" s="51">
        <f t="shared" si="117"/>
        <v>0</v>
      </c>
      <c r="I1975" s="68">
        <v>45839</v>
      </c>
      <c r="J1975" s="52">
        <f t="shared" ca="1" si="115"/>
        <v>-80</v>
      </c>
      <c r="K1975" s="63">
        <f t="shared" ca="1" si="116"/>
        <v>3</v>
      </c>
    </row>
    <row r="1976" spans="1:11" s="53" customFormat="1" ht="14.25" hidden="1" customHeight="1" x14ac:dyDescent="0.25">
      <c r="A1976" s="48" t="s">
        <v>2302</v>
      </c>
      <c r="B1976" s="64" t="s">
        <v>39</v>
      </c>
      <c r="C1976" s="64" t="s">
        <v>19</v>
      </c>
      <c r="D1976" s="64" t="s">
        <v>294</v>
      </c>
      <c r="E1976" s="64" t="s">
        <v>44</v>
      </c>
      <c r="F1976" s="49">
        <v>55</v>
      </c>
      <c r="G1976" s="50">
        <v>55</v>
      </c>
      <c r="H1976" s="51">
        <f t="shared" si="117"/>
        <v>0</v>
      </c>
      <c r="I1976" s="68">
        <v>45778</v>
      </c>
      <c r="J1976" s="52">
        <f t="shared" ca="1" si="115"/>
        <v>-141</v>
      </c>
      <c r="K1976" s="63">
        <f t="shared" ca="1" si="116"/>
        <v>3</v>
      </c>
    </row>
    <row r="1977" spans="1:11" s="53" customFormat="1" ht="14.25" hidden="1" customHeight="1" x14ac:dyDescent="0.25">
      <c r="A1977" s="48" t="s">
        <v>2303</v>
      </c>
      <c r="B1977" s="49" t="s">
        <v>325</v>
      </c>
      <c r="C1977" s="64" t="s">
        <v>19</v>
      </c>
      <c r="D1977" s="64" t="s">
        <v>668</v>
      </c>
      <c r="E1977" s="64" t="s">
        <v>21</v>
      </c>
      <c r="F1977" s="49">
        <v>60</v>
      </c>
      <c r="G1977" s="50">
        <f>SUMIFS(DISPENSAÇÃO!D:D,DISPENSAÇÃO!C:C,ENTRADA!A1977)</f>
        <v>0</v>
      </c>
      <c r="H1977" s="51">
        <f t="shared" si="117"/>
        <v>60</v>
      </c>
      <c r="I1977" s="68">
        <v>45717</v>
      </c>
      <c r="J1977" s="52">
        <f t="shared" ca="1" si="115"/>
        <v>-202</v>
      </c>
      <c r="K1977" s="69">
        <f t="shared" ca="1" si="116"/>
        <v>3</v>
      </c>
    </row>
    <row r="1978" spans="1:11" s="53" customFormat="1" ht="14.25" hidden="1" customHeight="1" x14ac:dyDescent="0.25">
      <c r="A1978" s="48" t="s">
        <v>2304</v>
      </c>
      <c r="B1978" s="49" t="s">
        <v>74</v>
      </c>
      <c r="C1978" s="49" t="s">
        <v>19</v>
      </c>
      <c r="D1978" s="49" t="s">
        <v>574</v>
      </c>
      <c r="E1978" s="49" t="s">
        <v>21</v>
      </c>
      <c r="F1978" s="49">
        <v>60</v>
      </c>
      <c r="G1978" s="50">
        <f>SUMIFS(DISPENSAÇÃO!D:D,DISPENSAÇÃO!C:C,ENTRADA!A1978)</f>
        <v>60</v>
      </c>
      <c r="H1978" s="51">
        <f t="shared" si="117"/>
        <v>0</v>
      </c>
      <c r="I1978" s="68">
        <v>45901</v>
      </c>
      <c r="J1978" s="52">
        <f t="shared" ca="1" si="115"/>
        <v>-18</v>
      </c>
      <c r="K1978" s="69">
        <f t="shared" ca="1" si="116"/>
        <v>3</v>
      </c>
    </row>
    <row r="1979" spans="1:11" s="134" customFormat="1" ht="14.25" hidden="1" customHeight="1" x14ac:dyDescent="0.25">
      <c r="A1979" s="155" t="s">
        <v>2305</v>
      </c>
      <c r="B1979" s="49" t="s">
        <v>343</v>
      </c>
      <c r="C1979" s="49" t="s">
        <v>57</v>
      </c>
      <c r="D1979" s="49" t="s">
        <v>89</v>
      </c>
      <c r="E1979" s="49" t="s">
        <v>21</v>
      </c>
      <c r="F1979" s="49">
        <v>40</v>
      </c>
      <c r="G1979" s="50">
        <f>SUMIFS(DISPENSAÇÃO!D:D,DISPENSAÇÃO!C:C,ENTRADA!A1979)</f>
        <v>40</v>
      </c>
      <c r="H1979" s="51">
        <f t="shared" si="117"/>
        <v>0</v>
      </c>
      <c r="I1979" s="68">
        <v>45870</v>
      </c>
      <c r="J1979" s="52">
        <f t="shared" ca="1" si="115"/>
        <v>-49</v>
      </c>
      <c r="K1979" s="88">
        <f t="shared" ca="1" si="116"/>
        <v>3</v>
      </c>
    </row>
    <row r="1980" spans="1:11" s="53" customFormat="1" ht="14.25" hidden="1" customHeight="1" x14ac:dyDescent="0.25">
      <c r="A1980" s="48" t="s">
        <v>2306</v>
      </c>
      <c r="B1980" s="49" t="s">
        <v>301</v>
      </c>
      <c r="C1980" s="49" t="s">
        <v>19</v>
      </c>
      <c r="D1980" s="49" t="s">
        <v>400</v>
      </c>
      <c r="E1980" s="49" t="s">
        <v>21</v>
      </c>
      <c r="F1980" s="49">
        <v>10</v>
      </c>
      <c r="G1980" s="50">
        <f>SUMIFS(DISPENSAÇÃO!D:D,DISPENSAÇÃO!C:C,ENTRADA!A1980)</f>
        <v>10</v>
      </c>
      <c r="H1980" s="51">
        <f t="shared" si="117"/>
        <v>0</v>
      </c>
      <c r="I1980" s="68">
        <v>46388</v>
      </c>
      <c r="J1980" s="52">
        <f t="shared" ca="1" si="115"/>
        <v>469</v>
      </c>
      <c r="K1980" s="63">
        <f t="shared" ca="1" si="116"/>
        <v>1</v>
      </c>
    </row>
    <row r="1981" spans="1:11" ht="14.25" customHeight="1" x14ac:dyDescent="0.25">
      <c r="A1981" s="154" t="s">
        <v>2307</v>
      </c>
      <c r="B1981" s="16" t="s">
        <v>1414</v>
      </c>
      <c r="C1981" s="16" t="s">
        <v>19</v>
      </c>
      <c r="D1981" s="16" t="s">
        <v>460</v>
      </c>
      <c r="E1981" s="16" t="s">
        <v>21</v>
      </c>
      <c r="F1981" s="16">
        <v>56</v>
      </c>
      <c r="G1981" s="13">
        <f>SUMIFS(DISPENSAÇÃO!D:D,DISPENSAÇÃO!C:C,ENTRADA!A1981)</f>
        <v>0</v>
      </c>
      <c r="H1981" s="12">
        <f t="shared" si="117"/>
        <v>56</v>
      </c>
      <c r="I1981" s="19">
        <v>45962</v>
      </c>
      <c r="J1981" s="14">
        <f t="shared" ca="1" si="115"/>
        <v>43</v>
      </c>
      <c r="K1981" s="38">
        <f t="shared" ca="1" si="116"/>
        <v>1</v>
      </c>
    </row>
    <row r="1982" spans="1:11" s="53" customFormat="1" ht="14.25" hidden="1" customHeight="1" x14ac:dyDescent="0.25">
      <c r="A1982" s="155" t="s">
        <v>2308</v>
      </c>
      <c r="B1982" s="49" t="s">
        <v>33</v>
      </c>
      <c r="C1982" s="49" t="s">
        <v>57</v>
      </c>
      <c r="D1982" s="49" t="s">
        <v>1056</v>
      </c>
      <c r="E1982" s="49" t="s">
        <v>21</v>
      </c>
      <c r="F1982" s="49">
        <v>70</v>
      </c>
      <c r="G1982" s="50">
        <f>SUMIFS(DISPENSAÇÃO!D:D,DISPENSAÇÃO!C:C,ENTRADA!A1982)</f>
        <v>70</v>
      </c>
      <c r="H1982" s="51">
        <f t="shared" si="117"/>
        <v>0</v>
      </c>
      <c r="I1982" s="68">
        <v>45962</v>
      </c>
      <c r="J1982" s="52">
        <f t="shared" ca="1" si="115"/>
        <v>43</v>
      </c>
      <c r="K1982" s="88">
        <f t="shared" ca="1" si="116"/>
        <v>1</v>
      </c>
    </row>
    <row r="1983" spans="1:11" s="53" customFormat="1" ht="14.25" hidden="1" customHeight="1" x14ac:dyDescent="0.25">
      <c r="A1983" s="155" t="s">
        <v>2309</v>
      </c>
      <c r="B1983" s="49" t="s">
        <v>28</v>
      </c>
      <c r="C1983" s="49" t="s">
        <v>19</v>
      </c>
      <c r="D1983" s="49" t="s">
        <v>89</v>
      </c>
      <c r="E1983" s="49" t="s">
        <v>21</v>
      </c>
      <c r="F1983" s="49">
        <v>15</v>
      </c>
      <c r="G1983" s="50">
        <f>SUMIFS(DISPENSAÇÃO!D:D,DISPENSAÇÃO!C:C,ENTRADA!A1983)</f>
        <v>15</v>
      </c>
      <c r="H1983" s="51">
        <f t="shared" si="117"/>
        <v>0</v>
      </c>
      <c r="I1983" s="68">
        <v>45870</v>
      </c>
      <c r="J1983" s="52">
        <f t="shared" ca="1" si="115"/>
        <v>-49</v>
      </c>
      <c r="K1983" s="88">
        <f t="shared" ca="1" si="116"/>
        <v>3</v>
      </c>
    </row>
    <row r="1984" spans="1:11" s="53" customFormat="1" ht="14.25" hidden="1" customHeight="1" x14ac:dyDescent="0.25">
      <c r="A1984" s="155" t="s">
        <v>2310</v>
      </c>
      <c r="B1984" s="49" t="s">
        <v>33</v>
      </c>
      <c r="C1984" s="49" t="s">
        <v>19</v>
      </c>
      <c r="D1984" s="141" t="s">
        <v>2311</v>
      </c>
      <c r="E1984" s="49" t="s">
        <v>21</v>
      </c>
      <c r="F1984" s="49">
        <v>40</v>
      </c>
      <c r="G1984" s="50">
        <f>SUMIFS(DISPENSAÇÃO!D:D,DISPENSAÇÃO!C:C,ENTRADA!A1984)</f>
        <v>0</v>
      </c>
      <c r="H1984" s="51">
        <f t="shared" si="117"/>
        <v>40</v>
      </c>
      <c r="I1984" s="68">
        <v>45839</v>
      </c>
      <c r="J1984" s="52">
        <f t="shared" ca="1" si="115"/>
        <v>-80</v>
      </c>
      <c r="K1984" s="88">
        <f t="shared" ca="1" si="116"/>
        <v>3</v>
      </c>
    </row>
    <row r="1985" spans="1:11" s="53" customFormat="1" ht="14.25" hidden="1" customHeight="1" x14ac:dyDescent="0.25">
      <c r="A1985" s="48" t="s">
        <v>2312</v>
      </c>
      <c r="B1985" s="49" t="s">
        <v>65</v>
      </c>
      <c r="C1985" s="49" t="s">
        <v>19</v>
      </c>
      <c r="D1985" s="51" t="s">
        <v>71</v>
      </c>
      <c r="E1985" s="49" t="s">
        <v>21</v>
      </c>
      <c r="F1985" s="49">
        <v>40</v>
      </c>
      <c r="G1985" s="50">
        <f>SUMIFS(DISPENSAÇÃO!D:D,DISPENSAÇÃO!C:C,ENTRADA!A1985)</f>
        <v>0</v>
      </c>
      <c r="H1985" s="51">
        <f t="shared" si="117"/>
        <v>40</v>
      </c>
      <c r="I1985" s="68">
        <v>45839</v>
      </c>
      <c r="J1985" s="52">
        <f t="shared" ca="1" si="115"/>
        <v>-80</v>
      </c>
      <c r="K1985" s="63">
        <f t="shared" ca="1" si="116"/>
        <v>3</v>
      </c>
    </row>
    <row r="1986" spans="1:11" s="53" customFormat="1" ht="14.25" hidden="1" customHeight="1" x14ac:dyDescent="0.25">
      <c r="A1986" s="48" t="s">
        <v>2313</v>
      </c>
      <c r="B1986" s="49" t="s">
        <v>65</v>
      </c>
      <c r="C1986" s="49" t="s">
        <v>19</v>
      </c>
      <c r="D1986" s="51" t="s">
        <v>71</v>
      </c>
      <c r="E1986" s="49" t="s">
        <v>21</v>
      </c>
      <c r="F1986" s="49">
        <v>10</v>
      </c>
      <c r="G1986" s="50">
        <f>SUMIFS(DISPENSAÇÃO!D:D,DISPENSAÇÃO!C:C,ENTRADA!A1986)</f>
        <v>0</v>
      </c>
      <c r="H1986" s="51">
        <f t="shared" si="117"/>
        <v>10</v>
      </c>
      <c r="I1986" s="68">
        <v>45627</v>
      </c>
      <c r="J1986" s="52">
        <f t="shared" ca="1" si="115"/>
        <v>-292</v>
      </c>
      <c r="K1986" s="63">
        <f t="shared" ca="1" si="116"/>
        <v>3</v>
      </c>
    </row>
    <row r="1987" spans="1:11" s="53" customFormat="1" ht="14.25" hidden="1" customHeight="1" x14ac:dyDescent="0.25">
      <c r="A1987" s="48" t="s">
        <v>2314</v>
      </c>
      <c r="B1987" s="49" t="s">
        <v>65</v>
      </c>
      <c r="C1987" s="49" t="s">
        <v>19</v>
      </c>
      <c r="D1987" s="51" t="s">
        <v>71</v>
      </c>
      <c r="E1987" s="49" t="s">
        <v>21</v>
      </c>
      <c r="F1987" s="49">
        <v>10</v>
      </c>
      <c r="G1987" s="50">
        <f>SUMIFS(DISPENSAÇÃO!D:D,DISPENSAÇÃO!C:C,ENTRADA!A1987)</f>
        <v>0</v>
      </c>
      <c r="H1987" s="51">
        <f t="shared" si="117"/>
        <v>10</v>
      </c>
      <c r="I1987" s="68">
        <v>45627</v>
      </c>
      <c r="J1987" s="52">
        <f t="shared" ca="1" si="115"/>
        <v>-292</v>
      </c>
      <c r="K1987" s="63">
        <f t="shared" ca="1" si="116"/>
        <v>3</v>
      </c>
    </row>
    <row r="1988" spans="1:11" s="84" customFormat="1" ht="14.25" hidden="1" customHeight="1" x14ac:dyDescent="0.25">
      <c r="A1988" s="89" t="s">
        <v>2315</v>
      </c>
      <c r="B1988" s="78" t="s">
        <v>65</v>
      </c>
      <c r="C1988" s="78" t="s">
        <v>19</v>
      </c>
      <c r="D1988" s="80" t="s">
        <v>66</v>
      </c>
      <c r="E1988" s="78" t="s">
        <v>21</v>
      </c>
      <c r="F1988" s="78">
        <v>75</v>
      </c>
      <c r="G1988" s="79">
        <f>SUMIFS(DISPENSAÇÃO!D:D,DISPENSAÇÃO!C:C,ENTRADA!A1988)</f>
        <v>65</v>
      </c>
      <c r="H1988" s="80">
        <f t="shared" si="117"/>
        <v>10</v>
      </c>
      <c r="I1988" s="81">
        <v>45658</v>
      </c>
      <c r="J1988" s="82">
        <f t="shared" ca="1" si="115"/>
        <v>-261</v>
      </c>
      <c r="K1988" s="90">
        <f t="shared" ca="1" si="116"/>
        <v>3</v>
      </c>
    </row>
    <row r="1989" spans="1:11" s="53" customFormat="1" ht="14.25" hidden="1" customHeight="1" x14ac:dyDescent="0.25">
      <c r="A1989" s="48" t="s">
        <v>2316</v>
      </c>
      <c r="B1989" s="49" t="s">
        <v>413</v>
      </c>
      <c r="C1989" s="49" t="s">
        <v>19</v>
      </c>
      <c r="D1989" s="49" t="s">
        <v>68</v>
      </c>
      <c r="E1989" s="49" t="s">
        <v>21</v>
      </c>
      <c r="F1989" s="49">
        <v>80</v>
      </c>
      <c r="G1989" s="50">
        <f>SUMIFS(DISPENSAÇÃO!D:D,DISPENSAÇÃO!C:C,ENTRADA!A1989)</f>
        <v>90</v>
      </c>
      <c r="H1989" s="51">
        <f t="shared" si="117"/>
        <v>-10</v>
      </c>
      <c r="I1989" s="68">
        <v>46082</v>
      </c>
      <c r="J1989" s="52">
        <f t="shared" ca="1" si="115"/>
        <v>163</v>
      </c>
      <c r="K1989" s="63">
        <f t="shared" ca="1" si="116"/>
        <v>1</v>
      </c>
    </row>
    <row r="1990" spans="1:11" s="53" customFormat="1" ht="14.25" hidden="1" customHeight="1" x14ac:dyDescent="0.25">
      <c r="A1990" s="48" t="s">
        <v>2317</v>
      </c>
      <c r="B1990" s="49" t="s">
        <v>205</v>
      </c>
      <c r="C1990" s="49" t="s">
        <v>19</v>
      </c>
      <c r="D1990" s="49" t="s">
        <v>484</v>
      </c>
      <c r="E1990" s="49" t="s">
        <v>21</v>
      </c>
      <c r="F1990" s="49">
        <v>60</v>
      </c>
      <c r="G1990" s="50">
        <f>SUMIFS(DISPENSAÇÃO!D:D,DISPENSAÇÃO!C:C,ENTRADA!A1990)</f>
        <v>60</v>
      </c>
      <c r="H1990" s="51">
        <f t="shared" si="117"/>
        <v>0</v>
      </c>
      <c r="I1990" s="68">
        <v>45839</v>
      </c>
      <c r="J1990" s="52">
        <f t="shared" ref="J1990:J2053" ca="1" si="118">IF(I1990="","",I1990-TODAY())</f>
        <v>-80</v>
      </c>
      <c r="K1990" s="69">
        <f t="shared" ref="K1990:K2053" ca="1" si="119">IF(J1990="","",IF(J1990&lt;=0,3,IF(AND(J1990&gt;0,J1990&lt;=20),2,IF(J1990&gt;=21,1))))</f>
        <v>3</v>
      </c>
    </row>
    <row r="1991" spans="1:11" s="148" customFormat="1" hidden="1" x14ac:dyDescent="0.25">
      <c r="A1991" s="149" t="s">
        <v>2318</v>
      </c>
      <c r="B1991" s="143" t="s">
        <v>205</v>
      </c>
      <c r="C1991" s="143" t="s">
        <v>19</v>
      </c>
      <c r="D1991" s="143" t="s">
        <v>484</v>
      </c>
      <c r="E1991" s="143" t="s">
        <v>21</v>
      </c>
      <c r="F1991" s="143">
        <v>60</v>
      </c>
      <c r="G1991" s="144">
        <f>SUMIFS(DISPENSAÇÃO!D:D,DISPENSAÇÃO!C:C,ENTRADA!A1991)</f>
        <v>60</v>
      </c>
      <c r="H1991" s="145">
        <f t="shared" si="117"/>
        <v>0</v>
      </c>
      <c r="I1991" s="146">
        <v>45689</v>
      </c>
      <c r="J1991" s="147">
        <f t="shared" ca="1" si="118"/>
        <v>-230</v>
      </c>
      <c r="K1991" s="174">
        <f t="shared" ca="1" si="119"/>
        <v>3</v>
      </c>
    </row>
    <row r="1992" spans="1:11" s="53" customFormat="1" hidden="1" x14ac:dyDescent="0.25">
      <c r="A1992" s="155" t="s">
        <v>2320</v>
      </c>
      <c r="B1992" s="49" t="s">
        <v>551</v>
      </c>
      <c r="C1992" s="49" t="s">
        <v>19</v>
      </c>
      <c r="D1992" s="141" t="s">
        <v>2319</v>
      </c>
      <c r="E1992" s="49" t="s">
        <v>21</v>
      </c>
      <c r="F1992" s="49">
        <v>56</v>
      </c>
      <c r="G1992" s="50">
        <f>SUMIFS(DISPENSAÇÃO!D:D,DISPENSAÇÃO!C:C,ENTRADA!A1992)</f>
        <v>56</v>
      </c>
      <c r="H1992" s="51">
        <f t="shared" si="117"/>
        <v>0</v>
      </c>
      <c r="I1992" s="68">
        <v>45597</v>
      </c>
      <c r="J1992" s="52">
        <f t="shared" ca="1" si="118"/>
        <v>-322</v>
      </c>
      <c r="K1992" s="88">
        <f t="shared" ca="1" si="119"/>
        <v>3</v>
      </c>
    </row>
    <row r="1993" spans="1:11" s="53" customFormat="1" ht="14.25" hidden="1" customHeight="1" x14ac:dyDescent="0.25">
      <c r="A1993" s="48" t="s">
        <v>2321</v>
      </c>
      <c r="B1993" s="49" t="s">
        <v>329</v>
      </c>
      <c r="C1993" s="49" t="s">
        <v>19</v>
      </c>
      <c r="D1993" s="49" t="s">
        <v>68</v>
      </c>
      <c r="E1993" s="49" t="s">
        <v>21</v>
      </c>
      <c r="F1993" s="49">
        <v>240</v>
      </c>
      <c r="G1993" s="50">
        <f>SUMIFS(DISPENSAÇÃO!D:D,DISPENSAÇÃO!C:C,ENTRADA!A1993)</f>
        <v>0</v>
      </c>
      <c r="H1993" s="51">
        <f t="shared" si="117"/>
        <v>240</v>
      </c>
      <c r="I1993" s="68">
        <v>45809</v>
      </c>
      <c r="J1993" s="52">
        <f t="shared" ca="1" si="118"/>
        <v>-110</v>
      </c>
      <c r="K1993" s="63">
        <f t="shared" ca="1" si="119"/>
        <v>3</v>
      </c>
    </row>
    <row r="1994" spans="1:11" s="53" customFormat="1" ht="14.25" hidden="1" customHeight="1" x14ac:dyDescent="0.25">
      <c r="A1994" s="48" t="s">
        <v>2322</v>
      </c>
      <c r="B1994" s="49" t="s">
        <v>329</v>
      </c>
      <c r="C1994" s="49" t="s">
        <v>19</v>
      </c>
      <c r="D1994" s="49" t="s">
        <v>364</v>
      </c>
      <c r="E1994" s="49" t="s">
        <v>21</v>
      </c>
      <c r="F1994" s="49">
        <v>60</v>
      </c>
      <c r="G1994" s="50">
        <f>SUMIFS(DISPENSAÇÃO!D:D,DISPENSAÇÃO!C:C,ENTRADA!A1994)</f>
        <v>60</v>
      </c>
      <c r="H1994" s="51">
        <f t="shared" si="117"/>
        <v>0</v>
      </c>
      <c r="I1994" s="68">
        <v>45839</v>
      </c>
      <c r="J1994" s="52">
        <f t="shared" ca="1" si="118"/>
        <v>-80</v>
      </c>
      <c r="K1994" s="69">
        <f t="shared" ca="1" si="119"/>
        <v>3</v>
      </c>
    </row>
    <row r="1995" spans="1:11" s="53" customFormat="1" ht="14.25" hidden="1" customHeight="1" x14ac:dyDescent="0.25">
      <c r="A1995" s="48" t="s">
        <v>2323</v>
      </c>
      <c r="B1995" s="49" t="s">
        <v>551</v>
      </c>
      <c r="C1995" s="49" t="s">
        <v>19</v>
      </c>
      <c r="D1995" s="49" t="s">
        <v>227</v>
      </c>
      <c r="E1995" s="49" t="s">
        <v>21</v>
      </c>
      <c r="F1995" s="49">
        <v>10</v>
      </c>
      <c r="G1995" s="50">
        <f>SUMIFS(DISPENSAÇÃO!D:D,DISPENSAÇÃO!C:C,ENTRADA!A1995)</f>
        <v>10</v>
      </c>
      <c r="H1995" s="51">
        <f t="shared" si="117"/>
        <v>0</v>
      </c>
      <c r="I1995" s="68">
        <v>46082</v>
      </c>
      <c r="J1995" s="52">
        <f t="shared" ca="1" si="118"/>
        <v>163</v>
      </c>
      <c r="K1995" s="69">
        <f t="shared" ca="1" si="119"/>
        <v>1</v>
      </c>
    </row>
    <row r="1996" spans="1:11" s="53" customFormat="1" ht="14.25" hidden="1" customHeight="1" x14ac:dyDescent="0.25">
      <c r="A1996" s="48" t="s">
        <v>2324</v>
      </c>
      <c r="B1996" s="49" t="s">
        <v>551</v>
      </c>
      <c r="C1996" s="49" t="s">
        <v>19</v>
      </c>
      <c r="D1996" s="49" t="s">
        <v>227</v>
      </c>
      <c r="E1996" s="49" t="s">
        <v>21</v>
      </c>
      <c r="F1996" s="49">
        <v>35</v>
      </c>
      <c r="G1996" s="50">
        <f>SUMIFS(DISPENSAÇÃO!D:D,DISPENSAÇÃO!C:C,ENTRADA!A1996)</f>
        <v>35</v>
      </c>
      <c r="H1996" s="51">
        <f t="shared" si="117"/>
        <v>0</v>
      </c>
      <c r="I1996" s="68">
        <v>45717</v>
      </c>
      <c r="J1996" s="52">
        <f t="shared" ca="1" si="118"/>
        <v>-202</v>
      </c>
      <c r="K1996" s="69">
        <f t="shared" ca="1" si="119"/>
        <v>3</v>
      </c>
    </row>
    <row r="1997" spans="1:11" s="53" customFormat="1" ht="14.25" hidden="1" customHeight="1" x14ac:dyDescent="0.25">
      <c r="A1997" s="48" t="s">
        <v>2325</v>
      </c>
      <c r="B1997" s="49" t="s">
        <v>551</v>
      </c>
      <c r="C1997" s="49" t="s">
        <v>19</v>
      </c>
      <c r="D1997" s="49" t="s">
        <v>227</v>
      </c>
      <c r="E1997" s="49" t="s">
        <v>21</v>
      </c>
      <c r="F1997" s="49">
        <v>5</v>
      </c>
      <c r="G1997" s="50">
        <f>SUMIFS(DISPENSAÇÃO!D:D,DISPENSAÇÃO!C:C,ENTRADA!A1997)</f>
        <v>0</v>
      </c>
      <c r="H1997" s="51">
        <f t="shared" si="117"/>
        <v>5</v>
      </c>
      <c r="I1997" s="68">
        <v>45566</v>
      </c>
      <c r="J1997" s="52">
        <f t="shared" ca="1" si="118"/>
        <v>-353</v>
      </c>
      <c r="K1997" s="69">
        <f t="shared" ca="1" si="119"/>
        <v>3</v>
      </c>
    </row>
    <row r="1998" spans="1:11" s="53" customFormat="1" ht="14.25" hidden="1" customHeight="1" x14ac:dyDescent="0.25">
      <c r="A1998" s="155" t="s">
        <v>2326</v>
      </c>
      <c r="B1998" s="49" t="s">
        <v>329</v>
      </c>
      <c r="C1998" s="49" t="s">
        <v>19</v>
      </c>
      <c r="D1998" s="49" t="s">
        <v>706</v>
      </c>
      <c r="E1998" s="49" t="s">
        <v>44</v>
      </c>
      <c r="F1998" s="49">
        <v>2</v>
      </c>
      <c r="G1998" s="50">
        <f>SUMIFS(DISPENSAÇÃO!D:D,DISPENSAÇÃO!C:C,ENTRADA!A1998)</f>
        <v>2</v>
      </c>
      <c r="H1998" s="51">
        <f t="shared" si="117"/>
        <v>0</v>
      </c>
      <c r="I1998" s="68">
        <v>45717</v>
      </c>
      <c r="J1998" s="52">
        <f t="shared" ca="1" si="118"/>
        <v>-202</v>
      </c>
      <c r="K1998" s="88">
        <f t="shared" ca="1" si="119"/>
        <v>3</v>
      </c>
    </row>
    <row r="1999" spans="1:11" s="53" customFormat="1" ht="14.25" hidden="1" customHeight="1" x14ac:dyDescent="0.25">
      <c r="A1999" s="48" t="s">
        <v>2327</v>
      </c>
      <c r="B1999" s="49" t="s">
        <v>39</v>
      </c>
      <c r="C1999" s="49" t="s">
        <v>19</v>
      </c>
      <c r="D1999" s="49" t="s">
        <v>146</v>
      </c>
      <c r="E1999" s="49" t="s">
        <v>21</v>
      </c>
      <c r="F1999" s="49">
        <v>10</v>
      </c>
      <c r="G1999" s="50">
        <f>SUMIFS(DISPENSAÇÃO!D:D,DISPENSAÇÃO!C:C,ENTRADA!A1999)</f>
        <v>0</v>
      </c>
      <c r="H1999" s="51">
        <f t="shared" si="117"/>
        <v>10</v>
      </c>
      <c r="I1999" s="68">
        <v>45597</v>
      </c>
      <c r="J1999" s="52">
        <f t="shared" ca="1" si="118"/>
        <v>-322</v>
      </c>
      <c r="K1999" s="69">
        <f t="shared" ca="1" si="119"/>
        <v>3</v>
      </c>
    </row>
    <row r="2000" spans="1:11" s="53" customFormat="1" ht="14.25" hidden="1" customHeight="1" x14ac:dyDescent="0.25">
      <c r="A2000" s="48" t="s">
        <v>2328</v>
      </c>
      <c r="B2000" s="64" t="s">
        <v>108</v>
      </c>
      <c r="C2000" s="64" t="s">
        <v>19</v>
      </c>
      <c r="D2000" s="64" t="s">
        <v>425</v>
      </c>
      <c r="E2000" s="64" t="s">
        <v>21</v>
      </c>
      <c r="F2000" s="49">
        <v>30</v>
      </c>
      <c r="G2000" s="50">
        <f>SUMIFS(DISPENSAÇÃO!D:D,DISPENSAÇÃO!C:C,ENTRADA!A2000)</f>
        <v>0</v>
      </c>
      <c r="H2000" s="51">
        <f t="shared" si="117"/>
        <v>30</v>
      </c>
      <c r="I2000" s="68">
        <v>45778</v>
      </c>
      <c r="J2000" s="52">
        <f t="shared" ca="1" si="118"/>
        <v>-141</v>
      </c>
      <c r="K2000" s="69">
        <f t="shared" ca="1" si="119"/>
        <v>3</v>
      </c>
    </row>
    <row r="2001" spans="1:11" s="53" customFormat="1" ht="14.25" hidden="1" customHeight="1" x14ac:dyDescent="0.25">
      <c r="A2001" s="48" t="s">
        <v>2329</v>
      </c>
      <c r="B2001" s="49" t="s">
        <v>941</v>
      </c>
      <c r="C2001" s="49" t="s">
        <v>19</v>
      </c>
      <c r="D2001" s="49" t="s">
        <v>574</v>
      </c>
      <c r="E2001" s="49" t="s">
        <v>21</v>
      </c>
      <c r="F2001" s="49">
        <v>30</v>
      </c>
      <c r="G2001" s="50">
        <f>SUMIFS(DISPENSAÇÃO!D:D,DISPENSAÇÃO!C:C,ENTRADA!A2001)</f>
        <v>30</v>
      </c>
      <c r="H2001" s="51">
        <f t="shared" si="117"/>
        <v>0</v>
      </c>
      <c r="I2001" s="68">
        <v>46661</v>
      </c>
      <c r="J2001" s="52">
        <f t="shared" ca="1" si="118"/>
        <v>742</v>
      </c>
      <c r="K2001" s="69">
        <f t="shared" ca="1" si="119"/>
        <v>1</v>
      </c>
    </row>
    <row r="2002" spans="1:11" s="53" customFormat="1" ht="14.25" hidden="1" customHeight="1" x14ac:dyDescent="0.25">
      <c r="A2002" s="155" t="s">
        <v>2330</v>
      </c>
      <c r="B2002" s="49" t="s">
        <v>941</v>
      </c>
      <c r="C2002" s="49" t="s">
        <v>19</v>
      </c>
      <c r="D2002" s="49" t="s">
        <v>89</v>
      </c>
      <c r="E2002" s="49" t="s">
        <v>21</v>
      </c>
      <c r="F2002" s="49">
        <v>30</v>
      </c>
      <c r="G2002" s="50">
        <f>SUMIFS(DISPENSAÇÃO!D:D,DISPENSAÇÃO!C:C,ENTRADA!A2002)</f>
        <v>30</v>
      </c>
      <c r="H2002" s="51">
        <f t="shared" si="117"/>
        <v>0</v>
      </c>
      <c r="I2002" s="68">
        <v>46082</v>
      </c>
      <c r="J2002" s="52">
        <f t="shared" ca="1" si="118"/>
        <v>163</v>
      </c>
      <c r="K2002" s="88">
        <f t="shared" ca="1" si="119"/>
        <v>1</v>
      </c>
    </row>
    <row r="2003" spans="1:11" s="53" customFormat="1" ht="14.25" hidden="1" customHeight="1" x14ac:dyDescent="0.25">
      <c r="A2003" s="155" t="s">
        <v>2331</v>
      </c>
      <c r="B2003" s="49" t="s">
        <v>213</v>
      </c>
      <c r="C2003" s="49" t="s">
        <v>19</v>
      </c>
      <c r="D2003" s="141" t="s">
        <v>2332</v>
      </c>
      <c r="E2003" s="49" t="s">
        <v>56</v>
      </c>
      <c r="F2003" s="49">
        <v>1</v>
      </c>
      <c r="G2003" s="50">
        <f>SUMIFS(DISPENSAÇÃO!D:D,DISPENSAÇÃO!C:C,ENTRADA!A2003)</f>
        <v>0</v>
      </c>
      <c r="H2003" s="51">
        <f t="shared" si="117"/>
        <v>1</v>
      </c>
      <c r="I2003" s="68">
        <v>45597</v>
      </c>
      <c r="J2003" s="52">
        <f t="shared" ca="1" si="118"/>
        <v>-322</v>
      </c>
      <c r="K2003" s="88">
        <f t="shared" ca="1" si="119"/>
        <v>3</v>
      </c>
    </row>
    <row r="2004" spans="1:11" s="53" customFormat="1" ht="14.25" hidden="1" customHeight="1" x14ac:dyDescent="0.25">
      <c r="A2004" s="48" t="s">
        <v>2333</v>
      </c>
      <c r="B2004" s="49" t="s">
        <v>346</v>
      </c>
      <c r="C2004" s="49" t="s">
        <v>19</v>
      </c>
      <c r="D2004" s="49" t="s">
        <v>348</v>
      </c>
      <c r="E2004" s="49" t="s">
        <v>21</v>
      </c>
      <c r="F2004" s="49">
        <v>7</v>
      </c>
      <c r="G2004" s="50">
        <f>SUMIFS(DISPENSAÇÃO!D:D,DISPENSAÇÃO!C:C,ENTRADA!A2004)</f>
        <v>0</v>
      </c>
      <c r="H2004" s="51">
        <f t="shared" si="117"/>
        <v>7</v>
      </c>
      <c r="I2004" s="68">
        <v>45717</v>
      </c>
      <c r="J2004" s="52">
        <f t="shared" ca="1" si="118"/>
        <v>-202</v>
      </c>
      <c r="K2004" s="63">
        <f t="shared" ca="1" si="119"/>
        <v>3</v>
      </c>
    </row>
    <row r="2005" spans="1:11" s="53" customFormat="1" ht="14.25" hidden="1" customHeight="1" x14ac:dyDescent="0.25">
      <c r="A2005" s="48" t="s">
        <v>2334</v>
      </c>
      <c r="B2005" s="49" t="s">
        <v>136</v>
      </c>
      <c r="C2005" s="49" t="s">
        <v>19</v>
      </c>
      <c r="D2005" s="93" t="s">
        <v>373</v>
      </c>
      <c r="E2005" s="49" t="s">
        <v>56</v>
      </c>
      <c r="F2005" s="49">
        <v>12</v>
      </c>
      <c r="G2005" s="50">
        <f>SUMIFS(DISPENSAÇÃO!D:D,DISPENSAÇÃO!C:C,ENTRADA!A2005)</f>
        <v>0</v>
      </c>
      <c r="H2005" s="51">
        <f t="shared" si="117"/>
        <v>12</v>
      </c>
      <c r="I2005" s="68">
        <v>45717</v>
      </c>
      <c r="J2005" s="52">
        <f t="shared" ca="1" si="118"/>
        <v>-202</v>
      </c>
      <c r="K2005" s="63">
        <f t="shared" ca="1" si="119"/>
        <v>3</v>
      </c>
    </row>
    <row r="2006" spans="1:11" s="53" customFormat="1" ht="14.25" hidden="1" customHeight="1" x14ac:dyDescent="0.25">
      <c r="A2006" s="155" t="s">
        <v>2335</v>
      </c>
      <c r="B2006" s="49" t="s">
        <v>2336</v>
      </c>
      <c r="C2006" s="49" t="s">
        <v>19</v>
      </c>
      <c r="D2006" s="49" t="s">
        <v>137</v>
      </c>
      <c r="E2006" s="49" t="s">
        <v>2337</v>
      </c>
      <c r="F2006" s="49">
        <v>60</v>
      </c>
      <c r="G2006" s="50">
        <f>SUMIFS(DISPENSAÇÃO!D:D,DISPENSAÇÃO!C:C,ENTRADA!A2006)</f>
        <v>0</v>
      </c>
      <c r="H2006" s="51">
        <f t="shared" si="117"/>
        <v>60</v>
      </c>
      <c r="I2006" s="68">
        <v>45748</v>
      </c>
      <c r="J2006" s="52">
        <f t="shared" ca="1" si="118"/>
        <v>-171</v>
      </c>
      <c r="K2006" s="88">
        <f t="shared" ca="1" si="119"/>
        <v>3</v>
      </c>
    </row>
    <row r="2007" spans="1:11" s="53" customFormat="1" ht="14.25" hidden="1" customHeight="1" x14ac:dyDescent="0.25">
      <c r="A2007" s="155" t="s">
        <v>2338</v>
      </c>
      <c r="B2007" s="49" t="s">
        <v>39</v>
      </c>
      <c r="C2007" s="49" t="s">
        <v>19</v>
      </c>
      <c r="D2007" s="49" t="s">
        <v>781</v>
      </c>
      <c r="E2007" s="49" t="s">
        <v>62</v>
      </c>
      <c r="F2007" s="49">
        <v>2</v>
      </c>
      <c r="G2007" s="50">
        <f>SUMIFS(DISPENSAÇÃO!D:D,DISPENSAÇÃO!C:C,ENTRADA!A2007)</f>
        <v>0</v>
      </c>
      <c r="H2007" s="51">
        <f t="shared" si="117"/>
        <v>2</v>
      </c>
      <c r="I2007" s="68">
        <v>45778</v>
      </c>
      <c r="J2007" s="52">
        <f t="shared" ca="1" si="118"/>
        <v>-141</v>
      </c>
      <c r="K2007" s="88">
        <f t="shared" ca="1" si="119"/>
        <v>3</v>
      </c>
    </row>
    <row r="2008" spans="1:11" s="53" customFormat="1" ht="14.25" hidden="1" customHeight="1" x14ac:dyDescent="0.25">
      <c r="A2008" s="155" t="s">
        <v>2339</v>
      </c>
      <c r="B2008" s="49" t="s">
        <v>938</v>
      </c>
      <c r="C2008" s="49" t="s">
        <v>19</v>
      </c>
      <c r="D2008" s="116" t="s">
        <v>2340</v>
      </c>
      <c r="E2008" s="49" t="s">
        <v>21</v>
      </c>
      <c r="F2008" s="49">
        <v>28</v>
      </c>
      <c r="G2008" s="50">
        <f>SUMIFS(DISPENSAÇÃO!D:D,DISPENSAÇÃO!C:C,ENTRADA!A2008)</f>
        <v>0</v>
      </c>
      <c r="H2008" s="51">
        <f t="shared" si="117"/>
        <v>28</v>
      </c>
      <c r="I2008" s="68">
        <v>45536</v>
      </c>
      <c r="J2008" s="52">
        <f t="shared" ca="1" si="118"/>
        <v>-383</v>
      </c>
      <c r="K2008" s="88">
        <f t="shared" ca="1" si="119"/>
        <v>3</v>
      </c>
    </row>
    <row r="2009" spans="1:11" s="53" customFormat="1" ht="14.25" customHeight="1" x14ac:dyDescent="0.25">
      <c r="A2009" s="48" t="s">
        <v>2341</v>
      </c>
      <c r="B2009" s="49" t="s">
        <v>74</v>
      </c>
      <c r="C2009" s="49" t="s">
        <v>19</v>
      </c>
      <c r="D2009" s="49" t="s">
        <v>574</v>
      </c>
      <c r="E2009" s="49" t="s">
        <v>21</v>
      </c>
      <c r="F2009" s="49">
        <v>120</v>
      </c>
      <c r="G2009" s="50">
        <f>SUMIFS(DISPENSAÇÃO!D:D,DISPENSAÇÃO!C:C,ENTRADA!A2009)</f>
        <v>60</v>
      </c>
      <c r="H2009" s="51">
        <f t="shared" si="117"/>
        <v>60</v>
      </c>
      <c r="I2009" s="68">
        <v>45931</v>
      </c>
      <c r="J2009" s="52">
        <f t="shared" ca="1" si="118"/>
        <v>12</v>
      </c>
      <c r="K2009" s="69">
        <f t="shared" ca="1" si="119"/>
        <v>2</v>
      </c>
    </row>
    <row r="2010" spans="1:11" s="53" customFormat="1" ht="14.25" customHeight="1" x14ac:dyDescent="0.25">
      <c r="A2010" s="48" t="s">
        <v>2342</v>
      </c>
      <c r="B2010" s="49" t="s">
        <v>74</v>
      </c>
      <c r="C2010" s="49" t="s">
        <v>19</v>
      </c>
      <c r="D2010" s="49" t="s">
        <v>574</v>
      </c>
      <c r="E2010" s="49" t="s">
        <v>21</v>
      </c>
      <c r="F2010" s="49">
        <v>90</v>
      </c>
      <c r="G2010" s="50">
        <f>SUMIFS(DISPENSAÇÃO!D:D,DISPENSAÇÃO!C:C,ENTRADA!A2010)</f>
        <v>30</v>
      </c>
      <c r="H2010" s="51">
        <f t="shared" si="117"/>
        <v>60</v>
      </c>
      <c r="I2010" s="68">
        <v>45931</v>
      </c>
      <c r="J2010" s="52">
        <f t="shared" ca="1" si="118"/>
        <v>12</v>
      </c>
      <c r="K2010" s="69">
        <f t="shared" ca="1" si="119"/>
        <v>2</v>
      </c>
    </row>
    <row r="2011" spans="1:11" s="53" customFormat="1" ht="14.25" hidden="1" customHeight="1" x14ac:dyDescent="0.25">
      <c r="A2011" s="48" t="s">
        <v>2343</v>
      </c>
      <c r="B2011" s="49" t="s">
        <v>74</v>
      </c>
      <c r="C2011" s="49" t="s">
        <v>19</v>
      </c>
      <c r="D2011" s="49" t="s">
        <v>574</v>
      </c>
      <c r="E2011" s="49" t="s">
        <v>21</v>
      </c>
      <c r="F2011" s="49">
        <v>60</v>
      </c>
      <c r="G2011" s="50">
        <f>SUMIFS(DISPENSAÇÃO!D:D,DISPENSAÇÃO!C:C,ENTRADA!A2011)</f>
        <v>60</v>
      </c>
      <c r="H2011" s="51">
        <f t="shared" si="117"/>
        <v>0</v>
      </c>
      <c r="I2011" s="68">
        <v>45809</v>
      </c>
      <c r="J2011" s="52">
        <f t="shared" ca="1" si="118"/>
        <v>-110</v>
      </c>
      <c r="K2011" s="69">
        <f t="shared" ca="1" si="119"/>
        <v>3</v>
      </c>
    </row>
    <row r="2012" spans="1:11" s="60" customFormat="1" ht="14.25" customHeight="1" x14ac:dyDescent="0.25">
      <c r="A2012" s="54" t="s">
        <v>2344</v>
      </c>
      <c r="B2012" s="55" t="s">
        <v>74</v>
      </c>
      <c r="C2012" s="55" t="s">
        <v>19</v>
      </c>
      <c r="D2012" s="55" t="s">
        <v>574</v>
      </c>
      <c r="E2012" s="55" t="s">
        <v>21</v>
      </c>
      <c r="F2012" s="55">
        <v>60</v>
      </c>
      <c r="G2012" s="56">
        <f>SUMIFS(DISPENSAÇÃO!D:D,DISPENSAÇÃO!C:C,ENTRADA!A2012)</f>
        <v>0</v>
      </c>
      <c r="H2012" s="57">
        <f t="shared" si="117"/>
        <v>60</v>
      </c>
      <c r="I2012" s="58">
        <v>45992</v>
      </c>
      <c r="J2012" s="59">
        <f t="shared" ca="1" si="118"/>
        <v>73</v>
      </c>
      <c r="K2012" s="86">
        <f t="shared" ca="1" si="119"/>
        <v>1</v>
      </c>
    </row>
    <row r="2013" spans="1:11" s="53" customFormat="1" ht="14.25" hidden="1" customHeight="1" x14ac:dyDescent="0.25">
      <c r="A2013" s="155" t="s">
        <v>2345</v>
      </c>
      <c r="B2013" s="49" t="s">
        <v>33</v>
      </c>
      <c r="C2013" s="64" t="s">
        <v>19</v>
      </c>
      <c r="D2013" s="64" t="s">
        <v>1454</v>
      </c>
      <c r="E2013" s="64" t="s">
        <v>21</v>
      </c>
      <c r="F2013" s="49">
        <v>20</v>
      </c>
      <c r="G2013" s="50">
        <f>SUMIFS(DISPENSAÇÃO!D:D,DISPENSAÇÃO!C:C,ENTRADA!A2013)</f>
        <v>20</v>
      </c>
      <c r="H2013" s="51">
        <f t="shared" si="117"/>
        <v>0</v>
      </c>
      <c r="I2013" s="68">
        <v>45658</v>
      </c>
      <c r="J2013" s="52">
        <f t="shared" ca="1" si="118"/>
        <v>-261</v>
      </c>
      <c r="K2013" s="88">
        <f t="shared" ca="1" si="119"/>
        <v>3</v>
      </c>
    </row>
    <row r="2014" spans="1:11" s="256" customFormat="1" ht="14.25" hidden="1" customHeight="1" x14ac:dyDescent="0.25">
      <c r="A2014" s="271" t="s">
        <v>2346</v>
      </c>
      <c r="B2014" s="251" t="s">
        <v>966</v>
      </c>
      <c r="C2014" s="251" t="s">
        <v>19</v>
      </c>
      <c r="D2014" s="251" t="s">
        <v>921</v>
      </c>
      <c r="E2014" s="251" t="s">
        <v>44</v>
      </c>
      <c r="F2014" s="251">
        <v>196</v>
      </c>
      <c r="G2014" s="272">
        <f>SUMIFS(DISPENSAÇÃO!D:D,DISPENSAÇÃO!C:C,ENTRADA!A2014)</f>
        <v>140</v>
      </c>
      <c r="H2014" s="252">
        <f t="shared" si="117"/>
        <v>56</v>
      </c>
      <c r="I2014" s="253">
        <v>45717</v>
      </c>
      <c r="J2014" s="254">
        <f t="shared" ca="1" si="118"/>
        <v>-202</v>
      </c>
      <c r="K2014" s="273">
        <f t="shared" ca="1" si="119"/>
        <v>3</v>
      </c>
    </row>
    <row r="2015" spans="1:11" s="53" customFormat="1" ht="14.25" hidden="1" customHeight="1" x14ac:dyDescent="0.25">
      <c r="A2015" s="160" t="s">
        <v>2347</v>
      </c>
      <c r="B2015" s="49" t="s">
        <v>54</v>
      </c>
      <c r="C2015" s="49" t="s">
        <v>19</v>
      </c>
      <c r="D2015" s="49" t="s">
        <v>471</v>
      </c>
      <c r="E2015" s="49" t="s">
        <v>21</v>
      </c>
      <c r="F2015" s="49">
        <v>20</v>
      </c>
      <c r="G2015" s="50">
        <f>SUMIFS(DISPENSAÇÃO!D:D,DISPENSAÇÃO!C:C,ENTRADA!A2015)</f>
        <v>20</v>
      </c>
      <c r="H2015" s="51">
        <f t="shared" si="117"/>
        <v>0</v>
      </c>
      <c r="I2015" s="68">
        <v>45748</v>
      </c>
      <c r="J2015" s="52">
        <f t="shared" ca="1" si="118"/>
        <v>-171</v>
      </c>
      <c r="K2015" s="63">
        <f t="shared" ca="1" si="119"/>
        <v>3</v>
      </c>
    </row>
    <row r="2016" spans="1:11" s="53" customFormat="1" hidden="1" x14ac:dyDescent="0.25">
      <c r="A2016" s="155" t="s">
        <v>2348</v>
      </c>
      <c r="B2016" s="49" t="s">
        <v>46</v>
      </c>
      <c r="C2016" s="49" t="s">
        <v>19</v>
      </c>
      <c r="D2016" s="49" t="s">
        <v>921</v>
      </c>
      <c r="E2016" s="49" t="s">
        <v>44</v>
      </c>
      <c r="F2016" s="49">
        <v>340</v>
      </c>
      <c r="G2016" s="50">
        <f>SUMIFS(DISPENSAÇÃO!D:D,DISPENSAÇÃO!C:C,ENTRADA!A2016)</f>
        <v>340</v>
      </c>
      <c r="H2016" s="51">
        <f t="shared" si="117"/>
        <v>0</v>
      </c>
      <c r="I2016" s="68">
        <v>45778</v>
      </c>
      <c r="J2016" s="52">
        <f t="shared" ca="1" si="118"/>
        <v>-141</v>
      </c>
      <c r="K2016" s="88">
        <f t="shared" ca="1" si="119"/>
        <v>3</v>
      </c>
    </row>
    <row r="2017" spans="1:11" s="53" customFormat="1" hidden="1" x14ac:dyDescent="0.25">
      <c r="A2017" s="155" t="s">
        <v>2349</v>
      </c>
      <c r="B2017" s="49" t="s">
        <v>2350</v>
      </c>
      <c r="C2017" s="49" t="s">
        <v>19</v>
      </c>
      <c r="D2017" s="49" t="s">
        <v>846</v>
      </c>
      <c r="E2017" s="49" t="s">
        <v>44</v>
      </c>
      <c r="F2017" s="49">
        <v>60</v>
      </c>
      <c r="G2017" s="50">
        <f>SUMIFS(DISPENSAÇÃO!D:D,DISPENSAÇÃO!C:C,ENTRADA!A2017)</f>
        <v>0</v>
      </c>
      <c r="H2017" s="51">
        <f t="shared" ref="H2017:H2080" si="120">IF(F2017="","",F2017-G2017)</f>
        <v>60</v>
      </c>
      <c r="I2017" s="68">
        <v>45597</v>
      </c>
      <c r="J2017" s="52">
        <f t="shared" ca="1" si="118"/>
        <v>-322</v>
      </c>
      <c r="K2017" s="88">
        <f t="shared" ca="1" si="119"/>
        <v>3</v>
      </c>
    </row>
    <row r="2018" spans="1:11" s="210" customFormat="1" hidden="1" x14ac:dyDescent="0.25">
      <c r="A2018" s="203" t="s">
        <v>2351</v>
      </c>
      <c r="B2018" s="204" t="s">
        <v>2350</v>
      </c>
      <c r="C2018" s="215" t="s">
        <v>19</v>
      </c>
      <c r="D2018" s="206" t="s">
        <v>58</v>
      </c>
      <c r="E2018" s="215" t="s">
        <v>21</v>
      </c>
      <c r="F2018" s="204">
        <v>6</v>
      </c>
      <c r="G2018" s="205">
        <f>SUMIFS(DISPENSAÇÃO!D:D,DISPENSAÇÃO!C:C,ENTRADA!A2018)</f>
        <v>0</v>
      </c>
      <c r="H2018" s="206">
        <f t="shared" si="120"/>
        <v>6</v>
      </c>
      <c r="I2018" s="207">
        <v>45597</v>
      </c>
      <c r="J2018" s="208">
        <f t="shared" ca="1" si="118"/>
        <v>-322</v>
      </c>
      <c r="K2018" s="211">
        <f t="shared" ca="1" si="119"/>
        <v>3</v>
      </c>
    </row>
    <row r="2019" spans="1:11" s="210" customFormat="1" hidden="1" x14ac:dyDescent="0.25">
      <c r="A2019" s="203" t="s">
        <v>2353</v>
      </c>
      <c r="B2019" s="204" t="s">
        <v>205</v>
      </c>
      <c r="C2019" s="204" t="s">
        <v>19</v>
      </c>
      <c r="D2019" s="204" t="s">
        <v>484</v>
      </c>
      <c r="E2019" s="204" t="s">
        <v>21</v>
      </c>
      <c r="F2019" s="204">
        <v>30</v>
      </c>
      <c r="G2019" s="205">
        <f>SUMIFS(DISPENSAÇÃO!D:D,DISPENSAÇÃO!C:C,ENTRADA!A2019)</f>
        <v>30</v>
      </c>
      <c r="H2019" s="206">
        <f t="shared" si="120"/>
        <v>0</v>
      </c>
      <c r="I2019" s="207">
        <v>45748</v>
      </c>
      <c r="J2019" s="208">
        <f t="shared" ca="1" si="118"/>
        <v>-171</v>
      </c>
      <c r="K2019" s="211">
        <f t="shared" ca="1" si="119"/>
        <v>3</v>
      </c>
    </row>
    <row r="2020" spans="1:11" s="148" customFormat="1" hidden="1" x14ac:dyDescent="0.25">
      <c r="A2020" s="149" t="s">
        <v>2352</v>
      </c>
      <c r="B2020" s="143" t="s">
        <v>205</v>
      </c>
      <c r="C2020" s="143" t="s">
        <v>19</v>
      </c>
      <c r="D2020" s="143" t="s">
        <v>484</v>
      </c>
      <c r="E2020" s="143" t="s">
        <v>21</v>
      </c>
      <c r="F2020" s="143">
        <v>30</v>
      </c>
      <c r="G2020" s="144">
        <f>SUMIFS(DISPENSAÇÃO!D:D,DISPENSAÇÃO!C:C,ENTRADA!A2020)</f>
        <v>30</v>
      </c>
      <c r="H2020" s="145">
        <f t="shared" si="120"/>
        <v>0</v>
      </c>
      <c r="I2020" s="146">
        <v>45689</v>
      </c>
      <c r="J2020" s="147">
        <f t="shared" ca="1" si="118"/>
        <v>-230</v>
      </c>
      <c r="K2020" s="174">
        <f t="shared" ca="1" si="119"/>
        <v>3</v>
      </c>
    </row>
    <row r="2021" spans="1:11" s="210" customFormat="1" hidden="1" x14ac:dyDescent="0.25">
      <c r="A2021" s="216" t="s">
        <v>2354</v>
      </c>
      <c r="B2021" s="215" t="s">
        <v>538</v>
      </c>
      <c r="C2021" s="215" t="s">
        <v>19</v>
      </c>
      <c r="D2021" s="206" t="s">
        <v>93</v>
      </c>
      <c r="E2021" s="204" t="s">
        <v>21</v>
      </c>
      <c r="F2021" s="204">
        <v>40</v>
      </c>
      <c r="G2021" s="205">
        <f>SUMIFS(DISPENSAÇÃO!D:D,DISPENSAÇÃO!C:C,ENTRADA!A2021)</f>
        <v>0</v>
      </c>
      <c r="H2021" s="206">
        <f t="shared" si="120"/>
        <v>40</v>
      </c>
      <c r="I2021" s="207">
        <v>45597</v>
      </c>
      <c r="J2021" s="208">
        <f t="shared" ca="1" si="118"/>
        <v>-322</v>
      </c>
      <c r="K2021" s="209">
        <f t="shared" ca="1" si="119"/>
        <v>3</v>
      </c>
    </row>
    <row r="2022" spans="1:11" s="53" customFormat="1" hidden="1" x14ac:dyDescent="0.25">
      <c r="A2022" s="48" t="s">
        <v>2355</v>
      </c>
      <c r="B2022" s="49" t="s">
        <v>28</v>
      </c>
      <c r="C2022" s="49" t="s">
        <v>19</v>
      </c>
      <c r="D2022" s="49" t="s">
        <v>89</v>
      </c>
      <c r="E2022" s="49" t="s">
        <v>21</v>
      </c>
      <c r="F2022" s="49">
        <v>10</v>
      </c>
      <c r="G2022" s="50">
        <f>SUMIFS(DISPENSAÇÃO!D:D,DISPENSAÇÃO!C:C,ENTRADA!A2022)</f>
        <v>10</v>
      </c>
      <c r="H2022" s="51">
        <f t="shared" si="120"/>
        <v>0</v>
      </c>
      <c r="I2022" s="68">
        <v>45627</v>
      </c>
      <c r="J2022" s="52">
        <f t="shared" ca="1" si="118"/>
        <v>-292</v>
      </c>
      <c r="K2022" s="69">
        <f t="shared" ca="1" si="119"/>
        <v>3</v>
      </c>
    </row>
    <row r="2023" spans="1:11" s="60" customFormat="1" ht="14.25" customHeight="1" x14ac:dyDescent="0.25">
      <c r="A2023" s="54" t="s">
        <v>2356</v>
      </c>
      <c r="B2023" s="55" t="s">
        <v>28</v>
      </c>
      <c r="C2023" s="55" t="s">
        <v>19</v>
      </c>
      <c r="D2023" s="55" t="s">
        <v>89</v>
      </c>
      <c r="E2023" s="55" t="s">
        <v>21</v>
      </c>
      <c r="F2023" s="55">
        <v>10</v>
      </c>
      <c r="G2023" s="56">
        <f>SUMIFS(DISPENSAÇÃO!D:D,DISPENSAÇÃO!C:C,ENTRADA!A2023)</f>
        <v>0</v>
      </c>
      <c r="H2023" s="57">
        <f t="shared" si="120"/>
        <v>10</v>
      </c>
      <c r="I2023" s="58">
        <v>46054</v>
      </c>
      <c r="J2023" s="59">
        <f t="shared" ca="1" si="118"/>
        <v>135</v>
      </c>
      <c r="K2023" s="86">
        <f t="shared" ca="1" si="119"/>
        <v>1</v>
      </c>
    </row>
    <row r="2024" spans="1:11" s="53" customFormat="1" ht="14.25" hidden="1" customHeight="1" x14ac:dyDescent="0.25">
      <c r="A2024" s="48" t="s">
        <v>2357</v>
      </c>
      <c r="B2024" s="49" t="s">
        <v>28</v>
      </c>
      <c r="C2024" s="49" t="s">
        <v>19</v>
      </c>
      <c r="D2024" s="49" t="s">
        <v>89</v>
      </c>
      <c r="E2024" s="49" t="s">
        <v>21</v>
      </c>
      <c r="F2024" s="49">
        <v>30</v>
      </c>
      <c r="G2024" s="50">
        <f>SUMIFS(DISPENSAÇÃO!D:D,DISPENSAÇÃO!C:C,ENTRADA!A2024)</f>
        <v>30</v>
      </c>
      <c r="H2024" s="51">
        <f t="shared" si="120"/>
        <v>0</v>
      </c>
      <c r="I2024" s="68">
        <v>45962</v>
      </c>
      <c r="J2024" s="52">
        <f t="shared" ca="1" si="118"/>
        <v>43</v>
      </c>
      <c r="K2024" s="69">
        <f t="shared" ca="1" si="119"/>
        <v>1</v>
      </c>
    </row>
    <row r="2025" spans="1:11" s="53" customFormat="1" ht="14.25" hidden="1" customHeight="1" x14ac:dyDescent="0.25">
      <c r="A2025" s="48" t="s">
        <v>2358</v>
      </c>
      <c r="B2025" s="49" t="s">
        <v>28</v>
      </c>
      <c r="C2025" s="49" t="s">
        <v>19</v>
      </c>
      <c r="D2025" s="49" t="s">
        <v>245</v>
      </c>
      <c r="E2025" s="49" t="s">
        <v>21</v>
      </c>
      <c r="F2025" s="49">
        <v>30</v>
      </c>
      <c r="G2025" s="50">
        <f>SUMIFS(DISPENSAÇÃO!D:D,DISPENSAÇÃO!C:C,ENTRADA!A2025)</f>
        <v>30</v>
      </c>
      <c r="H2025" s="51">
        <f t="shared" si="120"/>
        <v>0</v>
      </c>
      <c r="I2025" s="68">
        <v>46054</v>
      </c>
      <c r="J2025" s="52">
        <f t="shared" ca="1" si="118"/>
        <v>135</v>
      </c>
      <c r="K2025" s="69">
        <f t="shared" ca="1" si="119"/>
        <v>1</v>
      </c>
    </row>
    <row r="2026" spans="1:11" ht="14.25" customHeight="1" x14ac:dyDescent="0.25">
      <c r="A2026" s="31" t="s">
        <v>2359</v>
      </c>
      <c r="B2026" s="16" t="s">
        <v>28</v>
      </c>
      <c r="C2026" s="16" t="s">
        <v>19</v>
      </c>
      <c r="D2026" s="16" t="s">
        <v>245</v>
      </c>
      <c r="E2026" s="16" t="s">
        <v>21</v>
      </c>
      <c r="F2026" s="16">
        <v>20</v>
      </c>
      <c r="G2026" s="13">
        <f>SUMIFS(DISPENSAÇÃO!D:D,DISPENSAÇÃO!C:C,ENTRADA!A2026)</f>
        <v>0</v>
      </c>
      <c r="H2026" s="12">
        <f t="shared" si="120"/>
        <v>20</v>
      </c>
      <c r="I2026" s="19">
        <v>46023</v>
      </c>
      <c r="J2026" s="14">
        <f t="shared" ca="1" si="118"/>
        <v>104</v>
      </c>
      <c r="K2026" s="37">
        <f t="shared" ca="1" si="119"/>
        <v>1</v>
      </c>
    </row>
    <row r="2027" spans="1:11" s="53" customFormat="1" ht="14.25" hidden="1" customHeight="1" x14ac:dyDescent="0.25">
      <c r="A2027" s="48" t="s">
        <v>2360</v>
      </c>
      <c r="B2027" s="49" t="s">
        <v>139</v>
      </c>
      <c r="C2027" s="64" t="s">
        <v>19</v>
      </c>
      <c r="D2027" s="49" t="s">
        <v>317</v>
      </c>
      <c r="E2027" s="64" t="s">
        <v>21</v>
      </c>
      <c r="F2027" s="49">
        <v>60</v>
      </c>
      <c r="G2027" s="50">
        <f>SUMIFS(DISPENSAÇÃO!D:D,DISPENSAÇÃO!C:C,ENTRADA!A2027)</f>
        <v>30</v>
      </c>
      <c r="H2027" s="51">
        <f t="shared" si="120"/>
        <v>30</v>
      </c>
      <c r="I2027" s="68">
        <v>45658</v>
      </c>
      <c r="J2027" s="52">
        <f t="shared" ca="1" si="118"/>
        <v>-261</v>
      </c>
      <c r="K2027" s="63">
        <f t="shared" ca="1" si="119"/>
        <v>3</v>
      </c>
    </row>
    <row r="2028" spans="1:11" s="53" customFormat="1" ht="14.25" hidden="1" customHeight="1" x14ac:dyDescent="0.25">
      <c r="A2028" s="48" t="s">
        <v>2361</v>
      </c>
      <c r="B2028" s="64" t="s">
        <v>726</v>
      </c>
      <c r="C2028" s="64" t="s">
        <v>19</v>
      </c>
      <c r="D2028" s="64" t="s">
        <v>299</v>
      </c>
      <c r="E2028" s="64" t="s">
        <v>21</v>
      </c>
      <c r="F2028" s="49">
        <v>10</v>
      </c>
      <c r="G2028" s="50">
        <f>SUMIFS(DISPENSAÇÃO!D:D,DISPENSAÇÃO!C:C,ENTRADA!A2028)</f>
        <v>10</v>
      </c>
      <c r="H2028" s="51">
        <f t="shared" si="120"/>
        <v>0</v>
      </c>
      <c r="I2028" s="68">
        <v>45597</v>
      </c>
      <c r="J2028" s="52">
        <f t="shared" ca="1" si="118"/>
        <v>-322</v>
      </c>
      <c r="K2028" s="63">
        <f t="shared" ca="1" si="119"/>
        <v>3</v>
      </c>
    </row>
    <row r="2029" spans="1:11" s="53" customFormat="1" ht="14.25" hidden="1" customHeight="1" x14ac:dyDescent="0.25">
      <c r="A2029" s="155" t="s">
        <v>2362</v>
      </c>
      <c r="B2029" s="49" t="s">
        <v>183</v>
      </c>
      <c r="C2029" s="49" t="s">
        <v>14</v>
      </c>
      <c r="D2029" s="49" t="s">
        <v>169</v>
      </c>
      <c r="E2029" s="49" t="s">
        <v>21</v>
      </c>
      <c r="F2029" s="49">
        <v>15</v>
      </c>
      <c r="G2029" s="50">
        <f>SUMIFS(DISPENSAÇÃO!D:D,DISPENSAÇÃO!C:C,ENTRADA!A2029)</f>
        <v>27</v>
      </c>
      <c r="H2029" s="51">
        <f t="shared" si="120"/>
        <v>-12</v>
      </c>
      <c r="I2029" s="68">
        <v>45992</v>
      </c>
      <c r="J2029" s="52">
        <f t="shared" ca="1" si="118"/>
        <v>73</v>
      </c>
      <c r="K2029" s="88">
        <f t="shared" ca="1" si="119"/>
        <v>1</v>
      </c>
    </row>
    <row r="2030" spans="1:11" s="53" customFormat="1" ht="14.25" hidden="1" customHeight="1" x14ac:dyDescent="0.25">
      <c r="A2030" s="155" t="s">
        <v>2280</v>
      </c>
      <c r="B2030" s="49" t="s">
        <v>74</v>
      </c>
      <c r="C2030" s="49" t="s">
        <v>14</v>
      </c>
      <c r="D2030" s="49" t="s">
        <v>1069</v>
      </c>
      <c r="E2030" s="49" t="s">
        <v>21</v>
      </c>
      <c r="F2030" s="49">
        <v>10</v>
      </c>
      <c r="G2030" s="50">
        <f>SUMIFS(DISPENSAÇÃO!D:D,DISPENSAÇÃO!C:C,ENTRADA!A2030)</f>
        <v>60</v>
      </c>
      <c r="H2030" s="51">
        <f t="shared" si="120"/>
        <v>-50</v>
      </c>
      <c r="I2030" s="68">
        <v>45962</v>
      </c>
      <c r="J2030" s="52">
        <f t="shared" ca="1" si="118"/>
        <v>43</v>
      </c>
      <c r="K2030" s="88">
        <f t="shared" ca="1" si="119"/>
        <v>1</v>
      </c>
    </row>
    <row r="2031" spans="1:11" s="53" customFormat="1" ht="14.25" hidden="1" customHeight="1" x14ac:dyDescent="0.25">
      <c r="A2031" s="48" t="s">
        <v>2363</v>
      </c>
      <c r="B2031" s="49" t="s">
        <v>33</v>
      </c>
      <c r="C2031" s="49" t="s">
        <v>19</v>
      </c>
      <c r="D2031" s="49" t="s">
        <v>479</v>
      </c>
      <c r="E2031" s="49" t="s">
        <v>21</v>
      </c>
      <c r="F2031" s="49">
        <v>70</v>
      </c>
      <c r="G2031" s="50">
        <f>SUMIFS(DISPENSAÇÃO!D:D,DISPENSAÇÃO!C:C,ENTRADA!A2031)</f>
        <v>70</v>
      </c>
      <c r="H2031" s="51">
        <f t="shared" si="120"/>
        <v>0</v>
      </c>
      <c r="I2031" s="68">
        <v>46204</v>
      </c>
      <c r="J2031" s="52">
        <f t="shared" ca="1" si="118"/>
        <v>285</v>
      </c>
      <c r="K2031" s="69">
        <f t="shared" ca="1" si="119"/>
        <v>1</v>
      </c>
    </row>
    <row r="2032" spans="1:11" s="53" customFormat="1" ht="14.25" hidden="1" customHeight="1" x14ac:dyDescent="0.25">
      <c r="A2032" s="48" t="s">
        <v>2364</v>
      </c>
      <c r="B2032" s="49" t="s">
        <v>60</v>
      </c>
      <c r="C2032" s="49" t="s">
        <v>19</v>
      </c>
      <c r="D2032" s="49" t="s">
        <v>496</v>
      </c>
      <c r="E2032" s="49" t="s">
        <v>21</v>
      </c>
      <c r="F2032" s="49">
        <v>91</v>
      </c>
      <c r="G2032" s="50">
        <f>SUMIFS(DISPENSAÇÃO!D:D,DISPENSAÇÃO!C:C,ENTRADA!A2032)</f>
        <v>91</v>
      </c>
      <c r="H2032" s="51">
        <f t="shared" si="120"/>
        <v>0</v>
      </c>
      <c r="I2032" s="68">
        <v>45658</v>
      </c>
      <c r="J2032" s="52">
        <f t="shared" ca="1" si="118"/>
        <v>-261</v>
      </c>
      <c r="K2032" s="69">
        <f t="shared" ca="1" si="119"/>
        <v>3</v>
      </c>
    </row>
    <row r="2033" spans="1:11" s="53" customFormat="1" ht="14.25" hidden="1" customHeight="1" x14ac:dyDescent="0.25">
      <c r="A2033" s="155" t="s">
        <v>2368</v>
      </c>
      <c r="B2033" s="49" t="s">
        <v>567</v>
      </c>
      <c r="C2033" s="49" t="s">
        <v>19</v>
      </c>
      <c r="D2033" s="49" t="s">
        <v>781</v>
      </c>
      <c r="E2033" s="49" t="s">
        <v>2367</v>
      </c>
      <c r="F2033" s="49">
        <v>11</v>
      </c>
      <c r="G2033" s="50">
        <f>SUMIFS(DISPENSAÇÃO!D:D,DISPENSAÇÃO!C:C,ENTRADA!A2033)</f>
        <v>0</v>
      </c>
      <c r="H2033" s="51">
        <f t="shared" si="120"/>
        <v>11</v>
      </c>
      <c r="I2033" s="68">
        <v>45717</v>
      </c>
      <c r="J2033" s="52">
        <f t="shared" ca="1" si="118"/>
        <v>-202</v>
      </c>
      <c r="K2033" s="88">
        <f t="shared" ca="1" si="119"/>
        <v>3</v>
      </c>
    </row>
    <row r="2034" spans="1:11" s="53" customFormat="1" ht="14.25" hidden="1" customHeight="1" x14ac:dyDescent="0.25">
      <c r="A2034" s="155" t="s">
        <v>2369</v>
      </c>
      <c r="B2034" s="49" t="s">
        <v>381</v>
      </c>
      <c r="C2034" s="49" t="s">
        <v>19</v>
      </c>
      <c r="D2034" s="49" t="s">
        <v>781</v>
      </c>
      <c r="E2034" s="49" t="s">
        <v>2367</v>
      </c>
      <c r="F2034" s="49">
        <v>3</v>
      </c>
      <c r="G2034" s="50">
        <f>SUMIFS(DISPENSAÇÃO!D:D,DISPENSAÇÃO!C:C,ENTRADA!A2034)</f>
        <v>0</v>
      </c>
      <c r="H2034" s="51">
        <f t="shared" si="120"/>
        <v>3</v>
      </c>
      <c r="I2034" s="68">
        <v>45748</v>
      </c>
      <c r="J2034" s="52">
        <f t="shared" ca="1" si="118"/>
        <v>-171</v>
      </c>
      <c r="K2034" s="88">
        <f t="shared" ca="1" si="119"/>
        <v>3</v>
      </c>
    </row>
    <row r="2035" spans="1:11" s="53" customFormat="1" ht="13.9" hidden="1" customHeight="1" x14ac:dyDescent="0.25">
      <c r="A2035" s="155" t="s">
        <v>2370</v>
      </c>
      <c r="B2035" s="49" t="s">
        <v>28</v>
      </c>
      <c r="C2035" s="49" t="s">
        <v>19</v>
      </c>
      <c r="D2035" s="49" t="s">
        <v>2371</v>
      </c>
      <c r="E2035" s="49" t="s">
        <v>21</v>
      </c>
      <c r="F2035" s="49">
        <v>12</v>
      </c>
      <c r="G2035" s="50">
        <f>SUMIFS(DISPENSAÇÃO!D:D,DISPENSAÇÃO!C:C,ENTRADA!A2035)</f>
        <v>12</v>
      </c>
      <c r="H2035" s="51">
        <f t="shared" si="120"/>
        <v>0</v>
      </c>
      <c r="I2035" s="68">
        <v>45962</v>
      </c>
      <c r="J2035" s="52">
        <f t="shared" ca="1" si="118"/>
        <v>43</v>
      </c>
      <c r="K2035" s="88">
        <f t="shared" ca="1" si="119"/>
        <v>1</v>
      </c>
    </row>
    <row r="2036" spans="1:11" s="53" customFormat="1" ht="14.25" hidden="1" customHeight="1" x14ac:dyDescent="0.25">
      <c r="A2036" s="160" t="s">
        <v>2372</v>
      </c>
      <c r="B2036" s="49" t="s">
        <v>28</v>
      </c>
      <c r="C2036" s="49" t="s">
        <v>19</v>
      </c>
      <c r="D2036" s="49" t="s">
        <v>126</v>
      </c>
      <c r="E2036" s="49" t="s">
        <v>21</v>
      </c>
      <c r="F2036" s="49">
        <v>20</v>
      </c>
      <c r="G2036" s="50">
        <f>SUMIFS(DISPENSAÇÃO!D:D,DISPENSAÇÃO!C:C,ENTRADA!A2036)</f>
        <v>20</v>
      </c>
      <c r="H2036" s="51">
        <f t="shared" si="120"/>
        <v>0</v>
      </c>
      <c r="I2036" s="68">
        <v>45839</v>
      </c>
      <c r="J2036" s="52">
        <f t="shared" ca="1" si="118"/>
        <v>-80</v>
      </c>
      <c r="K2036" s="63">
        <f t="shared" ca="1" si="119"/>
        <v>3</v>
      </c>
    </row>
    <row r="2037" spans="1:11" s="53" customFormat="1" ht="14.25" hidden="1" customHeight="1" x14ac:dyDescent="0.25">
      <c r="A2037" s="160" t="s">
        <v>2373</v>
      </c>
      <c r="B2037" s="49" t="s">
        <v>39</v>
      </c>
      <c r="C2037" s="49" t="s">
        <v>19</v>
      </c>
      <c r="D2037" s="49" t="s">
        <v>126</v>
      </c>
      <c r="E2037" s="49" t="s">
        <v>21</v>
      </c>
      <c r="F2037" s="49">
        <v>20</v>
      </c>
      <c r="G2037" s="50">
        <f>SUMIFS(DISPENSAÇÃO!D:D,DISPENSAÇÃO!C:C,ENTRADA!A2037)</f>
        <v>20</v>
      </c>
      <c r="H2037" s="51">
        <f t="shared" si="120"/>
        <v>0</v>
      </c>
      <c r="I2037" s="68">
        <v>45901</v>
      </c>
      <c r="J2037" s="52">
        <f t="shared" ca="1" si="118"/>
        <v>-18</v>
      </c>
      <c r="K2037" s="63">
        <f t="shared" ca="1" si="119"/>
        <v>3</v>
      </c>
    </row>
    <row r="2038" spans="1:11" s="60" customFormat="1" ht="14.25" customHeight="1" x14ac:dyDescent="0.25">
      <c r="A2038" s="153" t="s">
        <v>2374</v>
      </c>
      <c r="B2038" s="55" t="s">
        <v>108</v>
      </c>
      <c r="C2038" s="55" t="s">
        <v>19</v>
      </c>
      <c r="D2038" s="55" t="s">
        <v>373</v>
      </c>
      <c r="E2038" s="55" t="s">
        <v>21</v>
      </c>
      <c r="F2038" s="55">
        <v>16</v>
      </c>
      <c r="G2038" s="56">
        <f>SUMIFS(DISPENSAÇÃO!D:D,DISPENSAÇÃO!C:C,ENTRADA!A2038)</f>
        <v>8</v>
      </c>
      <c r="H2038" s="57">
        <f t="shared" si="120"/>
        <v>8</v>
      </c>
      <c r="I2038" s="58">
        <v>46023</v>
      </c>
      <c r="J2038" s="59">
        <f t="shared" ca="1" si="118"/>
        <v>104</v>
      </c>
      <c r="K2038" s="109">
        <f t="shared" ca="1" si="119"/>
        <v>1</v>
      </c>
    </row>
    <row r="2039" spans="1:11" s="53" customFormat="1" ht="14.25" hidden="1" customHeight="1" x14ac:dyDescent="0.25">
      <c r="A2039" s="155" t="s">
        <v>2375</v>
      </c>
      <c r="B2039" s="49" t="s">
        <v>33</v>
      </c>
      <c r="C2039" s="49" t="s">
        <v>14</v>
      </c>
      <c r="D2039" s="49" t="s">
        <v>2376</v>
      </c>
      <c r="E2039" s="49" t="s">
        <v>44</v>
      </c>
      <c r="F2039" s="49">
        <v>70</v>
      </c>
      <c r="G2039" s="50">
        <f>SUMIFS(DISPENSAÇÃO!D:D,DISPENSAÇÃO!C:C,ENTRADA!A2039)</f>
        <v>0</v>
      </c>
      <c r="H2039" s="51">
        <f t="shared" si="120"/>
        <v>70</v>
      </c>
      <c r="I2039" s="68">
        <v>45839</v>
      </c>
      <c r="J2039" s="52">
        <f t="shared" ca="1" si="118"/>
        <v>-80</v>
      </c>
      <c r="K2039" s="88">
        <f t="shared" ca="1" si="119"/>
        <v>3</v>
      </c>
    </row>
    <row r="2040" spans="1:11" s="53" customFormat="1" ht="14.25" hidden="1" customHeight="1" x14ac:dyDescent="0.25">
      <c r="A2040" s="160" t="s">
        <v>2377</v>
      </c>
      <c r="B2040" s="49" t="s">
        <v>28</v>
      </c>
      <c r="C2040" s="49" t="s">
        <v>19</v>
      </c>
      <c r="D2040" s="49" t="s">
        <v>126</v>
      </c>
      <c r="E2040" s="49" t="s">
        <v>21</v>
      </c>
      <c r="F2040" s="49">
        <v>90</v>
      </c>
      <c r="G2040" s="50">
        <f>SUMIFS(DISPENSAÇÃO!D:D,DISPENSAÇÃO!C:C,ENTRADA!A2040)</f>
        <v>110</v>
      </c>
      <c r="H2040" s="51">
        <f t="shared" si="120"/>
        <v>-20</v>
      </c>
      <c r="I2040" s="68">
        <v>45962</v>
      </c>
      <c r="J2040" s="52">
        <f t="shared" ca="1" si="118"/>
        <v>43</v>
      </c>
      <c r="K2040" s="63">
        <f t="shared" ca="1" si="119"/>
        <v>1</v>
      </c>
    </row>
    <row r="2041" spans="1:11" ht="14.25" customHeight="1" x14ac:dyDescent="0.25">
      <c r="A2041" s="154" t="s">
        <v>2378</v>
      </c>
      <c r="B2041" s="16" t="s">
        <v>108</v>
      </c>
      <c r="C2041" s="16" t="s">
        <v>19</v>
      </c>
      <c r="D2041" s="16" t="s">
        <v>2379</v>
      </c>
      <c r="E2041" s="16" t="s">
        <v>453</v>
      </c>
      <c r="F2041" s="16">
        <v>12</v>
      </c>
      <c r="G2041" s="8">
        <f>SUMIFS(DISPENSAÇÃO!D:D,DISPENSAÇÃO!C:C,ENTRADA!A2041)</f>
        <v>0</v>
      </c>
      <c r="H2041" s="12">
        <f t="shared" si="120"/>
        <v>12</v>
      </c>
      <c r="I2041" s="19">
        <v>46023</v>
      </c>
      <c r="J2041" s="10">
        <f t="shared" ca="1" si="118"/>
        <v>104</v>
      </c>
      <c r="K2041" s="38">
        <f t="shared" ca="1" si="119"/>
        <v>1</v>
      </c>
    </row>
    <row r="2042" spans="1:11" s="53" customFormat="1" ht="14.25" hidden="1" customHeight="1" x14ac:dyDescent="0.25">
      <c r="A2042" s="155" t="s">
        <v>2380</v>
      </c>
      <c r="B2042" s="49" t="s">
        <v>168</v>
      </c>
      <c r="C2042" s="49" t="s">
        <v>14</v>
      </c>
      <c r="D2042" s="49" t="s">
        <v>846</v>
      </c>
      <c r="E2042" s="49" t="s">
        <v>44</v>
      </c>
      <c r="F2042" s="49">
        <v>15</v>
      </c>
      <c r="G2042" s="50">
        <f>SUMIFS(DISPENSAÇÃO!D:D,DISPENSAÇÃO!C:C,ENTRADA!A2042)</f>
        <v>30</v>
      </c>
      <c r="H2042" s="51">
        <f t="shared" si="120"/>
        <v>-15</v>
      </c>
      <c r="I2042" s="68">
        <v>45597</v>
      </c>
      <c r="J2042" s="52">
        <f t="shared" ca="1" si="118"/>
        <v>-322</v>
      </c>
      <c r="K2042" s="88">
        <f t="shared" ca="1" si="119"/>
        <v>3</v>
      </c>
    </row>
    <row r="2043" spans="1:11" s="53" customFormat="1" ht="14.25" customHeight="1" x14ac:dyDescent="0.25">
      <c r="A2043" s="155" t="s">
        <v>2381</v>
      </c>
      <c r="B2043" s="49" t="s">
        <v>60</v>
      </c>
      <c r="C2043" s="49" t="s">
        <v>19</v>
      </c>
      <c r="D2043" s="49" t="s">
        <v>1778</v>
      </c>
      <c r="E2043" s="49" t="s">
        <v>21</v>
      </c>
      <c r="F2043" s="49">
        <v>18</v>
      </c>
      <c r="G2043" s="50">
        <f>SUMIFS(DISPENSAÇÃO!D:D,DISPENSAÇÃO!C:C,ENTRADA!A2043)</f>
        <v>0</v>
      </c>
      <c r="H2043" s="51">
        <f t="shared" si="120"/>
        <v>18</v>
      </c>
      <c r="I2043" s="68">
        <v>45901</v>
      </c>
      <c r="J2043" s="52">
        <f t="shared" ca="1" si="118"/>
        <v>-18</v>
      </c>
      <c r="K2043" s="88">
        <f t="shared" ca="1" si="119"/>
        <v>3</v>
      </c>
    </row>
    <row r="2044" spans="1:11" s="53" customFormat="1" ht="13.5" customHeight="1" x14ac:dyDescent="0.25">
      <c r="A2044" s="155" t="s">
        <v>2382</v>
      </c>
      <c r="B2044" s="49" t="s">
        <v>60</v>
      </c>
      <c r="C2044" s="49" t="s">
        <v>19</v>
      </c>
      <c r="D2044" s="49" t="s">
        <v>1778</v>
      </c>
      <c r="E2044" s="49" t="s">
        <v>21</v>
      </c>
      <c r="F2044" s="49">
        <v>36</v>
      </c>
      <c r="G2044" s="50">
        <f>SUMIFS(DISPENSAÇÃO!D:D,DISPENSAÇÃO!C:C,ENTRADA!A2044)</f>
        <v>0</v>
      </c>
      <c r="H2044" s="51">
        <f t="shared" si="120"/>
        <v>36</v>
      </c>
      <c r="I2044" s="68">
        <v>45931</v>
      </c>
      <c r="J2044" s="52">
        <f t="shared" ca="1" si="118"/>
        <v>12</v>
      </c>
      <c r="K2044" s="88">
        <f t="shared" ca="1" si="119"/>
        <v>2</v>
      </c>
    </row>
    <row r="2045" spans="1:11" s="53" customFormat="1" ht="14.25" hidden="1" customHeight="1" x14ac:dyDescent="0.25">
      <c r="A2045" s="48" t="s">
        <v>2383</v>
      </c>
      <c r="B2045" s="49" t="s">
        <v>60</v>
      </c>
      <c r="C2045" s="49" t="s">
        <v>19</v>
      </c>
      <c r="D2045" s="49" t="s">
        <v>2384</v>
      </c>
      <c r="E2045" s="49" t="s">
        <v>44</v>
      </c>
      <c r="F2045" s="49">
        <v>20</v>
      </c>
      <c r="G2045" s="50">
        <f>SUMIFS(DISPENSAÇÃO!D:D,DISPENSAÇÃO!C:C,ENTRADA!A2045)</f>
        <v>0</v>
      </c>
      <c r="H2045" s="51">
        <f t="shared" si="120"/>
        <v>20</v>
      </c>
      <c r="I2045" s="68">
        <v>45627</v>
      </c>
      <c r="J2045" s="52">
        <f t="shared" ca="1" si="118"/>
        <v>-292</v>
      </c>
      <c r="K2045" s="69">
        <f t="shared" ca="1" si="119"/>
        <v>3</v>
      </c>
    </row>
    <row r="2046" spans="1:11" s="53" customFormat="1" ht="14.25" hidden="1" customHeight="1" x14ac:dyDescent="0.25">
      <c r="A2046" s="48" t="s">
        <v>2386</v>
      </c>
      <c r="B2046" s="49" t="s">
        <v>551</v>
      </c>
      <c r="C2046" s="49" t="s">
        <v>19</v>
      </c>
      <c r="D2046" s="49" t="s">
        <v>227</v>
      </c>
      <c r="E2046" s="49" t="s">
        <v>21</v>
      </c>
      <c r="F2046" s="49">
        <v>60</v>
      </c>
      <c r="G2046" s="50">
        <f>SUMIFS(DISPENSAÇÃO!D:D,DISPENSAÇÃO!C:C,ENTRADA!A2046)</f>
        <v>60</v>
      </c>
      <c r="H2046" s="51">
        <f t="shared" si="120"/>
        <v>0</v>
      </c>
      <c r="I2046" s="68">
        <v>46054</v>
      </c>
      <c r="J2046" s="52">
        <f t="shared" ca="1" si="118"/>
        <v>135</v>
      </c>
      <c r="K2046" s="69">
        <f t="shared" ca="1" si="119"/>
        <v>1</v>
      </c>
    </row>
    <row r="2047" spans="1:11" s="53" customFormat="1" ht="14.25" hidden="1" customHeight="1" x14ac:dyDescent="0.25">
      <c r="A2047" s="48" t="s">
        <v>2387</v>
      </c>
      <c r="B2047" s="49" t="s">
        <v>941</v>
      </c>
      <c r="C2047" s="49" t="s">
        <v>19</v>
      </c>
      <c r="D2047" s="49" t="s">
        <v>574</v>
      </c>
      <c r="E2047" s="49" t="s">
        <v>21</v>
      </c>
      <c r="F2047" s="49">
        <v>60</v>
      </c>
      <c r="G2047" s="50">
        <f>SUMIFS(DISPENSAÇÃO!D:D,DISPENSAÇÃO!C:C,ENTRADA!A2047)</f>
        <v>90</v>
      </c>
      <c r="H2047" s="51">
        <f t="shared" si="120"/>
        <v>-30</v>
      </c>
      <c r="I2047" s="68">
        <v>46296</v>
      </c>
      <c r="J2047" s="52">
        <f t="shared" ca="1" si="118"/>
        <v>377</v>
      </c>
      <c r="K2047" s="69">
        <f t="shared" ca="1" si="119"/>
        <v>1</v>
      </c>
    </row>
    <row r="2048" spans="1:11" s="53" customFormat="1" ht="14.25" hidden="1" customHeight="1" x14ac:dyDescent="0.25">
      <c r="A2048" s="48" t="s">
        <v>2388</v>
      </c>
      <c r="B2048" s="49" t="s">
        <v>941</v>
      </c>
      <c r="C2048" s="49" t="s">
        <v>19</v>
      </c>
      <c r="D2048" s="49" t="s">
        <v>574</v>
      </c>
      <c r="E2048" s="49" t="s">
        <v>21</v>
      </c>
      <c r="F2048" s="49">
        <v>60</v>
      </c>
      <c r="G2048" s="50">
        <f>SUMIFS(DISPENSAÇÃO!D:D,DISPENSAÇÃO!C:C,ENTRADA!A2048)</f>
        <v>60</v>
      </c>
      <c r="H2048" s="51">
        <f t="shared" si="120"/>
        <v>0</v>
      </c>
      <c r="I2048" s="68">
        <v>46204</v>
      </c>
      <c r="J2048" s="52">
        <f t="shared" ca="1" si="118"/>
        <v>285</v>
      </c>
      <c r="K2048" s="69">
        <f t="shared" ca="1" si="119"/>
        <v>1</v>
      </c>
    </row>
    <row r="2049" spans="1:11" s="53" customFormat="1" ht="14.25" hidden="1" customHeight="1" x14ac:dyDescent="0.25">
      <c r="A2049" s="48" t="s">
        <v>2389</v>
      </c>
      <c r="B2049" s="49" t="s">
        <v>941</v>
      </c>
      <c r="C2049" s="49" t="s">
        <v>19</v>
      </c>
      <c r="D2049" s="49" t="s">
        <v>574</v>
      </c>
      <c r="E2049" s="49" t="s">
        <v>21</v>
      </c>
      <c r="F2049" s="49">
        <v>60</v>
      </c>
      <c r="G2049" s="50">
        <f>SUMIFS(DISPENSAÇÃO!D:D,DISPENSAÇÃO!C:C,ENTRADA!A2049)</f>
        <v>60</v>
      </c>
      <c r="H2049" s="51">
        <f t="shared" si="120"/>
        <v>0</v>
      </c>
      <c r="I2049" s="68">
        <v>46296</v>
      </c>
      <c r="J2049" s="52">
        <f t="shared" ca="1" si="118"/>
        <v>377</v>
      </c>
      <c r="K2049" s="69">
        <f t="shared" ca="1" si="119"/>
        <v>1</v>
      </c>
    </row>
    <row r="2050" spans="1:11" s="53" customFormat="1" ht="14.25" hidden="1" customHeight="1" x14ac:dyDescent="0.25">
      <c r="A2050" s="48" t="s">
        <v>2390</v>
      </c>
      <c r="B2050" s="49" t="s">
        <v>941</v>
      </c>
      <c r="C2050" s="49" t="s">
        <v>19</v>
      </c>
      <c r="D2050" s="49" t="s">
        <v>574</v>
      </c>
      <c r="E2050" s="49" t="s">
        <v>21</v>
      </c>
      <c r="F2050" s="49">
        <v>180</v>
      </c>
      <c r="G2050" s="50">
        <f>SUMIFS(DISPENSAÇÃO!D:D,DISPENSAÇÃO!C:C,ENTRADA!A2050)</f>
        <v>180</v>
      </c>
      <c r="H2050" s="51">
        <f t="shared" si="120"/>
        <v>0</v>
      </c>
      <c r="I2050" s="68">
        <v>46357</v>
      </c>
      <c r="J2050" s="52">
        <f t="shared" ca="1" si="118"/>
        <v>438</v>
      </c>
      <c r="K2050" s="69">
        <f t="shared" ca="1" si="119"/>
        <v>1</v>
      </c>
    </row>
    <row r="2051" spans="1:11" s="148" customFormat="1" ht="14.25" hidden="1" customHeight="1" x14ac:dyDescent="0.25">
      <c r="A2051" s="149" t="s">
        <v>2391</v>
      </c>
      <c r="B2051" s="143" t="s">
        <v>309</v>
      </c>
      <c r="C2051" s="143" t="s">
        <v>19</v>
      </c>
      <c r="D2051" s="143" t="s">
        <v>568</v>
      </c>
      <c r="E2051" s="143" t="s">
        <v>21</v>
      </c>
      <c r="F2051" s="143">
        <v>10</v>
      </c>
      <c r="G2051" s="144">
        <f>SUMIFS(DISPENSAÇÃO!D:D,DISPENSAÇÃO!C:C,ENTRADA!A2051)</f>
        <v>0</v>
      </c>
      <c r="H2051" s="145">
        <f t="shared" si="120"/>
        <v>10</v>
      </c>
      <c r="I2051" s="146">
        <v>45870</v>
      </c>
      <c r="J2051" s="147">
        <f t="shared" ca="1" si="118"/>
        <v>-49</v>
      </c>
      <c r="K2051" s="174">
        <f t="shared" ca="1" si="119"/>
        <v>3</v>
      </c>
    </row>
    <row r="2052" spans="1:11" ht="14.25" customHeight="1" x14ac:dyDescent="0.25">
      <c r="A2052" s="31" t="s">
        <v>2392</v>
      </c>
      <c r="B2052" s="16" t="s">
        <v>309</v>
      </c>
      <c r="C2052" s="16" t="s">
        <v>19</v>
      </c>
      <c r="D2052" s="16" t="s">
        <v>50</v>
      </c>
      <c r="E2052" s="16" t="s">
        <v>21</v>
      </c>
      <c r="F2052" s="16">
        <v>120</v>
      </c>
      <c r="G2052" s="13">
        <f>SUMIFS(DISPENSAÇÃO!D:D,DISPENSAÇÃO!C:C,ENTRADA!A2052)</f>
        <v>0</v>
      </c>
      <c r="H2052" s="12">
        <f t="shared" si="120"/>
        <v>120</v>
      </c>
      <c r="I2052" s="19">
        <v>46174</v>
      </c>
      <c r="J2052" s="14">
        <f t="shared" ca="1" si="118"/>
        <v>255</v>
      </c>
      <c r="K2052" s="37">
        <f t="shared" ca="1" si="119"/>
        <v>1</v>
      </c>
    </row>
    <row r="2053" spans="1:11" s="53" customFormat="1" ht="14.25" hidden="1" customHeight="1" x14ac:dyDescent="0.25">
      <c r="A2053" s="48" t="s">
        <v>2393</v>
      </c>
      <c r="B2053" s="49" t="s">
        <v>233</v>
      </c>
      <c r="C2053" s="49" t="s">
        <v>19</v>
      </c>
      <c r="D2053" s="74" t="s">
        <v>20</v>
      </c>
      <c r="E2053" s="49" t="s">
        <v>21</v>
      </c>
      <c r="F2053" s="49">
        <v>730</v>
      </c>
      <c r="G2053" s="50">
        <f>SUMIFS(DISPENSAÇÃO!D:D,DISPENSAÇÃO!C:C,ENTRADA!A2053)</f>
        <v>270</v>
      </c>
      <c r="H2053" s="51">
        <f t="shared" si="120"/>
        <v>460</v>
      </c>
      <c r="I2053" s="68">
        <v>45778</v>
      </c>
      <c r="J2053" s="52">
        <f t="shared" ca="1" si="118"/>
        <v>-141</v>
      </c>
      <c r="K2053" s="63">
        <f t="shared" ca="1" si="119"/>
        <v>3</v>
      </c>
    </row>
    <row r="2054" spans="1:11" s="60" customFormat="1" ht="14.25" customHeight="1" x14ac:dyDescent="0.25">
      <c r="A2054" s="153" t="s">
        <v>2394</v>
      </c>
      <c r="B2054" s="55" t="s">
        <v>60</v>
      </c>
      <c r="C2054" s="55" t="s">
        <v>19</v>
      </c>
      <c r="D2054" s="55" t="s">
        <v>781</v>
      </c>
      <c r="E2054" s="55" t="s">
        <v>780</v>
      </c>
      <c r="F2054" s="55">
        <v>200</v>
      </c>
      <c r="G2054" s="56">
        <f>SUMIFS(DISPENSAÇÃO!D:D,DISPENSAÇÃO!C:C,ENTRADA!A2054)</f>
        <v>0</v>
      </c>
      <c r="H2054" s="57">
        <f t="shared" si="120"/>
        <v>200</v>
      </c>
      <c r="I2054" s="58">
        <v>45962</v>
      </c>
      <c r="J2054" s="59">
        <f t="shared" ref="J2054:J2117" ca="1" si="121">IF(I2054="","",I2054-TODAY())</f>
        <v>43</v>
      </c>
      <c r="K2054" s="109">
        <f t="shared" ref="K2054:K2117" ca="1" si="122">IF(J2054="","",IF(J2054&lt;=0,3,IF(AND(J2054&gt;0,J2054&lt;=20),2,IF(J2054&gt;=21,1))))</f>
        <v>1</v>
      </c>
    </row>
    <row r="2055" spans="1:11" s="60" customFormat="1" ht="14.25" customHeight="1" x14ac:dyDescent="0.25">
      <c r="A2055" s="153" t="s">
        <v>2395</v>
      </c>
      <c r="B2055" s="55" t="s">
        <v>60</v>
      </c>
      <c r="C2055" s="55" t="s">
        <v>19</v>
      </c>
      <c r="D2055" s="55" t="s">
        <v>781</v>
      </c>
      <c r="E2055" s="55" t="s">
        <v>780</v>
      </c>
      <c r="F2055" s="55">
        <v>97</v>
      </c>
      <c r="G2055" s="56">
        <f>SUMIFS(DISPENSAÇÃO!D:D,DISPENSAÇÃO!C:C,ENTRADA!A2055)</f>
        <v>2</v>
      </c>
      <c r="H2055" s="57">
        <f t="shared" si="120"/>
        <v>95</v>
      </c>
      <c r="I2055" s="58">
        <v>46023</v>
      </c>
      <c r="J2055" s="59">
        <f t="shared" ca="1" si="121"/>
        <v>104</v>
      </c>
      <c r="K2055" s="109">
        <f t="shared" ca="1" si="122"/>
        <v>1</v>
      </c>
    </row>
    <row r="2056" spans="1:11" s="53" customFormat="1" ht="14.25" hidden="1" customHeight="1" x14ac:dyDescent="0.25">
      <c r="A2056" s="160" t="s">
        <v>2396</v>
      </c>
      <c r="B2056" s="49" t="s">
        <v>33</v>
      </c>
      <c r="C2056" s="49" t="s">
        <v>19</v>
      </c>
      <c r="D2056" s="51" t="s">
        <v>99</v>
      </c>
      <c r="E2056" s="49" t="s">
        <v>21</v>
      </c>
      <c r="F2056" s="49">
        <v>110</v>
      </c>
      <c r="G2056" s="50">
        <f>SUMIFS(DISPENSAÇÃO!D:D,DISPENSAÇÃO!C:C,ENTRADA!A2056)</f>
        <v>110</v>
      </c>
      <c r="H2056" s="51">
        <f t="shared" si="120"/>
        <v>0</v>
      </c>
      <c r="I2056" s="68">
        <v>46447</v>
      </c>
      <c r="J2056" s="52">
        <f t="shared" ca="1" si="121"/>
        <v>528</v>
      </c>
      <c r="K2056" s="63">
        <f t="shared" ca="1" si="122"/>
        <v>1</v>
      </c>
    </row>
    <row r="2057" spans="1:11" s="53" customFormat="1" ht="14.25" hidden="1" customHeight="1" x14ac:dyDescent="0.25">
      <c r="A2057" s="155" t="s">
        <v>2397</v>
      </c>
      <c r="B2057" s="49" t="s">
        <v>195</v>
      </c>
      <c r="C2057" s="49" t="s">
        <v>19</v>
      </c>
      <c r="D2057" s="49" t="s">
        <v>781</v>
      </c>
      <c r="E2057" s="49" t="s">
        <v>780</v>
      </c>
      <c r="F2057" s="49">
        <v>46</v>
      </c>
      <c r="G2057" s="50">
        <f>SUMIFS(DISPENSAÇÃO!D:D,DISPENSAÇÃO!C:C,ENTRADA!A2057)</f>
        <v>0</v>
      </c>
      <c r="H2057" s="51">
        <f t="shared" si="120"/>
        <v>46</v>
      </c>
      <c r="I2057" s="68">
        <v>45658</v>
      </c>
      <c r="J2057" s="52">
        <f t="shared" ca="1" si="121"/>
        <v>-261</v>
      </c>
      <c r="K2057" s="88">
        <f t="shared" ca="1" si="122"/>
        <v>3</v>
      </c>
    </row>
    <row r="2058" spans="1:11" s="60" customFormat="1" ht="14.25" customHeight="1" x14ac:dyDescent="0.25">
      <c r="A2058" s="54" t="s">
        <v>2398</v>
      </c>
      <c r="B2058" s="91" t="s">
        <v>183</v>
      </c>
      <c r="C2058" s="91" t="s">
        <v>19</v>
      </c>
      <c r="D2058" s="55" t="s">
        <v>89</v>
      </c>
      <c r="E2058" s="91" t="s">
        <v>21</v>
      </c>
      <c r="F2058" s="55">
        <v>90</v>
      </c>
      <c r="G2058" s="56">
        <f>SUMIFS(DISPENSAÇÃO!D:D,DISPENSAÇÃO!C:C,ENTRADA!A2058)</f>
        <v>60</v>
      </c>
      <c r="H2058" s="57">
        <f t="shared" si="120"/>
        <v>30</v>
      </c>
      <c r="I2058" s="58">
        <v>46023</v>
      </c>
      <c r="J2058" s="59">
        <f t="shared" ca="1" si="121"/>
        <v>104</v>
      </c>
      <c r="K2058" s="85">
        <f t="shared" ca="1" si="122"/>
        <v>1</v>
      </c>
    </row>
    <row r="2059" spans="1:11" s="53" customFormat="1" ht="14.25" hidden="1" customHeight="1" x14ac:dyDescent="0.25">
      <c r="A2059" s="155" t="s">
        <v>2399</v>
      </c>
      <c r="B2059" s="49" t="s">
        <v>108</v>
      </c>
      <c r="C2059" s="49" t="s">
        <v>19</v>
      </c>
      <c r="D2059" s="49" t="s">
        <v>781</v>
      </c>
      <c r="E2059" s="49" t="s">
        <v>780</v>
      </c>
      <c r="F2059" s="49">
        <v>151</v>
      </c>
      <c r="G2059" s="50">
        <f>SUMIFS(DISPENSAÇÃO!D:D,DISPENSAÇÃO!C:C,ENTRADA!A2059)</f>
        <v>0</v>
      </c>
      <c r="H2059" s="51">
        <f t="shared" si="120"/>
        <v>151</v>
      </c>
      <c r="I2059" s="68">
        <v>45809</v>
      </c>
      <c r="J2059" s="52">
        <f t="shared" ca="1" si="121"/>
        <v>-110</v>
      </c>
      <c r="K2059" s="88">
        <f t="shared" ca="1" si="122"/>
        <v>3</v>
      </c>
    </row>
    <row r="2060" spans="1:11" s="53" customFormat="1" ht="14.25" customHeight="1" x14ac:dyDescent="0.25">
      <c r="A2060" s="48" t="s">
        <v>2400</v>
      </c>
      <c r="B2060" s="49" t="s">
        <v>74</v>
      </c>
      <c r="C2060" s="49" t="s">
        <v>19</v>
      </c>
      <c r="D2060" s="49" t="s">
        <v>574</v>
      </c>
      <c r="E2060" s="49" t="s">
        <v>21</v>
      </c>
      <c r="F2060" s="49">
        <v>290</v>
      </c>
      <c r="G2060" s="50">
        <f>SUMIFS(DISPENSAÇÃO!D:D,DISPENSAÇÃO!C:C,ENTRADA!A2060)</f>
        <v>60</v>
      </c>
      <c r="H2060" s="51">
        <f t="shared" si="120"/>
        <v>230</v>
      </c>
      <c r="I2060" s="68">
        <v>45901</v>
      </c>
      <c r="J2060" s="52">
        <f t="shared" ca="1" si="121"/>
        <v>-18</v>
      </c>
      <c r="K2060" s="69">
        <f t="shared" ca="1" si="122"/>
        <v>3</v>
      </c>
    </row>
    <row r="2061" spans="1:11" s="148" customFormat="1" hidden="1" x14ac:dyDescent="0.25">
      <c r="A2061" s="171" t="s">
        <v>2401</v>
      </c>
      <c r="B2061" s="143" t="s">
        <v>28</v>
      </c>
      <c r="C2061" s="143" t="s">
        <v>19</v>
      </c>
      <c r="D2061" s="143" t="s">
        <v>68</v>
      </c>
      <c r="E2061" s="143" t="s">
        <v>21</v>
      </c>
      <c r="F2061" s="143">
        <v>40</v>
      </c>
      <c r="G2061" s="144">
        <f>SUMIFS(DISPENSAÇÃO!D:D,DISPENSAÇÃO!C:C,ENTRADA!A2061)</f>
        <v>0</v>
      </c>
      <c r="H2061" s="145">
        <f t="shared" si="120"/>
        <v>40</v>
      </c>
      <c r="I2061" s="146">
        <v>45870</v>
      </c>
      <c r="J2061" s="147">
        <f t="shared" ca="1" si="121"/>
        <v>-49</v>
      </c>
      <c r="K2061" s="172">
        <f t="shared" ca="1" si="122"/>
        <v>3</v>
      </c>
    </row>
    <row r="2062" spans="1:11" s="53" customFormat="1" ht="14.25" hidden="1" customHeight="1" x14ac:dyDescent="0.25">
      <c r="A2062" s="160" t="s">
        <v>2402</v>
      </c>
      <c r="B2062" s="49" t="s">
        <v>445</v>
      </c>
      <c r="C2062" s="49" t="s">
        <v>57</v>
      </c>
      <c r="D2062" s="51" t="s">
        <v>93</v>
      </c>
      <c r="E2062" s="49" t="s">
        <v>21</v>
      </c>
      <c r="F2062" s="49">
        <v>60</v>
      </c>
      <c r="G2062" s="50">
        <f>SUMIFS(DISPENSAÇÃO!D:D,DISPENSAÇÃO!C:C,ENTRADA!A2062)</f>
        <v>60</v>
      </c>
      <c r="H2062" s="51">
        <f t="shared" si="120"/>
        <v>0</v>
      </c>
      <c r="I2062" s="68">
        <v>45809</v>
      </c>
      <c r="J2062" s="52">
        <f t="shared" ca="1" si="121"/>
        <v>-110</v>
      </c>
      <c r="K2062" s="63">
        <f t="shared" ca="1" si="122"/>
        <v>3</v>
      </c>
    </row>
    <row r="2063" spans="1:11" s="53" customFormat="1" hidden="1" x14ac:dyDescent="0.25">
      <c r="A2063" s="48" t="s">
        <v>2403</v>
      </c>
      <c r="B2063" s="49" t="s">
        <v>319</v>
      </c>
      <c r="C2063" s="64" t="s">
        <v>19</v>
      </c>
      <c r="D2063" s="49" t="s">
        <v>317</v>
      </c>
      <c r="E2063" s="64" t="s">
        <v>21</v>
      </c>
      <c r="F2063" s="49">
        <v>30</v>
      </c>
      <c r="G2063" s="50">
        <f>SUMIFS(DISPENSAÇÃO!D:D,DISPENSAÇÃO!C:C,ENTRADA!A2063)</f>
        <v>30</v>
      </c>
      <c r="H2063" s="51">
        <f t="shared" si="120"/>
        <v>0</v>
      </c>
      <c r="I2063" s="68">
        <v>45658</v>
      </c>
      <c r="J2063" s="52">
        <f t="shared" ca="1" si="121"/>
        <v>-261</v>
      </c>
      <c r="K2063" s="63">
        <f t="shared" ca="1" si="122"/>
        <v>3</v>
      </c>
    </row>
    <row r="2064" spans="1:11" s="53" customFormat="1" hidden="1" x14ac:dyDescent="0.25">
      <c r="A2064" s="48" t="s">
        <v>2404</v>
      </c>
      <c r="B2064" s="49" t="s">
        <v>1146</v>
      </c>
      <c r="C2064" s="49" t="s">
        <v>19</v>
      </c>
      <c r="D2064" s="49" t="s">
        <v>115</v>
      </c>
      <c r="E2064" s="49" t="s">
        <v>21</v>
      </c>
      <c r="F2064" s="49">
        <v>120</v>
      </c>
      <c r="G2064" s="50">
        <f>SUMIFS(DISPENSAÇÃO!D:D,DISPENSAÇÃO!C:C,ENTRADA!A2064)</f>
        <v>90</v>
      </c>
      <c r="H2064" s="51">
        <f t="shared" si="120"/>
        <v>30</v>
      </c>
      <c r="I2064" s="68">
        <v>45627</v>
      </c>
      <c r="J2064" s="52">
        <f t="shared" ca="1" si="121"/>
        <v>-292</v>
      </c>
      <c r="K2064" s="63">
        <f t="shared" ca="1" si="122"/>
        <v>3</v>
      </c>
    </row>
    <row r="2065" spans="1:11" s="53" customFormat="1" hidden="1" x14ac:dyDescent="0.25">
      <c r="A2065" s="160" t="s">
        <v>2405</v>
      </c>
      <c r="B2065" s="49" t="s">
        <v>28</v>
      </c>
      <c r="C2065" s="49" t="s">
        <v>19</v>
      </c>
      <c r="D2065" s="49" t="s">
        <v>126</v>
      </c>
      <c r="E2065" s="49" t="s">
        <v>21</v>
      </c>
      <c r="F2065" s="49">
        <v>30</v>
      </c>
      <c r="G2065" s="50">
        <f>SUMIFS(DISPENSAÇÃO!D:D,DISPENSAÇÃO!C:C,ENTRADA!A2065)</f>
        <v>30</v>
      </c>
      <c r="H2065" s="51">
        <f t="shared" si="120"/>
        <v>0</v>
      </c>
      <c r="I2065" s="68">
        <v>45901</v>
      </c>
      <c r="J2065" s="52">
        <f t="shared" ca="1" si="121"/>
        <v>-18</v>
      </c>
      <c r="K2065" s="63">
        <f t="shared" ca="1" si="122"/>
        <v>3</v>
      </c>
    </row>
    <row r="2066" spans="1:11" s="53" customFormat="1" hidden="1" x14ac:dyDescent="0.25">
      <c r="A2066" s="48" t="s">
        <v>2406</v>
      </c>
      <c r="B2066" s="49" t="s">
        <v>39</v>
      </c>
      <c r="C2066" s="49" t="s">
        <v>19</v>
      </c>
      <c r="D2066" s="49" t="s">
        <v>364</v>
      </c>
      <c r="E2066" s="49" t="s">
        <v>21</v>
      </c>
      <c r="F2066" s="49">
        <v>30</v>
      </c>
      <c r="G2066" s="50">
        <f>SUMIFS(DISPENSAÇÃO!D:D,DISPENSAÇÃO!C:C,ENTRADA!A2066)</f>
        <v>0</v>
      </c>
      <c r="H2066" s="51">
        <f t="shared" si="120"/>
        <v>30</v>
      </c>
      <c r="I2066" s="68">
        <v>45627</v>
      </c>
      <c r="J2066" s="52">
        <f t="shared" ca="1" si="121"/>
        <v>-292</v>
      </c>
      <c r="K2066" s="63">
        <f t="shared" ca="1" si="122"/>
        <v>3</v>
      </c>
    </row>
    <row r="2067" spans="1:11" s="53" customFormat="1" hidden="1" x14ac:dyDescent="0.25">
      <c r="A2067" s="48" t="s">
        <v>2407</v>
      </c>
      <c r="B2067" s="49" t="s">
        <v>605</v>
      </c>
      <c r="C2067" s="49" t="s">
        <v>19</v>
      </c>
      <c r="D2067" s="49" t="s">
        <v>521</v>
      </c>
      <c r="E2067" s="49" t="s">
        <v>21</v>
      </c>
      <c r="F2067" s="49">
        <v>10</v>
      </c>
      <c r="G2067" s="50">
        <f>SUMIFS(DISPENSAÇÃO!D:D,DISPENSAÇÃO!C:C,ENTRADA!A2067)</f>
        <v>10</v>
      </c>
      <c r="H2067" s="51">
        <f t="shared" si="120"/>
        <v>0</v>
      </c>
      <c r="I2067" s="68">
        <v>46054</v>
      </c>
      <c r="J2067" s="52">
        <f t="shared" ca="1" si="121"/>
        <v>135</v>
      </c>
      <c r="K2067" s="69">
        <f t="shared" ca="1" si="122"/>
        <v>1</v>
      </c>
    </row>
    <row r="2068" spans="1:11" s="53" customFormat="1" hidden="1" x14ac:dyDescent="0.25">
      <c r="A2068" s="48" t="s">
        <v>2408</v>
      </c>
      <c r="B2068" s="49" t="s">
        <v>39</v>
      </c>
      <c r="C2068" s="64" t="s">
        <v>19</v>
      </c>
      <c r="D2068" s="64" t="s">
        <v>299</v>
      </c>
      <c r="E2068" s="64" t="s">
        <v>21</v>
      </c>
      <c r="F2068" s="49">
        <v>5</v>
      </c>
      <c r="G2068" s="50">
        <f>SUMIFS(DISPENSAÇÃO!D:D,DISPENSAÇÃO!C:C,ENTRADA!A2068)</f>
        <v>5</v>
      </c>
      <c r="H2068" s="51">
        <f t="shared" si="120"/>
        <v>0</v>
      </c>
      <c r="I2068" s="68">
        <v>46023</v>
      </c>
      <c r="J2068" s="52">
        <f t="shared" ca="1" si="121"/>
        <v>104</v>
      </c>
      <c r="K2068" s="63">
        <f t="shared" ca="1" si="122"/>
        <v>1</v>
      </c>
    </row>
    <row r="2069" spans="1:11" s="60" customFormat="1" x14ac:dyDescent="0.25">
      <c r="A2069" s="54" t="s">
        <v>2409</v>
      </c>
      <c r="B2069" s="91" t="s">
        <v>726</v>
      </c>
      <c r="C2069" s="91" t="s">
        <v>19</v>
      </c>
      <c r="D2069" s="91" t="s">
        <v>299</v>
      </c>
      <c r="E2069" s="91" t="s">
        <v>21</v>
      </c>
      <c r="F2069" s="55">
        <v>130</v>
      </c>
      <c r="G2069" s="56">
        <f>SUMIFS(DISPENSAÇÃO!D:D,DISPENSAÇÃO!C:C,ENTRADA!A2069)</f>
        <v>90</v>
      </c>
      <c r="H2069" s="57">
        <f t="shared" si="120"/>
        <v>40</v>
      </c>
      <c r="I2069" s="58">
        <v>45992</v>
      </c>
      <c r="J2069" s="59">
        <f t="shared" ca="1" si="121"/>
        <v>73</v>
      </c>
      <c r="K2069" s="85">
        <f t="shared" ca="1" si="122"/>
        <v>1</v>
      </c>
    </row>
    <row r="2070" spans="1:11" s="53" customFormat="1" hidden="1" x14ac:dyDescent="0.25">
      <c r="A2070" s="160" t="s">
        <v>2410</v>
      </c>
      <c r="B2070" s="49" t="s">
        <v>28</v>
      </c>
      <c r="C2070" s="49" t="s">
        <v>19</v>
      </c>
      <c r="D2070" s="49" t="s">
        <v>126</v>
      </c>
      <c r="E2070" s="49" t="s">
        <v>21</v>
      </c>
      <c r="F2070" s="49">
        <v>30</v>
      </c>
      <c r="G2070" s="50">
        <f>SUMIFS(DISPENSAÇÃO!D:D,DISPENSAÇÃO!C:C,ENTRADA!A2070)</f>
        <v>30</v>
      </c>
      <c r="H2070" s="51">
        <f t="shared" si="120"/>
        <v>0</v>
      </c>
      <c r="I2070" s="68">
        <v>45870</v>
      </c>
      <c r="J2070" s="52">
        <f t="shared" ca="1" si="121"/>
        <v>-49</v>
      </c>
      <c r="K2070" s="63">
        <f t="shared" ca="1" si="122"/>
        <v>3</v>
      </c>
    </row>
    <row r="2071" spans="1:11" s="53" customFormat="1" hidden="1" x14ac:dyDescent="0.25">
      <c r="A2071" s="48" t="s">
        <v>2411</v>
      </c>
      <c r="B2071" s="49" t="s">
        <v>726</v>
      </c>
      <c r="C2071" s="49" t="s">
        <v>19</v>
      </c>
      <c r="D2071" s="49" t="s">
        <v>496</v>
      </c>
      <c r="E2071" s="49" t="s">
        <v>21</v>
      </c>
      <c r="F2071" s="49">
        <v>90</v>
      </c>
      <c r="G2071" s="50">
        <f>SUMIFS(DISPENSAÇÃO!D:D,DISPENSAÇÃO!C:C,ENTRADA!A2071)</f>
        <v>90</v>
      </c>
      <c r="H2071" s="51">
        <f t="shared" si="120"/>
        <v>0</v>
      </c>
      <c r="I2071" s="68">
        <v>45839</v>
      </c>
      <c r="J2071" s="52">
        <f t="shared" ca="1" si="121"/>
        <v>-80</v>
      </c>
      <c r="K2071" s="69">
        <f t="shared" ca="1" si="122"/>
        <v>3</v>
      </c>
    </row>
    <row r="2072" spans="1:11" s="53" customFormat="1" hidden="1" x14ac:dyDescent="0.25">
      <c r="A2072" s="48" t="s">
        <v>2412</v>
      </c>
      <c r="B2072" s="49" t="s">
        <v>726</v>
      </c>
      <c r="C2072" s="49" t="s">
        <v>19</v>
      </c>
      <c r="D2072" s="49" t="s">
        <v>496</v>
      </c>
      <c r="E2072" s="49" t="s">
        <v>21</v>
      </c>
      <c r="F2072" s="49">
        <v>60</v>
      </c>
      <c r="G2072" s="50">
        <f>SUMIFS(DISPENSAÇÃO!D:D,DISPENSAÇÃO!C:C,ENTRADA!A2072)</f>
        <v>60</v>
      </c>
      <c r="H2072" s="51">
        <f t="shared" si="120"/>
        <v>0</v>
      </c>
      <c r="I2072" s="68">
        <v>45870</v>
      </c>
      <c r="J2072" s="52">
        <f t="shared" ca="1" si="121"/>
        <v>-49</v>
      </c>
      <c r="K2072" s="69">
        <f t="shared" ca="1" si="122"/>
        <v>3</v>
      </c>
    </row>
    <row r="2073" spans="1:11" s="53" customFormat="1" ht="14.25" hidden="1" customHeight="1" x14ac:dyDescent="0.25">
      <c r="A2073" s="160" t="s">
        <v>2413</v>
      </c>
      <c r="B2073" s="49" t="s">
        <v>276</v>
      </c>
      <c r="C2073" s="64" t="s">
        <v>19</v>
      </c>
      <c r="D2073" s="51" t="s">
        <v>93</v>
      </c>
      <c r="E2073" s="49" t="s">
        <v>21</v>
      </c>
      <c r="F2073" s="49">
        <v>30</v>
      </c>
      <c r="G2073" s="50">
        <f>SUMIFS(DISPENSAÇÃO!D:D,DISPENSAÇÃO!C:C,ENTRADA!A2073)</f>
        <v>30</v>
      </c>
      <c r="H2073" s="51">
        <f t="shared" si="120"/>
        <v>0</v>
      </c>
      <c r="I2073" s="68">
        <v>45931</v>
      </c>
      <c r="J2073" s="52">
        <f t="shared" ca="1" si="121"/>
        <v>12</v>
      </c>
      <c r="K2073" s="63">
        <f t="shared" ca="1" si="122"/>
        <v>2</v>
      </c>
    </row>
    <row r="2074" spans="1:11" s="53" customFormat="1" ht="14.25" hidden="1" customHeight="1" x14ac:dyDescent="0.25">
      <c r="A2074" s="48" t="s">
        <v>2414</v>
      </c>
      <c r="B2074" s="49" t="s">
        <v>28</v>
      </c>
      <c r="C2074" s="49" t="s">
        <v>19</v>
      </c>
      <c r="D2074" s="49" t="s">
        <v>227</v>
      </c>
      <c r="E2074" s="49" t="s">
        <v>21</v>
      </c>
      <c r="F2074" s="49">
        <v>270</v>
      </c>
      <c r="G2074" s="50">
        <f>SUMIFS(DISPENSAÇÃO!D:D,DISPENSAÇÃO!C:C,ENTRADA!A2074)</f>
        <v>60</v>
      </c>
      <c r="H2074" s="51">
        <f t="shared" si="120"/>
        <v>210</v>
      </c>
      <c r="I2074" s="68">
        <v>45778</v>
      </c>
      <c r="J2074" s="52">
        <f t="shared" ca="1" si="121"/>
        <v>-141</v>
      </c>
      <c r="K2074" s="63">
        <f t="shared" ca="1" si="122"/>
        <v>3</v>
      </c>
    </row>
    <row r="2075" spans="1:11" s="53" customFormat="1" ht="14.25" hidden="1" customHeight="1" x14ac:dyDescent="0.25">
      <c r="A2075" s="48" t="s">
        <v>2415</v>
      </c>
      <c r="B2075" s="49" t="s">
        <v>74</v>
      </c>
      <c r="C2075" s="49" t="s">
        <v>19</v>
      </c>
      <c r="D2075" s="49" t="s">
        <v>496</v>
      </c>
      <c r="E2075" s="49" t="s">
        <v>21</v>
      </c>
      <c r="F2075" s="49">
        <v>30</v>
      </c>
      <c r="G2075" s="50">
        <f>SUMIFS(DISPENSAÇÃO!D:D,DISPENSAÇÃO!C:C,ENTRADA!A2075)</f>
        <v>30</v>
      </c>
      <c r="H2075" s="51">
        <f t="shared" si="120"/>
        <v>0</v>
      </c>
      <c r="I2075" s="68">
        <v>45870</v>
      </c>
      <c r="J2075" s="52">
        <f t="shared" ca="1" si="121"/>
        <v>-49</v>
      </c>
      <c r="K2075" s="69">
        <f t="shared" ca="1" si="122"/>
        <v>3</v>
      </c>
    </row>
    <row r="2076" spans="1:11" ht="14.25" customHeight="1" x14ac:dyDescent="0.25">
      <c r="A2076" s="31" t="s">
        <v>2416</v>
      </c>
      <c r="B2076" s="16" t="s">
        <v>74</v>
      </c>
      <c r="C2076" s="16" t="s">
        <v>19</v>
      </c>
      <c r="D2076" s="16" t="s">
        <v>496</v>
      </c>
      <c r="E2076" s="16" t="s">
        <v>21</v>
      </c>
      <c r="F2076" s="16">
        <v>120</v>
      </c>
      <c r="G2076" s="13">
        <f>SUMIFS(DISPENSAÇÃO!D:D,DISPENSAÇÃO!C:C,ENTRADA!A2076)</f>
        <v>90</v>
      </c>
      <c r="H2076" s="12">
        <f t="shared" si="120"/>
        <v>30</v>
      </c>
      <c r="I2076" s="19">
        <v>45992</v>
      </c>
      <c r="J2076" s="14">
        <f t="shared" ca="1" si="121"/>
        <v>73</v>
      </c>
      <c r="K2076" s="37">
        <f t="shared" ca="1" si="122"/>
        <v>1</v>
      </c>
    </row>
    <row r="2077" spans="1:11" s="53" customFormat="1" ht="14.25" customHeight="1" x14ac:dyDescent="0.25">
      <c r="A2077" s="155" t="s">
        <v>2417</v>
      </c>
      <c r="B2077" s="49" t="s">
        <v>33</v>
      </c>
      <c r="C2077" s="49" t="s">
        <v>19</v>
      </c>
      <c r="D2077" s="49" t="s">
        <v>496</v>
      </c>
      <c r="E2077" s="49" t="s">
        <v>21</v>
      </c>
      <c r="F2077" s="49">
        <v>30</v>
      </c>
      <c r="G2077" s="50">
        <f>SUMIFS(DISPENSAÇÃO!D:D,DISPENSAÇÃO!C:C,ENTRADA!A2077)</f>
        <v>0</v>
      </c>
      <c r="H2077" s="51">
        <f t="shared" si="120"/>
        <v>30</v>
      </c>
      <c r="I2077" s="68">
        <v>45901</v>
      </c>
      <c r="J2077" s="52">
        <f t="shared" ca="1" si="121"/>
        <v>-18</v>
      </c>
      <c r="K2077" s="88">
        <f t="shared" ca="1" si="122"/>
        <v>3</v>
      </c>
    </row>
    <row r="2078" spans="1:11" s="53" customFormat="1" ht="14.25" hidden="1" customHeight="1" x14ac:dyDescent="0.25">
      <c r="A2078" s="155" t="s">
        <v>2418</v>
      </c>
      <c r="B2078" s="49" t="s">
        <v>33</v>
      </c>
      <c r="C2078" s="49" t="s">
        <v>19</v>
      </c>
      <c r="D2078" s="49" t="s">
        <v>1742</v>
      </c>
      <c r="E2078" s="49" t="s">
        <v>21</v>
      </c>
      <c r="F2078" s="49">
        <v>20</v>
      </c>
      <c r="G2078" s="50">
        <f>SUMIFS(DISPENSAÇÃO!D:D,DISPENSAÇÃO!C:C,ENTRADA!A2078)</f>
        <v>80</v>
      </c>
      <c r="H2078" s="51">
        <f t="shared" si="120"/>
        <v>-60</v>
      </c>
      <c r="I2078" s="68">
        <v>46082</v>
      </c>
      <c r="J2078" s="52">
        <f t="shared" ca="1" si="121"/>
        <v>163</v>
      </c>
      <c r="K2078" s="88">
        <f t="shared" ca="1" si="122"/>
        <v>1</v>
      </c>
    </row>
    <row r="2079" spans="1:11" s="53" customFormat="1" ht="14.25" hidden="1" customHeight="1" x14ac:dyDescent="0.25">
      <c r="A2079" s="155" t="s">
        <v>2419</v>
      </c>
      <c r="B2079" s="49" t="s">
        <v>865</v>
      </c>
      <c r="C2079" s="49" t="s">
        <v>14</v>
      </c>
      <c r="D2079" s="49" t="s">
        <v>817</v>
      </c>
      <c r="E2079" s="49" t="s">
        <v>44</v>
      </c>
      <c r="F2079" s="49">
        <v>5</v>
      </c>
      <c r="G2079" s="50">
        <f>SUMIFS(DISPENSAÇÃO!D:D,DISPENSAÇÃO!C:C,ENTRADA!A2079)</f>
        <v>5</v>
      </c>
      <c r="H2079" s="51">
        <f t="shared" si="120"/>
        <v>0</v>
      </c>
      <c r="I2079" s="68">
        <v>45717</v>
      </c>
      <c r="J2079" s="52">
        <f t="shared" ca="1" si="121"/>
        <v>-202</v>
      </c>
      <c r="K2079" s="88">
        <f t="shared" ca="1" si="122"/>
        <v>3</v>
      </c>
    </row>
    <row r="2080" spans="1:11" s="53" customFormat="1" ht="14.25" hidden="1" customHeight="1" x14ac:dyDescent="0.25">
      <c r="A2080" s="48" t="s">
        <v>2420</v>
      </c>
      <c r="B2080" s="49" t="s">
        <v>865</v>
      </c>
      <c r="C2080" s="49" t="s">
        <v>19</v>
      </c>
      <c r="D2080" s="49" t="s">
        <v>227</v>
      </c>
      <c r="E2080" s="49" t="s">
        <v>21</v>
      </c>
      <c r="F2080" s="49">
        <v>240</v>
      </c>
      <c r="G2080" s="50">
        <f>SUMIFS(DISPENSAÇÃO!D:D,DISPENSAÇÃO!C:C,ENTRADA!A2080)</f>
        <v>0</v>
      </c>
      <c r="H2080" s="51">
        <f t="shared" si="120"/>
        <v>240</v>
      </c>
      <c r="I2080" s="68">
        <v>45597</v>
      </c>
      <c r="J2080" s="52">
        <f t="shared" ca="1" si="121"/>
        <v>-322</v>
      </c>
      <c r="K2080" s="69">
        <f t="shared" ca="1" si="122"/>
        <v>3</v>
      </c>
    </row>
    <row r="2081" spans="1:11" s="148" customFormat="1" ht="14.25" hidden="1" customHeight="1" x14ac:dyDescent="0.25">
      <c r="A2081" s="171" t="s">
        <v>2421</v>
      </c>
      <c r="B2081" s="143" t="s">
        <v>33</v>
      </c>
      <c r="C2081" s="143" t="s">
        <v>14</v>
      </c>
      <c r="D2081" s="143" t="s">
        <v>820</v>
      </c>
      <c r="E2081" s="143" t="s">
        <v>453</v>
      </c>
      <c r="F2081" s="143">
        <v>2</v>
      </c>
      <c r="G2081" s="144">
        <f>SUMIFS(DISPENSAÇÃO!D:D,DISPENSAÇÃO!C:C,ENTRADA!A2081)</f>
        <v>0</v>
      </c>
      <c r="H2081" s="145">
        <f t="shared" ref="H2081:H2118" si="123">IF(F2081="","",F2081-G2081)</f>
        <v>2</v>
      </c>
      <c r="I2081" s="146">
        <v>45870</v>
      </c>
      <c r="J2081" s="147">
        <f t="shared" ca="1" si="121"/>
        <v>-49</v>
      </c>
      <c r="K2081" s="172">
        <f t="shared" ca="1" si="122"/>
        <v>3</v>
      </c>
    </row>
    <row r="2082" spans="1:11" s="53" customFormat="1" ht="14.25" hidden="1" customHeight="1" x14ac:dyDescent="0.25">
      <c r="A2082" s="155" t="s">
        <v>2422</v>
      </c>
      <c r="B2082" s="49" t="s">
        <v>33</v>
      </c>
      <c r="C2082" s="49" t="s">
        <v>19</v>
      </c>
      <c r="D2082" s="49" t="s">
        <v>2423</v>
      </c>
      <c r="E2082" s="49" t="s">
        <v>789</v>
      </c>
      <c r="F2082" s="49">
        <v>1</v>
      </c>
      <c r="G2082" s="50">
        <f>SUMIFS(DISPENSAÇÃO!D:D,DISPENSAÇÃO!C:C,ENTRADA!A2082)</f>
        <v>0</v>
      </c>
      <c r="H2082" s="51">
        <f t="shared" si="123"/>
        <v>1</v>
      </c>
      <c r="I2082" s="68">
        <v>45748</v>
      </c>
      <c r="J2082" s="52">
        <f t="shared" ca="1" si="121"/>
        <v>-171</v>
      </c>
      <c r="K2082" s="88">
        <f t="shared" ca="1" si="122"/>
        <v>3</v>
      </c>
    </row>
    <row r="2083" spans="1:11" s="53" customFormat="1" ht="14.25" hidden="1" customHeight="1" x14ac:dyDescent="0.25">
      <c r="A2083" s="155" t="s">
        <v>2424</v>
      </c>
      <c r="B2083" s="49" t="s">
        <v>2425</v>
      </c>
      <c r="C2083" s="49" t="s">
        <v>14</v>
      </c>
      <c r="D2083" s="49" t="s">
        <v>2426</v>
      </c>
      <c r="E2083" s="49" t="s">
        <v>21</v>
      </c>
      <c r="F2083" s="49">
        <v>3</v>
      </c>
      <c r="G2083" s="50">
        <f>SUMIFS(DISPENSAÇÃO!D:D,DISPENSAÇÃO!C:C,ENTRADA!A2083)</f>
        <v>0</v>
      </c>
      <c r="H2083" s="51">
        <f t="shared" si="123"/>
        <v>3</v>
      </c>
      <c r="I2083" s="68">
        <v>45566</v>
      </c>
      <c r="J2083" s="52">
        <f t="shared" ca="1" si="121"/>
        <v>-353</v>
      </c>
      <c r="K2083" s="88">
        <f t="shared" ca="1" si="122"/>
        <v>3</v>
      </c>
    </row>
    <row r="2084" spans="1:11" s="53" customFormat="1" ht="14.25" hidden="1" customHeight="1" x14ac:dyDescent="0.25">
      <c r="A2084" s="155" t="s">
        <v>2427</v>
      </c>
      <c r="B2084" s="49" t="s">
        <v>183</v>
      </c>
      <c r="C2084" s="49" t="s">
        <v>14</v>
      </c>
      <c r="D2084" s="49" t="s">
        <v>2058</v>
      </c>
      <c r="E2084" s="49" t="s">
        <v>56</v>
      </c>
      <c r="F2084" s="49">
        <v>1</v>
      </c>
      <c r="G2084" s="50">
        <f>SUMIFS(DISPENSAÇÃO!D:D,DISPENSAÇÃO!C:C,ENTRADA!A2084)</f>
        <v>1</v>
      </c>
      <c r="H2084" s="51">
        <f t="shared" si="123"/>
        <v>0</v>
      </c>
      <c r="I2084" s="68">
        <v>45839</v>
      </c>
      <c r="J2084" s="52">
        <f t="shared" ca="1" si="121"/>
        <v>-80</v>
      </c>
      <c r="K2084" s="88">
        <f t="shared" ca="1" si="122"/>
        <v>3</v>
      </c>
    </row>
    <row r="2085" spans="1:11" s="53" customFormat="1" hidden="1" x14ac:dyDescent="0.25">
      <c r="A2085" s="48" t="s">
        <v>2428</v>
      </c>
      <c r="B2085" s="49" t="s">
        <v>309</v>
      </c>
      <c r="C2085" s="49" t="s">
        <v>19</v>
      </c>
      <c r="D2085" s="49" t="s">
        <v>266</v>
      </c>
      <c r="E2085" s="49" t="s">
        <v>21</v>
      </c>
      <c r="F2085" s="49">
        <v>2</v>
      </c>
      <c r="G2085" s="50">
        <f>SUMIFS(DISPENSAÇÃO!D:D,DISPENSAÇÃO!C:C,ENTRADA!A2085)</f>
        <v>0</v>
      </c>
      <c r="H2085" s="51">
        <f t="shared" si="123"/>
        <v>2</v>
      </c>
      <c r="I2085" s="68">
        <v>45597</v>
      </c>
      <c r="J2085" s="52">
        <f t="shared" ca="1" si="121"/>
        <v>-322</v>
      </c>
      <c r="K2085" s="63">
        <f t="shared" ca="1" si="122"/>
        <v>3</v>
      </c>
    </row>
    <row r="2086" spans="1:11" s="53" customFormat="1" ht="14.25" hidden="1" customHeight="1" x14ac:dyDescent="0.25">
      <c r="A2086" s="155" t="s">
        <v>2429</v>
      </c>
      <c r="B2086" s="49" t="s">
        <v>329</v>
      </c>
      <c r="C2086" s="49" t="s">
        <v>14</v>
      </c>
      <c r="D2086" s="49" t="s">
        <v>2430</v>
      </c>
      <c r="E2086" s="49" t="s">
        <v>21</v>
      </c>
      <c r="F2086" s="49">
        <v>20</v>
      </c>
      <c r="G2086" s="50">
        <v>20</v>
      </c>
      <c r="H2086" s="51">
        <f t="shared" si="123"/>
        <v>0</v>
      </c>
      <c r="I2086" s="68">
        <v>45931</v>
      </c>
      <c r="J2086" s="52">
        <f t="shared" ca="1" si="121"/>
        <v>12</v>
      </c>
      <c r="K2086" s="88">
        <f t="shared" ca="1" si="122"/>
        <v>2</v>
      </c>
    </row>
    <row r="2087" spans="1:11" s="148" customFormat="1" ht="13.15" hidden="1" customHeight="1" x14ac:dyDescent="0.25">
      <c r="A2087" s="171" t="s">
        <v>2431</v>
      </c>
      <c r="B2087" s="143" t="s">
        <v>60</v>
      </c>
      <c r="C2087" s="143" t="s">
        <v>19</v>
      </c>
      <c r="D2087" s="143" t="s">
        <v>2432</v>
      </c>
      <c r="E2087" s="143" t="s">
        <v>21</v>
      </c>
      <c r="F2087" s="143">
        <v>30</v>
      </c>
      <c r="G2087" s="144">
        <f>SUMIFS(DISPENSAÇÃO!D:D,DISPENSAÇÃO!C:C,ENTRADA!A2087)</f>
        <v>0</v>
      </c>
      <c r="H2087" s="145">
        <f t="shared" si="123"/>
        <v>30</v>
      </c>
      <c r="I2087" s="146">
        <v>45689</v>
      </c>
      <c r="J2087" s="147">
        <f t="shared" ca="1" si="121"/>
        <v>-230</v>
      </c>
      <c r="K2087" s="172">
        <f t="shared" ca="1" si="122"/>
        <v>3</v>
      </c>
    </row>
    <row r="2088" spans="1:11" s="60" customFormat="1" ht="14.25" customHeight="1" x14ac:dyDescent="0.25">
      <c r="A2088" s="54" t="s">
        <v>2433</v>
      </c>
      <c r="B2088" s="55" t="s">
        <v>39</v>
      </c>
      <c r="C2088" s="55" t="s">
        <v>19</v>
      </c>
      <c r="D2088" s="129" t="s">
        <v>201</v>
      </c>
      <c r="E2088" s="91" t="s">
        <v>56</v>
      </c>
      <c r="F2088" s="55">
        <v>9</v>
      </c>
      <c r="G2088" s="56">
        <f>SUMIFS(DISPENSAÇÃO!D:D,DISPENSAÇÃO!C:C,ENTRADA!A2088)</f>
        <v>2</v>
      </c>
      <c r="H2088" s="57">
        <f t="shared" si="123"/>
        <v>7</v>
      </c>
      <c r="I2088" s="58">
        <v>45992</v>
      </c>
      <c r="J2088" s="59">
        <f t="shared" ca="1" si="121"/>
        <v>73</v>
      </c>
      <c r="K2088" s="85">
        <f t="shared" ca="1" si="122"/>
        <v>1</v>
      </c>
    </row>
    <row r="2089" spans="1:11" s="53" customFormat="1" ht="14.25" hidden="1" customHeight="1" x14ac:dyDescent="0.25">
      <c r="A2089" s="155" t="s">
        <v>2434</v>
      </c>
      <c r="B2089" s="49" t="s">
        <v>28</v>
      </c>
      <c r="C2089" s="49" t="s">
        <v>14</v>
      </c>
      <c r="D2089" s="49" t="s">
        <v>820</v>
      </c>
      <c r="E2089" s="49" t="s">
        <v>21</v>
      </c>
      <c r="F2089" s="49">
        <v>16</v>
      </c>
      <c r="G2089" s="50">
        <f>SUMIFS(DISPENSAÇÃO!D:D,DISPENSAÇÃO!C:C,ENTRADA!A2089)</f>
        <v>16</v>
      </c>
      <c r="H2089" s="51">
        <f t="shared" si="123"/>
        <v>0</v>
      </c>
      <c r="I2089" s="68">
        <v>45717</v>
      </c>
      <c r="J2089" s="52">
        <f t="shared" ca="1" si="121"/>
        <v>-202</v>
      </c>
      <c r="K2089" s="88">
        <f t="shared" ca="1" si="122"/>
        <v>3</v>
      </c>
    </row>
    <row r="2090" spans="1:11" s="53" customFormat="1" hidden="1" x14ac:dyDescent="0.25">
      <c r="A2090" s="48" t="s">
        <v>2435</v>
      </c>
      <c r="B2090" s="49" t="s">
        <v>490</v>
      </c>
      <c r="C2090" s="49" t="s">
        <v>19</v>
      </c>
      <c r="D2090" s="49" t="s">
        <v>484</v>
      </c>
      <c r="E2090" s="49" t="s">
        <v>21</v>
      </c>
      <c r="F2090" s="49">
        <v>175</v>
      </c>
      <c r="G2090" s="50">
        <f>SUMIFS(DISPENSAÇÃO!D:D,DISPENSAÇÃO!C:C,ENTRADA!A2090)</f>
        <v>200</v>
      </c>
      <c r="H2090" s="51">
        <f t="shared" si="123"/>
        <v>-25</v>
      </c>
      <c r="I2090" s="68">
        <v>46023</v>
      </c>
      <c r="J2090" s="52">
        <f t="shared" ca="1" si="121"/>
        <v>104</v>
      </c>
      <c r="K2090" s="69">
        <f t="shared" ca="1" si="122"/>
        <v>1</v>
      </c>
    </row>
    <row r="2091" spans="1:11" s="60" customFormat="1" x14ac:dyDescent="0.25">
      <c r="A2091" s="54" t="s">
        <v>2436</v>
      </c>
      <c r="B2091" s="91" t="s">
        <v>726</v>
      </c>
      <c r="C2091" s="91" t="s">
        <v>19</v>
      </c>
      <c r="D2091" s="91" t="s">
        <v>299</v>
      </c>
      <c r="E2091" s="91" t="s">
        <v>21</v>
      </c>
      <c r="F2091" s="55">
        <v>260</v>
      </c>
      <c r="G2091" s="56">
        <f>SUMIFS(DISPENSAÇÃO!D:D,DISPENSAÇÃO!C:C,ENTRADA!A2091)</f>
        <v>200</v>
      </c>
      <c r="H2091" s="57">
        <f t="shared" si="123"/>
        <v>60</v>
      </c>
      <c r="I2091" s="58">
        <v>46082</v>
      </c>
      <c r="J2091" s="59">
        <f t="shared" ca="1" si="121"/>
        <v>163</v>
      </c>
      <c r="K2091" s="85">
        <f t="shared" ca="1" si="122"/>
        <v>1</v>
      </c>
    </row>
    <row r="2092" spans="1:11" s="60" customFormat="1" x14ac:dyDescent="0.25">
      <c r="A2092" s="54" t="s">
        <v>2437</v>
      </c>
      <c r="B2092" s="91" t="s">
        <v>726</v>
      </c>
      <c r="C2092" s="91" t="s">
        <v>19</v>
      </c>
      <c r="D2092" s="91" t="s">
        <v>299</v>
      </c>
      <c r="E2092" s="91" t="s">
        <v>21</v>
      </c>
      <c r="F2092" s="55">
        <v>130</v>
      </c>
      <c r="G2092" s="56">
        <f>SUMIFS(DISPENSAÇÃO!D:D,DISPENSAÇÃO!C:C,ENTRADA!A2092)</f>
        <v>120</v>
      </c>
      <c r="H2092" s="57">
        <f t="shared" si="123"/>
        <v>10</v>
      </c>
      <c r="I2092" s="58">
        <v>46082</v>
      </c>
      <c r="J2092" s="59">
        <f t="shared" ca="1" si="121"/>
        <v>163</v>
      </c>
      <c r="K2092" s="85">
        <f t="shared" ca="1" si="122"/>
        <v>1</v>
      </c>
    </row>
    <row r="2093" spans="1:11" s="53" customFormat="1" hidden="1" x14ac:dyDescent="0.25">
      <c r="A2093" s="48" t="s">
        <v>2438</v>
      </c>
      <c r="B2093" s="49" t="s">
        <v>28</v>
      </c>
      <c r="C2093" s="49" t="s">
        <v>19</v>
      </c>
      <c r="D2093" s="49" t="s">
        <v>1418</v>
      </c>
      <c r="E2093" s="49" t="s">
        <v>21</v>
      </c>
      <c r="F2093" s="49">
        <v>45</v>
      </c>
      <c r="G2093" s="50">
        <f>SUMIFS(DISPENSAÇÃO!D:D,DISPENSAÇÃO!C:C,ENTRADA!A2093)</f>
        <v>45</v>
      </c>
      <c r="H2093" s="51">
        <f t="shared" si="123"/>
        <v>0</v>
      </c>
      <c r="I2093" s="68">
        <v>46023</v>
      </c>
      <c r="J2093" s="52">
        <f t="shared" ca="1" si="121"/>
        <v>104</v>
      </c>
      <c r="K2093" s="69">
        <f t="shared" ca="1" si="122"/>
        <v>1</v>
      </c>
    </row>
    <row r="2094" spans="1:11" s="53" customFormat="1" hidden="1" x14ac:dyDescent="0.25">
      <c r="A2094" s="48" t="s">
        <v>2440</v>
      </c>
      <c r="B2094" s="49" t="s">
        <v>2439</v>
      </c>
      <c r="C2094" s="64" t="s">
        <v>19</v>
      </c>
      <c r="D2094" s="49" t="s">
        <v>89</v>
      </c>
      <c r="E2094" s="64" t="s">
        <v>21</v>
      </c>
      <c r="F2094" s="49">
        <v>20</v>
      </c>
      <c r="G2094" s="50">
        <f>SUMIFS(DISPENSAÇÃO!D:D,DISPENSAÇÃO!C:C,ENTRADA!A2094)</f>
        <v>20</v>
      </c>
      <c r="H2094" s="51">
        <f t="shared" si="123"/>
        <v>0</v>
      </c>
      <c r="I2094" s="68">
        <v>45901</v>
      </c>
      <c r="J2094" s="52">
        <f t="shared" ca="1" si="121"/>
        <v>-18</v>
      </c>
      <c r="K2094" s="63">
        <f t="shared" ca="1" si="122"/>
        <v>3</v>
      </c>
    </row>
    <row r="2095" spans="1:11" ht="14.25" customHeight="1" x14ac:dyDescent="0.25">
      <c r="A2095" s="154" t="s">
        <v>2441</v>
      </c>
      <c r="B2095" s="16" t="s">
        <v>33</v>
      </c>
      <c r="C2095" s="16" t="s">
        <v>19</v>
      </c>
      <c r="D2095" s="16" t="s">
        <v>496</v>
      </c>
      <c r="E2095" s="16" t="s">
        <v>21</v>
      </c>
      <c r="F2095" s="16">
        <v>33</v>
      </c>
      <c r="G2095" s="13">
        <f>SUMIFS(DISPENSAÇÃO!D:D,DISPENSAÇÃO!C:C,ENTRADA!A2095)</f>
        <v>0</v>
      </c>
      <c r="H2095" s="12">
        <f t="shared" si="123"/>
        <v>33</v>
      </c>
      <c r="I2095" s="19">
        <v>45962</v>
      </c>
      <c r="J2095" s="14">
        <f t="shared" ca="1" si="121"/>
        <v>43</v>
      </c>
      <c r="K2095" s="38">
        <f t="shared" ca="1" si="122"/>
        <v>1</v>
      </c>
    </row>
    <row r="2096" spans="1:11" ht="14.25" customHeight="1" x14ac:dyDescent="0.25">
      <c r="A2096" s="31" t="s">
        <v>2442</v>
      </c>
      <c r="B2096" s="16" t="s">
        <v>108</v>
      </c>
      <c r="C2096" s="16" t="s">
        <v>19</v>
      </c>
      <c r="D2096" s="16" t="s">
        <v>759</v>
      </c>
      <c r="E2096" s="16" t="s">
        <v>21</v>
      </c>
      <c r="F2096" s="16">
        <v>30</v>
      </c>
      <c r="G2096" s="13">
        <f>SUMIFS(DISPENSAÇÃO!D:D,DISPENSAÇÃO!C:C,ENTRADA!A2096)</f>
        <v>0</v>
      </c>
      <c r="H2096" s="12">
        <f t="shared" si="123"/>
        <v>30</v>
      </c>
      <c r="I2096" s="19">
        <v>46023</v>
      </c>
      <c r="J2096" s="14">
        <f t="shared" ca="1" si="121"/>
        <v>104</v>
      </c>
      <c r="K2096" s="37">
        <f t="shared" ca="1" si="122"/>
        <v>1</v>
      </c>
    </row>
    <row r="2097" spans="1:11" s="53" customFormat="1" ht="14.25" hidden="1" customHeight="1" x14ac:dyDescent="0.25">
      <c r="A2097" s="48" t="s">
        <v>2443</v>
      </c>
      <c r="B2097" s="49" t="s">
        <v>346</v>
      </c>
      <c r="C2097" s="49" t="s">
        <v>19</v>
      </c>
      <c r="D2097" s="49" t="s">
        <v>348</v>
      </c>
      <c r="E2097" s="49" t="s">
        <v>21</v>
      </c>
      <c r="F2097" s="49">
        <v>20</v>
      </c>
      <c r="G2097" s="50">
        <f>SUMIFS(DISPENSAÇÃO!D:D,DISPENSAÇÃO!C:C,ENTRADA!A2097)</f>
        <v>20</v>
      </c>
      <c r="H2097" s="51">
        <f t="shared" si="123"/>
        <v>0</v>
      </c>
      <c r="I2097" s="68">
        <v>46539</v>
      </c>
      <c r="J2097" s="52">
        <f t="shared" ca="1" si="121"/>
        <v>620</v>
      </c>
      <c r="K2097" s="63">
        <f t="shared" ca="1" si="122"/>
        <v>1</v>
      </c>
    </row>
    <row r="2098" spans="1:11" s="53" customFormat="1" hidden="1" x14ac:dyDescent="0.25">
      <c r="A2098" s="48" t="s">
        <v>2444</v>
      </c>
      <c r="B2098" s="49" t="s">
        <v>46</v>
      </c>
      <c r="C2098" s="64" t="s">
        <v>19</v>
      </c>
      <c r="D2098" s="64" t="s">
        <v>606</v>
      </c>
      <c r="E2098" s="64" t="s">
        <v>21</v>
      </c>
      <c r="F2098" s="49">
        <v>180</v>
      </c>
      <c r="G2098" s="50">
        <f>SUMIFS(DISPENSAÇÃO!D:D,DISPENSAÇÃO!C:C,ENTRADA!A2098)</f>
        <v>105</v>
      </c>
      <c r="H2098" s="51">
        <f t="shared" si="123"/>
        <v>75</v>
      </c>
      <c r="I2098" s="68">
        <v>45839</v>
      </c>
      <c r="J2098" s="52">
        <f t="shared" ca="1" si="121"/>
        <v>-80</v>
      </c>
      <c r="K2098" s="69">
        <f t="shared" ca="1" si="122"/>
        <v>3</v>
      </c>
    </row>
    <row r="2099" spans="1:11" s="53" customFormat="1" ht="14.25" hidden="1" customHeight="1" x14ac:dyDescent="0.25">
      <c r="A2099" s="155" t="s">
        <v>2445</v>
      </c>
      <c r="B2099" s="49" t="s">
        <v>301</v>
      </c>
      <c r="C2099" s="49" t="s">
        <v>19</v>
      </c>
      <c r="D2099" s="49" t="s">
        <v>1882</v>
      </c>
      <c r="E2099" s="49" t="s">
        <v>44</v>
      </c>
      <c r="F2099" s="49">
        <v>20</v>
      </c>
      <c r="G2099" s="50">
        <f>SUMIFS(DISPENSAÇÃO!D:D,DISPENSAÇÃO!C:C,ENTRADA!A2099)</f>
        <v>20</v>
      </c>
      <c r="H2099" s="51">
        <f t="shared" si="123"/>
        <v>0</v>
      </c>
      <c r="I2099" s="68">
        <v>45627</v>
      </c>
      <c r="J2099" s="52">
        <f t="shared" ca="1" si="121"/>
        <v>-292</v>
      </c>
      <c r="K2099" s="88">
        <f t="shared" ca="1" si="122"/>
        <v>3</v>
      </c>
    </row>
    <row r="2100" spans="1:11" s="53" customFormat="1" ht="14.25" hidden="1" customHeight="1" x14ac:dyDescent="0.25">
      <c r="A2100" s="48" t="s">
        <v>2446</v>
      </c>
      <c r="B2100" s="49" t="s">
        <v>139</v>
      </c>
      <c r="C2100" s="64" t="s">
        <v>19</v>
      </c>
      <c r="D2100" s="65" t="s">
        <v>287</v>
      </c>
      <c r="E2100" s="64" t="s">
        <v>21</v>
      </c>
      <c r="F2100" s="49">
        <v>20</v>
      </c>
      <c r="G2100" s="50">
        <f>SUMIFS(DISPENSAÇÃO!D:D,DISPENSAÇÃO!C:C,ENTRADA!A2100)</f>
        <v>0</v>
      </c>
      <c r="H2100" s="51">
        <f t="shared" si="123"/>
        <v>20</v>
      </c>
      <c r="I2100" s="68">
        <v>45658</v>
      </c>
      <c r="J2100" s="52">
        <f t="shared" ca="1" si="121"/>
        <v>-261</v>
      </c>
      <c r="K2100" s="63">
        <f t="shared" ca="1" si="122"/>
        <v>3</v>
      </c>
    </row>
    <row r="2101" spans="1:11" s="53" customFormat="1" ht="14.25" hidden="1" customHeight="1" x14ac:dyDescent="0.25">
      <c r="A2101" s="48" t="s">
        <v>2447</v>
      </c>
      <c r="B2101" s="49" t="s">
        <v>301</v>
      </c>
      <c r="C2101" s="49" t="s">
        <v>19</v>
      </c>
      <c r="D2101" s="49" t="s">
        <v>400</v>
      </c>
      <c r="E2101" s="49" t="s">
        <v>21</v>
      </c>
      <c r="F2101" s="49">
        <v>10</v>
      </c>
      <c r="G2101" s="50">
        <f>SUMIFS(DISPENSAÇÃO!D:D,DISPENSAÇÃO!C:C,ENTRADA!A2101)</f>
        <v>10</v>
      </c>
      <c r="H2101" s="51">
        <f t="shared" si="123"/>
        <v>0</v>
      </c>
      <c r="I2101" s="68">
        <v>46296</v>
      </c>
      <c r="J2101" s="52">
        <f t="shared" ca="1" si="121"/>
        <v>377</v>
      </c>
      <c r="K2101" s="63">
        <f t="shared" ca="1" si="122"/>
        <v>1</v>
      </c>
    </row>
    <row r="2102" spans="1:11" s="53" customFormat="1" ht="14.25" hidden="1" customHeight="1" x14ac:dyDescent="0.25">
      <c r="A2102" s="160" t="s">
        <v>2448</v>
      </c>
      <c r="B2102" s="49" t="s">
        <v>28</v>
      </c>
      <c r="C2102" s="49" t="s">
        <v>19</v>
      </c>
      <c r="D2102" s="49" t="s">
        <v>126</v>
      </c>
      <c r="E2102" s="49" t="s">
        <v>21</v>
      </c>
      <c r="F2102" s="49">
        <v>20</v>
      </c>
      <c r="G2102" s="50">
        <f>SUMIFS(DISPENSAÇÃO!D:D,DISPENSAÇÃO!C:C,ENTRADA!A2102)</f>
        <v>20</v>
      </c>
      <c r="H2102" s="51">
        <f t="shared" si="123"/>
        <v>0</v>
      </c>
      <c r="I2102" s="68">
        <v>46054</v>
      </c>
      <c r="J2102" s="52">
        <f t="shared" ca="1" si="121"/>
        <v>135</v>
      </c>
      <c r="K2102" s="63">
        <f t="shared" ca="1" si="122"/>
        <v>1</v>
      </c>
    </row>
    <row r="2103" spans="1:11" s="148" customFormat="1" ht="14.25" hidden="1" customHeight="1" x14ac:dyDescent="0.25">
      <c r="A2103" s="245" t="s">
        <v>2449</v>
      </c>
      <c r="B2103" s="143" t="s">
        <v>33</v>
      </c>
      <c r="C2103" s="143" t="s">
        <v>57</v>
      </c>
      <c r="D2103" s="145" t="s">
        <v>89</v>
      </c>
      <c r="E2103" s="143" t="s">
        <v>21</v>
      </c>
      <c r="F2103" s="143">
        <v>30</v>
      </c>
      <c r="G2103" s="144">
        <f>SUMIFS(DISPENSAÇÃO!D:D,DISPENSAÇÃO!C:C,ENTRADA!A2103)</f>
        <v>0</v>
      </c>
      <c r="H2103" s="145">
        <f t="shared" si="123"/>
        <v>30</v>
      </c>
      <c r="I2103" s="146">
        <v>45689</v>
      </c>
      <c r="J2103" s="147">
        <f t="shared" ca="1" si="121"/>
        <v>-230</v>
      </c>
      <c r="K2103" s="150">
        <f t="shared" ca="1" si="122"/>
        <v>3</v>
      </c>
    </row>
    <row r="2104" spans="1:11" ht="14.25" customHeight="1" x14ac:dyDescent="0.25">
      <c r="A2104" s="158" t="s">
        <v>2450</v>
      </c>
      <c r="B2104" s="16" t="s">
        <v>33</v>
      </c>
      <c r="C2104" s="16" t="s">
        <v>57</v>
      </c>
      <c r="D2104" s="12" t="s">
        <v>89</v>
      </c>
      <c r="E2104" s="16" t="s">
        <v>21</v>
      </c>
      <c r="F2104" s="16">
        <v>30</v>
      </c>
      <c r="G2104" s="13">
        <f>SUMIFS(DISPENSAÇÃO!D:D,DISPENSAÇÃO!C:C,ENTRADA!A2104)</f>
        <v>0</v>
      </c>
      <c r="H2104" s="12">
        <f t="shared" si="123"/>
        <v>30</v>
      </c>
      <c r="I2104" s="58">
        <v>46082</v>
      </c>
      <c r="J2104" s="14">
        <f t="shared" ca="1" si="121"/>
        <v>163</v>
      </c>
      <c r="K2104" s="36">
        <f t="shared" ca="1" si="122"/>
        <v>1</v>
      </c>
    </row>
    <row r="2105" spans="1:11" s="60" customFormat="1" ht="14.25" customHeight="1" x14ac:dyDescent="0.25">
      <c r="A2105" s="156" t="s">
        <v>2451</v>
      </c>
      <c r="B2105" s="55" t="s">
        <v>33</v>
      </c>
      <c r="C2105" s="55" t="s">
        <v>57</v>
      </c>
      <c r="D2105" s="57" t="s">
        <v>89</v>
      </c>
      <c r="E2105" s="55" t="s">
        <v>21</v>
      </c>
      <c r="F2105" s="55">
        <v>130</v>
      </c>
      <c r="G2105" s="56">
        <f>SUMIFS(DISPENSAÇÃO!D:D,DISPENSAÇÃO!C:C,ENTRADA!A2105)</f>
        <v>20</v>
      </c>
      <c r="H2105" s="57">
        <f t="shared" si="123"/>
        <v>110</v>
      </c>
      <c r="I2105" s="58">
        <v>46113</v>
      </c>
      <c r="J2105" s="59">
        <f t="shared" ca="1" si="121"/>
        <v>194</v>
      </c>
      <c r="K2105" s="85">
        <f t="shared" ca="1" si="122"/>
        <v>1</v>
      </c>
    </row>
    <row r="2106" spans="1:11" s="53" customFormat="1" ht="14.25" hidden="1" customHeight="1" x14ac:dyDescent="0.25">
      <c r="A2106" s="160" t="s">
        <v>2452</v>
      </c>
      <c r="B2106" s="49" t="s">
        <v>33</v>
      </c>
      <c r="C2106" s="49" t="s">
        <v>57</v>
      </c>
      <c r="D2106" s="51" t="s">
        <v>89</v>
      </c>
      <c r="E2106" s="49" t="s">
        <v>21</v>
      </c>
      <c r="F2106" s="49">
        <v>10</v>
      </c>
      <c r="G2106" s="50">
        <f>SUMIFS(DISPENSAÇÃO!D:D,DISPENSAÇÃO!C:C,ENTRADA!A2106)</f>
        <v>0</v>
      </c>
      <c r="H2106" s="51">
        <f t="shared" si="123"/>
        <v>10</v>
      </c>
      <c r="I2106" s="68">
        <v>45809</v>
      </c>
      <c r="J2106" s="52">
        <f t="shared" ca="1" si="121"/>
        <v>-110</v>
      </c>
      <c r="K2106" s="63">
        <f t="shared" ca="1" si="122"/>
        <v>3</v>
      </c>
    </row>
    <row r="2107" spans="1:11" s="53" customFormat="1" ht="14.25" hidden="1" customHeight="1" x14ac:dyDescent="0.25">
      <c r="A2107" s="160" t="s">
        <v>2453</v>
      </c>
      <c r="B2107" s="49" t="s">
        <v>33</v>
      </c>
      <c r="C2107" s="49" t="s">
        <v>57</v>
      </c>
      <c r="D2107" s="51" t="s">
        <v>89</v>
      </c>
      <c r="E2107" s="49" t="s">
        <v>21</v>
      </c>
      <c r="F2107" s="49">
        <v>50</v>
      </c>
      <c r="G2107" s="50">
        <f>SUMIFS(DISPENSAÇÃO!D:D,DISPENSAÇÃO!C:C,ENTRADA!A2107)</f>
        <v>0</v>
      </c>
      <c r="H2107" s="51">
        <f t="shared" si="123"/>
        <v>50</v>
      </c>
      <c r="I2107" s="68">
        <v>45658</v>
      </c>
      <c r="J2107" s="52">
        <f t="shared" ca="1" si="121"/>
        <v>-261</v>
      </c>
      <c r="K2107" s="63">
        <f t="shared" ca="1" si="122"/>
        <v>3</v>
      </c>
    </row>
    <row r="2108" spans="1:11" s="53" customFormat="1" x14ac:dyDescent="0.25">
      <c r="A2108" s="48" t="s">
        <v>2454</v>
      </c>
      <c r="B2108" s="49" t="s">
        <v>33</v>
      </c>
      <c r="C2108" s="49" t="s">
        <v>19</v>
      </c>
      <c r="D2108" s="49" t="s">
        <v>479</v>
      </c>
      <c r="E2108" s="49" t="s">
        <v>21</v>
      </c>
      <c r="F2108" s="49">
        <v>20</v>
      </c>
      <c r="G2108" s="50">
        <f>SUMIFS(DISPENSAÇÃO!D:D,DISPENSAÇÃO!C:C,ENTRADA!A2108)</f>
        <v>10</v>
      </c>
      <c r="H2108" s="51">
        <f t="shared" si="123"/>
        <v>10</v>
      </c>
      <c r="I2108" s="68">
        <v>45931</v>
      </c>
      <c r="J2108" s="52">
        <f t="shared" ca="1" si="121"/>
        <v>12</v>
      </c>
      <c r="K2108" s="69">
        <f t="shared" ca="1" si="122"/>
        <v>2</v>
      </c>
    </row>
    <row r="2109" spans="1:11" s="53" customFormat="1" hidden="1" x14ac:dyDescent="0.25">
      <c r="A2109" s="48" t="s">
        <v>2455</v>
      </c>
      <c r="B2109" s="49" t="s">
        <v>33</v>
      </c>
      <c r="C2109" s="49" t="s">
        <v>19</v>
      </c>
      <c r="D2109" s="49" t="s">
        <v>479</v>
      </c>
      <c r="E2109" s="49" t="s">
        <v>21</v>
      </c>
      <c r="F2109" s="49">
        <v>30</v>
      </c>
      <c r="G2109" s="50">
        <f>SUMIFS(DISPENSAÇÃO!D:D,DISPENSAÇÃO!C:C,ENTRADA!A2109)</f>
        <v>50</v>
      </c>
      <c r="H2109" s="51">
        <f t="shared" si="123"/>
        <v>-20</v>
      </c>
      <c r="I2109" s="68">
        <v>46266</v>
      </c>
      <c r="J2109" s="52">
        <f t="shared" ca="1" si="121"/>
        <v>347</v>
      </c>
      <c r="K2109" s="69">
        <f t="shared" ca="1" si="122"/>
        <v>1</v>
      </c>
    </row>
    <row r="2110" spans="1:11" s="53" customFormat="1" hidden="1" x14ac:dyDescent="0.25">
      <c r="A2110" s="48" t="s">
        <v>2456</v>
      </c>
      <c r="B2110" s="49" t="s">
        <v>33</v>
      </c>
      <c r="C2110" s="49" t="s">
        <v>19</v>
      </c>
      <c r="D2110" s="49" t="s">
        <v>479</v>
      </c>
      <c r="E2110" s="49" t="s">
        <v>21</v>
      </c>
      <c r="F2110" s="49">
        <v>20</v>
      </c>
      <c r="G2110" s="50">
        <f>SUMIFS(DISPENSAÇÃO!D:D,DISPENSAÇÃO!C:C,ENTRADA!A2110)</f>
        <v>40</v>
      </c>
      <c r="H2110" s="51">
        <f t="shared" si="123"/>
        <v>-20</v>
      </c>
      <c r="I2110" s="68">
        <v>45962</v>
      </c>
      <c r="J2110" s="52">
        <f t="shared" ca="1" si="121"/>
        <v>43</v>
      </c>
      <c r="K2110" s="69">
        <f t="shared" ca="1" si="122"/>
        <v>1</v>
      </c>
    </row>
    <row r="2111" spans="1:11" s="53" customFormat="1" hidden="1" x14ac:dyDescent="0.25">
      <c r="A2111" s="48" t="s">
        <v>2457</v>
      </c>
      <c r="B2111" s="49" t="s">
        <v>33</v>
      </c>
      <c r="C2111" s="49" t="s">
        <v>19</v>
      </c>
      <c r="D2111" s="49" t="s">
        <v>479</v>
      </c>
      <c r="E2111" s="49" t="s">
        <v>21</v>
      </c>
      <c r="F2111" s="49">
        <v>10</v>
      </c>
      <c r="G2111" s="50">
        <f>SUMIFS(DISPENSAÇÃO!D:D,DISPENSAÇÃO!C:C,ENTRADA!A2111)</f>
        <v>20</v>
      </c>
      <c r="H2111" s="51">
        <f t="shared" si="123"/>
        <v>-10</v>
      </c>
      <c r="I2111" s="68">
        <v>45931</v>
      </c>
      <c r="J2111" s="52">
        <f t="shared" ca="1" si="121"/>
        <v>12</v>
      </c>
      <c r="K2111" s="69">
        <f t="shared" ca="1" si="122"/>
        <v>2</v>
      </c>
    </row>
    <row r="2112" spans="1:11" s="60" customFormat="1" ht="14.25" customHeight="1" x14ac:dyDescent="0.25">
      <c r="A2112" s="153" t="s">
        <v>2458</v>
      </c>
      <c r="B2112" s="16" t="s">
        <v>33</v>
      </c>
      <c r="C2112" s="55" t="s">
        <v>19</v>
      </c>
      <c r="D2112" s="55" t="s">
        <v>89</v>
      </c>
      <c r="E2112" s="55" t="s">
        <v>21</v>
      </c>
      <c r="F2112" s="55">
        <v>20</v>
      </c>
      <c r="G2112" s="56">
        <f>SUMIFS(DISPENSAÇÃO!D:D,DISPENSAÇÃO!C:C,ENTRADA!A2112)</f>
        <v>0</v>
      </c>
      <c r="H2112" s="57">
        <f t="shared" si="123"/>
        <v>20</v>
      </c>
      <c r="I2112" s="58">
        <v>46054</v>
      </c>
      <c r="J2112" s="59">
        <f t="shared" ca="1" si="121"/>
        <v>135</v>
      </c>
      <c r="K2112" s="109">
        <f t="shared" ca="1" si="122"/>
        <v>1</v>
      </c>
    </row>
    <row r="2113" spans="1:11" s="60" customFormat="1" x14ac:dyDescent="0.25">
      <c r="A2113" s="153" t="s">
        <v>2459</v>
      </c>
      <c r="B2113" s="16" t="s">
        <v>33</v>
      </c>
      <c r="C2113" s="55" t="s">
        <v>19</v>
      </c>
      <c r="D2113" s="55" t="s">
        <v>89</v>
      </c>
      <c r="E2113" s="55" t="s">
        <v>21</v>
      </c>
      <c r="F2113" s="55">
        <v>70</v>
      </c>
      <c r="G2113" s="56">
        <f>SUMIFS(DISPENSAÇÃO!D:D,DISPENSAÇÃO!C:C,ENTRADA!A2113)</f>
        <v>30</v>
      </c>
      <c r="H2113" s="57">
        <f t="shared" si="123"/>
        <v>40</v>
      </c>
      <c r="I2113" s="58">
        <v>46082</v>
      </c>
      <c r="J2113" s="59">
        <f t="shared" ca="1" si="121"/>
        <v>163</v>
      </c>
      <c r="K2113" s="109">
        <f t="shared" ca="1" si="122"/>
        <v>1</v>
      </c>
    </row>
    <row r="2114" spans="1:11" s="53" customFormat="1" ht="14.25" customHeight="1" x14ac:dyDescent="0.25">
      <c r="A2114" s="155" t="s">
        <v>2460</v>
      </c>
      <c r="B2114" s="49" t="s">
        <v>108</v>
      </c>
      <c r="C2114" s="49" t="s">
        <v>19</v>
      </c>
      <c r="D2114" s="49" t="s">
        <v>89</v>
      </c>
      <c r="E2114" s="49" t="s">
        <v>21</v>
      </c>
      <c r="F2114" s="49">
        <v>60</v>
      </c>
      <c r="G2114" s="50">
        <f>SUMIFS(DISPENSAÇÃO!D:D,DISPENSAÇÃO!C:C,ENTRADA!A2114)</f>
        <v>40</v>
      </c>
      <c r="H2114" s="51">
        <f t="shared" si="123"/>
        <v>20</v>
      </c>
      <c r="I2114" s="68">
        <v>45931</v>
      </c>
      <c r="J2114" s="52">
        <f t="shared" ca="1" si="121"/>
        <v>12</v>
      </c>
      <c r="K2114" s="88">
        <f t="shared" ca="1" si="122"/>
        <v>2</v>
      </c>
    </row>
    <row r="2115" spans="1:11" s="53" customFormat="1" ht="14.25" hidden="1" customHeight="1" x14ac:dyDescent="0.25">
      <c r="A2115" s="155" t="s">
        <v>2461</v>
      </c>
      <c r="B2115" s="49" t="s">
        <v>108</v>
      </c>
      <c r="C2115" s="49" t="s">
        <v>19</v>
      </c>
      <c r="D2115" s="49" t="s">
        <v>89</v>
      </c>
      <c r="E2115" s="49" t="s">
        <v>21</v>
      </c>
      <c r="F2115" s="49">
        <v>40</v>
      </c>
      <c r="G2115" s="50">
        <f>SUMIFS(DISPENSAÇÃO!D:D,DISPENSAÇÃO!C:C,ENTRADA!A2115)</f>
        <v>20</v>
      </c>
      <c r="H2115" s="51">
        <f t="shared" si="123"/>
        <v>20</v>
      </c>
      <c r="I2115" s="68">
        <v>45778</v>
      </c>
      <c r="J2115" s="52">
        <f t="shared" ca="1" si="121"/>
        <v>-141</v>
      </c>
      <c r="K2115" s="88">
        <f t="shared" ca="1" si="122"/>
        <v>3</v>
      </c>
    </row>
    <row r="2116" spans="1:11" s="60" customFormat="1" ht="14.25" customHeight="1" x14ac:dyDescent="0.25">
      <c r="A2116" s="153" t="s">
        <v>2462</v>
      </c>
      <c r="B2116" s="55" t="s">
        <v>108</v>
      </c>
      <c r="C2116" s="55" t="s">
        <v>19</v>
      </c>
      <c r="D2116" s="55" t="s">
        <v>89</v>
      </c>
      <c r="E2116" s="55" t="s">
        <v>21</v>
      </c>
      <c r="F2116" s="55">
        <v>20</v>
      </c>
      <c r="G2116" s="56">
        <f>SUMIFS(DISPENSAÇÃO!D:D,DISPENSAÇÃO!C:C,ENTRADA!A2116)</f>
        <v>0</v>
      </c>
      <c r="H2116" s="57">
        <f t="shared" si="123"/>
        <v>20</v>
      </c>
      <c r="I2116" s="58">
        <v>46023</v>
      </c>
      <c r="J2116" s="59">
        <f t="shared" ca="1" si="121"/>
        <v>104</v>
      </c>
      <c r="K2116" s="109">
        <f t="shared" ca="1" si="122"/>
        <v>1</v>
      </c>
    </row>
    <row r="2117" spans="1:11" s="53" customFormat="1" ht="14.25" hidden="1" customHeight="1" x14ac:dyDescent="0.25">
      <c r="A2117" s="48" t="s">
        <v>2463</v>
      </c>
      <c r="B2117" s="49" t="s">
        <v>39</v>
      </c>
      <c r="C2117" s="49" t="s">
        <v>19</v>
      </c>
      <c r="D2117" s="49" t="s">
        <v>89</v>
      </c>
      <c r="E2117" s="49" t="s">
        <v>21</v>
      </c>
      <c r="F2117" s="49">
        <v>40</v>
      </c>
      <c r="G2117" s="50">
        <f>SUMIFS(DISPENSAÇÃO!D:D,DISPENSAÇÃO!C:C,ENTRADA!A2117)</f>
        <v>45</v>
      </c>
      <c r="H2117" s="51">
        <f t="shared" si="123"/>
        <v>-5</v>
      </c>
      <c r="I2117" s="68">
        <v>46023</v>
      </c>
      <c r="J2117" s="52">
        <f t="shared" ca="1" si="121"/>
        <v>104</v>
      </c>
      <c r="K2117" s="69">
        <f t="shared" ca="1" si="122"/>
        <v>1</v>
      </c>
    </row>
    <row r="2118" spans="1:11" s="53" customFormat="1" ht="14.25" hidden="1" customHeight="1" x14ac:dyDescent="0.25">
      <c r="A2118" s="48" t="s">
        <v>2464</v>
      </c>
      <c r="B2118" s="49" t="s">
        <v>39</v>
      </c>
      <c r="C2118" s="49" t="s">
        <v>19</v>
      </c>
      <c r="D2118" s="49" t="s">
        <v>89</v>
      </c>
      <c r="E2118" s="49" t="s">
        <v>21</v>
      </c>
      <c r="F2118" s="49">
        <v>15</v>
      </c>
      <c r="G2118" s="50">
        <f>SUMIFS(DISPENSAÇÃO!D:D,DISPENSAÇÃO!C:C,ENTRADA!A2118)</f>
        <v>15</v>
      </c>
      <c r="H2118" s="51">
        <f t="shared" si="123"/>
        <v>0</v>
      </c>
      <c r="I2118" s="68">
        <v>45809</v>
      </c>
      <c r="J2118" s="52">
        <f t="shared" ref="J2118:J2181" ca="1" si="124">IF(I2118="","",I2118-TODAY())</f>
        <v>-110</v>
      </c>
      <c r="K2118" s="69">
        <f t="shared" ref="K2118:K2181" ca="1" si="125">IF(J2118="","",IF(J2118&lt;=0,3,IF(AND(J2118&gt;0,J2118&lt;=20),2,IF(J2118&gt;=21,1))))</f>
        <v>3</v>
      </c>
    </row>
    <row r="2119" spans="1:11" s="148" customFormat="1" ht="14.25" hidden="1" customHeight="1" x14ac:dyDescent="0.25">
      <c r="A2119" s="149" t="s">
        <v>2465</v>
      </c>
      <c r="B2119" s="143" t="s">
        <v>39</v>
      </c>
      <c r="C2119" s="143" t="s">
        <v>19</v>
      </c>
      <c r="D2119" s="143" t="s">
        <v>89</v>
      </c>
      <c r="E2119" s="143" t="s">
        <v>21</v>
      </c>
      <c r="F2119" s="143">
        <v>10</v>
      </c>
      <c r="G2119" s="144">
        <v>0</v>
      </c>
      <c r="H2119" s="145">
        <f t="shared" ref="H2119" si="126">IF(F2119="","",F2119-G2119)</f>
        <v>10</v>
      </c>
      <c r="I2119" s="146">
        <v>45689</v>
      </c>
      <c r="J2119" s="147">
        <f t="shared" ca="1" si="124"/>
        <v>-230</v>
      </c>
      <c r="K2119" s="174">
        <f t="shared" ca="1" si="125"/>
        <v>3</v>
      </c>
    </row>
    <row r="2120" spans="1:11" s="60" customFormat="1" ht="14.25" customHeight="1" x14ac:dyDescent="0.25">
      <c r="A2120" s="54" t="s">
        <v>2466</v>
      </c>
      <c r="B2120" s="55" t="s">
        <v>39</v>
      </c>
      <c r="C2120" s="55" t="s">
        <v>19</v>
      </c>
      <c r="D2120" s="55" t="s">
        <v>89</v>
      </c>
      <c r="E2120" s="55" t="s">
        <v>21</v>
      </c>
      <c r="F2120" s="55">
        <v>10</v>
      </c>
      <c r="G2120" s="56">
        <v>0</v>
      </c>
      <c r="H2120" s="57">
        <f t="shared" ref="H2120" si="127">IF(F2120="","",F2120-G2120)</f>
        <v>10</v>
      </c>
      <c r="I2120" s="58">
        <v>46113</v>
      </c>
      <c r="J2120" s="59">
        <f t="shared" ca="1" si="124"/>
        <v>194</v>
      </c>
      <c r="K2120" s="86">
        <f t="shared" ca="1" si="125"/>
        <v>1</v>
      </c>
    </row>
    <row r="2121" spans="1:11" s="53" customFormat="1" ht="14.25" hidden="1" customHeight="1" x14ac:dyDescent="0.25">
      <c r="A2121" s="48" t="s">
        <v>2467</v>
      </c>
      <c r="B2121" s="64" t="s">
        <v>108</v>
      </c>
      <c r="C2121" s="64" t="s">
        <v>19</v>
      </c>
      <c r="D2121" s="64" t="s">
        <v>447</v>
      </c>
      <c r="E2121" s="64" t="s">
        <v>21</v>
      </c>
      <c r="F2121" s="49">
        <v>12</v>
      </c>
      <c r="G2121" s="50">
        <f>SUMIFS(DISPENSAÇÃO!D:D,DISPENSAÇÃO!C:C,ENTRADA!A2121)</f>
        <v>12</v>
      </c>
      <c r="H2121" s="51">
        <f t="shared" ref="H2121:H2152" si="128">IF(F2121="","",F2121-G2121)</f>
        <v>0</v>
      </c>
      <c r="I2121" s="68">
        <v>45870</v>
      </c>
      <c r="J2121" s="52">
        <f t="shared" ca="1" si="124"/>
        <v>-49</v>
      </c>
      <c r="K2121" s="69">
        <f t="shared" ca="1" si="125"/>
        <v>3</v>
      </c>
    </row>
    <row r="2122" spans="1:11" s="53" customFormat="1" ht="14.25" customHeight="1" x14ac:dyDescent="0.25">
      <c r="A2122" s="48" t="s">
        <v>2468</v>
      </c>
      <c r="B2122" s="49" t="s">
        <v>865</v>
      </c>
      <c r="C2122" s="49" t="s">
        <v>19</v>
      </c>
      <c r="D2122" s="49" t="s">
        <v>479</v>
      </c>
      <c r="E2122" s="49" t="s">
        <v>21</v>
      </c>
      <c r="F2122" s="49">
        <v>15</v>
      </c>
      <c r="G2122" s="50">
        <f>SUMIFS(DISPENSAÇÃO!D:D,DISPENSAÇÃO!C:C,ENTRADA!A2122)</f>
        <v>0</v>
      </c>
      <c r="H2122" s="51">
        <f t="shared" si="128"/>
        <v>15</v>
      </c>
      <c r="I2122" s="68">
        <v>45931</v>
      </c>
      <c r="J2122" s="52">
        <f t="shared" ca="1" si="124"/>
        <v>12</v>
      </c>
      <c r="K2122" s="69">
        <f t="shared" ca="1" si="125"/>
        <v>2</v>
      </c>
    </row>
    <row r="2123" spans="1:11" s="60" customFormat="1" ht="14.25" customHeight="1" x14ac:dyDescent="0.25">
      <c r="A2123" s="54" t="s">
        <v>2469</v>
      </c>
      <c r="B2123" s="55" t="s">
        <v>865</v>
      </c>
      <c r="C2123" s="55" t="s">
        <v>19</v>
      </c>
      <c r="D2123" s="55" t="s">
        <v>479</v>
      </c>
      <c r="E2123" s="55" t="s">
        <v>21</v>
      </c>
      <c r="F2123" s="55">
        <v>20</v>
      </c>
      <c r="G2123" s="56">
        <f>SUMIFS(DISPENSAÇÃO!D:D,DISPENSAÇÃO!C:C,ENTRADA!A2123)</f>
        <v>15</v>
      </c>
      <c r="H2123" s="57">
        <f t="shared" si="128"/>
        <v>5</v>
      </c>
      <c r="I2123" s="58">
        <v>45962</v>
      </c>
      <c r="J2123" s="59">
        <f t="shared" ca="1" si="124"/>
        <v>43</v>
      </c>
      <c r="K2123" s="86">
        <f t="shared" ca="1" si="125"/>
        <v>1</v>
      </c>
    </row>
    <row r="2124" spans="1:11" s="53" customFormat="1" ht="14.25" hidden="1" customHeight="1" x14ac:dyDescent="0.25">
      <c r="A2124" s="48" t="s">
        <v>2470</v>
      </c>
      <c r="B2124" s="49" t="s">
        <v>865</v>
      </c>
      <c r="C2124" s="49" t="s">
        <v>19</v>
      </c>
      <c r="D2124" s="49" t="s">
        <v>393</v>
      </c>
      <c r="E2124" s="49" t="s">
        <v>44</v>
      </c>
      <c r="F2124" s="49">
        <v>20</v>
      </c>
      <c r="G2124" s="50">
        <f>SUMIFS(DISPENSAÇÃO!D:D,DISPENSAÇÃO!C:C,ENTRADA!A2124)</f>
        <v>20</v>
      </c>
      <c r="H2124" s="51">
        <f t="shared" si="128"/>
        <v>0</v>
      </c>
      <c r="I2124" s="68">
        <v>45870</v>
      </c>
      <c r="J2124" s="52">
        <f t="shared" ca="1" si="124"/>
        <v>-49</v>
      </c>
      <c r="K2124" s="63">
        <f t="shared" ca="1" si="125"/>
        <v>3</v>
      </c>
    </row>
    <row r="2125" spans="1:11" s="53" customFormat="1" ht="14.25" hidden="1" customHeight="1" x14ac:dyDescent="0.25">
      <c r="A2125" s="155" t="s">
        <v>2471</v>
      </c>
      <c r="B2125" s="49" t="s">
        <v>39</v>
      </c>
      <c r="C2125" s="49" t="s">
        <v>14</v>
      </c>
      <c r="D2125" s="49" t="s">
        <v>820</v>
      </c>
      <c r="E2125" s="49" t="s">
        <v>21</v>
      </c>
      <c r="F2125" s="49">
        <v>18</v>
      </c>
      <c r="G2125" s="50">
        <f>SUMIFS(DISPENSAÇÃO!D:D,DISPENSAÇÃO!C:C,ENTRADA!A2125)</f>
        <v>18</v>
      </c>
      <c r="H2125" s="51">
        <f t="shared" si="128"/>
        <v>0</v>
      </c>
      <c r="I2125" s="68">
        <v>46082</v>
      </c>
      <c r="J2125" s="52">
        <f t="shared" ca="1" si="124"/>
        <v>163</v>
      </c>
      <c r="K2125" s="88">
        <f t="shared" ca="1" si="125"/>
        <v>1</v>
      </c>
    </row>
    <row r="2126" spans="1:11" s="53" customFormat="1" ht="14.25" hidden="1" customHeight="1" x14ac:dyDescent="0.25">
      <c r="A2126" s="48" t="s">
        <v>2472</v>
      </c>
      <c r="B2126" s="49" t="s">
        <v>39</v>
      </c>
      <c r="C2126" s="49" t="s">
        <v>19</v>
      </c>
      <c r="D2126" s="49" t="s">
        <v>1418</v>
      </c>
      <c r="E2126" s="49" t="s">
        <v>21</v>
      </c>
      <c r="F2126" s="49">
        <v>176</v>
      </c>
      <c r="G2126" s="50">
        <v>176</v>
      </c>
      <c r="H2126" s="51">
        <f t="shared" si="128"/>
        <v>0</v>
      </c>
      <c r="I2126" s="68">
        <v>46054</v>
      </c>
      <c r="J2126" s="52">
        <f t="shared" ca="1" si="124"/>
        <v>135</v>
      </c>
      <c r="K2126" s="69">
        <f t="shared" ca="1" si="125"/>
        <v>1</v>
      </c>
    </row>
    <row r="2127" spans="1:11" ht="14.25" customHeight="1" x14ac:dyDescent="0.25">
      <c r="A2127" s="154" t="s">
        <v>2474</v>
      </c>
      <c r="B2127" s="16" t="s">
        <v>2350</v>
      </c>
      <c r="C2127" s="16" t="s">
        <v>14</v>
      </c>
      <c r="D2127" s="16" t="s">
        <v>820</v>
      </c>
      <c r="E2127" s="16" t="s">
        <v>44</v>
      </c>
      <c r="F2127" s="16">
        <v>8</v>
      </c>
      <c r="G2127" s="8">
        <f>SUMIFS(DISPENSAÇÃO!D:D,DISPENSAÇÃO!C:C,ENTRADA!A2127)</f>
        <v>6</v>
      </c>
      <c r="H2127" s="12">
        <f t="shared" si="128"/>
        <v>2</v>
      </c>
      <c r="I2127" s="19">
        <v>46054</v>
      </c>
      <c r="J2127" s="10">
        <f t="shared" ca="1" si="124"/>
        <v>135</v>
      </c>
      <c r="K2127" s="38">
        <f t="shared" ca="1" si="125"/>
        <v>1</v>
      </c>
    </row>
    <row r="2128" spans="1:11" s="53" customFormat="1" ht="14.25" customHeight="1" x14ac:dyDescent="0.25">
      <c r="A2128" s="48" t="s">
        <v>2473</v>
      </c>
      <c r="B2128" s="49" t="s">
        <v>565</v>
      </c>
      <c r="C2128" s="49" t="s">
        <v>19</v>
      </c>
      <c r="D2128" s="49" t="s">
        <v>50</v>
      </c>
      <c r="E2128" s="49" t="s">
        <v>21</v>
      </c>
      <c r="F2128" s="49">
        <v>4</v>
      </c>
      <c r="G2128" s="50">
        <f>SUMIFS(DISPENSAÇÃO!D:D,DISPENSAÇÃO!C:C,ENTRADA!A2128)</f>
        <v>0</v>
      </c>
      <c r="H2128" s="51">
        <f t="shared" si="128"/>
        <v>4</v>
      </c>
      <c r="I2128" s="68">
        <v>45901</v>
      </c>
      <c r="J2128" s="52">
        <f t="shared" ca="1" si="124"/>
        <v>-18</v>
      </c>
      <c r="K2128" s="69">
        <f t="shared" ca="1" si="125"/>
        <v>3</v>
      </c>
    </row>
    <row r="2129" spans="1:11" s="53" customFormat="1" ht="14.25" hidden="1" customHeight="1" x14ac:dyDescent="0.25">
      <c r="A2129" s="155" t="s">
        <v>2475</v>
      </c>
      <c r="B2129" s="49" t="s">
        <v>33</v>
      </c>
      <c r="C2129" s="49" t="s">
        <v>19</v>
      </c>
      <c r="D2129" s="49" t="s">
        <v>89</v>
      </c>
      <c r="E2129" s="49" t="s">
        <v>21</v>
      </c>
      <c r="F2129" s="49">
        <v>8</v>
      </c>
      <c r="G2129" s="50">
        <f>SUMIFS(DISPENSAÇÃO!D:D,DISPENSAÇÃO!C:C,ENTRADA!A2129)</f>
        <v>8</v>
      </c>
      <c r="H2129" s="51">
        <f t="shared" si="128"/>
        <v>0</v>
      </c>
      <c r="I2129" s="68">
        <v>45748</v>
      </c>
      <c r="J2129" s="52">
        <f t="shared" ca="1" si="124"/>
        <v>-171</v>
      </c>
      <c r="K2129" s="88">
        <f t="shared" ca="1" si="125"/>
        <v>3</v>
      </c>
    </row>
    <row r="2130" spans="1:11" s="53" customFormat="1" ht="14.25" hidden="1" customHeight="1" x14ac:dyDescent="0.25">
      <c r="A2130" s="48" t="s">
        <v>2476</v>
      </c>
      <c r="B2130" s="64" t="s">
        <v>60</v>
      </c>
      <c r="C2130" s="64" t="s">
        <v>19</v>
      </c>
      <c r="D2130" s="64" t="s">
        <v>668</v>
      </c>
      <c r="E2130" s="64" t="s">
        <v>21</v>
      </c>
      <c r="F2130" s="49">
        <v>14</v>
      </c>
      <c r="G2130" s="50">
        <f>SUMIFS(DISPENSAÇÃO!D:D,DISPENSAÇÃO!C:C,ENTRADA!A2130)</f>
        <v>14</v>
      </c>
      <c r="H2130" s="51">
        <f t="shared" si="128"/>
        <v>0</v>
      </c>
      <c r="I2130" s="68">
        <v>45717</v>
      </c>
      <c r="J2130" s="52">
        <f t="shared" ca="1" si="124"/>
        <v>-202</v>
      </c>
      <c r="K2130" s="69">
        <f t="shared" ca="1" si="125"/>
        <v>3</v>
      </c>
    </row>
    <row r="2131" spans="1:11" s="53" customFormat="1" ht="14.25" hidden="1" customHeight="1" x14ac:dyDescent="0.25">
      <c r="A2131" s="155" t="s">
        <v>2477</v>
      </c>
      <c r="B2131" s="49" t="s">
        <v>860</v>
      </c>
      <c r="C2131" s="49" t="s">
        <v>14</v>
      </c>
      <c r="D2131" s="49" t="s">
        <v>820</v>
      </c>
      <c r="E2131" s="49" t="s">
        <v>21</v>
      </c>
      <c r="F2131" s="49">
        <v>30</v>
      </c>
      <c r="G2131" s="50">
        <f>SUMIFS(DISPENSAÇÃO!D:D,DISPENSAÇÃO!C:C,ENTRADA!A2131)</f>
        <v>60</v>
      </c>
      <c r="H2131" s="51">
        <f t="shared" si="128"/>
        <v>-30</v>
      </c>
      <c r="I2131" s="68">
        <v>46357</v>
      </c>
      <c r="J2131" s="52">
        <f t="shared" ca="1" si="124"/>
        <v>438</v>
      </c>
      <c r="K2131" s="88">
        <f t="shared" ca="1" si="125"/>
        <v>1</v>
      </c>
    </row>
    <row r="2132" spans="1:11" ht="14.25" customHeight="1" x14ac:dyDescent="0.25">
      <c r="A2132" s="31" t="s">
        <v>2478</v>
      </c>
      <c r="B2132" s="16" t="s">
        <v>108</v>
      </c>
      <c r="C2132" s="16" t="s">
        <v>19</v>
      </c>
      <c r="D2132" s="16" t="s">
        <v>759</v>
      </c>
      <c r="E2132" s="16" t="s">
        <v>21</v>
      </c>
      <c r="F2132" s="16">
        <v>30</v>
      </c>
      <c r="G2132" s="13">
        <f>SUMIFS(DISPENSAÇÃO!D:D,DISPENSAÇÃO!C:C,ENTRADA!A2132)</f>
        <v>0</v>
      </c>
      <c r="H2132" s="12">
        <f t="shared" si="128"/>
        <v>30</v>
      </c>
      <c r="I2132" s="19">
        <v>46447</v>
      </c>
      <c r="J2132" s="14">
        <f t="shared" ca="1" si="124"/>
        <v>528</v>
      </c>
      <c r="K2132" s="37">
        <f t="shared" ca="1" si="125"/>
        <v>1</v>
      </c>
    </row>
    <row r="2133" spans="1:11" s="53" customFormat="1" ht="14.25" hidden="1" customHeight="1" x14ac:dyDescent="0.25">
      <c r="A2133" s="48" t="s">
        <v>2479</v>
      </c>
      <c r="B2133" s="49" t="s">
        <v>28</v>
      </c>
      <c r="C2133" s="64" t="s">
        <v>19</v>
      </c>
      <c r="D2133" s="64" t="s">
        <v>293</v>
      </c>
      <c r="E2133" s="64" t="s">
        <v>21</v>
      </c>
      <c r="F2133" s="49">
        <v>30</v>
      </c>
      <c r="G2133" s="50">
        <f>SUMIFS(DISPENSAÇÃO!D:D,DISPENSAÇÃO!C:C,ENTRADA!A2133)</f>
        <v>30</v>
      </c>
      <c r="H2133" s="51">
        <f t="shared" si="128"/>
        <v>0</v>
      </c>
      <c r="I2133" s="68">
        <v>45748</v>
      </c>
      <c r="J2133" s="52">
        <f t="shared" ca="1" si="124"/>
        <v>-171</v>
      </c>
      <c r="K2133" s="63">
        <f t="shared" ca="1" si="125"/>
        <v>3</v>
      </c>
    </row>
    <row r="2134" spans="1:11" s="53" customFormat="1" ht="14.25" hidden="1" customHeight="1" x14ac:dyDescent="0.25">
      <c r="A2134" s="48" t="s">
        <v>2480</v>
      </c>
      <c r="B2134" s="49" t="s">
        <v>33</v>
      </c>
      <c r="C2134" s="49" t="s">
        <v>19</v>
      </c>
      <c r="D2134" s="49" t="s">
        <v>227</v>
      </c>
      <c r="E2134" s="49" t="s">
        <v>21</v>
      </c>
      <c r="F2134" s="49">
        <v>40</v>
      </c>
      <c r="G2134" s="50">
        <f>SUMIFS(DISPENSAÇÃO!D:D,DISPENSAÇÃO!C:C,ENTRADA!A2134)</f>
        <v>0</v>
      </c>
      <c r="H2134" s="51">
        <f t="shared" si="128"/>
        <v>40</v>
      </c>
      <c r="I2134" s="68">
        <v>45566</v>
      </c>
      <c r="J2134" s="52">
        <f t="shared" ca="1" si="124"/>
        <v>-353</v>
      </c>
      <c r="K2134" s="69">
        <f t="shared" ca="1" si="125"/>
        <v>3</v>
      </c>
    </row>
    <row r="2135" spans="1:11" s="53" customFormat="1" ht="14.25" hidden="1" customHeight="1" x14ac:dyDescent="0.25">
      <c r="A2135" s="155" t="s">
        <v>2481</v>
      </c>
      <c r="B2135" s="49" t="s">
        <v>28</v>
      </c>
      <c r="C2135" s="49" t="s">
        <v>19</v>
      </c>
      <c r="D2135" s="49" t="s">
        <v>989</v>
      </c>
      <c r="E2135" s="49" t="s">
        <v>21</v>
      </c>
      <c r="F2135" s="49">
        <v>30</v>
      </c>
      <c r="G2135" s="50">
        <f>SUMIFS(DISPENSAÇÃO!D:D,DISPENSAÇÃO!C:C,ENTRADA!A2135)</f>
        <v>30</v>
      </c>
      <c r="H2135" s="51">
        <f t="shared" si="128"/>
        <v>0</v>
      </c>
      <c r="I2135" s="68">
        <v>45778</v>
      </c>
      <c r="J2135" s="52">
        <f t="shared" ca="1" si="124"/>
        <v>-141</v>
      </c>
      <c r="K2135" s="88">
        <f t="shared" ca="1" si="125"/>
        <v>3</v>
      </c>
    </row>
    <row r="2136" spans="1:11" s="53" customFormat="1" ht="14.25" hidden="1" customHeight="1" x14ac:dyDescent="0.25">
      <c r="A2136" s="160" t="s">
        <v>2482</v>
      </c>
      <c r="B2136" s="49" t="s">
        <v>33</v>
      </c>
      <c r="C2136" s="49" t="s">
        <v>57</v>
      </c>
      <c r="D2136" s="51" t="s">
        <v>89</v>
      </c>
      <c r="E2136" s="49" t="s">
        <v>21</v>
      </c>
      <c r="F2136" s="49">
        <v>10</v>
      </c>
      <c r="G2136" s="50">
        <f>SUMIFS(DISPENSAÇÃO!D:D,DISPENSAÇÃO!C:C,ENTRADA!A2136)</f>
        <v>10</v>
      </c>
      <c r="H2136" s="51">
        <f t="shared" si="128"/>
        <v>0</v>
      </c>
      <c r="I2136" s="68">
        <v>45809</v>
      </c>
      <c r="J2136" s="52">
        <f t="shared" ca="1" si="124"/>
        <v>-110</v>
      </c>
      <c r="K2136" s="63">
        <f t="shared" ca="1" si="125"/>
        <v>3</v>
      </c>
    </row>
    <row r="2137" spans="1:11" s="60" customFormat="1" ht="14.25" customHeight="1" x14ac:dyDescent="0.25">
      <c r="A2137" s="156" t="s">
        <v>2483</v>
      </c>
      <c r="B2137" s="55" t="s">
        <v>33</v>
      </c>
      <c r="C2137" s="55" t="s">
        <v>19</v>
      </c>
      <c r="D2137" s="57" t="s">
        <v>99</v>
      </c>
      <c r="E2137" s="55" t="s">
        <v>21</v>
      </c>
      <c r="F2137" s="55">
        <v>50</v>
      </c>
      <c r="G2137" s="56">
        <f>SUMIFS(DISPENSAÇÃO!D:D,DISPENSAÇÃO!C:C,ENTRADA!A2137)</f>
        <v>10</v>
      </c>
      <c r="H2137" s="57">
        <f t="shared" si="128"/>
        <v>40</v>
      </c>
      <c r="I2137" s="58">
        <v>46266</v>
      </c>
      <c r="J2137" s="59">
        <f t="shared" ca="1" si="124"/>
        <v>347</v>
      </c>
      <c r="K2137" s="85">
        <f t="shared" ca="1" si="125"/>
        <v>1</v>
      </c>
    </row>
    <row r="2138" spans="1:11" s="60" customFormat="1" ht="14.25" customHeight="1" x14ac:dyDescent="0.25">
      <c r="A2138" s="153" t="s">
        <v>2484</v>
      </c>
      <c r="B2138" s="16" t="s">
        <v>33</v>
      </c>
      <c r="C2138" s="55" t="s">
        <v>19</v>
      </c>
      <c r="D2138" s="55" t="s">
        <v>89</v>
      </c>
      <c r="E2138" s="55" t="s">
        <v>21</v>
      </c>
      <c r="F2138" s="55">
        <v>70</v>
      </c>
      <c r="G2138" s="56">
        <f>SUMIFS(DISPENSAÇÃO!D:D,DISPENSAÇÃO!C:C,ENTRADA!A2138)</f>
        <v>0</v>
      </c>
      <c r="H2138" s="57">
        <f t="shared" si="128"/>
        <v>70</v>
      </c>
      <c r="I2138" s="58">
        <v>46082</v>
      </c>
      <c r="J2138" s="59">
        <f t="shared" ca="1" si="124"/>
        <v>163</v>
      </c>
      <c r="K2138" s="109">
        <f t="shared" ca="1" si="125"/>
        <v>1</v>
      </c>
    </row>
    <row r="2139" spans="1:11" s="60" customFormat="1" ht="14.25" customHeight="1" x14ac:dyDescent="0.25">
      <c r="A2139" s="156" t="s">
        <v>2485</v>
      </c>
      <c r="B2139" s="55" t="s">
        <v>33</v>
      </c>
      <c r="C2139" s="55" t="s">
        <v>57</v>
      </c>
      <c r="D2139" s="57" t="s">
        <v>89</v>
      </c>
      <c r="E2139" s="55" t="s">
        <v>44</v>
      </c>
      <c r="F2139" s="55">
        <v>50</v>
      </c>
      <c r="G2139" s="56">
        <f>SUMIFS(DISPENSAÇÃO!D:D,DISPENSAÇÃO!C:C,ENTRADA!A2139)</f>
        <v>30</v>
      </c>
      <c r="H2139" s="57">
        <f t="shared" si="128"/>
        <v>20</v>
      </c>
      <c r="I2139" s="58">
        <v>46082</v>
      </c>
      <c r="J2139" s="59">
        <f t="shared" ca="1" si="124"/>
        <v>163</v>
      </c>
      <c r="K2139" s="85">
        <f t="shared" ca="1" si="125"/>
        <v>1</v>
      </c>
    </row>
    <row r="2140" spans="1:11" ht="14.25" customHeight="1" x14ac:dyDescent="0.25">
      <c r="A2140" s="31" t="s">
        <v>2486</v>
      </c>
      <c r="B2140" s="16" t="s">
        <v>33</v>
      </c>
      <c r="C2140" s="16" t="s">
        <v>19</v>
      </c>
      <c r="D2140" s="16" t="s">
        <v>227</v>
      </c>
      <c r="E2140" s="16" t="s">
        <v>21</v>
      </c>
      <c r="F2140" s="16">
        <v>20</v>
      </c>
      <c r="G2140" s="13">
        <f>SUMIFS(DISPENSAÇÃO!D:D,DISPENSAÇÃO!C:C,ENTRADA!A2140)</f>
        <v>0</v>
      </c>
      <c r="H2140" s="12">
        <f t="shared" si="128"/>
        <v>20</v>
      </c>
      <c r="I2140" s="19">
        <v>46082</v>
      </c>
      <c r="J2140" s="14">
        <f t="shared" ca="1" si="124"/>
        <v>163</v>
      </c>
      <c r="K2140" s="36">
        <f t="shared" ca="1" si="125"/>
        <v>1</v>
      </c>
    </row>
    <row r="2141" spans="1:11" s="53" customFormat="1" ht="14.25" hidden="1" customHeight="1" x14ac:dyDescent="0.25">
      <c r="A2141" s="155" t="s">
        <v>2487</v>
      </c>
      <c r="B2141" s="49" t="s">
        <v>33</v>
      </c>
      <c r="C2141" s="49" t="s">
        <v>19</v>
      </c>
      <c r="D2141" s="49" t="s">
        <v>89</v>
      </c>
      <c r="E2141" s="49" t="s">
        <v>21</v>
      </c>
      <c r="F2141" s="49">
        <v>30</v>
      </c>
      <c r="G2141" s="50">
        <f>SUMIFS(DISPENSAÇÃO!D:D,DISPENSAÇÃO!C:C,ENTRADA!A2141)</f>
        <v>30</v>
      </c>
      <c r="H2141" s="51">
        <f t="shared" si="128"/>
        <v>0</v>
      </c>
      <c r="I2141" s="68">
        <v>46023</v>
      </c>
      <c r="J2141" s="52">
        <f t="shared" ca="1" si="124"/>
        <v>104</v>
      </c>
      <c r="K2141" s="88">
        <f t="shared" ca="1" si="125"/>
        <v>1</v>
      </c>
    </row>
    <row r="2142" spans="1:11" ht="14.25" customHeight="1" x14ac:dyDescent="0.25">
      <c r="A2142" s="31" t="s">
        <v>2488</v>
      </c>
      <c r="B2142" s="16" t="s">
        <v>33</v>
      </c>
      <c r="C2142" s="16" t="s">
        <v>19</v>
      </c>
      <c r="D2142" s="16" t="s">
        <v>89</v>
      </c>
      <c r="E2142" s="16" t="s">
        <v>21</v>
      </c>
      <c r="F2142" s="16">
        <v>32</v>
      </c>
      <c r="G2142" s="13">
        <f>SUMIFS(DISPENSAÇÃO!D:D,DISPENSAÇÃO!C:C,ENTRADA!A2142)</f>
        <v>0</v>
      </c>
      <c r="H2142" s="57">
        <f t="shared" si="128"/>
        <v>32</v>
      </c>
      <c r="I2142" s="19">
        <v>46143</v>
      </c>
      <c r="J2142" s="14">
        <f t="shared" ca="1" si="124"/>
        <v>224</v>
      </c>
      <c r="K2142" s="36">
        <f t="shared" ca="1" si="125"/>
        <v>1</v>
      </c>
    </row>
    <row r="2143" spans="1:11" s="53" customFormat="1" ht="14.25" hidden="1" customHeight="1" x14ac:dyDescent="0.25">
      <c r="A2143" s="48" t="s">
        <v>2489</v>
      </c>
      <c r="B2143" s="49" t="s">
        <v>865</v>
      </c>
      <c r="C2143" s="49" t="s">
        <v>19</v>
      </c>
      <c r="D2143" s="49" t="s">
        <v>227</v>
      </c>
      <c r="E2143" s="49" t="s">
        <v>21</v>
      </c>
      <c r="F2143" s="49">
        <v>160</v>
      </c>
      <c r="G2143" s="50">
        <f>SUMIFS(DISPENSAÇÃO!D:D,DISPENSAÇÃO!C:C,ENTRADA!A2143)</f>
        <v>0</v>
      </c>
      <c r="H2143" s="51">
        <f t="shared" si="128"/>
        <v>160</v>
      </c>
      <c r="I2143" s="68">
        <v>45658</v>
      </c>
      <c r="J2143" s="52">
        <f t="shared" ca="1" si="124"/>
        <v>-261</v>
      </c>
      <c r="K2143" s="69">
        <f t="shared" ca="1" si="125"/>
        <v>3</v>
      </c>
    </row>
    <row r="2144" spans="1:11" s="53" customFormat="1" ht="14.25" hidden="1" customHeight="1" x14ac:dyDescent="0.25">
      <c r="A2144" s="155" t="s">
        <v>2490</v>
      </c>
      <c r="B2144" s="49" t="s">
        <v>46</v>
      </c>
      <c r="C2144" s="49" t="s">
        <v>19</v>
      </c>
      <c r="D2144" s="49" t="s">
        <v>921</v>
      </c>
      <c r="E2144" s="49" t="s">
        <v>44</v>
      </c>
      <c r="F2144" s="49">
        <v>830</v>
      </c>
      <c r="G2144" s="50">
        <f>SUMIFS(DISPENSAÇÃO!D:D,DISPENSAÇÃO!C:C,ENTRADA!A2144)</f>
        <v>660</v>
      </c>
      <c r="H2144" s="51">
        <f t="shared" si="128"/>
        <v>170</v>
      </c>
      <c r="I2144" s="68">
        <v>45778</v>
      </c>
      <c r="J2144" s="52">
        <f t="shared" ca="1" si="124"/>
        <v>-141</v>
      </c>
      <c r="K2144" s="88">
        <f t="shared" ca="1" si="125"/>
        <v>3</v>
      </c>
    </row>
    <row r="2145" spans="1:11" s="148" customFormat="1" ht="14.25" hidden="1" customHeight="1" x14ac:dyDescent="0.25">
      <c r="A2145" s="149" t="s">
        <v>2491</v>
      </c>
      <c r="B2145" s="143" t="s">
        <v>301</v>
      </c>
      <c r="C2145" s="143" t="s">
        <v>19</v>
      </c>
      <c r="D2145" s="143" t="s">
        <v>400</v>
      </c>
      <c r="E2145" s="143" t="s">
        <v>21</v>
      </c>
      <c r="F2145" s="143">
        <v>20</v>
      </c>
      <c r="G2145" s="144">
        <f>SUMIFS(DISPENSAÇÃO!D:D,DISPENSAÇÃO!C:C,ENTRADA!A2145)</f>
        <v>0</v>
      </c>
      <c r="H2145" s="145">
        <f t="shared" si="128"/>
        <v>20</v>
      </c>
      <c r="I2145" s="146">
        <v>45870</v>
      </c>
      <c r="J2145" s="147">
        <f t="shared" ca="1" si="124"/>
        <v>-49</v>
      </c>
      <c r="K2145" s="150">
        <f t="shared" ca="1" si="125"/>
        <v>3</v>
      </c>
    </row>
    <row r="2146" spans="1:11" ht="14.25" customHeight="1" x14ac:dyDescent="0.25">
      <c r="A2146" s="31" t="s">
        <v>2492</v>
      </c>
      <c r="B2146" s="16" t="s">
        <v>338</v>
      </c>
      <c r="C2146" s="25" t="s">
        <v>19</v>
      </c>
      <c r="D2146" s="16" t="s">
        <v>317</v>
      </c>
      <c r="E2146" s="25" t="s">
        <v>21</v>
      </c>
      <c r="F2146" s="16">
        <v>90</v>
      </c>
      <c r="G2146" s="13">
        <f>SUMIFS(DISPENSAÇÃO!D:D,DISPENSAÇÃO!C:C,ENTRADA!A2146)</f>
        <v>60</v>
      </c>
      <c r="H2146" s="12">
        <f t="shared" si="128"/>
        <v>30</v>
      </c>
      <c r="I2146" s="19">
        <v>46023</v>
      </c>
      <c r="J2146" s="14">
        <f t="shared" ca="1" si="124"/>
        <v>104</v>
      </c>
      <c r="K2146" s="36">
        <f t="shared" ca="1" si="125"/>
        <v>1</v>
      </c>
    </row>
    <row r="2147" spans="1:11" s="53" customFormat="1" ht="14.25" hidden="1" customHeight="1" x14ac:dyDescent="0.25">
      <c r="A2147" s="155" t="s">
        <v>2493</v>
      </c>
      <c r="B2147" s="49" t="s">
        <v>33</v>
      </c>
      <c r="C2147" s="49" t="s">
        <v>19</v>
      </c>
      <c r="D2147" s="49" t="s">
        <v>89</v>
      </c>
      <c r="E2147" s="49" t="s">
        <v>21</v>
      </c>
      <c r="F2147" s="49">
        <v>40</v>
      </c>
      <c r="G2147" s="50">
        <f>SUMIFS(DISPENSAÇÃO!D:D,DISPENSAÇÃO!C:C,ENTRADA!A2147)</f>
        <v>40</v>
      </c>
      <c r="H2147" s="51">
        <f t="shared" si="128"/>
        <v>0</v>
      </c>
      <c r="I2147" s="68">
        <v>46023</v>
      </c>
      <c r="J2147" s="52">
        <f t="shared" ca="1" si="124"/>
        <v>104</v>
      </c>
      <c r="K2147" s="88">
        <f t="shared" ca="1" si="125"/>
        <v>1</v>
      </c>
    </row>
    <row r="2148" spans="1:11" s="53" customFormat="1" ht="14.25" hidden="1" customHeight="1" x14ac:dyDescent="0.25">
      <c r="A2148" s="160" t="s">
        <v>2494</v>
      </c>
      <c r="B2148" s="64" t="s">
        <v>60</v>
      </c>
      <c r="C2148" s="49" t="s">
        <v>57</v>
      </c>
      <c r="D2148" s="51" t="s">
        <v>93</v>
      </c>
      <c r="E2148" s="49" t="s">
        <v>21</v>
      </c>
      <c r="F2148" s="49">
        <v>4</v>
      </c>
      <c r="G2148" s="50">
        <f>SUMIFS(DISPENSAÇÃO!D:D,DISPENSAÇÃO!C:C,ENTRADA!A2148)</f>
        <v>0</v>
      </c>
      <c r="H2148" s="51">
        <f t="shared" si="128"/>
        <v>4</v>
      </c>
      <c r="I2148" s="68">
        <v>45778</v>
      </c>
      <c r="J2148" s="52">
        <f t="shared" ca="1" si="124"/>
        <v>-141</v>
      </c>
      <c r="K2148" s="63">
        <f t="shared" ca="1" si="125"/>
        <v>3</v>
      </c>
    </row>
    <row r="2149" spans="1:11" s="53" customFormat="1" ht="14.25" hidden="1" customHeight="1" x14ac:dyDescent="0.25">
      <c r="A2149" s="155" t="s">
        <v>2495</v>
      </c>
      <c r="B2149" s="49" t="s">
        <v>962</v>
      </c>
      <c r="C2149" s="49" t="s">
        <v>19</v>
      </c>
      <c r="D2149" s="49" t="s">
        <v>728</v>
      </c>
      <c r="E2149" s="49" t="s">
        <v>21</v>
      </c>
      <c r="F2149" s="49">
        <v>12</v>
      </c>
      <c r="G2149" s="50">
        <f>SUMIFS(DISPENSAÇÃO!D:D,DISPENSAÇÃO!C:C,ENTRADA!A2149)</f>
        <v>12</v>
      </c>
      <c r="H2149" s="51">
        <f t="shared" si="128"/>
        <v>0</v>
      </c>
      <c r="I2149" s="68">
        <v>45597</v>
      </c>
      <c r="J2149" s="52">
        <f t="shared" ca="1" si="124"/>
        <v>-322</v>
      </c>
      <c r="K2149" s="88">
        <f t="shared" ca="1" si="125"/>
        <v>3</v>
      </c>
    </row>
    <row r="2150" spans="1:11" s="148" customFormat="1" hidden="1" x14ac:dyDescent="0.25">
      <c r="A2150" s="171" t="s">
        <v>2496</v>
      </c>
      <c r="B2150" s="143" t="s">
        <v>74</v>
      </c>
      <c r="C2150" s="143" t="s">
        <v>14</v>
      </c>
      <c r="D2150" s="143" t="s">
        <v>932</v>
      </c>
      <c r="E2150" s="143" t="s">
        <v>21</v>
      </c>
      <c r="F2150" s="143">
        <v>30</v>
      </c>
      <c r="G2150" s="144">
        <f>SUMIFS(DISPENSAÇÃO!D:D,DISPENSAÇÃO!C:C,ENTRADA!A2150)</f>
        <v>30</v>
      </c>
      <c r="H2150" s="145">
        <f t="shared" si="128"/>
        <v>0</v>
      </c>
      <c r="I2150" s="146">
        <v>45689</v>
      </c>
      <c r="J2150" s="147">
        <f t="shared" ca="1" si="124"/>
        <v>-230</v>
      </c>
      <c r="K2150" s="172">
        <f t="shared" ca="1" si="125"/>
        <v>3</v>
      </c>
    </row>
    <row r="2151" spans="1:11" s="53" customFormat="1" hidden="1" x14ac:dyDescent="0.25">
      <c r="A2151" s="155" t="s">
        <v>2497</v>
      </c>
      <c r="B2151" s="49" t="s">
        <v>33</v>
      </c>
      <c r="C2151" s="49" t="s">
        <v>14</v>
      </c>
      <c r="D2151" s="49" t="s">
        <v>2019</v>
      </c>
      <c r="E2151" s="49" t="s">
        <v>44</v>
      </c>
      <c r="F2151" s="49">
        <v>15</v>
      </c>
      <c r="G2151" s="50">
        <f>SUMIFS(DISPENSAÇÃO!D:D,DISPENSAÇÃO!C:C,ENTRADA!A2151)</f>
        <v>15</v>
      </c>
      <c r="H2151" s="51">
        <f t="shared" si="128"/>
        <v>0</v>
      </c>
      <c r="I2151" s="68">
        <v>45717</v>
      </c>
      <c r="J2151" s="52">
        <f t="shared" ca="1" si="124"/>
        <v>-202</v>
      </c>
      <c r="K2151" s="88">
        <f t="shared" ca="1" si="125"/>
        <v>3</v>
      </c>
    </row>
    <row r="2152" spans="1:11" s="53" customFormat="1" hidden="1" x14ac:dyDescent="0.25">
      <c r="A2152" s="155" t="s">
        <v>2498</v>
      </c>
      <c r="B2152" s="49" t="s">
        <v>567</v>
      </c>
      <c r="C2152" s="49" t="s">
        <v>19</v>
      </c>
      <c r="D2152" s="49" t="s">
        <v>1363</v>
      </c>
      <c r="E2152" s="49" t="s">
        <v>44</v>
      </c>
      <c r="F2152" s="49">
        <v>5</v>
      </c>
      <c r="G2152" s="50">
        <f>SUMIFS(DISPENSAÇÃO!D:D,DISPENSAÇÃO!C:C,ENTRADA!A2152)</f>
        <v>0</v>
      </c>
      <c r="H2152" s="51">
        <f t="shared" si="128"/>
        <v>5</v>
      </c>
      <c r="I2152" s="68">
        <v>45658</v>
      </c>
      <c r="J2152" s="52">
        <f t="shared" ca="1" si="124"/>
        <v>-261</v>
      </c>
      <c r="K2152" s="88">
        <f t="shared" ca="1" si="125"/>
        <v>3</v>
      </c>
    </row>
    <row r="2153" spans="1:11" s="53" customFormat="1" hidden="1" x14ac:dyDescent="0.25">
      <c r="A2153" s="48" t="s">
        <v>2499</v>
      </c>
      <c r="B2153" s="49" t="s">
        <v>451</v>
      </c>
      <c r="C2153" s="49" t="s">
        <v>14</v>
      </c>
      <c r="D2153" s="49" t="s">
        <v>2181</v>
      </c>
      <c r="E2153" s="49" t="s">
        <v>56</v>
      </c>
      <c r="F2153" s="49">
        <v>1</v>
      </c>
      <c r="G2153" s="50">
        <f>SUMIFS(DISPENSAÇÃO!D:D,DISPENSAÇÃO!C:C,ENTRADA!A2153)</f>
        <v>1</v>
      </c>
      <c r="H2153" s="51">
        <f t="shared" ref="H2153:H2184" si="129">IF(F2153="","",F2153-G2153)</f>
        <v>0</v>
      </c>
      <c r="I2153" s="68">
        <v>45839</v>
      </c>
      <c r="J2153" s="52">
        <f t="shared" ca="1" si="124"/>
        <v>-80</v>
      </c>
      <c r="K2153" s="69">
        <f t="shared" ca="1" si="125"/>
        <v>3</v>
      </c>
    </row>
    <row r="2154" spans="1:11" s="148" customFormat="1" hidden="1" x14ac:dyDescent="0.25">
      <c r="A2154" s="149" t="s">
        <v>2500</v>
      </c>
      <c r="B2154" s="143" t="s">
        <v>240</v>
      </c>
      <c r="C2154" s="143" t="s">
        <v>19</v>
      </c>
      <c r="D2154" s="143" t="s">
        <v>126</v>
      </c>
      <c r="E2154" s="143" t="s">
        <v>21</v>
      </c>
      <c r="F2154" s="143">
        <v>30</v>
      </c>
      <c r="G2154" s="144">
        <f>SUMIFS(DISPENSAÇÃO!D:D,DISPENSAÇÃO!C:C,ENTRADA!A2154)</f>
        <v>0</v>
      </c>
      <c r="H2154" s="145">
        <f t="shared" si="129"/>
        <v>30</v>
      </c>
      <c r="I2154" s="146">
        <v>45870</v>
      </c>
      <c r="J2154" s="147">
        <f t="shared" ca="1" si="124"/>
        <v>-49</v>
      </c>
      <c r="K2154" s="174">
        <f t="shared" ca="1" si="125"/>
        <v>3</v>
      </c>
    </row>
    <row r="2155" spans="1:11" s="53" customFormat="1" hidden="1" x14ac:dyDescent="0.25">
      <c r="A2155" s="155" t="s">
        <v>2501</v>
      </c>
      <c r="B2155" s="49" t="s">
        <v>33</v>
      </c>
      <c r="C2155" s="49" t="s">
        <v>19</v>
      </c>
      <c r="D2155" s="49" t="s">
        <v>299</v>
      </c>
      <c r="E2155" s="49" t="s">
        <v>44</v>
      </c>
      <c r="F2155" s="49">
        <v>20</v>
      </c>
      <c r="G2155" s="50">
        <f>SUMIFS(DISPENSAÇÃO!D:D,DISPENSAÇÃO!C:C,ENTRADA!A2155)</f>
        <v>50</v>
      </c>
      <c r="H2155" s="51">
        <f t="shared" si="129"/>
        <v>-30</v>
      </c>
      <c r="I2155" s="68">
        <v>46235</v>
      </c>
      <c r="J2155" s="52">
        <f t="shared" ca="1" si="124"/>
        <v>316</v>
      </c>
      <c r="K2155" s="88">
        <f t="shared" ca="1" si="125"/>
        <v>1</v>
      </c>
    </row>
    <row r="2156" spans="1:11" s="60" customFormat="1" ht="14.25" customHeight="1" x14ac:dyDescent="0.25">
      <c r="A2156" s="156" t="s">
        <v>2502</v>
      </c>
      <c r="B2156" s="55" t="s">
        <v>445</v>
      </c>
      <c r="C2156" s="55" t="s">
        <v>57</v>
      </c>
      <c r="D2156" s="57" t="s">
        <v>93</v>
      </c>
      <c r="E2156" s="55" t="s">
        <v>21</v>
      </c>
      <c r="F2156" s="55">
        <v>60</v>
      </c>
      <c r="G2156" s="13">
        <f>SUMIFS(DISPENSAÇÃO!D:D,DISPENSAÇÃO!C:C,ENTRADA!A2156)</f>
        <v>30</v>
      </c>
      <c r="H2156" s="57">
        <f t="shared" si="129"/>
        <v>30</v>
      </c>
      <c r="I2156" s="58">
        <v>46082</v>
      </c>
      <c r="J2156" s="59">
        <f t="shared" ca="1" si="124"/>
        <v>163</v>
      </c>
      <c r="K2156" s="85">
        <f t="shared" ca="1" si="125"/>
        <v>1</v>
      </c>
    </row>
    <row r="2157" spans="1:11" s="53" customFormat="1" ht="14.25" hidden="1" customHeight="1" x14ac:dyDescent="0.25">
      <c r="A2157" s="155" t="s">
        <v>2503</v>
      </c>
      <c r="B2157" s="49" t="s">
        <v>54</v>
      </c>
      <c r="C2157" s="49" t="s">
        <v>14</v>
      </c>
      <c r="D2157" s="49" t="s">
        <v>1382</v>
      </c>
      <c r="E2157" s="49" t="s">
        <v>21</v>
      </c>
      <c r="F2157" s="49">
        <v>20</v>
      </c>
      <c r="G2157" s="50">
        <f>SUMIFS(DISPENSAÇÃO!D:D,DISPENSAÇÃO!C:C,ENTRADA!A2157)</f>
        <v>20</v>
      </c>
      <c r="H2157" s="51">
        <f t="shared" si="129"/>
        <v>0</v>
      </c>
      <c r="I2157" s="68">
        <v>45717</v>
      </c>
      <c r="J2157" s="52">
        <f t="shared" ca="1" si="124"/>
        <v>-202</v>
      </c>
      <c r="K2157" s="88">
        <f t="shared" ca="1" si="125"/>
        <v>3</v>
      </c>
    </row>
    <row r="2158" spans="1:11" s="148" customFormat="1" ht="14.25" hidden="1" customHeight="1" x14ac:dyDescent="0.25">
      <c r="A2158" s="149" t="s">
        <v>2504</v>
      </c>
      <c r="B2158" s="143" t="s">
        <v>445</v>
      </c>
      <c r="C2158" s="173" t="s">
        <v>19</v>
      </c>
      <c r="D2158" s="143" t="s">
        <v>317</v>
      </c>
      <c r="E2158" s="173" t="s">
        <v>21</v>
      </c>
      <c r="F2158" s="143">
        <v>120</v>
      </c>
      <c r="G2158" s="144">
        <f>SUMIFS(DISPENSAÇÃO!D:D,DISPENSAÇÃO!C:C,ENTRADA!A2158)</f>
        <v>30</v>
      </c>
      <c r="H2158" s="145">
        <f t="shared" si="129"/>
        <v>90</v>
      </c>
      <c r="I2158" s="146">
        <v>45870</v>
      </c>
      <c r="J2158" s="147">
        <f t="shared" ca="1" si="124"/>
        <v>-49</v>
      </c>
      <c r="K2158" s="150">
        <f t="shared" ca="1" si="125"/>
        <v>3</v>
      </c>
    </row>
    <row r="2159" spans="1:11" s="53" customFormat="1" ht="14.25" hidden="1" customHeight="1" x14ac:dyDescent="0.25">
      <c r="A2159" s="48" t="s">
        <v>2505</v>
      </c>
      <c r="B2159" s="49" t="s">
        <v>39</v>
      </c>
      <c r="C2159" s="49" t="s">
        <v>19</v>
      </c>
      <c r="D2159" s="49" t="s">
        <v>89</v>
      </c>
      <c r="E2159" s="49" t="s">
        <v>21</v>
      </c>
      <c r="F2159" s="49">
        <v>10</v>
      </c>
      <c r="G2159" s="50">
        <f>SUMIFS(DISPENSAÇÃO!D:D,DISPENSAÇÃO!C:C,ENTRADA!A2159)</f>
        <v>10</v>
      </c>
      <c r="H2159" s="51">
        <f t="shared" si="129"/>
        <v>0</v>
      </c>
      <c r="I2159" s="68">
        <v>45778</v>
      </c>
      <c r="J2159" s="52">
        <f t="shared" ca="1" si="124"/>
        <v>-141</v>
      </c>
      <c r="K2159" s="69">
        <f t="shared" ca="1" si="125"/>
        <v>3</v>
      </c>
    </row>
    <row r="2160" spans="1:11" s="53" customFormat="1" ht="14.25" hidden="1" customHeight="1" x14ac:dyDescent="0.25">
      <c r="A2160" s="48" t="s">
        <v>2506</v>
      </c>
      <c r="B2160" s="49" t="s">
        <v>1991</v>
      </c>
      <c r="C2160" s="49" t="s">
        <v>19</v>
      </c>
      <c r="D2160" s="49" t="s">
        <v>89</v>
      </c>
      <c r="E2160" s="49" t="s">
        <v>21</v>
      </c>
      <c r="F2160" s="49">
        <v>7</v>
      </c>
      <c r="G2160" s="50">
        <f>SUMIFS(DISPENSAÇÃO!D:D,DISPENSAÇÃO!C:C,ENTRADA!A2160)</f>
        <v>0</v>
      </c>
      <c r="H2160" s="51">
        <f t="shared" si="129"/>
        <v>7</v>
      </c>
      <c r="I2160" s="68">
        <v>45627</v>
      </c>
      <c r="J2160" s="52">
        <f t="shared" ca="1" si="124"/>
        <v>-292</v>
      </c>
      <c r="K2160" s="69">
        <f t="shared" ca="1" si="125"/>
        <v>3</v>
      </c>
    </row>
    <row r="2161" spans="1:11" ht="14.25" customHeight="1" x14ac:dyDescent="0.25">
      <c r="A2161" s="154" t="s">
        <v>2508</v>
      </c>
      <c r="B2161" s="16" t="s">
        <v>860</v>
      </c>
      <c r="C2161" s="16" t="s">
        <v>19</v>
      </c>
      <c r="D2161" s="16" t="s">
        <v>2507</v>
      </c>
      <c r="E2161" s="16" t="s">
        <v>21</v>
      </c>
      <c r="F2161" s="16">
        <v>45</v>
      </c>
      <c r="G2161" s="8">
        <f>SUMIFS(DISPENSAÇÃO!D:D,DISPENSAÇÃO!C:C,ENTRADA!A2161)</f>
        <v>0</v>
      </c>
      <c r="H2161" s="12">
        <f t="shared" si="129"/>
        <v>45</v>
      </c>
      <c r="I2161" s="19">
        <v>46023</v>
      </c>
      <c r="J2161" s="10">
        <f t="shared" ca="1" si="124"/>
        <v>104</v>
      </c>
      <c r="K2161" s="38">
        <f t="shared" ca="1" si="125"/>
        <v>1</v>
      </c>
    </row>
    <row r="2162" spans="1:11" ht="14.25" customHeight="1" x14ac:dyDescent="0.25">
      <c r="A2162" s="154" t="s">
        <v>2509</v>
      </c>
      <c r="B2162" s="16" t="s">
        <v>860</v>
      </c>
      <c r="C2162" s="16" t="s">
        <v>19</v>
      </c>
      <c r="D2162" s="16" t="s">
        <v>2507</v>
      </c>
      <c r="E2162" s="16" t="s">
        <v>21</v>
      </c>
      <c r="F2162" s="16">
        <v>45</v>
      </c>
      <c r="G2162" s="13">
        <f>SUMIFS(DISPENSAÇÃO!D:D,DISPENSAÇÃO!C:C,ENTRADA!A2162)</f>
        <v>0</v>
      </c>
      <c r="H2162" s="12">
        <f t="shared" si="129"/>
        <v>45</v>
      </c>
      <c r="I2162" s="19">
        <v>46143</v>
      </c>
      <c r="J2162" s="14">
        <f t="shared" ca="1" si="124"/>
        <v>224</v>
      </c>
      <c r="K2162" s="38">
        <f t="shared" ca="1" si="125"/>
        <v>1</v>
      </c>
    </row>
    <row r="2163" spans="1:11" x14ac:dyDescent="0.25">
      <c r="A2163" s="154" t="s">
        <v>2510</v>
      </c>
      <c r="B2163" s="16" t="s">
        <v>860</v>
      </c>
      <c r="C2163" s="16" t="s">
        <v>19</v>
      </c>
      <c r="D2163" s="16" t="s">
        <v>1776</v>
      </c>
      <c r="E2163" s="16" t="s">
        <v>21</v>
      </c>
      <c r="F2163" s="16">
        <v>45</v>
      </c>
      <c r="G2163" s="13">
        <f>SUMIFS(DISPENSAÇÃO!D:D,DISPENSAÇÃO!C:C,ENTRADA!A2163)</f>
        <v>0</v>
      </c>
      <c r="H2163" s="12">
        <f t="shared" si="129"/>
        <v>45</v>
      </c>
      <c r="I2163" s="19">
        <v>46327</v>
      </c>
      <c r="J2163" s="14">
        <f t="shared" ca="1" si="124"/>
        <v>408</v>
      </c>
      <c r="K2163" s="38">
        <f t="shared" ca="1" si="125"/>
        <v>1</v>
      </c>
    </row>
    <row r="2164" spans="1:11" s="60" customFormat="1" x14ac:dyDescent="0.25">
      <c r="A2164" s="54" t="s">
        <v>2511</v>
      </c>
      <c r="B2164" s="55" t="s">
        <v>28</v>
      </c>
      <c r="C2164" s="55" t="s">
        <v>19</v>
      </c>
      <c r="D2164" s="55" t="s">
        <v>297</v>
      </c>
      <c r="E2164" s="55" t="s">
        <v>21</v>
      </c>
      <c r="F2164" s="55">
        <v>300</v>
      </c>
      <c r="G2164" s="56">
        <f>SUMIFS(DISPENSAÇÃO!D:D,DISPENSAÇÃO!C:C,ENTRADA!A2164)</f>
        <v>240</v>
      </c>
      <c r="H2164" s="57">
        <f t="shared" si="129"/>
        <v>60</v>
      </c>
      <c r="I2164" s="58">
        <v>45962</v>
      </c>
      <c r="J2164" s="59">
        <f t="shared" ca="1" si="124"/>
        <v>43</v>
      </c>
      <c r="K2164" s="85">
        <f t="shared" ca="1" si="125"/>
        <v>1</v>
      </c>
    </row>
    <row r="2165" spans="1:11" s="53" customFormat="1" hidden="1" x14ac:dyDescent="0.25">
      <c r="A2165" s="48" t="s">
        <v>2512</v>
      </c>
      <c r="B2165" s="49" t="s">
        <v>28</v>
      </c>
      <c r="C2165" s="49" t="s">
        <v>19</v>
      </c>
      <c r="D2165" s="49" t="s">
        <v>364</v>
      </c>
      <c r="E2165" s="49" t="s">
        <v>21</v>
      </c>
      <c r="F2165" s="49">
        <v>30</v>
      </c>
      <c r="G2165" s="50">
        <f>SUMIFS(DISPENSAÇÃO!D:D,DISPENSAÇÃO!C:C,ENTRADA!A2165)</f>
        <v>30</v>
      </c>
      <c r="H2165" s="51">
        <f t="shared" si="129"/>
        <v>0</v>
      </c>
      <c r="I2165" s="68">
        <v>45778</v>
      </c>
      <c r="J2165" s="52">
        <f t="shared" ca="1" si="124"/>
        <v>-141</v>
      </c>
      <c r="K2165" s="63">
        <f t="shared" ca="1" si="125"/>
        <v>3</v>
      </c>
    </row>
    <row r="2166" spans="1:11" s="53" customFormat="1" hidden="1" x14ac:dyDescent="0.25">
      <c r="A2166" s="48" t="s">
        <v>2513</v>
      </c>
      <c r="B2166" s="49" t="s">
        <v>2350</v>
      </c>
      <c r="C2166" s="49" t="s">
        <v>19</v>
      </c>
      <c r="D2166" s="49" t="s">
        <v>89</v>
      </c>
      <c r="E2166" s="49" t="s">
        <v>21</v>
      </c>
      <c r="F2166" s="49">
        <v>30</v>
      </c>
      <c r="G2166" s="50">
        <f>SUMIFS(DISPENSAÇÃO!D:D,DISPENSAÇÃO!C:C,ENTRADA!A2166)</f>
        <v>30</v>
      </c>
      <c r="H2166" s="51">
        <f t="shared" si="129"/>
        <v>0</v>
      </c>
      <c r="I2166" s="68">
        <v>46023</v>
      </c>
      <c r="J2166" s="52">
        <f t="shared" ca="1" si="124"/>
        <v>104</v>
      </c>
      <c r="K2166" s="69">
        <f t="shared" ca="1" si="125"/>
        <v>1</v>
      </c>
    </row>
    <row r="2167" spans="1:11" s="53" customFormat="1" hidden="1" x14ac:dyDescent="0.25">
      <c r="A2167" s="48" t="s">
        <v>2514</v>
      </c>
      <c r="B2167" s="49" t="s">
        <v>2350</v>
      </c>
      <c r="C2167" s="49" t="s">
        <v>19</v>
      </c>
      <c r="D2167" s="49" t="s">
        <v>89</v>
      </c>
      <c r="E2167" s="49" t="s">
        <v>21</v>
      </c>
      <c r="F2167" s="49">
        <v>135</v>
      </c>
      <c r="G2167" s="50">
        <f>SUMIFS(DISPENSAÇÃO!D:D,DISPENSAÇÃO!C:C,ENTRADA!A2167)</f>
        <v>135</v>
      </c>
      <c r="H2167" s="51">
        <f t="shared" si="129"/>
        <v>0</v>
      </c>
      <c r="I2167" s="68">
        <v>46023</v>
      </c>
      <c r="J2167" s="52">
        <f t="shared" ca="1" si="124"/>
        <v>104</v>
      </c>
      <c r="K2167" s="69">
        <f t="shared" ca="1" si="125"/>
        <v>1</v>
      </c>
    </row>
    <row r="2168" spans="1:11" s="53" customFormat="1" ht="14.25" customHeight="1" x14ac:dyDescent="0.25">
      <c r="A2168" s="48" t="s">
        <v>2516</v>
      </c>
      <c r="B2168" s="49" t="s">
        <v>726</v>
      </c>
      <c r="C2168" s="49" t="s">
        <v>19</v>
      </c>
      <c r="D2168" s="49" t="s">
        <v>115</v>
      </c>
      <c r="E2168" s="49" t="s">
        <v>21</v>
      </c>
      <c r="F2168" s="49">
        <v>360</v>
      </c>
      <c r="G2168" s="50">
        <f>SUMIFS(DISPENSAÇÃO!D:D,DISPENSAÇÃO!C:C,ENTRADA!A2168)</f>
        <v>120</v>
      </c>
      <c r="H2168" s="51">
        <f t="shared" si="129"/>
        <v>240</v>
      </c>
      <c r="I2168" s="68">
        <v>45931</v>
      </c>
      <c r="J2168" s="52">
        <f t="shared" ca="1" si="124"/>
        <v>12</v>
      </c>
      <c r="K2168" s="63">
        <f t="shared" ca="1" si="125"/>
        <v>2</v>
      </c>
    </row>
    <row r="2169" spans="1:11" s="53" customFormat="1" ht="14.25" hidden="1" customHeight="1" x14ac:dyDescent="0.25">
      <c r="A2169" s="48" t="s">
        <v>2517</v>
      </c>
      <c r="B2169" s="49" t="s">
        <v>726</v>
      </c>
      <c r="C2169" s="49" t="s">
        <v>19</v>
      </c>
      <c r="D2169" s="49" t="s">
        <v>400</v>
      </c>
      <c r="E2169" s="49" t="s">
        <v>21</v>
      </c>
      <c r="F2169" s="49">
        <v>30</v>
      </c>
      <c r="G2169" s="50">
        <f>SUMIFS(DISPENSAÇÃO!D:D,DISPENSAÇÃO!C:C,ENTRADA!A2169)</f>
        <v>30</v>
      </c>
      <c r="H2169" s="51">
        <f t="shared" si="129"/>
        <v>0</v>
      </c>
      <c r="I2169" s="68">
        <v>45748</v>
      </c>
      <c r="J2169" s="52">
        <f t="shared" ca="1" si="124"/>
        <v>-171</v>
      </c>
      <c r="K2169" s="63">
        <f t="shared" ca="1" si="125"/>
        <v>3</v>
      </c>
    </row>
    <row r="2170" spans="1:11" ht="14.25" customHeight="1" x14ac:dyDescent="0.25">
      <c r="A2170" s="31" t="s">
        <v>2518</v>
      </c>
      <c r="B2170" s="16" t="s">
        <v>726</v>
      </c>
      <c r="C2170" s="16" t="s">
        <v>19</v>
      </c>
      <c r="D2170" s="16" t="s">
        <v>400</v>
      </c>
      <c r="E2170" s="16" t="s">
        <v>21</v>
      </c>
      <c r="F2170" s="16">
        <v>70</v>
      </c>
      <c r="G2170" s="13">
        <f>SUMIFS(DISPENSAÇÃO!D:D,DISPENSAÇÃO!C:C,ENTRADA!A2170)</f>
        <v>40</v>
      </c>
      <c r="H2170" s="12">
        <f t="shared" si="129"/>
        <v>30</v>
      </c>
      <c r="I2170" s="19">
        <v>45962</v>
      </c>
      <c r="J2170" s="14">
        <f t="shared" ca="1" si="124"/>
        <v>43</v>
      </c>
      <c r="K2170" s="36">
        <f t="shared" ca="1" si="125"/>
        <v>1</v>
      </c>
    </row>
    <row r="2171" spans="1:11" s="148" customFormat="1" ht="14.25" hidden="1" customHeight="1" x14ac:dyDescent="0.25">
      <c r="A2171" s="171" t="s">
        <v>2519</v>
      </c>
      <c r="B2171" s="143" t="s">
        <v>28</v>
      </c>
      <c r="C2171" s="143" t="s">
        <v>14</v>
      </c>
      <c r="D2171" s="143" t="s">
        <v>846</v>
      </c>
      <c r="E2171" s="143" t="s">
        <v>21</v>
      </c>
      <c r="F2171" s="143">
        <v>6</v>
      </c>
      <c r="G2171" s="144">
        <f>SUMIFS(DISPENSAÇÃO!D:D,DISPENSAÇÃO!C:C,ENTRADA!A2171)</f>
        <v>0</v>
      </c>
      <c r="H2171" s="145">
        <f t="shared" si="129"/>
        <v>6</v>
      </c>
      <c r="I2171" s="146">
        <v>45689</v>
      </c>
      <c r="J2171" s="147">
        <f t="shared" ca="1" si="124"/>
        <v>-230</v>
      </c>
      <c r="K2171" s="172">
        <f t="shared" ca="1" si="125"/>
        <v>3</v>
      </c>
    </row>
    <row r="2172" spans="1:11" s="53" customFormat="1" ht="14.25" hidden="1" customHeight="1" x14ac:dyDescent="0.25">
      <c r="A2172" s="155" t="s">
        <v>2520</v>
      </c>
      <c r="B2172" s="49" t="s">
        <v>962</v>
      </c>
      <c r="C2172" s="49" t="s">
        <v>19</v>
      </c>
      <c r="D2172" s="49" t="s">
        <v>728</v>
      </c>
      <c r="E2172" s="49" t="s">
        <v>21</v>
      </c>
      <c r="F2172" s="49">
        <v>12</v>
      </c>
      <c r="G2172" s="50">
        <f>SUMIFS(DISPENSAÇÃO!D:D,DISPENSAÇÃO!C:C,ENTRADA!A2172)</f>
        <v>12</v>
      </c>
      <c r="H2172" s="51">
        <f t="shared" si="129"/>
        <v>0</v>
      </c>
      <c r="I2172" s="68">
        <v>45597</v>
      </c>
      <c r="J2172" s="52">
        <f t="shared" ca="1" si="124"/>
        <v>-322</v>
      </c>
      <c r="K2172" s="88">
        <f t="shared" ca="1" si="125"/>
        <v>3</v>
      </c>
    </row>
    <row r="2173" spans="1:11" s="53" customFormat="1" ht="14.25" hidden="1" customHeight="1" x14ac:dyDescent="0.25">
      <c r="A2173" s="155" t="s">
        <v>2521</v>
      </c>
      <c r="B2173" s="49" t="s">
        <v>869</v>
      </c>
      <c r="C2173" s="49" t="s">
        <v>19</v>
      </c>
      <c r="D2173" s="49" t="s">
        <v>721</v>
      </c>
      <c r="E2173" s="49" t="s">
        <v>21</v>
      </c>
      <c r="F2173" s="49">
        <v>56</v>
      </c>
      <c r="G2173" s="50">
        <f>SUMIFS(DISPENSAÇÃO!D:D,DISPENSAÇÃO!C:C,ENTRADA!A2173)</f>
        <v>0</v>
      </c>
      <c r="H2173" s="51">
        <f t="shared" si="129"/>
        <v>56</v>
      </c>
      <c r="I2173" s="68">
        <v>45778</v>
      </c>
      <c r="J2173" s="52">
        <f t="shared" ca="1" si="124"/>
        <v>-141</v>
      </c>
      <c r="K2173" s="88">
        <f t="shared" ca="1" si="125"/>
        <v>3</v>
      </c>
    </row>
    <row r="2174" spans="1:11" ht="14.25" customHeight="1" x14ac:dyDescent="0.25">
      <c r="A2174" s="154" t="s">
        <v>2522</v>
      </c>
      <c r="B2174" s="16" t="s">
        <v>28</v>
      </c>
      <c r="C2174" s="16" t="s">
        <v>19</v>
      </c>
      <c r="D2174" s="16" t="s">
        <v>1466</v>
      </c>
      <c r="E2174" s="16" t="s">
        <v>21</v>
      </c>
      <c r="F2174" s="16">
        <v>2</v>
      </c>
      <c r="G2174" s="13">
        <f>SUMIFS(DISPENSAÇÃO!D:D,DISPENSAÇÃO!C:C,ENTRADA!A2174)</f>
        <v>0</v>
      </c>
      <c r="H2174" s="12">
        <f t="shared" si="129"/>
        <v>2</v>
      </c>
      <c r="I2174" s="19">
        <v>46143</v>
      </c>
      <c r="J2174" s="14">
        <f t="shared" ca="1" si="124"/>
        <v>224</v>
      </c>
      <c r="K2174" s="38">
        <f t="shared" ca="1" si="125"/>
        <v>1</v>
      </c>
    </row>
    <row r="2175" spans="1:11" s="53" customFormat="1" ht="14.25" hidden="1" customHeight="1" x14ac:dyDescent="0.25">
      <c r="A2175" s="48" t="s">
        <v>2523</v>
      </c>
      <c r="B2175" s="49" t="s">
        <v>28</v>
      </c>
      <c r="C2175" s="49" t="s">
        <v>19</v>
      </c>
      <c r="D2175" s="49" t="s">
        <v>728</v>
      </c>
      <c r="E2175" s="49" t="s">
        <v>21</v>
      </c>
      <c r="F2175" s="49">
        <v>2</v>
      </c>
      <c r="G2175" s="50">
        <f>SUMIFS(DISPENSAÇÃO!D:D,DISPENSAÇÃO!C:C,ENTRADA!A2175)</f>
        <v>2</v>
      </c>
      <c r="H2175" s="51">
        <f t="shared" si="129"/>
        <v>0</v>
      </c>
      <c r="I2175" s="68">
        <v>45870</v>
      </c>
      <c r="J2175" s="52">
        <f t="shared" ca="1" si="124"/>
        <v>-49</v>
      </c>
      <c r="K2175" s="69">
        <f t="shared" ca="1" si="125"/>
        <v>3</v>
      </c>
    </row>
    <row r="2176" spans="1:11" s="60" customFormat="1" ht="14.25" customHeight="1" x14ac:dyDescent="0.25">
      <c r="A2176" s="54" t="s">
        <v>2524</v>
      </c>
      <c r="B2176" s="55" t="s">
        <v>39</v>
      </c>
      <c r="C2176" s="91" t="s">
        <v>19</v>
      </c>
      <c r="D2176" s="91" t="s">
        <v>711</v>
      </c>
      <c r="E2176" s="91" t="s">
        <v>21</v>
      </c>
      <c r="F2176" s="55">
        <v>20</v>
      </c>
      <c r="G2176" s="56">
        <f>SUMIFS(DISPENSAÇÃO!D:D,DISPENSAÇÃO!C:C,ENTRADA!A2176)</f>
        <v>0</v>
      </c>
      <c r="H2176" s="57">
        <f t="shared" si="129"/>
        <v>20</v>
      </c>
      <c r="I2176" s="58">
        <v>46388</v>
      </c>
      <c r="J2176" s="59">
        <f t="shared" ca="1" si="124"/>
        <v>469</v>
      </c>
      <c r="K2176" s="86">
        <f t="shared" ca="1" si="125"/>
        <v>1</v>
      </c>
    </row>
    <row r="2177" spans="1:11" s="53" customFormat="1" hidden="1" x14ac:dyDescent="0.25">
      <c r="A2177" s="48" t="s">
        <v>2525</v>
      </c>
      <c r="B2177" s="49" t="s">
        <v>28</v>
      </c>
      <c r="C2177" s="49" t="s">
        <v>19</v>
      </c>
      <c r="D2177" s="49" t="s">
        <v>89</v>
      </c>
      <c r="E2177" s="49" t="s">
        <v>21</v>
      </c>
      <c r="F2177" s="49">
        <v>10</v>
      </c>
      <c r="G2177" s="50">
        <f>SUMIFS(DISPENSAÇÃO!D:D,DISPENSAÇÃO!C:C,ENTRADA!A2177)</f>
        <v>0</v>
      </c>
      <c r="H2177" s="51">
        <f t="shared" si="129"/>
        <v>10</v>
      </c>
      <c r="I2177" s="68">
        <v>45717</v>
      </c>
      <c r="J2177" s="52">
        <f t="shared" ca="1" si="124"/>
        <v>-202</v>
      </c>
      <c r="K2177" s="69">
        <f t="shared" ca="1" si="125"/>
        <v>3</v>
      </c>
    </row>
    <row r="2178" spans="1:11" s="53" customFormat="1" hidden="1" x14ac:dyDescent="0.25">
      <c r="A2178" s="155" t="s">
        <v>2526</v>
      </c>
      <c r="B2178" s="49" t="s">
        <v>2527</v>
      </c>
      <c r="C2178" s="49" t="s">
        <v>14</v>
      </c>
      <c r="D2178" s="49" t="s">
        <v>2528</v>
      </c>
      <c r="E2178" s="49" t="s">
        <v>21</v>
      </c>
      <c r="F2178" s="49">
        <v>30</v>
      </c>
      <c r="G2178" s="50">
        <f>SUMIFS(DISPENSAÇÃO!D:D,DISPENSAÇÃO!C:C,ENTRADA!A2178)</f>
        <v>30</v>
      </c>
      <c r="H2178" s="51">
        <f t="shared" si="129"/>
        <v>0</v>
      </c>
      <c r="I2178" s="68">
        <v>45748</v>
      </c>
      <c r="J2178" s="52">
        <f t="shared" ca="1" si="124"/>
        <v>-171</v>
      </c>
      <c r="K2178" s="88">
        <f t="shared" ca="1" si="125"/>
        <v>3</v>
      </c>
    </row>
    <row r="2179" spans="1:11" s="53" customFormat="1" hidden="1" x14ac:dyDescent="0.25">
      <c r="A2179" s="155" t="s">
        <v>2530</v>
      </c>
      <c r="B2179" s="49" t="s">
        <v>33</v>
      </c>
      <c r="C2179" s="49" t="s">
        <v>19</v>
      </c>
      <c r="D2179" s="49" t="s">
        <v>2529</v>
      </c>
      <c r="E2179" s="49" t="s">
        <v>21</v>
      </c>
      <c r="F2179" s="49">
        <v>4</v>
      </c>
      <c r="G2179" s="50">
        <f>SUMIFS(DISPENSAÇÃO!D:D,DISPENSAÇÃO!C:C,ENTRADA!A2179)</f>
        <v>0</v>
      </c>
      <c r="H2179" s="51">
        <f t="shared" si="129"/>
        <v>4</v>
      </c>
      <c r="I2179" s="68">
        <v>45627</v>
      </c>
      <c r="J2179" s="52">
        <f t="shared" ca="1" si="124"/>
        <v>-292</v>
      </c>
      <c r="K2179" s="88">
        <f t="shared" ca="1" si="125"/>
        <v>3</v>
      </c>
    </row>
    <row r="2180" spans="1:11" s="53" customFormat="1" ht="14.25" hidden="1" customHeight="1" x14ac:dyDescent="0.25">
      <c r="A2180" s="155" t="s">
        <v>2531</v>
      </c>
      <c r="B2180" s="49" t="s">
        <v>33</v>
      </c>
      <c r="C2180" s="49" t="s">
        <v>19</v>
      </c>
      <c r="D2180" s="49" t="s">
        <v>2529</v>
      </c>
      <c r="E2180" s="49" t="s">
        <v>21</v>
      </c>
      <c r="F2180" s="49">
        <v>4</v>
      </c>
      <c r="G2180" s="50">
        <f>SUMIFS(DISPENSAÇÃO!D:D,DISPENSAÇÃO!C:C,ENTRADA!A2180)</f>
        <v>0</v>
      </c>
      <c r="H2180" s="51">
        <f t="shared" si="129"/>
        <v>4</v>
      </c>
      <c r="I2180" s="68">
        <v>45717</v>
      </c>
      <c r="J2180" s="52">
        <f t="shared" ca="1" si="124"/>
        <v>-202</v>
      </c>
      <c r="K2180" s="88">
        <f t="shared" ca="1" si="125"/>
        <v>3</v>
      </c>
    </row>
    <row r="2181" spans="1:11" s="53" customFormat="1" ht="14.25" hidden="1" customHeight="1" x14ac:dyDescent="0.25">
      <c r="A2181" s="48" t="s">
        <v>2532</v>
      </c>
      <c r="B2181" s="49" t="s">
        <v>567</v>
      </c>
      <c r="C2181" s="49" t="s">
        <v>19</v>
      </c>
      <c r="D2181" s="49" t="s">
        <v>648</v>
      </c>
      <c r="E2181" s="49" t="s">
        <v>44</v>
      </c>
      <c r="F2181" s="49">
        <v>30</v>
      </c>
      <c r="G2181" s="50">
        <f>SUMIFS(DISPENSAÇÃO!D:D,DISPENSAÇÃO!C:C,ENTRADA!A2181)</f>
        <v>30</v>
      </c>
      <c r="H2181" s="51">
        <f t="shared" si="129"/>
        <v>0</v>
      </c>
      <c r="I2181" s="68">
        <v>45879</v>
      </c>
      <c r="J2181" s="52">
        <f t="shared" ca="1" si="124"/>
        <v>-40</v>
      </c>
      <c r="K2181" s="69">
        <f t="shared" ca="1" si="125"/>
        <v>3</v>
      </c>
    </row>
    <row r="2182" spans="1:11" s="53" customFormat="1" ht="14.25" hidden="1" customHeight="1" x14ac:dyDescent="0.25">
      <c r="A2182" s="48" t="s">
        <v>2533</v>
      </c>
      <c r="B2182" s="49" t="s">
        <v>567</v>
      </c>
      <c r="C2182" s="49" t="s">
        <v>19</v>
      </c>
      <c r="D2182" s="49" t="s">
        <v>648</v>
      </c>
      <c r="E2182" s="49" t="s">
        <v>44</v>
      </c>
      <c r="F2182" s="49">
        <v>170</v>
      </c>
      <c r="G2182" s="50">
        <f>SUMIFS(DISPENSAÇÃO!D:D,DISPENSAÇÃO!C:C,ENTRADA!A2182)</f>
        <v>0</v>
      </c>
      <c r="H2182" s="51">
        <f t="shared" si="129"/>
        <v>170</v>
      </c>
      <c r="I2182" s="68">
        <v>45879</v>
      </c>
      <c r="J2182" s="52">
        <f t="shared" ref="J2182:J2245" ca="1" si="130">IF(I2182="","",I2182-TODAY())</f>
        <v>-40</v>
      </c>
      <c r="K2182" s="69">
        <f t="shared" ref="K2182:K2245" ca="1" si="131">IF(J2182="","",IF(J2182&lt;=0,3,IF(AND(J2182&gt;0,J2182&lt;=20),2,IF(J2182&gt;=21,1))))</f>
        <v>3</v>
      </c>
    </row>
    <row r="2183" spans="1:11" s="60" customFormat="1" ht="14.25" customHeight="1" x14ac:dyDescent="0.25">
      <c r="A2183" s="54" t="s">
        <v>2534</v>
      </c>
      <c r="B2183" s="55" t="s">
        <v>567</v>
      </c>
      <c r="C2183" s="55" t="s">
        <v>19</v>
      </c>
      <c r="D2183" s="55" t="s">
        <v>648</v>
      </c>
      <c r="E2183" s="55" t="s">
        <v>44</v>
      </c>
      <c r="F2183" s="55">
        <v>240</v>
      </c>
      <c r="G2183" s="56">
        <f>SUMIFS(DISPENSAÇÃO!D:D,DISPENSAÇÃO!C:C,ENTRADA!A2183)</f>
        <v>30</v>
      </c>
      <c r="H2183" s="57">
        <f t="shared" si="129"/>
        <v>210</v>
      </c>
      <c r="I2183" s="58">
        <v>46009</v>
      </c>
      <c r="J2183" s="59">
        <f t="shared" ca="1" si="130"/>
        <v>90</v>
      </c>
      <c r="K2183" s="86">
        <f t="shared" ca="1" si="131"/>
        <v>1</v>
      </c>
    </row>
    <row r="2184" spans="1:11" s="53" customFormat="1" ht="14.25" hidden="1" customHeight="1" x14ac:dyDescent="0.25">
      <c r="A2184" s="155" t="s">
        <v>2535</v>
      </c>
      <c r="B2184" s="49" t="s">
        <v>79</v>
      </c>
      <c r="C2184" s="49" t="s">
        <v>19</v>
      </c>
      <c r="D2184" s="49" t="s">
        <v>781</v>
      </c>
      <c r="E2184" s="49" t="s">
        <v>780</v>
      </c>
      <c r="F2184" s="49">
        <v>3</v>
      </c>
      <c r="G2184" s="50">
        <f>SUMIFS(DISPENSAÇÃO!D:D,DISPENSAÇÃO!C:C,ENTRADA!A2184)</f>
        <v>2</v>
      </c>
      <c r="H2184" s="51">
        <f t="shared" si="129"/>
        <v>1</v>
      </c>
      <c r="I2184" s="68">
        <v>45566</v>
      </c>
      <c r="J2184" s="52">
        <f t="shared" ca="1" si="130"/>
        <v>-353</v>
      </c>
      <c r="K2184" s="88">
        <f t="shared" ca="1" si="131"/>
        <v>3</v>
      </c>
    </row>
    <row r="2185" spans="1:11" s="148" customFormat="1" ht="14.25" hidden="1" customHeight="1" x14ac:dyDescent="0.25">
      <c r="A2185" s="149" t="s">
        <v>2536</v>
      </c>
      <c r="B2185" s="143" t="s">
        <v>60</v>
      </c>
      <c r="C2185" s="143" t="s">
        <v>19</v>
      </c>
      <c r="D2185" s="143" t="s">
        <v>163</v>
      </c>
      <c r="E2185" s="143" t="s">
        <v>21</v>
      </c>
      <c r="F2185" s="143">
        <v>30</v>
      </c>
      <c r="G2185" s="144">
        <f>SUMIFS(DISPENSAÇÃO!D:D,DISPENSAÇÃO!C:C,ENTRADA!A2185)</f>
        <v>0</v>
      </c>
      <c r="H2185" s="145">
        <f t="shared" ref="H2185:H2216" si="132">IF(F2185="","",F2185-G2185)</f>
        <v>30</v>
      </c>
      <c r="I2185" s="146">
        <v>45689</v>
      </c>
      <c r="J2185" s="147">
        <f t="shared" ca="1" si="130"/>
        <v>-230</v>
      </c>
      <c r="K2185" s="150">
        <f t="shared" ca="1" si="131"/>
        <v>3</v>
      </c>
    </row>
    <row r="2186" spans="1:11" s="53" customFormat="1" ht="14.25" hidden="1" customHeight="1" x14ac:dyDescent="0.25">
      <c r="A2186" s="155" t="s">
        <v>2537</v>
      </c>
      <c r="B2186" s="49" t="s">
        <v>39</v>
      </c>
      <c r="C2186" s="49" t="s">
        <v>19</v>
      </c>
      <c r="D2186" s="49" t="s">
        <v>759</v>
      </c>
      <c r="E2186" s="49" t="s">
        <v>62</v>
      </c>
      <c r="F2186" s="49">
        <v>2</v>
      </c>
      <c r="G2186" s="50">
        <f>SUMIFS(DISPENSAÇÃO!D:D,DISPENSAÇÃO!C:C,ENTRADA!A2186)</f>
        <v>2</v>
      </c>
      <c r="H2186" s="51">
        <f t="shared" si="132"/>
        <v>0</v>
      </c>
      <c r="I2186" s="68">
        <v>45992</v>
      </c>
      <c r="J2186" s="52">
        <f t="shared" ca="1" si="130"/>
        <v>73</v>
      </c>
      <c r="K2186" s="88">
        <f t="shared" ca="1" si="131"/>
        <v>1</v>
      </c>
    </row>
    <row r="2187" spans="1:11" s="53" customFormat="1" ht="14.25" hidden="1" customHeight="1" x14ac:dyDescent="0.25">
      <c r="A2187" s="155" t="s">
        <v>2538</v>
      </c>
      <c r="B2187" s="49" t="s">
        <v>39</v>
      </c>
      <c r="C2187" s="49" t="s">
        <v>19</v>
      </c>
      <c r="D2187" s="49" t="s">
        <v>759</v>
      </c>
      <c r="E2187" s="49" t="s">
        <v>62</v>
      </c>
      <c r="F2187" s="49">
        <v>4</v>
      </c>
      <c r="G2187" s="50">
        <f>SUMIFS(DISPENSAÇÃO!D:D,DISPENSAÇÃO!C:C,ENTRADA!A2187)</f>
        <v>4</v>
      </c>
      <c r="H2187" s="51">
        <f t="shared" si="132"/>
        <v>0</v>
      </c>
      <c r="I2187" s="68">
        <v>45962</v>
      </c>
      <c r="J2187" s="52">
        <f t="shared" ca="1" si="130"/>
        <v>43</v>
      </c>
      <c r="K2187" s="88">
        <f t="shared" ca="1" si="131"/>
        <v>1</v>
      </c>
    </row>
    <row r="2188" spans="1:11" s="53" customFormat="1" ht="14.25" hidden="1" customHeight="1" x14ac:dyDescent="0.25">
      <c r="A2188" s="155" t="s">
        <v>2539</v>
      </c>
      <c r="B2188" s="49" t="s">
        <v>39</v>
      </c>
      <c r="C2188" s="49" t="s">
        <v>19</v>
      </c>
      <c r="D2188" s="49" t="s">
        <v>759</v>
      </c>
      <c r="E2188" s="49" t="s">
        <v>62</v>
      </c>
      <c r="F2188" s="49">
        <v>19</v>
      </c>
      <c r="G2188" s="50">
        <f>SUMIFS(DISPENSAÇÃO!D:D,DISPENSAÇÃO!C:C,ENTRADA!A2188)</f>
        <v>19</v>
      </c>
      <c r="H2188" s="51">
        <f t="shared" si="132"/>
        <v>0</v>
      </c>
      <c r="I2188" s="68">
        <v>45931</v>
      </c>
      <c r="J2188" s="52">
        <f t="shared" ca="1" si="130"/>
        <v>12</v>
      </c>
      <c r="K2188" s="88">
        <f t="shared" ca="1" si="131"/>
        <v>2</v>
      </c>
    </row>
    <row r="2189" spans="1:11" s="53" customFormat="1" ht="14.25" hidden="1" customHeight="1" x14ac:dyDescent="0.25">
      <c r="A2189" s="48" t="s">
        <v>2540</v>
      </c>
      <c r="B2189" s="64" t="s">
        <v>309</v>
      </c>
      <c r="C2189" s="64" t="s">
        <v>19</v>
      </c>
      <c r="D2189" s="64" t="s">
        <v>668</v>
      </c>
      <c r="E2189" s="64" t="s">
        <v>21</v>
      </c>
      <c r="F2189" s="49">
        <v>60</v>
      </c>
      <c r="G2189" s="50">
        <f>SUMIFS(DISPENSAÇÃO!D:D,DISPENSAÇÃO!C:C,ENTRADA!A2189)</f>
        <v>60</v>
      </c>
      <c r="H2189" s="51">
        <f t="shared" si="132"/>
        <v>0</v>
      </c>
      <c r="I2189" s="68">
        <v>45658</v>
      </c>
      <c r="J2189" s="52">
        <f t="shared" ca="1" si="130"/>
        <v>-261</v>
      </c>
      <c r="K2189" s="69">
        <f t="shared" ca="1" si="131"/>
        <v>3</v>
      </c>
    </row>
    <row r="2190" spans="1:11" s="53" customFormat="1" ht="14.25" hidden="1" customHeight="1" x14ac:dyDescent="0.25">
      <c r="A2190" s="155" t="s">
        <v>2541</v>
      </c>
      <c r="B2190" s="49" t="s">
        <v>183</v>
      </c>
      <c r="C2190" s="49" t="s">
        <v>14</v>
      </c>
      <c r="D2190" s="49" t="s">
        <v>169</v>
      </c>
      <c r="E2190" s="49" t="s">
        <v>21</v>
      </c>
      <c r="F2190" s="49">
        <v>10</v>
      </c>
      <c r="G2190" s="50">
        <f>SUMIFS(DISPENSAÇÃO!D:D,DISPENSAÇÃO!C:C,ENTRADA!A2190)</f>
        <v>10</v>
      </c>
      <c r="H2190" s="51">
        <f t="shared" si="132"/>
        <v>0</v>
      </c>
      <c r="I2190" s="68">
        <v>45809</v>
      </c>
      <c r="J2190" s="52">
        <f t="shared" ca="1" si="130"/>
        <v>-110</v>
      </c>
      <c r="K2190" s="88">
        <f t="shared" ca="1" si="131"/>
        <v>3</v>
      </c>
    </row>
    <row r="2191" spans="1:11" s="53" customFormat="1" ht="14.25" hidden="1" customHeight="1" x14ac:dyDescent="0.25">
      <c r="A2191" s="155" t="s">
        <v>2542</v>
      </c>
      <c r="B2191" s="49" t="s">
        <v>39</v>
      </c>
      <c r="C2191" s="49" t="s">
        <v>14</v>
      </c>
      <c r="D2191" s="49" t="s">
        <v>820</v>
      </c>
      <c r="E2191" s="49" t="s">
        <v>44</v>
      </c>
      <c r="F2191" s="49">
        <v>30</v>
      </c>
      <c r="G2191" s="50">
        <f>SUMIFS(DISPENSAÇÃO!D:D,DISPENSAÇÃO!C:C,ENTRADA!A2191)</f>
        <v>5</v>
      </c>
      <c r="H2191" s="51">
        <f t="shared" si="132"/>
        <v>25</v>
      </c>
      <c r="I2191" s="68">
        <v>45839</v>
      </c>
      <c r="J2191" s="52">
        <f t="shared" ca="1" si="130"/>
        <v>-80</v>
      </c>
      <c r="K2191" s="88">
        <f t="shared" ca="1" si="131"/>
        <v>3</v>
      </c>
    </row>
    <row r="2192" spans="1:11" s="53" customFormat="1" ht="14.25" hidden="1" customHeight="1" x14ac:dyDescent="0.25">
      <c r="A2192" s="155" t="s">
        <v>2543</v>
      </c>
      <c r="B2192" s="49" t="s">
        <v>39</v>
      </c>
      <c r="C2192" s="49" t="s">
        <v>14</v>
      </c>
      <c r="D2192" s="49" t="s">
        <v>820</v>
      </c>
      <c r="E2192" s="49" t="s">
        <v>44</v>
      </c>
      <c r="F2192" s="49">
        <v>15</v>
      </c>
      <c r="G2192" s="50">
        <f>SUMIFS(DISPENSAÇÃO!D:D,DISPENSAÇÃO!C:C,ENTRADA!A2192)</f>
        <v>0</v>
      </c>
      <c r="H2192" s="51">
        <f t="shared" si="132"/>
        <v>15</v>
      </c>
      <c r="I2192" s="68">
        <v>45566</v>
      </c>
      <c r="J2192" s="52">
        <f t="shared" ca="1" si="130"/>
        <v>-353</v>
      </c>
      <c r="K2192" s="88">
        <f t="shared" ca="1" si="131"/>
        <v>3</v>
      </c>
    </row>
    <row r="2193" spans="1:11" s="53" customFormat="1" ht="14.25" hidden="1" customHeight="1" x14ac:dyDescent="0.25">
      <c r="A2193" s="155" t="s">
        <v>2544</v>
      </c>
      <c r="B2193" s="49" t="s">
        <v>39</v>
      </c>
      <c r="C2193" s="49" t="s">
        <v>14</v>
      </c>
      <c r="D2193" s="49" t="s">
        <v>820</v>
      </c>
      <c r="E2193" s="49" t="s">
        <v>44</v>
      </c>
      <c r="F2193" s="49">
        <v>20</v>
      </c>
      <c r="G2193" s="50">
        <f>SUMIFS(DISPENSAÇÃO!D:D,DISPENSAÇÃO!C:C,ENTRADA!A2193)</f>
        <v>10</v>
      </c>
      <c r="H2193" s="51">
        <f t="shared" si="132"/>
        <v>10</v>
      </c>
      <c r="I2193" s="68">
        <v>45627</v>
      </c>
      <c r="J2193" s="52">
        <f t="shared" ca="1" si="130"/>
        <v>-292</v>
      </c>
      <c r="K2193" s="88">
        <f t="shared" ca="1" si="131"/>
        <v>3</v>
      </c>
    </row>
    <row r="2194" spans="1:11" s="53" customFormat="1" ht="14.25" hidden="1" customHeight="1" x14ac:dyDescent="0.25">
      <c r="A2194" s="155" t="s">
        <v>2545</v>
      </c>
      <c r="B2194" s="49" t="s">
        <v>175</v>
      </c>
      <c r="C2194" s="49" t="s">
        <v>14</v>
      </c>
      <c r="D2194" s="49" t="s">
        <v>817</v>
      </c>
      <c r="E2194" s="49" t="s">
        <v>44</v>
      </c>
      <c r="F2194" s="49">
        <v>4</v>
      </c>
      <c r="G2194" s="50">
        <f>SUMIFS(DISPENSAÇÃO!D:D,DISPENSAÇÃO!C:C,ENTRADA!A2194)</f>
        <v>2</v>
      </c>
      <c r="H2194" s="51">
        <f t="shared" si="132"/>
        <v>2</v>
      </c>
      <c r="I2194" s="68">
        <v>45597</v>
      </c>
      <c r="J2194" s="52">
        <f t="shared" ca="1" si="130"/>
        <v>-322</v>
      </c>
      <c r="K2194" s="88">
        <f t="shared" ca="1" si="131"/>
        <v>3</v>
      </c>
    </row>
    <row r="2195" spans="1:11" s="53" customFormat="1" ht="14.25" hidden="1" customHeight="1" x14ac:dyDescent="0.25">
      <c r="A2195" s="155" t="s">
        <v>2546</v>
      </c>
      <c r="B2195" s="49" t="s">
        <v>175</v>
      </c>
      <c r="C2195" s="49" t="s">
        <v>14</v>
      </c>
      <c r="D2195" s="49" t="s">
        <v>817</v>
      </c>
      <c r="E2195" s="49" t="s">
        <v>44</v>
      </c>
      <c r="F2195" s="49">
        <v>2</v>
      </c>
      <c r="G2195" s="50">
        <f>SUMIFS(DISPENSAÇÃO!D:D,DISPENSAÇÃO!C:C,ENTRADA!A2195)</f>
        <v>2</v>
      </c>
      <c r="H2195" s="51">
        <f t="shared" si="132"/>
        <v>0</v>
      </c>
      <c r="I2195" s="68">
        <v>45597</v>
      </c>
      <c r="J2195" s="52">
        <f t="shared" ca="1" si="130"/>
        <v>-322</v>
      </c>
      <c r="K2195" s="88">
        <f t="shared" ca="1" si="131"/>
        <v>3</v>
      </c>
    </row>
    <row r="2196" spans="1:11" s="60" customFormat="1" ht="14.25" customHeight="1" x14ac:dyDescent="0.25">
      <c r="A2196" s="54" t="s">
        <v>2547</v>
      </c>
      <c r="B2196" s="55" t="s">
        <v>33</v>
      </c>
      <c r="C2196" s="55" t="s">
        <v>19</v>
      </c>
      <c r="D2196" s="163" t="s">
        <v>20</v>
      </c>
      <c r="E2196" s="55" t="s">
        <v>21</v>
      </c>
      <c r="F2196" s="55">
        <v>40</v>
      </c>
      <c r="G2196" s="56">
        <f>SUMIFS(DISPENSAÇÃO!D:D,DISPENSAÇÃO!C:C,ENTRADA!A2196)</f>
        <v>30</v>
      </c>
      <c r="H2196" s="57">
        <f t="shared" si="132"/>
        <v>10</v>
      </c>
      <c r="I2196" s="58">
        <v>46023</v>
      </c>
      <c r="J2196" s="59">
        <f t="shared" ca="1" si="130"/>
        <v>104</v>
      </c>
      <c r="K2196" s="85">
        <f t="shared" ca="1" si="131"/>
        <v>1</v>
      </c>
    </row>
    <row r="2197" spans="1:11" s="53" customFormat="1" ht="14.25" hidden="1" customHeight="1" x14ac:dyDescent="0.25">
      <c r="A2197" s="48" t="s">
        <v>2548</v>
      </c>
      <c r="B2197" s="49" t="s">
        <v>33</v>
      </c>
      <c r="C2197" s="49" t="s">
        <v>19</v>
      </c>
      <c r="D2197" s="74" t="s">
        <v>20</v>
      </c>
      <c r="E2197" s="49" t="s">
        <v>21</v>
      </c>
      <c r="F2197" s="49">
        <v>180</v>
      </c>
      <c r="G2197" s="50">
        <f>SUMIFS(DISPENSAÇÃO!D:D,DISPENSAÇÃO!C:C,ENTRADA!A2197)</f>
        <v>180</v>
      </c>
      <c r="H2197" s="51">
        <f t="shared" si="132"/>
        <v>0</v>
      </c>
      <c r="I2197" s="68">
        <v>46143</v>
      </c>
      <c r="J2197" s="52">
        <f t="shared" ca="1" si="130"/>
        <v>224</v>
      </c>
      <c r="K2197" s="63">
        <f t="shared" ca="1" si="131"/>
        <v>1</v>
      </c>
    </row>
    <row r="2198" spans="1:11" s="53" customFormat="1" ht="14.25" hidden="1" customHeight="1" x14ac:dyDescent="0.25">
      <c r="A2198" s="48" t="s">
        <v>2549</v>
      </c>
      <c r="B2198" s="49" t="s">
        <v>33</v>
      </c>
      <c r="C2198" s="49" t="s">
        <v>19</v>
      </c>
      <c r="D2198" s="74" t="s">
        <v>20</v>
      </c>
      <c r="E2198" s="49" t="s">
        <v>21</v>
      </c>
      <c r="F2198" s="49">
        <v>90</v>
      </c>
      <c r="G2198" s="50">
        <f>SUMIFS(DISPENSAÇÃO!D:D,DISPENSAÇÃO!C:C,ENTRADA!A2198)</f>
        <v>30</v>
      </c>
      <c r="H2198" s="51">
        <f t="shared" si="132"/>
        <v>60</v>
      </c>
      <c r="I2198" s="68">
        <v>45658</v>
      </c>
      <c r="J2198" s="52">
        <f t="shared" ca="1" si="130"/>
        <v>-261</v>
      </c>
      <c r="K2198" s="63">
        <f t="shared" ca="1" si="131"/>
        <v>3</v>
      </c>
    </row>
    <row r="2199" spans="1:11" s="53" customFormat="1" ht="14.25" hidden="1" customHeight="1" x14ac:dyDescent="0.25">
      <c r="A2199" s="48" t="s">
        <v>2550</v>
      </c>
      <c r="B2199" s="49" t="s">
        <v>33</v>
      </c>
      <c r="C2199" s="49" t="s">
        <v>19</v>
      </c>
      <c r="D2199" s="74" t="s">
        <v>20</v>
      </c>
      <c r="E2199" s="49" t="s">
        <v>21</v>
      </c>
      <c r="F2199" s="49">
        <v>110</v>
      </c>
      <c r="G2199" s="50">
        <f>SUMIFS(DISPENSAÇÃO!D:D,DISPENSAÇÃO!C:C,ENTRADA!A2199)</f>
        <v>30</v>
      </c>
      <c r="H2199" s="51">
        <f t="shared" si="132"/>
        <v>80</v>
      </c>
      <c r="I2199" s="68">
        <v>45748</v>
      </c>
      <c r="J2199" s="52">
        <f t="shared" ca="1" si="130"/>
        <v>-171</v>
      </c>
      <c r="K2199" s="63">
        <f t="shared" ca="1" si="131"/>
        <v>3</v>
      </c>
    </row>
    <row r="2200" spans="1:11" s="53" customFormat="1" ht="14.25" hidden="1" customHeight="1" x14ac:dyDescent="0.25">
      <c r="A2200" s="48" t="s">
        <v>2551</v>
      </c>
      <c r="B2200" s="49" t="s">
        <v>168</v>
      </c>
      <c r="C2200" s="64" t="s">
        <v>19</v>
      </c>
      <c r="D2200" s="64" t="s">
        <v>299</v>
      </c>
      <c r="E2200" s="64" t="s">
        <v>21</v>
      </c>
      <c r="F2200" s="49">
        <v>25</v>
      </c>
      <c r="G2200" s="50">
        <f>SUMIFS(DISPENSAÇÃO!D:D,DISPENSAÇÃO!C:C,ENTRADA!A2200)</f>
        <v>25</v>
      </c>
      <c r="H2200" s="51">
        <f t="shared" si="132"/>
        <v>0</v>
      </c>
      <c r="I2200" s="68">
        <v>46082</v>
      </c>
      <c r="J2200" s="52">
        <f t="shared" ca="1" si="130"/>
        <v>163</v>
      </c>
      <c r="K2200" s="63">
        <f t="shared" ca="1" si="131"/>
        <v>1</v>
      </c>
    </row>
    <row r="2201" spans="1:11" s="53" customFormat="1" ht="14.25" hidden="1" customHeight="1" x14ac:dyDescent="0.25">
      <c r="A2201" s="48" t="s">
        <v>2552</v>
      </c>
      <c r="B2201" s="49" t="s">
        <v>60</v>
      </c>
      <c r="C2201" s="49" t="s">
        <v>19</v>
      </c>
      <c r="D2201" s="49" t="s">
        <v>163</v>
      </c>
      <c r="E2201" s="49" t="s">
        <v>21</v>
      </c>
      <c r="F2201" s="49">
        <v>45</v>
      </c>
      <c r="G2201" s="50">
        <f>SUMIFS(DISPENSAÇÃO!D:D,DISPENSAÇÃO!C:C,ENTRADA!A2201)</f>
        <v>30</v>
      </c>
      <c r="H2201" s="51">
        <f t="shared" si="132"/>
        <v>15</v>
      </c>
      <c r="I2201" s="68">
        <v>45839</v>
      </c>
      <c r="J2201" s="52">
        <f t="shared" ca="1" si="130"/>
        <v>-80</v>
      </c>
      <c r="K2201" s="63">
        <f t="shared" ca="1" si="131"/>
        <v>3</v>
      </c>
    </row>
    <row r="2202" spans="1:11" s="53" customFormat="1" ht="14.25" hidden="1" customHeight="1" x14ac:dyDescent="0.25">
      <c r="A2202" s="155" t="s">
        <v>2553</v>
      </c>
      <c r="B2202" s="49" t="s">
        <v>309</v>
      </c>
      <c r="C2202" s="49" t="s">
        <v>19</v>
      </c>
      <c r="D2202" s="49" t="s">
        <v>140</v>
      </c>
      <c r="E2202" s="49" t="s">
        <v>21</v>
      </c>
      <c r="F2202" s="49">
        <v>8</v>
      </c>
      <c r="G2202" s="50">
        <f>SUMIFS(DISPENSAÇÃO!D:D,DISPENSAÇÃO!C:C,ENTRADA!A2202)</f>
        <v>8</v>
      </c>
      <c r="H2202" s="51">
        <f t="shared" si="132"/>
        <v>0</v>
      </c>
      <c r="I2202" s="68">
        <v>45809</v>
      </c>
      <c r="J2202" s="52">
        <f t="shared" ca="1" si="130"/>
        <v>-110</v>
      </c>
      <c r="K2202" s="88">
        <f t="shared" ca="1" si="131"/>
        <v>3</v>
      </c>
    </row>
    <row r="2203" spans="1:11" s="53" customFormat="1" ht="14.25" hidden="1" customHeight="1" x14ac:dyDescent="0.25">
      <c r="A2203" s="155" t="s">
        <v>2554</v>
      </c>
      <c r="B2203" s="49" t="s">
        <v>33</v>
      </c>
      <c r="C2203" s="49" t="s">
        <v>14</v>
      </c>
      <c r="D2203" s="49" t="s">
        <v>2376</v>
      </c>
      <c r="E2203" s="49" t="s">
        <v>44</v>
      </c>
      <c r="F2203" s="49">
        <v>70</v>
      </c>
      <c r="G2203" s="50">
        <f>SUMIFS(DISPENSAÇÃO!D:D,DISPENSAÇÃO!C:C,ENTRADA!A2203)</f>
        <v>0</v>
      </c>
      <c r="H2203" s="51">
        <f t="shared" si="132"/>
        <v>70</v>
      </c>
      <c r="I2203" s="68">
        <v>45566</v>
      </c>
      <c r="J2203" s="52">
        <f t="shared" ca="1" si="130"/>
        <v>-353</v>
      </c>
      <c r="K2203" s="88">
        <f t="shared" ca="1" si="131"/>
        <v>3</v>
      </c>
    </row>
    <row r="2204" spans="1:11" s="53" customFormat="1" ht="14.25" hidden="1" customHeight="1" x14ac:dyDescent="0.25">
      <c r="A2204" s="48" t="s">
        <v>2555</v>
      </c>
      <c r="B2204" s="64" t="s">
        <v>413</v>
      </c>
      <c r="C2204" s="64" t="s">
        <v>19</v>
      </c>
      <c r="D2204" s="64" t="s">
        <v>668</v>
      </c>
      <c r="E2204" s="64" t="s">
        <v>21</v>
      </c>
      <c r="F2204" s="49">
        <v>50</v>
      </c>
      <c r="G2204" s="50">
        <f>SUMIFS(DISPENSAÇÃO!D:D,DISPENSAÇÃO!C:C,ENTRADA!A2204)</f>
        <v>30</v>
      </c>
      <c r="H2204" s="51">
        <f t="shared" si="132"/>
        <v>20</v>
      </c>
      <c r="I2204" s="68">
        <v>45597</v>
      </c>
      <c r="J2204" s="52">
        <f t="shared" ca="1" si="130"/>
        <v>-322</v>
      </c>
      <c r="K2204" s="69">
        <f t="shared" ca="1" si="131"/>
        <v>3</v>
      </c>
    </row>
    <row r="2205" spans="1:11" s="53" customFormat="1" ht="14.25" hidden="1" customHeight="1" x14ac:dyDescent="0.25">
      <c r="A2205" s="155" t="s">
        <v>2556</v>
      </c>
      <c r="B2205" s="49" t="s">
        <v>720</v>
      </c>
      <c r="C2205" s="49" t="s">
        <v>14</v>
      </c>
      <c r="D2205" s="49" t="s">
        <v>846</v>
      </c>
      <c r="E2205" s="49" t="s">
        <v>44</v>
      </c>
      <c r="F2205" s="49">
        <v>12</v>
      </c>
      <c r="G2205" s="50">
        <f>SUMIFS(DISPENSAÇÃO!D:D,DISPENSAÇÃO!C:C,ENTRADA!A2205)</f>
        <v>12</v>
      </c>
      <c r="H2205" s="51">
        <f t="shared" si="132"/>
        <v>0</v>
      </c>
      <c r="I2205" s="68">
        <v>45778</v>
      </c>
      <c r="J2205" s="52">
        <f t="shared" ca="1" si="130"/>
        <v>-141</v>
      </c>
      <c r="K2205" s="88">
        <f t="shared" ca="1" si="131"/>
        <v>3</v>
      </c>
    </row>
    <row r="2206" spans="1:11" s="53" customFormat="1" ht="14.25" hidden="1" customHeight="1" x14ac:dyDescent="0.25">
      <c r="A2206" s="155" t="s">
        <v>2557</v>
      </c>
      <c r="B2206" s="49" t="s">
        <v>720</v>
      </c>
      <c r="C2206" s="49" t="s">
        <v>14</v>
      </c>
      <c r="D2206" s="49" t="s">
        <v>846</v>
      </c>
      <c r="E2206" s="49" t="s">
        <v>44</v>
      </c>
      <c r="F2206" s="49">
        <v>12</v>
      </c>
      <c r="G2206" s="50">
        <f>SUMIFS(DISPENSAÇÃO!D:D,DISPENSAÇÃO!C:C,ENTRADA!A2206)</f>
        <v>12</v>
      </c>
      <c r="H2206" s="51">
        <f t="shared" si="132"/>
        <v>0</v>
      </c>
      <c r="I2206" s="68">
        <v>45778</v>
      </c>
      <c r="J2206" s="52">
        <f t="shared" ca="1" si="130"/>
        <v>-141</v>
      </c>
      <c r="K2206" s="88">
        <f t="shared" ca="1" si="131"/>
        <v>3</v>
      </c>
    </row>
    <row r="2207" spans="1:11" s="148" customFormat="1" ht="14.25" hidden="1" customHeight="1" x14ac:dyDescent="0.25">
      <c r="A2207" s="171" t="s">
        <v>2558</v>
      </c>
      <c r="B2207" s="143" t="s">
        <v>39</v>
      </c>
      <c r="C2207" s="143" t="s">
        <v>14</v>
      </c>
      <c r="D2207" s="143" t="s">
        <v>820</v>
      </c>
      <c r="E2207" s="143" t="s">
        <v>44</v>
      </c>
      <c r="F2207" s="143">
        <v>10</v>
      </c>
      <c r="G2207" s="144">
        <f>SUMIFS(DISPENSAÇÃO!D:D,DISPENSAÇÃO!C:C,ENTRADA!A2207)</f>
        <v>0</v>
      </c>
      <c r="H2207" s="145">
        <f t="shared" si="132"/>
        <v>10</v>
      </c>
      <c r="I2207" s="146">
        <v>45689</v>
      </c>
      <c r="J2207" s="147">
        <f t="shared" ca="1" si="130"/>
        <v>-230</v>
      </c>
      <c r="K2207" s="172">
        <f t="shared" ca="1" si="131"/>
        <v>3</v>
      </c>
    </row>
    <row r="2208" spans="1:11" s="53" customFormat="1" ht="14.25" hidden="1" customHeight="1" x14ac:dyDescent="0.25">
      <c r="A2208" s="155" t="s">
        <v>2559</v>
      </c>
      <c r="B2208" s="49" t="s">
        <v>33</v>
      </c>
      <c r="C2208" s="49" t="s">
        <v>14</v>
      </c>
      <c r="D2208" s="49" t="s">
        <v>846</v>
      </c>
      <c r="E2208" s="49" t="s">
        <v>44</v>
      </c>
      <c r="F2208" s="49">
        <v>8</v>
      </c>
      <c r="G2208" s="50">
        <f>SUMIFS(DISPENSAÇÃO!D:D,DISPENSAÇÃO!C:C,ENTRADA!A2208)</f>
        <v>8</v>
      </c>
      <c r="H2208" s="51">
        <f t="shared" si="132"/>
        <v>0</v>
      </c>
      <c r="I2208" s="68">
        <v>46023</v>
      </c>
      <c r="J2208" s="52">
        <f t="shared" ca="1" si="130"/>
        <v>104</v>
      </c>
      <c r="K2208" s="88">
        <f t="shared" ca="1" si="131"/>
        <v>1</v>
      </c>
    </row>
    <row r="2209" spans="1:11" x14ac:dyDescent="0.25">
      <c r="A2209" s="154" t="s">
        <v>2560</v>
      </c>
      <c r="B2209" s="16" t="s">
        <v>65</v>
      </c>
      <c r="C2209" s="16" t="s">
        <v>19</v>
      </c>
      <c r="D2209" s="16" t="s">
        <v>2561</v>
      </c>
      <c r="E2209" s="16" t="s">
        <v>44</v>
      </c>
      <c r="F2209" s="16">
        <v>20</v>
      </c>
      <c r="G2209" s="8">
        <f>SUMIFS(DISPENSAÇÃO!D:D,DISPENSAÇÃO!C:C,ENTRADA!A2209)</f>
        <v>0</v>
      </c>
      <c r="H2209" s="12">
        <f t="shared" si="132"/>
        <v>20</v>
      </c>
      <c r="I2209" s="19">
        <v>46082</v>
      </c>
      <c r="J2209" s="10">
        <f t="shared" ca="1" si="130"/>
        <v>163</v>
      </c>
      <c r="K2209" s="38">
        <f t="shared" ca="1" si="131"/>
        <v>1</v>
      </c>
    </row>
    <row r="2210" spans="1:11" s="53" customFormat="1" ht="14.25" hidden="1" customHeight="1" x14ac:dyDescent="0.25">
      <c r="A2210" s="48" t="s">
        <v>2562</v>
      </c>
      <c r="B2210" s="64" t="s">
        <v>60</v>
      </c>
      <c r="C2210" s="64" t="s">
        <v>19</v>
      </c>
      <c r="D2210" s="64" t="s">
        <v>668</v>
      </c>
      <c r="E2210" s="64" t="s">
        <v>21</v>
      </c>
      <c r="F2210" s="49">
        <v>14</v>
      </c>
      <c r="G2210" s="50">
        <f>SUMIFS(DISPENSAÇÃO!D:D,DISPENSAÇÃO!C:C,ENTRADA!A2210)</f>
        <v>0</v>
      </c>
      <c r="H2210" s="51">
        <f t="shared" si="132"/>
        <v>14</v>
      </c>
      <c r="I2210" s="68">
        <v>45627</v>
      </c>
      <c r="J2210" s="52">
        <f t="shared" ca="1" si="130"/>
        <v>-292</v>
      </c>
      <c r="K2210" s="69">
        <f t="shared" ca="1" si="131"/>
        <v>3</v>
      </c>
    </row>
    <row r="2211" spans="1:11" s="53" customFormat="1" ht="14.25" hidden="1" customHeight="1" x14ac:dyDescent="0.25">
      <c r="A2211" s="48" t="s">
        <v>2565</v>
      </c>
      <c r="B2211" s="49" t="s">
        <v>343</v>
      </c>
      <c r="C2211" s="49" t="s">
        <v>19</v>
      </c>
      <c r="D2211" s="49" t="s">
        <v>126</v>
      </c>
      <c r="E2211" s="49" t="s">
        <v>21</v>
      </c>
      <c r="F2211" s="49">
        <v>30</v>
      </c>
      <c r="G2211" s="50">
        <f>SUMIFS(DISPENSAÇÃO!D:D,DISPENSAÇÃO!C:C,ENTRADA!A2211)</f>
        <v>30</v>
      </c>
      <c r="H2211" s="51">
        <f t="shared" si="132"/>
        <v>0</v>
      </c>
      <c r="I2211" s="68">
        <v>45839</v>
      </c>
      <c r="J2211" s="52">
        <f t="shared" ca="1" si="130"/>
        <v>-80</v>
      </c>
      <c r="K2211" s="69">
        <f t="shared" ca="1" si="131"/>
        <v>3</v>
      </c>
    </row>
    <row r="2212" spans="1:11" s="53" customFormat="1" hidden="1" x14ac:dyDescent="0.25">
      <c r="A2212" s="155" t="s">
        <v>2566</v>
      </c>
      <c r="B2212" s="49" t="s">
        <v>60</v>
      </c>
      <c r="C2212" s="49" t="s">
        <v>19</v>
      </c>
      <c r="D2212" s="49" t="s">
        <v>781</v>
      </c>
      <c r="E2212" s="49" t="s">
        <v>780</v>
      </c>
      <c r="F2212" s="49">
        <v>2</v>
      </c>
      <c r="G2212" s="50">
        <f>SUMIFS(DISPENSAÇÃO!D:D,DISPENSAÇÃO!C:C,ENTRADA!A2212)</f>
        <v>2</v>
      </c>
      <c r="H2212" s="51">
        <f t="shared" si="132"/>
        <v>0</v>
      </c>
      <c r="I2212" s="68">
        <v>46082</v>
      </c>
      <c r="J2212" s="52">
        <f t="shared" ca="1" si="130"/>
        <v>163</v>
      </c>
      <c r="K2212" s="88">
        <f t="shared" ca="1" si="131"/>
        <v>1</v>
      </c>
    </row>
    <row r="2213" spans="1:11" s="53" customFormat="1" hidden="1" x14ac:dyDescent="0.25">
      <c r="A2213" s="155" t="s">
        <v>2567</v>
      </c>
      <c r="B2213" s="49" t="s">
        <v>60</v>
      </c>
      <c r="C2213" s="49" t="s">
        <v>19</v>
      </c>
      <c r="D2213" s="49" t="s">
        <v>781</v>
      </c>
      <c r="E2213" s="49" t="s">
        <v>780</v>
      </c>
      <c r="F2213" s="49">
        <v>3</v>
      </c>
      <c r="G2213" s="50">
        <f>SUMIFS(DISPENSAÇÃO!D:D,DISPENSAÇÃO!C:C,ENTRADA!A2213)</f>
        <v>3</v>
      </c>
      <c r="H2213" s="51">
        <f t="shared" si="132"/>
        <v>0</v>
      </c>
      <c r="I2213" s="68">
        <v>46082</v>
      </c>
      <c r="J2213" s="52">
        <f t="shared" ca="1" si="130"/>
        <v>163</v>
      </c>
      <c r="K2213" s="88">
        <f t="shared" ca="1" si="131"/>
        <v>1</v>
      </c>
    </row>
    <row r="2214" spans="1:11" s="60" customFormat="1" ht="14.25" customHeight="1" x14ac:dyDescent="0.25">
      <c r="A2214" s="153" t="s">
        <v>2568</v>
      </c>
      <c r="B2214" s="55" t="s">
        <v>108</v>
      </c>
      <c r="C2214" s="55" t="s">
        <v>19</v>
      </c>
      <c r="D2214" s="55" t="s">
        <v>781</v>
      </c>
      <c r="E2214" s="55" t="s">
        <v>780</v>
      </c>
      <c r="F2214" s="55">
        <v>65</v>
      </c>
      <c r="G2214" s="56">
        <f>SUMIFS(DISPENSAÇÃO!D:D,DISPENSAÇÃO!C:C,ENTRADA!A2214)</f>
        <v>0</v>
      </c>
      <c r="H2214" s="57">
        <f t="shared" si="132"/>
        <v>65</v>
      </c>
      <c r="I2214" s="58">
        <v>46082</v>
      </c>
      <c r="J2214" s="59">
        <f t="shared" ca="1" si="130"/>
        <v>163</v>
      </c>
      <c r="K2214" s="109">
        <f t="shared" ca="1" si="131"/>
        <v>1</v>
      </c>
    </row>
    <row r="2215" spans="1:11" s="53" customFormat="1" ht="14.25" hidden="1" customHeight="1" x14ac:dyDescent="0.25">
      <c r="A2215" s="155" t="s">
        <v>2569</v>
      </c>
      <c r="B2215" s="49" t="s">
        <v>108</v>
      </c>
      <c r="C2215" s="49" t="s">
        <v>19</v>
      </c>
      <c r="D2215" s="49" t="s">
        <v>373</v>
      </c>
      <c r="E2215" s="49" t="s">
        <v>21</v>
      </c>
      <c r="F2215" s="49">
        <v>56</v>
      </c>
      <c r="G2215" s="50">
        <f>SUMIFS(DISPENSAÇÃO!D:D,DISPENSAÇÃO!C:C,ENTRADA!A2215)</f>
        <v>56</v>
      </c>
      <c r="H2215" s="51">
        <f t="shared" si="132"/>
        <v>0</v>
      </c>
      <c r="I2215" s="68">
        <v>46023</v>
      </c>
      <c r="J2215" s="52">
        <f t="shared" ca="1" si="130"/>
        <v>104</v>
      </c>
      <c r="K2215" s="88">
        <f t="shared" ca="1" si="131"/>
        <v>1</v>
      </c>
    </row>
    <row r="2216" spans="1:11" ht="14.25" customHeight="1" x14ac:dyDescent="0.25">
      <c r="A2216" s="154" t="s">
        <v>2570</v>
      </c>
      <c r="B2216" s="16" t="s">
        <v>60</v>
      </c>
      <c r="C2216" s="16" t="s">
        <v>14</v>
      </c>
      <c r="D2216" s="16" t="s">
        <v>820</v>
      </c>
      <c r="E2216" s="16" t="s">
        <v>21</v>
      </c>
      <c r="F2216" s="16">
        <v>10</v>
      </c>
      <c r="G2216" s="8">
        <f>SUMIFS(DISPENSAÇÃO!D:D,DISPENSAÇÃO!C:C,ENTRADA!A2216)</f>
        <v>0</v>
      </c>
      <c r="H2216" s="12">
        <f t="shared" si="132"/>
        <v>10</v>
      </c>
      <c r="I2216" s="19">
        <v>46054</v>
      </c>
      <c r="J2216" s="10">
        <f t="shared" ca="1" si="130"/>
        <v>135</v>
      </c>
      <c r="K2216" s="38">
        <f t="shared" ca="1" si="131"/>
        <v>1</v>
      </c>
    </row>
    <row r="2217" spans="1:11" s="53" customFormat="1" ht="14.25" hidden="1" customHeight="1" x14ac:dyDescent="0.25">
      <c r="A2217" s="155" t="s">
        <v>2571</v>
      </c>
      <c r="B2217" s="49" t="s">
        <v>2572</v>
      </c>
      <c r="C2217" s="49" t="s">
        <v>19</v>
      </c>
      <c r="D2217" s="49" t="s">
        <v>1363</v>
      </c>
      <c r="E2217" s="49" t="s">
        <v>453</v>
      </c>
      <c r="F2217" s="49">
        <v>20</v>
      </c>
      <c r="G2217" s="50">
        <f>SUMIFS(DISPENSAÇÃO!D:D,DISPENSAÇÃO!C:C,ENTRADA!A2217)</f>
        <v>16</v>
      </c>
      <c r="H2217" s="51">
        <f t="shared" ref="H2217:H2248" si="133">IF(F2217="","",F2217-G2217)</f>
        <v>4</v>
      </c>
      <c r="I2217" s="68">
        <v>45597</v>
      </c>
      <c r="J2217" s="52">
        <f t="shared" ca="1" si="130"/>
        <v>-322</v>
      </c>
      <c r="K2217" s="88">
        <f t="shared" ca="1" si="131"/>
        <v>3</v>
      </c>
    </row>
    <row r="2218" spans="1:11" s="53" customFormat="1" ht="14.25" hidden="1" customHeight="1" x14ac:dyDescent="0.25">
      <c r="A2218" s="155" t="s">
        <v>2573</v>
      </c>
      <c r="B2218" s="49" t="s">
        <v>2572</v>
      </c>
      <c r="C2218" s="49" t="s">
        <v>19</v>
      </c>
      <c r="D2218" s="49" t="s">
        <v>1363</v>
      </c>
      <c r="E2218" s="49" t="s">
        <v>44</v>
      </c>
      <c r="F2218" s="49">
        <v>50</v>
      </c>
      <c r="G2218" s="50">
        <f>SUMIFS(DISPENSAÇÃO!D:D,DISPENSAÇÃO!C:C,ENTRADA!A2218)</f>
        <v>0</v>
      </c>
      <c r="H2218" s="51">
        <f t="shared" si="133"/>
        <v>50</v>
      </c>
      <c r="I2218" s="68">
        <v>45597</v>
      </c>
      <c r="J2218" s="52">
        <f t="shared" ca="1" si="130"/>
        <v>-322</v>
      </c>
      <c r="K2218" s="88">
        <f t="shared" ca="1" si="131"/>
        <v>3</v>
      </c>
    </row>
    <row r="2219" spans="1:11" s="148" customFormat="1" ht="14.25" hidden="1" customHeight="1" x14ac:dyDescent="0.25">
      <c r="A2219" s="149" t="s">
        <v>2574</v>
      </c>
      <c r="B2219" s="143" t="s">
        <v>325</v>
      </c>
      <c r="C2219" s="143" t="s">
        <v>19</v>
      </c>
      <c r="D2219" s="143" t="s">
        <v>68</v>
      </c>
      <c r="E2219" s="143" t="s">
        <v>21</v>
      </c>
      <c r="F2219" s="143">
        <v>30</v>
      </c>
      <c r="G2219" s="144">
        <f>SUMIFS(DISPENSAÇÃO!D:D,DISPENSAÇÃO!C:C,ENTRADA!A2219)</f>
        <v>0</v>
      </c>
      <c r="H2219" s="145">
        <f t="shared" si="133"/>
        <v>30</v>
      </c>
      <c r="I2219" s="146">
        <v>45870</v>
      </c>
      <c r="J2219" s="147">
        <f t="shared" ca="1" si="130"/>
        <v>-49</v>
      </c>
      <c r="K2219" s="150">
        <f t="shared" ca="1" si="131"/>
        <v>3</v>
      </c>
    </row>
    <row r="2220" spans="1:11" ht="14.25" customHeight="1" x14ac:dyDescent="0.25">
      <c r="A2220" s="31" t="s">
        <v>2575</v>
      </c>
      <c r="B2220" s="16" t="s">
        <v>325</v>
      </c>
      <c r="C2220" s="16" t="s">
        <v>19</v>
      </c>
      <c r="D2220" s="16" t="s">
        <v>68</v>
      </c>
      <c r="E2220" s="16" t="s">
        <v>21</v>
      </c>
      <c r="F2220" s="16">
        <v>30</v>
      </c>
      <c r="G2220" s="13">
        <f>SUMIFS(DISPENSAÇÃO!D:D,DISPENSAÇÃO!C:C,ENTRADA!A2220)</f>
        <v>0</v>
      </c>
      <c r="H2220" s="12">
        <f t="shared" si="133"/>
        <v>30</v>
      </c>
      <c r="I2220" s="19">
        <v>45962</v>
      </c>
      <c r="J2220" s="14">
        <f t="shared" ca="1" si="130"/>
        <v>43</v>
      </c>
      <c r="K2220" s="36">
        <f t="shared" ca="1" si="131"/>
        <v>1</v>
      </c>
    </row>
    <row r="2221" spans="1:11" s="53" customFormat="1" ht="14.25" hidden="1" customHeight="1" x14ac:dyDescent="0.25">
      <c r="A2221" s="48" t="s">
        <v>2576</v>
      </c>
      <c r="B2221" s="49" t="s">
        <v>33</v>
      </c>
      <c r="C2221" s="49" t="s">
        <v>19</v>
      </c>
      <c r="D2221" s="49" t="s">
        <v>89</v>
      </c>
      <c r="E2221" s="49" t="s">
        <v>21</v>
      </c>
      <c r="F2221" s="49">
        <v>150</v>
      </c>
      <c r="G2221" s="50">
        <f>SUMIFS(DISPENSAÇÃO!D:D,DISPENSAÇÃO!C:C,ENTRADA!A2221)</f>
        <v>150</v>
      </c>
      <c r="H2221" s="51">
        <f t="shared" si="133"/>
        <v>0</v>
      </c>
      <c r="I2221" s="68">
        <v>46447</v>
      </c>
      <c r="J2221" s="52">
        <f t="shared" ca="1" si="130"/>
        <v>528</v>
      </c>
      <c r="K2221" s="63">
        <f t="shared" ca="1" si="131"/>
        <v>1</v>
      </c>
    </row>
    <row r="2222" spans="1:11" ht="14.25" customHeight="1" x14ac:dyDescent="0.25">
      <c r="A2222" s="31" t="s">
        <v>2577</v>
      </c>
      <c r="B2222" s="16" t="s">
        <v>1813</v>
      </c>
      <c r="C2222" s="16" t="s">
        <v>19</v>
      </c>
      <c r="D2222" s="16" t="s">
        <v>50</v>
      </c>
      <c r="E2222" s="16" t="s">
        <v>21</v>
      </c>
      <c r="F2222" s="16">
        <v>16</v>
      </c>
      <c r="G2222" s="13">
        <f>SUMIFS(DISPENSAÇÃO!D:D,DISPENSAÇÃO!C:C,ENTRADA!A2222)</f>
        <v>0</v>
      </c>
      <c r="H2222" s="12">
        <f t="shared" si="133"/>
        <v>16</v>
      </c>
      <c r="I2222" s="19">
        <v>46082</v>
      </c>
      <c r="J2222" s="14">
        <f t="shared" ca="1" si="130"/>
        <v>163</v>
      </c>
      <c r="K2222" s="36">
        <f t="shared" ca="1" si="131"/>
        <v>1</v>
      </c>
    </row>
    <row r="2223" spans="1:11" ht="14.25" customHeight="1" x14ac:dyDescent="0.25">
      <c r="A2223" s="31" t="s">
        <v>2578</v>
      </c>
      <c r="B2223" s="16" t="s">
        <v>720</v>
      </c>
      <c r="C2223" s="16" t="s">
        <v>19</v>
      </c>
      <c r="D2223" s="16" t="s">
        <v>721</v>
      </c>
      <c r="E2223" s="16" t="s">
        <v>21</v>
      </c>
      <c r="F2223" s="16">
        <v>32</v>
      </c>
      <c r="G2223" s="13">
        <f>SUMIFS(DISPENSAÇÃO!D:D,DISPENSAÇÃO!C:C,ENTRADA!A2223)</f>
        <v>0</v>
      </c>
      <c r="H2223" s="12">
        <f t="shared" si="133"/>
        <v>32</v>
      </c>
      <c r="I2223" s="19">
        <v>46143</v>
      </c>
      <c r="J2223" s="14">
        <f t="shared" ca="1" si="130"/>
        <v>224</v>
      </c>
      <c r="K2223" s="37">
        <f t="shared" ca="1" si="131"/>
        <v>1</v>
      </c>
    </row>
    <row r="2224" spans="1:11" ht="14.25" customHeight="1" x14ac:dyDescent="0.25">
      <c r="A2224" s="154" t="s">
        <v>2579</v>
      </c>
      <c r="B2224" s="16" t="s">
        <v>720</v>
      </c>
      <c r="C2224" s="16" t="s">
        <v>14</v>
      </c>
      <c r="D2224" s="16" t="s">
        <v>846</v>
      </c>
      <c r="E2224" s="16" t="s">
        <v>44</v>
      </c>
      <c r="F2224" s="16">
        <v>18</v>
      </c>
      <c r="G2224" s="13">
        <f>SUMIFS(DISPENSAÇÃO!D:D,DISPENSAÇÃO!C:C,ENTRADA!A2224)</f>
        <v>0</v>
      </c>
      <c r="H2224" s="12">
        <f t="shared" si="133"/>
        <v>18</v>
      </c>
      <c r="I2224" s="19">
        <v>46082</v>
      </c>
      <c r="J2224" s="14">
        <f t="shared" ca="1" si="130"/>
        <v>163</v>
      </c>
      <c r="K2224" s="38">
        <f t="shared" ca="1" si="131"/>
        <v>1</v>
      </c>
    </row>
    <row r="2225" spans="1:11" s="53" customFormat="1" ht="14.25" hidden="1" customHeight="1" x14ac:dyDescent="0.25">
      <c r="A2225" s="155" t="s">
        <v>2631</v>
      </c>
      <c r="B2225" s="49" t="s">
        <v>720</v>
      </c>
      <c r="C2225" s="49" t="s">
        <v>14</v>
      </c>
      <c r="D2225" s="49" t="s">
        <v>846</v>
      </c>
      <c r="E2225" s="49" t="s">
        <v>21</v>
      </c>
      <c r="F2225" s="49">
        <v>12</v>
      </c>
      <c r="G2225" s="50">
        <f>SUMIFS(DISPENSAÇÃO!D:D,DISPENSAÇÃO!C:C,ENTRADA!A2225)</f>
        <v>12</v>
      </c>
      <c r="H2225" s="51">
        <f t="shared" si="133"/>
        <v>0</v>
      </c>
      <c r="I2225" s="68">
        <v>46113</v>
      </c>
      <c r="J2225" s="52">
        <f t="shared" ca="1" si="130"/>
        <v>194</v>
      </c>
      <c r="K2225" s="88">
        <f t="shared" ca="1" si="131"/>
        <v>1</v>
      </c>
    </row>
    <row r="2226" spans="1:11" ht="14.25" customHeight="1" x14ac:dyDescent="0.25">
      <c r="A2226" s="31" t="s">
        <v>2580</v>
      </c>
      <c r="B2226" s="16" t="s">
        <v>190</v>
      </c>
      <c r="C2226" s="16" t="s">
        <v>19</v>
      </c>
      <c r="D2226" s="16" t="s">
        <v>187</v>
      </c>
      <c r="E2226" s="16" t="s">
        <v>44</v>
      </c>
      <c r="F2226" s="16">
        <v>93</v>
      </c>
      <c r="G2226" s="13">
        <f>SUMIFS(DISPENSAÇÃO!D:D,DISPENSAÇÃO!C:C,ENTRADA!A2226)</f>
        <v>16</v>
      </c>
      <c r="H2226" s="12">
        <f t="shared" si="133"/>
        <v>77</v>
      </c>
      <c r="I2226" s="19">
        <v>46296</v>
      </c>
      <c r="J2226" s="14">
        <f t="shared" ca="1" si="130"/>
        <v>377</v>
      </c>
      <c r="K2226" s="36">
        <f t="shared" ca="1" si="131"/>
        <v>1</v>
      </c>
    </row>
    <row r="2227" spans="1:11" s="60" customFormat="1" x14ac:dyDescent="0.25">
      <c r="A2227" s="153" t="s">
        <v>2581</v>
      </c>
      <c r="B2227" s="55" t="s">
        <v>659</v>
      </c>
      <c r="C2227" s="55" t="s">
        <v>14</v>
      </c>
      <c r="D2227" s="55" t="s">
        <v>846</v>
      </c>
      <c r="E2227" s="55" t="s">
        <v>21</v>
      </c>
      <c r="F2227" s="55">
        <v>16</v>
      </c>
      <c r="G2227" s="56">
        <f>SUMIFS(DISPENSAÇÃO!D:D,DISPENSAÇÃO!C:C,ENTRADA!A2227)</f>
        <v>12</v>
      </c>
      <c r="H2227" s="57">
        <f t="shared" si="133"/>
        <v>4</v>
      </c>
      <c r="I2227" s="58">
        <v>46082</v>
      </c>
      <c r="J2227" s="59">
        <f t="shared" ca="1" si="130"/>
        <v>163</v>
      </c>
      <c r="K2227" s="109">
        <f t="shared" ca="1" si="131"/>
        <v>1</v>
      </c>
    </row>
    <row r="2228" spans="1:11" s="53" customFormat="1" ht="14.25" customHeight="1" x14ac:dyDescent="0.25">
      <c r="A2228" s="48" t="s">
        <v>2582</v>
      </c>
      <c r="B2228" s="49" t="s">
        <v>1991</v>
      </c>
      <c r="C2228" s="49" t="s">
        <v>19</v>
      </c>
      <c r="D2228" s="49" t="s">
        <v>467</v>
      </c>
      <c r="E2228" s="49" t="s">
        <v>21</v>
      </c>
      <c r="F2228" s="49">
        <v>32</v>
      </c>
      <c r="G2228" s="50">
        <f>SUMIFS(DISPENSAÇÃO!D:D,DISPENSAÇÃO!C:C,ENTRADA!A2228)</f>
        <v>0</v>
      </c>
      <c r="H2228" s="51">
        <f t="shared" si="133"/>
        <v>32</v>
      </c>
      <c r="I2228" s="68">
        <v>45931</v>
      </c>
      <c r="J2228" s="52">
        <f t="shared" ca="1" si="130"/>
        <v>12</v>
      </c>
      <c r="K2228" s="69">
        <f t="shared" ca="1" si="131"/>
        <v>2</v>
      </c>
    </row>
    <row r="2229" spans="1:11" s="53" customFormat="1" ht="14.25" hidden="1" customHeight="1" x14ac:dyDescent="0.25">
      <c r="A2229" s="48" t="s">
        <v>2583</v>
      </c>
      <c r="B2229" s="49" t="s">
        <v>445</v>
      </c>
      <c r="C2229" s="49" t="s">
        <v>19</v>
      </c>
      <c r="D2229" s="49" t="s">
        <v>317</v>
      </c>
      <c r="E2229" s="49" t="s">
        <v>21</v>
      </c>
      <c r="F2229" s="49">
        <v>60</v>
      </c>
      <c r="G2229" s="50">
        <f>SUMIFS(DISPENSAÇÃO!D:D,DISPENSAÇÃO!C:C,ENTRADA!A2229)</f>
        <v>30</v>
      </c>
      <c r="H2229" s="51">
        <f t="shared" si="133"/>
        <v>30</v>
      </c>
      <c r="I2229" s="68">
        <v>45689</v>
      </c>
      <c r="J2229" s="52">
        <f t="shared" ca="1" si="130"/>
        <v>-230</v>
      </c>
      <c r="K2229" s="69">
        <f t="shared" ca="1" si="131"/>
        <v>3</v>
      </c>
    </row>
    <row r="2230" spans="1:11" s="53" customFormat="1" ht="14.25" hidden="1" customHeight="1" x14ac:dyDescent="0.25">
      <c r="A2230" s="48" t="s">
        <v>2584</v>
      </c>
      <c r="B2230" s="49" t="s">
        <v>39</v>
      </c>
      <c r="C2230" s="64" t="s">
        <v>19</v>
      </c>
      <c r="D2230" s="49" t="s">
        <v>89</v>
      </c>
      <c r="E2230" s="64" t="s">
        <v>21</v>
      </c>
      <c r="F2230" s="49">
        <v>15</v>
      </c>
      <c r="G2230" s="50">
        <f>SUMIFS(DISPENSAÇÃO!D:D,DISPENSAÇÃO!C:C,ENTRADA!A2230)</f>
        <v>0</v>
      </c>
      <c r="H2230" s="51">
        <f t="shared" si="133"/>
        <v>15</v>
      </c>
      <c r="I2230" s="68">
        <v>45689</v>
      </c>
      <c r="J2230" s="52">
        <f t="shared" ca="1" si="130"/>
        <v>-230</v>
      </c>
      <c r="K2230" s="63">
        <f t="shared" ca="1" si="131"/>
        <v>3</v>
      </c>
    </row>
    <row r="2231" spans="1:11" s="53" customFormat="1" hidden="1" x14ac:dyDescent="0.25">
      <c r="A2231" s="48" t="s">
        <v>2585</v>
      </c>
      <c r="B2231" s="49" t="s">
        <v>343</v>
      </c>
      <c r="C2231" s="49" t="s">
        <v>19</v>
      </c>
      <c r="D2231" s="49" t="s">
        <v>126</v>
      </c>
      <c r="E2231" s="49" t="s">
        <v>21</v>
      </c>
      <c r="F2231" s="49">
        <v>30</v>
      </c>
      <c r="G2231" s="50">
        <f>SUMIFS(DISPENSAÇÃO!D:D,DISPENSAÇÃO!C:C,ENTRADA!A2231)</f>
        <v>30</v>
      </c>
      <c r="H2231" s="51">
        <f t="shared" si="133"/>
        <v>0</v>
      </c>
      <c r="I2231" s="68">
        <v>45689</v>
      </c>
      <c r="J2231" s="52">
        <f t="shared" ca="1" si="130"/>
        <v>-230</v>
      </c>
      <c r="K2231" s="69">
        <f t="shared" ca="1" si="131"/>
        <v>3</v>
      </c>
    </row>
    <row r="2232" spans="1:11" s="53" customFormat="1" hidden="1" x14ac:dyDescent="0.25">
      <c r="A2232" s="155" t="s">
        <v>2587</v>
      </c>
      <c r="B2232" s="49" t="s">
        <v>659</v>
      </c>
      <c r="C2232" s="49" t="s">
        <v>19</v>
      </c>
      <c r="D2232" s="49" t="s">
        <v>2586</v>
      </c>
      <c r="E2232" s="49" t="s">
        <v>21</v>
      </c>
      <c r="F2232" s="49">
        <v>12</v>
      </c>
      <c r="G2232" s="50">
        <f>SUMIFS(DISPENSAÇÃO!D:D,DISPENSAÇÃO!C:C,ENTRADA!A2232)</f>
        <v>12</v>
      </c>
      <c r="H2232" s="51">
        <f t="shared" si="133"/>
        <v>0</v>
      </c>
      <c r="I2232" s="68">
        <v>46023</v>
      </c>
      <c r="J2232" s="52">
        <f t="shared" ca="1" si="130"/>
        <v>104</v>
      </c>
      <c r="K2232" s="88">
        <f t="shared" ca="1" si="131"/>
        <v>1</v>
      </c>
    </row>
    <row r="2233" spans="1:11" s="53" customFormat="1" hidden="1" x14ac:dyDescent="0.25">
      <c r="A2233" s="155" t="s">
        <v>2588</v>
      </c>
      <c r="B2233" s="49" t="s">
        <v>1991</v>
      </c>
      <c r="C2233" s="49" t="s">
        <v>19</v>
      </c>
      <c r="D2233" s="49" t="s">
        <v>2019</v>
      </c>
      <c r="E2233" s="49" t="s">
        <v>44</v>
      </c>
      <c r="F2233" s="49">
        <v>2</v>
      </c>
      <c r="G2233" s="50">
        <f>SUMIFS(DISPENSAÇÃO!D:D,DISPENSAÇÃO!C:C,ENTRADA!A2233)</f>
        <v>2</v>
      </c>
      <c r="H2233" s="51">
        <f t="shared" si="133"/>
        <v>0</v>
      </c>
      <c r="I2233" s="68">
        <v>45778</v>
      </c>
      <c r="J2233" s="52">
        <f t="shared" ca="1" si="130"/>
        <v>-141</v>
      </c>
      <c r="K2233" s="88">
        <f t="shared" ca="1" si="131"/>
        <v>3</v>
      </c>
    </row>
    <row r="2234" spans="1:11" s="53" customFormat="1" hidden="1" x14ac:dyDescent="0.25">
      <c r="A2234" s="155" t="s">
        <v>2589</v>
      </c>
      <c r="B2234" s="49" t="s">
        <v>1991</v>
      </c>
      <c r="C2234" s="49" t="s">
        <v>19</v>
      </c>
      <c r="D2234" s="49" t="s">
        <v>2019</v>
      </c>
      <c r="E2234" s="49" t="s">
        <v>44</v>
      </c>
      <c r="F2234" s="49">
        <v>4</v>
      </c>
      <c r="G2234" s="50">
        <f>SUMIFS(DISPENSAÇÃO!D:D,DISPENSAÇÃO!C:C,ENTRADA!A2234)</f>
        <v>4</v>
      </c>
      <c r="H2234" s="51">
        <f t="shared" si="133"/>
        <v>0</v>
      </c>
      <c r="I2234" s="68">
        <v>45839</v>
      </c>
      <c r="J2234" s="52">
        <f t="shared" ca="1" si="130"/>
        <v>-80</v>
      </c>
      <c r="K2234" s="88">
        <f t="shared" ca="1" si="131"/>
        <v>3</v>
      </c>
    </row>
    <row r="2235" spans="1:11" s="53" customFormat="1" ht="14.25" customHeight="1" x14ac:dyDescent="0.25">
      <c r="A2235" s="48" t="s">
        <v>2590</v>
      </c>
      <c r="B2235" s="49" t="s">
        <v>276</v>
      </c>
      <c r="C2235" s="49" t="s">
        <v>19</v>
      </c>
      <c r="D2235" s="51" t="s">
        <v>75</v>
      </c>
      <c r="E2235" s="49" t="s">
        <v>21</v>
      </c>
      <c r="F2235" s="49">
        <v>285</v>
      </c>
      <c r="G2235" s="50">
        <f>SUMIFS(DISPENSAÇÃO!D:D,DISPENSAÇÃO!C:C,ENTRADA!A2235)</f>
        <v>60</v>
      </c>
      <c r="H2235" s="51">
        <f t="shared" si="133"/>
        <v>225</v>
      </c>
      <c r="I2235" s="68">
        <v>45901</v>
      </c>
      <c r="J2235" s="52">
        <f t="shared" ca="1" si="130"/>
        <v>-18</v>
      </c>
      <c r="K2235" s="63">
        <f t="shared" ca="1" si="131"/>
        <v>3</v>
      </c>
    </row>
    <row r="2236" spans="1:11" s="53" customFormat="1" ht="14.25" hidden="1" customHeight="1" x14ac:dyDescent="0.25">
      <c r="A2236" s="155" t="s">
        <v>2591</v>
      </c>
      <c r="B2236" s="49" t="s">
        <v>451</v>
      </c>
      <c r="C2236" s="49" t="s">
        <v>57</v>
      </c>
      <c r="D2236" s="49" t="s">
        <v>846</v>
      </c>
      <c r="E2236" s="49" t="s">
        <v>21</v>
      </c>
      <c r="F2236" s="49">
        <v>40</v>
      </c>
      <c r="G2236" s="50">
        <f>SUMIFS(DISPENSAÇÃO!D:D,DISPENSAÇÃO!C:C,ENTRADA!A2236)</f>
        <v>40</v>
      </c>
      <c r="H2236" s="51">
        <f t="shared" si="133"/>
        <v>0</v>
      </c>
      <c r="I2236" s="68">
        <v>45717</v>
      </c>
      <c r="J2236" s="52">
        <f t="shared" ca="1" si="130"/>
        <v>-202</v>
      </c>
      <c r="K2236" s="88">
        <f t="shared" ca="1" si="131"/>
        <v>3</v>
      </c>
    </row>
    <row r="2237" spans="1:11" s="53" customFormat="1" ht="14.25" hidden="1" customHeight="1" x14ac:dyDescent="0.25">
      <c r="A2237" s="155" t="s">
        <v>2592</v>
      </c>
      <c r="B2237" s="49" t="s">
        <v>938</v>
      </c>
      <c r="C2237" s="49" t="s">
        <v>19</v>
      </c>
      <c r="D2237" s="49" t="s">
        <v>373</v>
      </c>
      <c r="E2237" s="49" t="s">
        <v>21</v>
      </c>
      <c r="F2237" s="49">
        <v>10</v>
      </c>
      <c r="G2237" s="50">
        <f>SUMIFS(DISPENSAÇÃO!D:D,DISPENSAÇÃO!C:C,ENTRADA!A2237)</f>
        <v>10</v>
      </c>
      <c r="H2237" s="51">
        <f t="shared" si="133"/>
        <v>0</v>
      </c>
      <c r="I2237" s="68">
        <v>45597</v>
      </c>
      <c r="J2237" s="52">
        <f t="shared" ca="1" si="130"/>
        <v>-322</v>
      </c>
      <c r="K2237" s="88">
        <f t="shared" ca="1" si="131"/>
        <v>3</v>
      </c>
    </row>
    <row r="2238" spans="1:11" s="60" customFormat="1" ht="14.25" customHeight="1" x14ac:dyDescent="0.25">
      <c r="A2238" s="156" t="s">
        <v>2593</v>
      </c>
      <c r="B2238" s="55" t="s">
        <v>276</v>
      </c>
      <c r="C2238" s="55" t="s">
        <v>19</v>
      </c>
      <c r="D2238" s="57" t="s">
        <v>47</v>
      </c>
      <c r="E2238" s="55" t="s">
        <v>21</v>
      </c>
      <c r="F2238" s="55">
        <v>12</v>
      </c>
      <c r="G2238" s="56">
        <f>SUMIFS(DISPENSAÇÃO!D:D,DISPENSAÇÃO!C:C,ENTRADA!A2238)</f>
        <v>0</v>
      </c>
      <c r="H2238" s="57">
        <f t="shared" si="133"/>
        <v>12</v>
      </c>
      <c r="I2238" s="58">
        <v>45962</v>
      </c>
      <c r="J2238" s="59">
        <f t="shared" ca="1" si="130"/>
        <v>43</v>
      </c>
      <c r="K2238" s="85">
        <f t="shared" ca="1" si="131"/>
        <v>1</v>
      </c>
    </row>
    <row r="2239" spans="1:11" s="53" customFormat="1" ht="14.25" hidden="1" customHeight="1" x14ac:dyDescent="0.25">
      <c r="A2239" s="48" t="s">
        <v>2594</v>
      </c>
      <c r="B2239" s="49" t="s">
        <v>79</v>
      </c>
      <c r="C2239" s="49" t="s">
        <v>19</v>
      </c>
      <c r="D2239" s="51" t="s">
        <v>80</v>
      </c>
      <c r="E2239" s="49" t="s">
        <v>21</v>
      </c>
      <c r="F2239" s="49">
        <v>40</v>
      </c>
      <c r="G2239" s="50">
        <f>SUMIFS(DISPENSAÇÃO!D:D,DISPENSAÇÃO!C:C,ENTRADA!A2239)</f>
        <v>40</v>
      </c>
      <c r="H2239" s="51">
        <f t="shared" si="133"/>
        <v>0</v>
      </c>
      <c r="I2239" s="68">
        <v>46082</v>
      </c>
      <c r="J2239" s="52">
        <f t="shared" ca="1" si="130"/>
        <v>163</v>
      </c>
      <c r="K2239" s="63">
        <f t="shared" ca="1" si="131"/>
        <v>1</v>
      </c>
    </row>
    <row r="2240" spans="1:11" s="53" customFormat="1" ht="14.25" hidden="1" customHeight="1" x14ac:dyDescent="0.25">
      <c r="A2240" s="160" t="s">
        <v>2595</v>
      </c>
      <c r="B2240" s="49" t="s">
        <v>33</v>
      </c>
      <c r="C2240" s="49" t="s">
        <v>57</v>
      </c>
      <c r="D2240" s="51" t="s">
        <v>93</v>
      </c>
      <c r="E2240" s="49" t="s">
        <v>21</v>
      </c>
      <c r="F2240" s="49">
        <v>30</v>
      </c>
      <c r="G2240" s="50">
        <f>SUMIFS(DISPENSAÇÃO!D:D,DISPENSAÇÃO!C:C,ENTRADA!A2240)</f>
        <v>15</v>
      </c>
      <c r="H2240" s="51">
        <f t="shared" si="133"/>
        <v>15</v>
      </c>
      <c r="I2240" s="68">
        <v>45597</v>
      </c>
      <c r="J2240" s="52">
        <f t="shared" ca="1" si="130"/>
        <v>-322</v>
      </c>
      <c r="K2240" s="63">
        <f t="shared" ca="1" si="131"/>
        <v>3</v>
      </c>
    </row>
    <row r="2241" spans="1:11" s="53" customFormat="1" ht="14.25" customHeight="1" x14ac:dyDescent="0.25">
      <c r="A2241" s="155" t="s">
        <v>2596</v>
      </c>
      <c r="B2241" s="49" t="s">
        <v>567</v>
      </c>
      <c r="C2241" s="49" t="s">
        <v>14</v>
      </c>
      <c r="D2241" s="49" t="s">
        <v>2597</v>
      </c>
      <c r="E2241" s="49" t="s">
        <v>21</v>
      </c>
      <c r="F2241" s="49">
        <v>20</v>
      </c>
      <c r="G2241" s="50">
        <f>SUMIFS(DISPENSAÇÃO!D:D,DISPENSAÇÃO!C:C,ENTRADA!A2241)</f>
        <v>0</v>
      </c>
      <c r="H2241" s="51">
        <f t="shared" si="133"/>
        <v>20</v>
      </c>
      <c r="I2241" s="68">
        <v>45921</v>
      </c>
      <c r="J2241" s="52">
        <f t="shared" ca="1" si="130"/>
        <v>2</v>
      </c>
      <c r="K2241" s="88">
        <f t="shared" ca="1" si="131"/>
        <v>2</v>
      </c>
    </row>
    <row r="2242" spans="1:11" s="53" customFormat="1" ht="14.25" hidden="1" customHeight="1" x14ac:dyDescent="0.25">
      <c r="A2242" s="155" t="s">
        <v>2598</v>
      </c>
      <c r="B2242" s="49" t="s">
        <v>54</v>
      </c>
      <c r="C2242" s="49" t="s">
        <v>14</v>
      </c>
      <c r="D2242" s="49" t="s">
        <v>1382</v>
      </c>
      <c r="E2242" s="49" t="s">
        <v>21</v>
      </c>
      <c r="F2242" s="49">
        <v>40</v>
      </c>
      <c r="G2242" s="50">
        <f>SUMIFS(DISPENSAÇÃO!D:D,DISPENSAÇÃO!C:C,ENTRADA!A2242)</f>
        <v>40</v>
      </c>
      <c r="H2242" s="51">
        <f t="shared" si="133"/>
        <v>0</v>
      </c>
      <c r="I2242" s="68">
        <v>45778</v>
      </c>
      <c r="J2242" s="52">
        <f t="shared" ca="1" si="130"/>
        <v>-141</v>
      </c>
      <c r="K2242" s="88">
        <f t="shared" ca="1" si="131"/>
        <v>3</v>
      </c>
    </row>
    <row r="2243" spans="1:11" s="53" customFormat="1" ht="14.25" hidden="1" customHeight="1" x14ac:dyDescent="0.25">
      <c r="A2243" s="155" t="s">
        <v>2599</v>
      </c>
      <c r="B2243" s="49" t="s">
        <v>821</v>
      </c>
      <c r="C2243" s="49" t="s">
        <v>14</v>
      </c>
      <c r="D2243" s="49" t="s">
        <v>846</v>
      </c>
      <c r="E2243" s="49" t="s">
        <v>44</v>
      </c>
      <c r="F2243" s="49">
        <v>18</v>
      </c>
      <c r="G2243" s="50">
        <f>SUMIFS(DISPENSAÇÃO!D:D,DISPENSAÇÃO!C:C,ENTRADA!A2243)</f>
        <v>18</v>
      </c>
      <c r="H2243" s="51">
        <f t="shared" si="133"/>
        <v>0</v>
      </c>
      <c r="I2243" s="68">
        <v>45778</v>
      </c>
      <c r="J2243" s="52">
        <f t="shared" ca="1" si="130"/>
        <v>-141</v>
      </c>
      <c r="K2243" s="88">
        <f t="shared" ca="1" si="131"/>
        <v>3</v>
      </c>
    </row>
    <row r="2244" spans="1:11" ht="14.25" customHeight="1" x14ac:dyDescent="0.25">
      <c r="A2244" s="154" t="s">
        <v>2600</v>
      </c>
      <c r="B2244" s="16" t="s">
        <v>720</v>
      </c>
      <c r="C2244" s="16" t="s">
        <v>14</v>
      </c>
      <c r="D2244" s="16" t="s">
        <v>846</v>
      </c>
      <c r="E2244" s="16" t="s">
        <v>21</v>
      </c>
      <c r="F2244" s="16">
        <v>64</v>
      </c>
      <c r="G2244" s="13">
        <f>SUMIFS(DISPENSAÇÃO!D:D,DISPENSAÇÃO!C:C,ENTRADA!A2244)</f>
        <v>16</v>
      </c>
      <c r="H2244" s="12">
        <f t="shared" si="133"/>
        <v>48</v>
      </c>
      <c r="I2244" s="19">
        <v>46054</v>
      </c>
      <c r="J2244" s="14">
        <f t="shared" ca="1" si="130"/>
        <v>135</v>
      </c>
      <c r="K2244" s="38">
        <f t="shared" ca="1" si="131"/>
        <v>1</v>
      </c>
    </row>
    <row r="2245" spans="1:11" s="53" customFormat="1" ht="14.25" hidden="1" customHeight="1" x14ac:dyDescent="0.25">
      <c r="A2245" s="48" t="s">
        <v>2601</v>
      </c>
      <c r="B2245" s="49" t="s">
        <v>242</v>
      </c>
      <c r="C2245" s="49" t="s">
        <v>19</v>
      </c>
      <c r="D2245" s="49" t="s">
        <v>50</v>
      </c>
      <c r="E2245" s="49" t="s">
        <v>21</v>
      </c>
      <c r="F2245" s="49">
        <v>32</v>
      </c>
      <c r="G2245" s="50">
        <f>SUMIFS(DISPENSAÇÃO!D:D,DISPENSAÇÃO!C:C,ENTRADA!A2245)</f>
        <v>0</v>
      </c>
      <c r="H2245" s="51">
        <f t="shared" si="133"/>
        <v>32</v>
      </c>
      <c r="I2245" s="68">
        <v>45870</v>
      </c>
      <c r="J2245" s="52">
        <f t="shared" ca="1" si="130"/>
        <v>-49</v>
      </c>
      <c r="K2245" s="63">
        <f t="shared" ca="1" si="131"/>
        <v>3</v>
      </c>
    </row>
    <row r="2246" spans="1:11" s="60" customFormat="1" ht="14.25" customHeight="1" x14ac:dyDescent="0.25">
      <c r="A2246" s="54" t="s">
        <v>2602</v>
      </c>
      <c r="B2246" s="55" t="s">
        <v>168</v>
      </c>
      <c r="C2246" s="55" t="s">
        <v>19</v>
      </c>
      <c r="D2246" s="55" t="s">
        <v>725</v>
      </c>
      <c r="E2246" s="55" t="s">
        <v>21</v>
      </c>
      <c r="F2246" s="55">
        <v>16</v>
      </c>
      <c r="G2246" s="56">
        <f>SUMIFS(DISPENSAÇÃO!D:D,DISPENSAÇÃO!C:C,ENTRADA!A2246)</f>
        <v>0</v>
      </c>
      <c r="H2246" s="57">
        <f t="shared" si="133"/>
        <v>16</v>
      </c>
      <c r="I2246" s="58">
        <v>45992</v>
      </c>
      <c r="J2246" s="59">
        <f t="shared" ref="J2246:J2309" ca="1" si="134">IF(I2246="","",I2246-TODAY())</f>
        <v>73</v>
      </c>
      <c r="K2246" s="86">
        <f t="shared" ref="K2246:K2309" ca="1" si="135">IF(J2246="","",IF(J2246&lt;=0,3,IF(AND(J2246&gt;0,J2246&lt;=20),2,IF(J2246&gt;=21,1))))</f>
        <v>1</v>
      </c>
    </row>
    <row r="2247" spans="1:11" s="60" customFormat="1" ht="14.25" customHeight="1" x14ac:dyDescent="0.25">
      <c r="A2247" s="54" t="s">
        <v>2603</v>
      </c>
      <c r="B2247" s="55" t="s">
        <v>168</v>
      </c>
      <c r="C2247" s="55" t="s">
        <v>19</v>
      </c>
      <c r="D2247" s="55" t="s">
        <v>725</v>
      </c>
      <c r="E2247" s="55" t="s">
        <v>21</v>
      </c>
      <c r="F2247" s="55">
        <v>8</v>
      </c>
      <c r="G2247" s="56">
        <f>SUMIFS(DISPENSAÇÃO!D:D,DISPENSAÇÃO!C:C,ENTRADA!A2247)</f>
        <v>0</v>
      </c>
      <c r="H2247" s="57">
        <f t="shared" si="133"/>
        <v>8</v>
      </c>
      <c r="I2247" s="58">
        <v>46054</v>
      </c>
      <c r="J2247" s="59">
        <f t="shared" ca="1" si="134"/>
        <v>135</v>
      </c>
      <c r="K2247" s="86">
        <f t="shared" ca="1" si="135"/>
        <v>1</v>
      </c>
    </row>
    <row r="2248" spans="1:11" ht="14.25" customHeight="1" x14ac:dyDescent="0.25">
      <c r="A2248" s="154" t="s">
        <v>2604</v>
      </c>
      <c r="B2248" s="16" t="s">
        <v>821</v>
      </c>
      <c r="C2248" s="16" t="s">
        <v>14</v>
      </c>
      <c r="D2248" s="16" t="s">
        <v>846</v>
      </c>
      <c r="E2248" s="16" t="s">
        <v>44</v>
      </c>
      <c r="F2248" s="16">
        <v>36</v>
      </c>
      <c r="G2248" s="13">
        <f>SUMIFS(DISPENSAÇÃO!D:D,DISPENSAÇÃO!C:C,ENTRADA!A2248)</f>
        <v>0</v>
      </c>
      <c r="H2248" s="12">
        <f t="shared" si="133"/>
        <v>36</v>
      </c>
      <c r="I2248" s="19">
        <v>46054</v>
      </c>
      <c r="J2248" s="14">
        <f t="shared" ca="1" si="134"/>
        <v>135</v>
      </c>
      <c r="K2248" s="38">
        <f t="shared" ca="1" si="135"/>
        <v>1</v>
      </c>
    </row>
    <row r="2249" spans="1:11" ht="14.25" customHeight="1" x14ac:dyDescent="0.25">
      <c r="A2249" s="154" t="s">
        <v>2605</v>
      </c>
      <c r="B2249" s="16" t="s">
        <v>60</v>
      </c>
      <c r="C2249" s="16" t="s">
        <v>19</v>
      </c>
      <c r="D2249" s="16" t="s">
        <v>1778</v>
      </c>
      <c r="E2249" s="16" t="s">
        <v>21</v>
      </c>
      <c r="F2249" s="16">
        <v>27</v>
      </c>
      <c r="G2249" s="13">
        <f>SUMIFS(DISPENSAÇÃO!D:D,DISPENSAÇÃO!C:C,ENTRADA!A2249)</f>
        <v>0</v>
      </c>
      <c r="H2249" s="12">
        <f t="shared" ref="H2249:H2280" si="136">IF(F2249="","",F2249-G2249)</f>
        <v>27</v>
      </c>
      <c r="I2249" s="19">
        <v>46082</v>
      </c>
      <c r="J2249" s="14">
        <f t="shared" ca="1" si="134"/>
        <v>163</v>
      </c>
      <c r="K2249" s="38">
        <f t="shared" ca="1" si="135"/>
        <v>1</v>
      </c>
    </row>
    <row r="2250" spans="1:11" ht="14.25" customHeight="1" x14ac:dyDescent="0.25">
      <c r="A2250" s="154" t="s">
        <v>2606</v>
      </c>
      <c r="B2250" s="16" t="s">
        <v>720</v>
      </c>
      <c r="C2250" s="16" t="s">
        <v>14</v>
      </c>
      <c r="D2250" s="16" t="s">
        <v>846</v>
      </c>
      <c r="E2250" s="16" t="s">
        <v>44</v>
      </c>
      <c r="F2250" s="16">
        <v>52</v>
      </c>
      <c r="G2250" s="13">
        <f>SUMIFS(DISPENSAÇÃO!D:D,DISPENSAÇÃO!C:C,ENTRADA!A2250)</f>
        <v>16</v>
      </c>
      <c r="H2250" s="12">
        <f t="shared" si="136"/>
        <v>36</v>
      </c>
      <c r="I2250" s="19">
        <v>46023</v>
      </c>
      <c r="J2250" s="14">
        <f t="shared" ca="1" si="134"/>
        <v>104</v>
      </c>
      <c r="K2250" s="38">
        <f t="shared" ca="1" si="135"/>
        <v>1</v>
      </c>
    </row>
    <row r="2251" spans="1:11" s="53" customFormat="1" ht="14.25" hidden="1" customHeight="1" x14ac:dyDescent="0.25">
      <c r="A2251" s="155" t="s">
        <v>2607</v>
      </c>
      <c r="B2251" s="49" t="s">
        <v>108</v>
      </c>
      <c r="C2251" s="49" t="s">
        <v>14</v>
      </c>
      <c r="D2251" s="49" t="s">
        <v>817</v>
      </c>
      <c r="E2251" s="49" t="s">
        <v>453</v>
      </c>
      <c r="F2251" s="49">
        <v>2</v>
      </c>
      <c r="G2251" s="50">
        <f>SUMIFS(DISPENSAÇÃO!D:D,DISPENSAÇÃO!C:C,ENTRADA!A2251)</f>
        <v>2</v>
      </c>
      <c r="H2251" s="51">
        <f t="shared" si="136"/>
        <v>0</v>
      </c>
      <c r="I2251" s="68">
        <v>46023</v>
      </c>
      <c r="J2251" s="52">
        <f t="shared" ca="1" si="134"/>
        <v>104</v>
      </c>
      <c r="K2251" s="88">
        <f t="shared" ca="1" si="135"/>
        <v>1</v>
      </c>
    </row>
    <row r="2252" spans="1:11" s="53" customFormat="1" ht="14.25" hidden="1" customHeight="1" x14ac:dyDescent="0.25">
      <c r="A2252" s="155" t="s">
        <v>2608</v>
      </c>
      <c r="B2252" s="49" t="s">
        <v>628</v>
      </c>
      <c r="C2252" s="49" t="s">
        <v>14</v>
      </c>
      <c r="D2252" s="49" t="s">
        <v>50</v>
      </c>
      <c r="E2252" s="49" t="s">
        <v>789</v>
      </c>
      <c r="F2252" s="49">
        <v>3</v>
      </c>
      <c r="G2252" s="50">
        <f>SUMIFS(DISPENSAÇÃO!D:D,DISPENSAÇÃO!C:C,ENTRADA!A2252)</f>
        <v>0</v>
      </c>
      <c r="H2252" s="51">
        <f t="shared" si="136"/>
        <v>3</v>
      </c>
      <c r="I2252" s="68">
        <v>45748</v>
      </c>
      <c r="J2252" s="52">
        <f t="shared" ca="1" si="134"/>
        <v>-171</v>
      </c>
      <c r="K2252" s="88">
        <f t="shared" ca="1" si="135"/>
        <v>3</v>
      </c>
    </row>
    <row r="2253" spans="1:11" s="60" customFormat="1" ht="14.25" customHeight="1" x14ac:dyDescent="0.25">
      <c r="A2253" s="153" t="s">
        <v>2609</v>
      </c>
      <c r="B2253" s="55" t="s">
        <v>60</v>
      </c>
      <c r="C2253" s="55" t="s">
        <v>19</v>
      </c>
      <c r="D2253" s="55" t="s">
        <v>781</v>
      </c>
      <c r="E2253" s="55" t="s">
        <v>780</v>
      </c>
      <c r="F2253" s="55">
        <v>221</v>
      </c>
      <c r="G2253" s="56">
        <f>SUMIFS(DISPENSAÇÃO!D:D,DISPENSAÇÃO!C:C,ENTRADA!A2253)</f>
        <v>0</v>
      </c>
      <c r="H2253" s="57">
        <f t="shared" si="136"/>
        <v>221</v>
      </c>
      <c r="I2253" s="58">
        <v>46082</v>
      </c>
      <c r="J2253" s="59">
        <f t="shared" ca="1" si="134"/>
        <v>163</v>
      </c>
      <c r="K2253" s="109">
        <f t="shared" ca="1" si="135"/>
        <v>1</v>
      </c>
    </row>
    <row r="2254" spans="1:11" ht="14.25" customHeight="1" x14ac:dyDescent="0.25">
      <c r="A2254" s="158" t="s">
        <v>2610</v>
      </c>
      <c r="B2254" s="16" t="s">
        <v>1991</v>
      </c>
      <c r="C2254" s="16" t="s">
        <v>19</v>
      </c>
      <c r="D2254" s="16" t="s">
        <v>471</v>
      </c>
      <c r="E2254" s="16" t="s">
        <v>56</v>
      </c>
      <c r="F2254" s="16">
        <v>1</v>
      </c>
      <c r="G2254" s="13">
        <f>SUMIFS(DISPENSAÇÃO!D:D,DISPENSAÇÃO!C:C,ENTRADA!A2254)</f>
        <v>0</v>
      </c>
      <c r="H2254" s="12">
        <f t="shared" si="136"/>
        <v>1</v>
      </c>
      <c r="I2254" s="19">
        <v>46082</v>
      </c>
      <c r="J2254" s="14">
        <f t="shared" ca="1" si="134"/>
        <v>163</v>
      </c>
      <c r="K2254" s="36">
        <f t="shared" ca="1" si="135"/>
        <v>1</v>
      </c>
    </row>
    <row r="2255" spans="1:11" s="53" customFormat="1" ht="14.25" hidden="1" customHeight="1" x14ac:dyDescent="0.25">
      <c r="A2255" s="155" t="s">
        <v>2611</v>
      </c>
      <c r="B2255" s="49" t="s">
        <v>659</v>
      </c>
      <c r="C2255" s="49" t="s">
        <v>14</v>
      </c>
      <c r="D2255" s="49" t="s">
        <v>820</v>
      </c>
      <c r="E2255" s="49" t="s">
        <v>44</v>
      </c>
      <c r="F2255" s="49">
        <v>10</v>
      </c>
      <c r="G2255" s="50">
        <f>SUMIFS(DISPENSAÇÃO!D:D,DISPENSAÇÃO!C:C,ENTRADA!A2255)</f>
        <v>10</v>
      </c>
      <c r="H2255" s="51">
        <f t="shared" si="136"/>
        <v>0</v>
      </c>
      <c r="I2255" s="68">
        <v>45901</v>
      </c>
      <c r="J2255" s="52">
        <f t="shared" ca="1" si="134"/>
        <v>-18</v>
      </c>
      <c r="K2255" s="88">
        <f t="shared" ca="1" si="135"/>
        <v>3</v>
      </c>
    </row>
    <row r="2256" spans="1:11" s="53" customFormat="1" ht="14.25" hidden="1" customHeight="1" x14ac:dyDescent="0.25">
      <c r="A2256" s="155" t="s">
        <v>2612</v>
      </c>
      <c r="B2256" s="49" t="s">
        <v>168</v>
      </c>
      <c r="C2256" s="49" t="s">
        <v>14</v>
      </c>
      <c r="D2256" s="49" t="s">
        <v>817</v>
      </c>
      <c r="E2256" s="49" t="s">
        <v>44</v>
      </c>
      <c r="F2256" s="49">
        <v>1</v>
      </c>
      <c r="G2256" s="50">
        <f>SUMIFS(DISPENSAÇÃO!D:D,DISPENSAÇÃO!C:C,ENTRADA!A2256)</f>
        <v>2</v>
      </c>
      <c r="H2256" s="51">
        <f t="shared" si="136"/>
        <v>-1</v>
      </c>
      <c r="I2256" s="68">
        <v>45748</v>
      </c>
      <c r="J2256" s="52">
        <f t="shared" ca="1" si="134"/>
        <v>-171</v>
      </c>
      <c r="K2256" s="88">
        <f t="shared" ca="1" si="135"/>
        <v>3</v>
      </c>
    </row>
    <row r="2257" spans="1:11" s="148" customFormat="1" ht="14.25" hidden="1" customHeight="1" x14ac:dyDescent="0.25">
      <c r="A2257" s="171" t="s">
        <v>2613</v>
      </c>
      <c r="B2257" s="143" t="s">
        <v>168</v>
      </c>
      <c r="C2257" s="143" t="s">
        <v>14</v>
      </c>
      <c r="D2257" s="143" t="s">
        <v>817</v>
      </c>
      <c r="E2257" s="143" t="s">
        <v>44</v>
      </c>
      <c r="F2257" s="143">
        <v>3</v>
      </c>
      <c r="G2257" s="144">
        <v>3</v>
      </c>
      <c r="H2257" s="145">
        <f t="shared" si="136"/>
        <v>0</v>
      </c>
      <c r="I2257" s="146">
        <v>45748</v>
      </c>
      <c r="J2257" s="147">
        <f t="shared" ca="1" si="134"/>
        <v>-171</v>
      </c>
      <c r="K2257" s="172">
        <f t="shared" ca="1" si="135"/>
        <v>3</v>
      </c>
    </row>
    <row r="2258" spans="1:11" s="53" customFormat="1" hidden="1" x14ac:dyDescent="0.25">
      <c r="A2258" s="155" t="s">
        <v>2614</v>
      </c>
      <c r="B2258" s="49" t="s">
        <v>60</v>
      </c>
      <c r="C2258" s="49" t="s">
        <v>19</v>
      </c>
      <c r="D2258" s="49" t="s">
        <v>781</v>
      </c>
      <c r="E2258" s="49" t="s">
        <v>780</v>
      </c>
      <c r="F2258" s="49">
        <v>169</v>
      </c>
      <c r="G2258" s="50">
        <f>SUMIFS(DISPENSAÇÃO!D:D,DISPENSAÇÃO!C:C,ENTRADA!A2258)</f>
        <v>0</v>
      </c>
      <c r="H2258" s="51">
        <f t="shared" si="136"/>
        <v>169</v>
      </c>
      <c r="I2258" s="68">
        <v>45778</v>
      </c>
      <c r="J2258" s="52">
        <f t="shared" ca="1" si="134"/>
        <v>-141</v>
      </c>
      <c r="K2258" s="88">
        <f t="shared" ca="1" si="135"/>
        <v>3</v>
      </c>
    </row>
    <row r="2259" spans="1:11" s="53" customFormat="1" hidden="1" x14ac:dyDescent="0.25">
      <c r="A2259" s="155" t="s">
        <v>2615</v>
      </c>
      <c r="B2259" s="49" t="s">
        <v>565</v>
      </c>
      <c r="C2259" s="49" t="s">
        <v>14</v>
      </c>
      <c r="D2259" s="49" t="s">
        <v>2507</v>
      </c>
      <c r="E2259" s="49" t="s">
        <v>21</v>
      </c>
      <c r="F2259" s="49">
        <v>10</v>
      </c>
      <c r="G2259" s="50">
        <f>SUMIFS(DISPENSAÇÃO!D:D,DISPENSAÇÃO!C:C,ENTRADA!A2259)</f>
        <v>10</v>
      </c>
      <c r="H2259" s="51">
        <f t="shared" si="136"/>
        <v>0</v>
      </c>
      <c r="I2259" s="68">
        <v>45931</v>
      </c>
      <c r="J2259" s="52">
        <f t="shared" ca="1" si="134"/>
        <v>12</v>
      </c>
      <c r="K2259" s="88">
        <f t="shared" ca="1" si="135"/>
        <v>2</v>
      </c>
    </row>
    <row r="2260" spans="1:11" s="53" customFormat="1" hidden="1" x14ac:dyDescent="0.25">
      <c r="A2260" s="155" t="s">
        <v>2616</v>
      </c>
      <c r="B2260" s="49" t="s">
        <v>2617</v>
      </c>
      <c r="C2260" s="49" t="s">
        <v>19</v>
      </c>
      <c r="D2260" s="49" t="s">
        <v>299</v>
      </c>
      <c r="E2260" s="49" t="s">
        <v>21</v>
      </c>
      <c r="F2260" s="49">
        <v>5</v>
      </c>
      <c r="G2260" s="50">
        <f>SUMIFS(DISPENSAÇÃO!D:D,DISPENSAÇÃO!C:C,ENTRADA!A2260)</f>
        <v>0</v>
      </c>
      <c r="H2260" s="51">
        <f t="shared" si="136"/>
        <v>5</v>
      </c>
      <c r="I2260" s="68">
        <v>45658</v>
      </c>
      <c r="J2260" s="52">
        <f t="shared" ca="1" si="134"/>
        <v>-261</v>
      </c>
      <c r="K2260" s="88">
        <f t="shared" ca="1" si="135"/>
        <v>3</v>
      </c>
    </row>
    <row r="2261" spans="1:11" s="148" customFormat="1" hidden="1" x14ac:dyDescent="0.25">
      <c r="A2261" s="171" t="s">
        <v>2618</v>
      </c>
      <c r="B2261" s="143" t="s">
        <v>79</v>
      </c>
      <c r="C2261" s="143" t="s">
        <v>19</v>
      </c>
      <c r="D2261" s="143" t="s">
        <v>781</v>
      </c>
      <c r="E2261" s="143" t="s">
        <v>780</v>
      </c>
      <c r="F2261" s="143">
        <v>1</v>
      </c>
      <c r="G2261" s="144">
        <f>SUMIFS(DISPENSAÇÃO!D:D,DISPENSAÇÃO!C:C,ENTRADA!A2261)</f>
        <v>1</v>
      </c>
      <c r="H2261" s="145">
        <f t="shared" si="136"/>
        <v>0</v>
      </c>
      <c r="I2261" s="146">
        <v>45689</v>
      </c>
      <c r="J2261" s="147">
        <f t="shared" ca="1" si="134"/>
        <v>-230</v>
      </c>
      <c r="K2261" s="172">
        <f t="shared" ca="1" si="135"/>
        <v>3</v>
      </c>
    </row>
    <row r="2262" spans="1:11" s="53" customFormat="1" ht="14.25" hidden="1" customHeight="1" x14ac:dyDescent="0.25">
      <c r="A2262" s="155" t="s">
        <v>2619</v>
      </c>
      <c r="B2262" s="49" t="s">
        <v>1991</v>
      </c>
      <c r="C2262" s="49" t="s">
        <v>14</v>
      </c>
      <c r="D2262" s="49" t="s">
        <v>2620</v>
      </c>
      <c r="E2262" s="49" t="s">
        <v>21</v>
      </c>
      <c r="F2262" s="49">
        <v>20</v>
      </c>
      <c r="G2262" s="50">
        <f>SUMIFS(DISPENSAÇÃO!D:D,DISPENSAÇÃO!C:C,ENTRADA!A2262)</f>
        <v>0</v>
      </c>
      <c r="H2262" s="51">
        <f t="shared" si="136"/>
        <v>20</v>
      </c>
      <c r="I2262" s="68">
        <v>45870</v>
      </c>
      <c r="J2262" s="52">
        <f t="shared" ca="1" si="134"/>
        <v>-49</v>
      </c>
      <c r="K2262" s="88">
        <f t="shared" ca="1" si="135"/>
        <v>3</v>
      </c>
    </row>
    <row r="2263" spans="1:11" x14ac:dyDescent="0.25">
      <c r="A2263" s="31" t="s">
        <v>2621</v>
      </c>
      <c r="B2263" s="16" t="s">
        <v>338</v>
      </c>
      <c r="C2263" s="25" t="s">
        <v>19</v>
      </c>
      <c r="D2263" s="16" t="s">
        <v>317</v>
      </c>
      <c r="E2263" s="25" t="s">
        <v>21</v>
      </c>
      <c r="F2263" s="16">
        <v>420</v>
      </c>
      <c r="G2263" s="13">
        <f>SUMIFS(DISPENSAÇÃO!D:D,DISPENSAÇÃO!C:C,ENTRADA!A2263)</f>
        <v>300</v>
      </c>
      <c r="H2263" s="12">
        <f t="shared" si="136"/>
        <v>120</v>
      </c>
      <c r="I2263" s="19">
        <v>45992</v>
      </c>
      <c r="J2263" s="14">
        <f t="shared" ca="1" si="134"/>
        <v>73</v>
      </c>
      <c r="K2263" s="36">
        <f t="shared" ca="1" si="135"/>
        <v>1</v>
      </c>
    </row>
    <row r="2264" spans="1:11" ht="14.25" customHeight="1" x14ac:dyDescent="0.25">
      <c r="A2264" s="154" t="s">
        <v>2622</v>
      </c>
      <c r="B2264" s="16" t="s">
        <v>60</v>
      </c>
      <c r="C2264" s="16" t="s">
        <v>19</v>
      </c>
      <c r="D2264" s="16" t="s">
        <v>2034</v>
      </c>
      <c r="E2264" s="16" t="s">
        <v>453</v>
      </c>
      <c r="F2264" s="16">
        <v>6</v>
      </c>
      <c r="G2264" s="13">
        <f>SUMIFS(DISPENSAÇÃO!D:D,DISPENSAÇÃO!C:C,ENTRADA!A2264)</f>
        <v>0</v>
      </c>
      <c r="H2264" s="12">
        <f t="shared" si="136"/>
        <v>6</v>
      </c>
      <c r="I2264" s="19">
        <v>46082</v>
      </c>
      <c r="J2264" s="14">
        <f t="shared" ca="1" si="134"/>
        <v>163</v>
      </c>
      <c r="K2264" s="38">
        <f t="shared" ca="1" si="135"/>
        <v>1</v>
      </c>
    </row>
    <row r="2265" spans="1:11" s="60" customFormat="1" ht="14.25" customHeight="1" x14ac:dyDescent="0.25">
      <c r="A2265" s="54" t="s">
        <v>2623</v>
      </c>
      <c r="B2265" s="55" t="s">
        <v>309</v>
      </c>
      <c r="C2265" s="55" t="s">
        <v>19</v>
      </c>
      <c r="D2265" s="55" t="s">
        <v>521</v>
      </c>
      <c r="E2265" s="55" t="s">
        <v>21</v>
      </c>
      <c r="F2265" s="55">
        <v>20</v>
      </c>
      <c r="G2265" s="56">
        <f>SUMIFS(DISPENSAÇÃO!D:D,DISPENSAÇÃO!C:C,ENTRADA!A2265)</f>
        <v>5</v>
      </c>
      <c r="H2265" s="57">
        <f t="shared" si="136"/>
        <v>15</v>
      </c>
      <c r="I2265" s="58">
        <v>46054</v>
      </c>
      <c r="J2265" s="59">
        <f t="shared" ca="1" si="134"/>
        <v>135</v>
      </c>
      <c r="K2265" s="86">
        <f t="shared" ca="1" si="135"/>
        <v>1</v>
      </c>
    </row>
    <row r="2266" spans="1:11" s="53" customFormat="1" ht="14.25" hidden="1" customHeight="1" x14ac:dyDescent="0.25">
      <c r="A2266" s="155" t="s">
        <v>2624</v>
      </c>
      <c r="B2266" s="49" t="s">
        <v>633</v>
      </c>
      <c r="C2266" s="49" t="s">
        <v>19</v>
      </c>
      <c r="D2266" s="49" t="s">
        <v>2281</v>
      </c>
      <c r="E2266" s="49" t="s">
        <v>21</v>
      </c>
      <c r="F2266" s="49">
        <v>56</v>
      </c>
      <c r="G2266" s="50">
        <f>SUMIFS(DISPENSAÇÃO!D:D,DISPENSAÇÃO!C:C,ENTRADA!A2266)</f>
        <v>56</v>
      </c>
      <c r="H2266" s="51">
        <f t="shared" si="136"/>
        <v>0</v>
      </c>
      <c r="I2266" s="68">
        <v>46113</v>
      </c>
      <c r="J2266" s="52">
        <f t="shared" ca="1" si="134"/>
        <v>194</v>
      </c>
      <c r="K2266" s="88">
        <f t="shared" ca="1" si="135"/>
        <v>1</v>
      </c>
    </row>
    <row r="2267" spans="1:11" s="53" customFormat="1" ht="14.25" hidden="1" customHeight="1" x14ac:dyDescent="0.25">
      <c r="A2267" s="155" t="s">
        <v>2625</v>
      </c>
      <c r="B2267" s="49" t="s">
        <v>551</v>
      </c>
      <c r="C2267" s="49" t="s">
        <v>19</v>
      </c>
      <c r="D2267" s="49" t="s">
        <v>89</v>
      </c>
      <c r="E2267" s="49" t="s">
        <v>21</v>
      </c>
      <c r="F2267" s="49">
        <v>40</v>
      </c>
      <c r="G2267" s="50">
        <f>SUMIFS(DISPENSAÇÃO!D:D,DISPENSAÇÃO!C:C,ENTRADA!A2267)</f>
        <v>0</v>
      </c>
      <c r="H2267" s="51">
        <f t="shared" si="136"/>
        <v>40</v>
      </c>
      <c r="I2267" s="68">
        <v>45566</v>
      </c>
      <c r="J2267" s="52">
        <f t="shared" ca="1" si="134"/>
        <v>-353</v>
      </c>
      <c r="K2267" s="88">
        <f t="shared" ca="1" si="135"/>
        <v>3</v>
      </c>
    </row>
    <row r="2268" spans="1:11" s="53" customFormat="1" ht="14.25" hidden="1" customHeight="1" x14ac:dyDescent="0.25">
      <c r="A2268" s="155" t="s">
        <v>2626</v>
      </c>
      <c r="B2268" s="49" t="s">
        <v>381</v>
      </c>
      <c r="C2268" s="49" t="s">
        <v>19</v>
      </c>
      <c r="D2268" s="49" t="s">
        <v>820</v>
      </c>
      <c r="E2268" s="49" t="s">
        <v>44</v>
      </c>
      <c r="F2268" s="49">
        <v>4</v>
      </c>
      <c r="G2268" s="50">
        <f>SUMIFS(DISPENSAÇÃO!D:D,DISPENSAÇÃO!C:C,ENTRADA!A2268)</f>
        <v>0</v>
      </c>
      <c r="H2268" s="51">
        <f t="shared" si="136"/>
        <v>4</v>
      </c>
      <c r="I2268" s="68">
        <v>45627</v>
      </c>
      <c r="J2268" s="52">
        <f t="shared" ca="1" si="134"/>
        <v>-292</v>
      </c>
      <c r="K2268" s="88">
        <f t="shared" ca="1" si="135"/>
        <v>3</v>
      </c>
    </row>
    <row r="2269" spans="1:11" s="60" customFormat="1" ht="14.25" customHeight="1" x14ac:dyDescent="0.25">
      <c r="A2269" s="153" t="s">
        <v>2627</v>
      </c>
      <c r="B2269" s="55" t="s">
        <v>628</v>
      </c>
      <c r="C2269" s="55" t="s">
        <v>14</v>
      </c>
      <c r="D2269" s="55" t="s">
        <v>820</v>
      </c>
      <c r="E2269" s="55" t="s">
        <v>44</v>
      </c>
      <c r="F2269" s="55">
        <v>6</v>
      </c>
      <c r="G2269" s="56">
        <f>SUMIFS(DISPENSAÇÃO!D:D,DISPENSAÇÃO!C:C,ENTRADA!A2269)</f>
        <v>0</v>
      </c>
      <c r="H2269" s="57">
        <f t="shared" si="136"/>
        <v>6</v>
      </c>
      <c r="I2269" s="58">
        <v>46143</v>
      </c>
      <c r="J2269" s="59">
        <f t="shared" ca="1" si="134"/>
        <v>224</v>
      </c>
      <c r="K2269" s="109">
        <f t="shared" ca="1" si="135"/>
        <v>1</v>
      </c>
    </row>
    <row r="2270" spans="1:11" s="53" customFormat="1" hidden="1" x14ac:dyDescent="0.25">
      <c r="A2270" s="155" t="s">
        <v>2628</v>
      </c>
      <c r="B2270" s="49" t="s">
        <v>28</v>
      </c>
      <c r="C2270" s="49" t="s">
        <v>19</v>
      </c>
      <c r="D2270" s="49" t="s">
        <v>68</v>
      </c>
      <c r="E2270" s="49" t="s">
        <v>21</v>
      </c>
      <c r="F2270" s="49">
        <v>10</v>
      </c>
      <c r="G2270" s="50">
        <f>SUMIFS(DISPENSAÇÃO!D:D,DISPENSAÇÃO!C:C,ENTRADA!A2270)</f>
        <v>10</v>
      </c>
      <c r="H2270" s="51">
        <f t="shared" si="136"/>
        <v>0</v>
      </c>
      <c r="I2270" s="68">
        <v>46082</v>
      </c>
      <c r="J2270" s="52">
        <f t="shared" ca="1" si="134"/>
        <v>163</v>
      </c>
      <c r="K2270" s="88">
        <f t="shared" ca="1" si="135"/>
        <v>1</v>
      </c>
    </row>
    <row r="2271" spans="1:11" s="53" customFormat="1" hidden="1" x14ac:dyDescent="0.25">
      <c r="A2271" s="155" t="s">
        <v>2629</v>
      </c>
      <c r="B2271" s="49" t="s">
        <v>865</v>
      </c>
      <c r="C2271" s="49" t="s">
        <v>14</v>
      </c>
      <c r="D2271" s="49" t="s">
        <v>820</v>
      </c>
      <c r="E2271" s="49" t="s">
        <v>44</v>
      </c>
      <c r="F2271" s="49">
        <v>4</v>
      </c>
      <c r="G2271" s="50">
        <f>SUMIFS(DISPENSAÇÃO!D:D,DISPENSAÇÃO!C:C,ENTRADA!A2271)</f>
        <v>4</v>
      </c>
      <c r="H2271" s="51">
        <f t="shared" si="136"/>
        <v>0</v>
      </c>
      <c r="I2271" s="68">
        <v>45962</v>
      </c>
      <c r="J2271" s="52">
        <f t="shared" ca="1" si="134"/>
        <v>43</v>
      </c>
      <c r="K2271" s="88">
        <f t="shared" ca="1" si="135"/>
        <v>1</v>
      </c>
    </row>
    <row r="2272" spans="1:11" s="53" customFormat="1" ht="14.25" hidden="1" customHeight="1" x14ac:dyDescent="0.25">
      <c r="A2272" s="155" t="s">
        <v>2630</v>
      </c>
      <c r="B2272" s="49" t="s">
        <v>865</v>
      </c>
      <c r="C2272" s="49" t="s">
        <v>14</v>
      </c>
      <c r="D2272" s="49" t="s">
        <v>846</v>
      </c>
      <c r="E2272" s="49" t="s">
        <v>453</v>
      </c>
      <c r="F2272" s="49">
        <v>3</v>
      </c>
      <c r="G2272" s="50">
        <f>SUMIFS(DISPENSAÇÃO!D:D,DISPENSAÇÃO!C:C,ENTRADA!A2272)</f>
        <v>0</v>
      </c>
      <c r="H2272" s="51">
        <f t="shared" si="136"/>
        <v>3</v>
      </c>
      <c r="I2272" s="68">
        <v>45809</v>
      </c>
      <c r="J2272" s="52">
        <f t="shared" ca="1" si="134"/>
        <v>-110</v>
      </c>
      <c r="K2272" s="88">
        <f t="shared" ca="1" si="135"/>
        <v>3</v>
      </c>
    </row>
    <row r="2273" spans="1:11" s="53" customFormat="1" ht="14.25" hidden="1" customHeight="1" x14ac:dyDescent="0.25">
      <c r="A2273" s="48" t="s">
        <v>2632</v>
      </c>
      <c r="B2273" s="49" t="s">
        <v>329</v>
      </c>
      <c r="C2273" s="49" t="s">
        <v>19</v>
      </c>
      <c r="D2273" s="49" t="s">
        <v>68</v>
      </c>
      <c r="E2273" s="49" t="s">
        <v>21</v>
      </c>
      <c r="F2273" s="49">
        <v>30</v>
      </c>
      <c r="G2273" s="50">
        <f>SUMIFS(DISPENSAÇÃO!D:D,DISPENSAÇÃO!C:C,ENTRADA!A2273)</f>
        <v>0</v>
      </c>
      <c r="H2273" s="51">
        <f t="shared" si="136"/>
        <v>30</v>
      </c>
      <c r="I2273" s="68">
        <v>45717</v>
      </c>
      <c r="J2273" s="52">
        <f t="shared" ca="1" si="134"/>
        <v>-202</v>
      </c>
      <c r="K2273" s="63">
        <f t="shared" ca="1" si="135"/>
        <v>3</v>
      </c>
    </row>
    <row r="2274" spans="1:11" s="53" customFormat="1" ht="14.25" hidden="1" customHeight="1" x14ac:dyDescent="0.25">
      <c r="A2274" s="48" t="s">
        <v>2633</v>
      </c>
      <c r="B2274" s="49" t="s">
        <v>2350</v>
      </c>
      <c r="C2274" s="64" t="s">
        <v>19</v>
      </c>
      <c r="D2274" s="51" t="s">
        <v>58</v>
      </c>
      <c r="E2274" s="64" t="s">
        <v>21</v>
      </c>
      <c r="F2274" s="49">
        <v>1</v>
      </c>
      <c r="G2274" s="50">
        <f>SUMIFS(DISPENSAÇÃO!D:D,DISPENSAÇÃO!C:C,ENTRADA!A2274)</f>
        <v>0</v>
      </c>
      <c r="H2274" s="51">
        <f t="shared" si="136"/>
        <v>1</v>
      </c>
      <c r="I2274" s="68">
        <v>45566</v>
      </c>
      <c r="J2274" s="52">
        <f t="shared" ca="1" si="134"/>
        <v>-353</v>
      </c>
      <c r="K2274" s="69">
        <f t="shared" ca="1" si="135"/>
        <v>3</v>
      </c>
    </row>
    <row r="2275" spans="1:11" s="53" customFormat="1" ht="14.25" hidden="1" customHeight="1" x14ac:dyDescent="0.25">
      <c r="A2275" s="155" t="s">
        <v>2634</v>
      </c>
      <c r="B2275" s="49" t="s">
        <v>28</v>
      </c>
      <c r="C2275" s="49" t="s">
        <v>19</v>
      </c>
      <c r="D2275" s="49" t="s">
        <v>781</v>
      </c>
      <c r="E2275" s="49" t="s">
        <v>780</v>
      </c>
      <c r="F2275" s="49">
        <v>2</v>
      </c>
      <c r="G2275" s="50">
        <f>SUMIFS(DISPENSAÇÃO!D:D,DISPENSAÇÃO!C:C,ENTRADA!A2275)</f>
        <v>0</v>
      </c>
      <c r="H2275" s="51">
        <f t="shared" si="136"/>
        <v>2</v>
      </c>
      <c r="I2275" s="68">
        <v>45597</v>
      </c>
      <c r="J2275" s="52">
        <f t="shared" ca="1" si="134"/>
        <v>-322</v>
      </c>
      <c r="K2275" s="88">
        <f t="shared" ca="1" si="135"/>
        <v>3</v>
      </c>
    </row>
    <row r="2276" spans="1:11" s="53" customFormat="1" ht="14.25" hidden="1" customHeight="1" x14ac:dyDescent="0.25">
      <c r="A2276" s="155" t="s">
        <v>2635</v>
      </c>
      <c r="B2276" s="49" t="s">
        <v>309</v>
      </c>
      <c r="C2276" s="49" t="s">
        <v>14</v>
      </c>
      <c r="D2276" s="49" t="s">
        <v>820</v>
      </c>
      <c r="E2276" s="49" t="s">
        <v>21</v>
      </c>
      <c r="F2276" s="49">
        <v>4</v>
      </c>
      <c r="G2276" s="50">
        <f>SUMIFS(DISPENSAÇÃO!D:D,DISPENSAÇÃO!C:C,ENTRADA!A2276)</f>
        <v>0</v>
      </c>
      <c r="H2276" s="51">
        <f t="shared" si="136"/>
        <v>4</v>
      </c>
      <c r="I2276" s="68">
        <v>45597</v>
      </c>
      <c r="J2276" s="52">
        <f t="shared" ca="1" si="134"/>
        <v>-322</v>
      </c>
      <c r="K2276" s="88">
        <f t="shared" ca="1" si="135"/>
        <v>3</v>
      </c>
    </row>
    <row r="2277" spans="1:11" s="53" customFormat="1" ht="14.25" hidden="1" customHeight="1" x14ac:dyDescent="0.25">
      <c r="A2277" s="155" t="s">
        <v>2636</v>
      </c>
      <c r="B2277" s="49" t="s">
        <v>60</v>
      </c>
      <c r="C2277" s="49" t="s">
        <v>19</v>
      </c>
      <c r="D2277" s="49" t="s">
        <v>781</v>
      </c>
      <c r="E2277" s="49" t="s">
        <v>780</v>
      </c>
      <c r="F2277" s="49">
        <v>22</v>
      </c>
      <c r="G2277" s="50">
        <f>SUMIFS(DISPENSAÇÃO!D:D,DISPENSAÇÃO!C:C,ENTRADA!A2277)</f>
        <v>0</v>
      </c>
      <c r="H2277" s="51">
        <f t="shared" si="136"/>
        <v>22</v>
      </c>
      <c r="I2277" s="68">
        <v>45778</v>
      </c>
      <c r="J2277" s="52">
        <f t="shared" ca="1" si="134"/>
        <v>-141</v>
      </c>
      <c r="K2277" s="88">
        <f t="shared" ca="1" si="135"/>
        <v>3</v>
      </c>
    </row>
    <row r="2278" spans="1:11" s="53" customFormat="1" ht="14.25" hidden="1" customHeight="1" x14ac:dyDescent="0.25">
      <c r="A2278" s="155" t="s">
        <v>2637</v>
      </c>
      <c r="B2278" s="49" t="s">
        <v>195</v>
      </c>
      <c r="C2278" s="49" t="s">
        <v>14</v>
      </c>
      <c r="D2278" s="49" t="s">
        <v>820</v>
      </c>
      <c r="E2278" s="49" t="s">
        <v>44</v>
      </c>
      <c r="F2278" s="49">
        <v>10</v>
      </c>
      <c r="G2278" s="50">
        <f>SUMIFS(DISPENSAÇÃO!D:D,DISPENSAÇÃO!C:C,ENTRADA!A2278)</f>
        <v>0</v>
      </c>
      <c r="H2278" s="51">
        <f t="shared" si="136"/>
        <v>10</v>
      </c>
      <c r="I2278" s="68">
        <v>45566</v>
      </c>
      <c r="J2278" s="52">
        <f t="shared" ca="1" si="134"/>
        <v>-353</v>
      </c>
      <c r="K2278" s="88">
        <f t="shared" ca="1" si="135"/>
        <v>3</v>
      </c>
    </row>
    <row r="2279" spans="1:11" s="53" customFormat="1" ht="14.25" hidden="1" customHeight="1" x14ac:dyDescent="0.25">
      <c r="A2279" s="48" t="s">
        <v>2638</v>
      </c>
      <c r="B2279" s="49" t="s">
        <v>77</v>
      </c>
      <c r="C2279" s="49" t="s">
        <v>19</v>
      </c>
      <c r="D2279" s="74" t="s">
        <v>20</v>
      </c>
      <c r="E2279" s="49" t="s">
        <v>21</v>
      </c>
      <c r="F2279" s="49">
        <v>15</v>
      </c>
      <c r="G2279" s="50">
        <f>SUMIFS(DISPENSAÇÃO!D:D,DISPENSAÇÃO!C:C,ENTRADA!A2279)</f>
        <v>0</v>
      </c>
      <c r="H2279" s="51">
        <f t="shared" si="136"/>
        <v>15</v>
      </c>
      <c r="I2279" s="68">
        <v>45748</v>
      </c>
      <c r="J2279" s="52">
        <f t="shared" ca="1" si="134"/>
        <v>-171</v>
      </c>
      <c r="K2279" s="63">
        <f t="shared" ca="1" si="135"/>
        <v>3</v>
      </c>
    </row>
    <row r="2280" spans="1:11" s="60" customFormat="1" ht="14.25" customHeight="1" x14ac:dyDescent="0.25">
      <c r="A2280" s="156" t="s">
        <v>2639</v>
      </c>
      <c r="B2280" s="55" t="s">
        <v>82</v>
      </c>
      <c r="C2280" s="55" t="s">
        <v>19</v>
      </c>
      <c r="D2280" s="55" t="s">
        <v>471</v>
      </c>
      <c r="E2280" s="55" t="s">
        <v>21</v>
      </c>
      <c r="F2280" s="55">
        <v>105</v>
      </c>
      <c r="G2280" s="56">
        <f>SUMIFS(DISPENSAÇÃO!D:D,DISPENSAÇÃO!C:C,ENTRADA!A2280)</f>
        <v>100</v>
      </c>
      <c r="H2280" s="57">
        <f t="shared" si="136"/>
        <v>5</v>
      </c>
      <c r="I2280" s="58">
        <v>46174</v>
      </c>
      <c r="J2280" s="59">
        <f t="shared" ca="1" si="134"/>
        <v>255</v>
      </c>
      <c r="K2280" s="85">
        <f t="shared" ca="1" si="135"/>
        <v>1</v>
      </c>
    </row>
    <row r="2281" spans="1:11" s="53" customFormat="1" ht="14.25" hidden="1" customHeight="1" x14ac:dyDescent="0.25">
      <c r="A2281" s="48" t="s">
        <v>2640</v>
      </c>
      <c r="B2281" s="49" t="s">
        <v>413</v>
      </c>
      <c r="C2281" s="49" t="s">
        <v>19</v>
      </c>
      <c r="D2281" s="49" t="s">
        <v>68</v>
      </c>
      <c r="E2281" s="49" t="s">
        <v>21</v>
      </c>
      <c r="F2281" s="49">
        <v>10</v>
      </c>
      <c r="G2281" s="50">
        <f>SUMIFS(DISPENSAÇÃO!D:D,DISPENSAÇÃO!C:C,ENTRADA!A2281)</f>
        <v>10</v>
      </c>
      <c r="H2281" s="51">
        <f t="shared" ref="H2281:H2312" si="137">IF(F2281="","",F2281-G2281)</f>
        <v>0</v>
      </c>
      <c r="I2281" s="68">
        <v>45901</v>
      </c>
      <c r="J2281" s="52">
        <f t="shared" ca="1" si="134"/>
        <v>-18</v>
      </c>
      <c r="K2281" s="63">
        <f t="shared" ca="1" si="135"/>
        <v>3</v>
      </c>
    </row>
    <row r="2282" spans="1:11" s="53" customFormat="1" ht="14.25" hidden="1" customHeight="1" x14ac:dyDescent="0.25">
      <c r="A2282" s="155" t="s">
        <v>2641</v>
      </c>
      <c r="B2282" s="49" t="s">
        <v>108</v>
      </c>
      <c r="C2282" s="49" t="s">
        <v>57</v>
      </c>
      <c r="D2282" s="49" t="s">
        <v>807</v>
      </c>
      <c r="E2282" s="49" t="s">
        <v>44</v>
      </c>
      <c r="F2282" s="49">
        <v>60</v>
      </c>
      <c r="G2282" s="50">
        <f>SUMIFS(DISPENSAÇÃO!D:D,DISPENSAÇÃO!C:C,ENTRADA!A2282)</f>
        <v>0</v>
      </c>
      <c r="H2282" s="51">
        <f t="shared" si="137"/>
        <v>60</v>
      </c>
      <c r="I2282" s="68">
        <v>45748</v>
      </c>
      <c r="J2282" s="52">
        <f t="shared" ca="1" si="134"/>
        <v>-171</v>
      </c>
      <c r="K2282" s="88">
        <f t="shared" ca="1" si="135"/>
        <v>3</v>
      </c>
    </row>
    <row r="2283" spans="1:11" s="53" customFormat="1" hidden="1" x14ac:dyDescent="0.25">
      <c r="A2283" s="48" t="s">
        <v>2642</v>
      </c>
      <c r="B2283" s="49" t="s">
        <v>276</v>
      </c>
      <c r="C2283" s="49" t="s">
        <v>19</v>
      </c>
      <c r="D2283" s="49" t="s">
        <v>230</v>
      </c>
      <c r="E2283" s="49" t="s">
        <v>21</v>
      </c>
      <c r="F2283" s="49">
        <v>30</v>
      </c>
      <c r="G2283" s="50">
        <f>SUMIFS(DISPENSAÇÃO!D:D,DISPENSAÇÃO!C:C,ENTRADA!A2283)</f>
        <v>0</v>
      </c>
      <c r="H2283" s="51">
        <f t="shared" si="137"/>
        <v>30</v>
      </c>
      <c r="I2283" s="68">
        <v>45658</v>
      </c>
      <c r="J2283" s="52">
        <f t="shared" ca="1" si="134"/>
        <v>-261</v>
      </c>
      <c r="K2283" s="63">
        <f t="shared" ca="1" si="135"/>
        <v>3</v>
      </c>
    </row>
    <row r="2284" spans="1:11" s="53" customFormat="1" ht="14.25" hidden="1" customHeight="1" x14ac:dyDescent="0.25">
      <c r="A2284" s="48" t="s">
        <v>2643</v>
      </c>
      <c r="B2284" s="49" t="s">
        <v>108</v>
      </c>
      <c r="C2284" s="49" t="s">
        <v>19</v>
      </c>
      <c r="D2284" s="49" t="s">
        <v>759</v>
      </c>
      <c r="E2284" s="49" t="s">
        <v>21</v>
      </c>
      <c r="F2284" s="49">
        <v>120</v>
      </c>
      <c r="G2284" s="50">
        <f>SUMIFS(DISPENSAÇÃO!D:D,DISPENSAÇÃO!C:C,ENTRADA!A2284)</f>
        <v>60</v>
      </c>
      <c r="H2284" s="51">
        <f t="shared" si="137"/>
        <v>60</v>
      </c>
      <c r="I2284" s="68">
        <v>45658</v>
      </c>
      <c r="J2284" s="52">
        <f t="shared" ca="1" si="134"/>
        <v>-261</v>
      </c>
      <c r="K2284" s="69">
        <f t="shared" ca="1" si="135"/>
        <v>3</v>
      </c>
    </row>
    <row r="2285" spans="1:11" s="53" customFormat="1" ht="14.25" hidden="1" customHeight="1" x14ac:dyDescent="0.25">
      <c r="A2285" s="48" t="s">
        <v>2644</v>
      </c>
      <c r="B2285" s="49" t="s">
        <v>28</v>
      </c>
      <c r="C2285" s="64" t="s">
        <v>19</v>
      </c>
      <c r="D2285" s="65" t="s">
        <v>201</v>
      </c>
      <c r="E2285" s="64" t="s">
        <v>21</v>
      </c>
      <c r="F2285" s="49">
        <v>30</v>
      </c>
      <c r="G2285" s="50">
        <f>SUMIFS(DISPENSAÇÃO!D:D,DISPENSAÇÃO!C:C,ENTRADA!A2285)</f>
        <v>30</v>
      </c>
      <c r="H2285" s="51">
        <f t="shared" si="137"/>
        <v>0</v>
      </c>
      <c r="I2285" s="68">
        <v>45748</v>
      </c>
      <c r="J2285" s="52">
        <f t="shared" ca="1" si="134"/>
        <v>-171</v>
      </c>
      <c r="K2285" s="63">
        <f t="shared" ca="1" si="135"/>
        <v>3</v>
      </c>
    </row>
    <row r="2286" spans="1:11" s="53" customFormat="1" ht="14.25" hidden="1" customHeight="1" x14ac:dyDescent="0.25">
      <c r="A2286" s="155" t="s">
        <v>2645</v>
      </c>
      <c r="B2286" s="49" t="s">
        <v>74</v>
      </c>
      <c r="C2286" s="49" t="s">
        <v>14</v>
      </c>
      <c r="D2286" s="49" t="s">
        <v>1069</v>
      </c>
      <c r="E2286" s="49" t="s">
        <v>21</v>
      </c>
      <c r="F2286" s="49">
        <v>10</v>
      </c>
      <c r="G2286" s="50">
        <f>SUMIFS(DISPENSAÇÃO!D:D,DISPENSAÇÃO!C:C,ENTRADA!A2286)</f>
        <v>10</v>
      </c>
      <c r="H2286" s="51">
        <f t="shared" si="137"/>
        <v>0</v>
      </c>
      <c r="I2286" s="68">
        <v>45597</v>
      </c>
      <c r="J2286" s="52">
        <f t="shared" ca="1" si="134"/>
        <v>-322</v>
      </c>
      <c r="K2286" s="88">
        <f t="shared" ca="1" si="135"/>
        <v>3</v>
      </c>
    </row>
    <row r="2287" spans="1:11" s="53" customFormat="1" ht="14.25" hidden="1" customHeight="1" x14ac:dyDescent="0.25">
      <c r="A2287" s="48" t="s">
        <v>2646</v>
      </c>
      <c r="B2287" s="49" t="s">
        <v>659</v>
      </c>
      <c r="C2287" s="49" t="s">
        <v>19</v>
      </c>
      <c r="D2287" s="51" t="s">
        <v>80</v>
      </c>
      <c r="E2287" s="49" t="s">
        <v>21</v>
      </c>
      <c r="F2287" s="49">
        <v>10</v>
      </c>
      <c r="G2287" s="50">
        <f>SUMIFS(DISPENSAÇÃO!D:D,DISPENSAÇÃO!C:C,ENTRADA!A2287)</f>
        <v>0</v>
      </c>
      <c r="H2287" s="51">
        <f t="shared" si="137"/>
        <v>10</v>
      </c>
      <c r="I2287" s="68">
        <v>45566</v>
      </c>
      <c r="J2287" s="52">
        <f t="shared" ca="1" si="134"/>
        <v>-353</v>
      </c>
      <c r="K2287" s="63">
        <f t="shared" ca="1" si="135"/>
        <v>3</v>
      </c>
    </row>
    <row r="2288" spans="1:11" s="53" customFormat="1" ht="14.25" hidden="1" customHeight="1" x14ac:dyDescent="0.25">
      <c r="A2288" s="48" t="s">
        <v>2647</v>
      </c>
      <c r="B2288" s="49" t="s">
        <v>490</v>
      </c>
      <c r="C2288" s="49" t="s">
        <v>19</v>
      </c>
      <c r="D2288" s="49" t="s">
        <v>484</v>
      </c>
      <c r="E2288" s="49" t="s">
        <v>21</v>
      </c>
      <c r="F2288" s="49">
        <v>15</v>
      </c>
      <c r="G2288" s="50">
        <f>SUMIFS(DISPENSAÇÃO!D:D,DISPENSAÇÃO!C:C,ENTRADA!A2288)</f>
        <v>15</v>
      </c>
      <c r="H2288" s="51">
        <f t="shared" si="137"/>
        <v>0</v>
      </c>
      <c r="I2288" s="68">
        <v>45870</v>
      </c>
      <c r="J2288" s="52">
        <f t="shared" ca="1" si="134"/>
        <v>-49</v>
      </c>
      <c r="K2288" s="69">
        <f t="shared" ca="1" si="135"/>
        <v>3</v>
      </c>
    </row>
    <row r="2289" spans="1:11" s="53" customFormat="1" ht="14.25" hidden="1" customHeight="1" x14ac:dyDescent="0.25">
      <c r="A2289" s="155" t="s">
        <v>2648</v>
      </c>
      <c r="B2289" s="49" t="s">
        <v>276</v>
      </c>
      <c r="C2289" s="49" t="s">
        <v>19</v>
      </c>
      <c r="D2289" s="49" t="s">
        <v>89</v>
      </c>
      <c r="E2289" s="49" t="s">
        <v>21</v>
      </c>
      <c r="F2289" s="49">
        <v>15</v>
      </c>
      <c r="G2289" s="50">
        <f>SUMIFS(DISPENSAÇÃO!D:D,DISPENSAÇÃO!C:C,ENTRADA!A2289)</f>
        <v>0</v>
      </c>
      <c r="H2289" s="51">
        <f t="shared" si="137"/>
        <v>15</v>
      </c>
      <c r="I2289" s="68">
        <v>45778</v>
      </c>
      <c r="J2289" s="52">
        <f t="shared" ca="1" si="134"/>
        <v>-141</v>
      </c>
      <c r="K2289" s="88">
        <f t="shared" ca="1" si="135"/>
        <v>3</v>
      </c>
    </row>
    <row r="2290" spans="1:11" ht="14.25" customHeight="1" x14ac:dyDescent="0.25">
      <c r="A2290" s="154" t="s">
        <v>2649</v>
      </c>
      <c r="B2290" s="16" t="s">
        <v>860</v>
      </c>
      <c r="C2290" s="16" t="s">
        <v>14</v>
      </c>
      <c r="D2290" s="16" t="s">
        <v>820</v>
      </c>
      <c r="E2290" s="16" t="s">
        <v>21</v>
      </c>
      <c r="F2290" s="16">
        <v>30</v>
      </c>
      <c r="G2290" s="8">
        <f>SUMIFS(DISPENSAÇÃO!D:D,DISPENSAÇÃO!C:C,ENTRADA!A2290)</f>
        <v>0</v>
      </c>
      <c r="H2290" s="12">
        <f t="shared" si="137"/>
        <v>30</v>
      </c>
      <c r="I2290" s="19">
        <v>46204</v>
      </c>
      <c r="J2290" s="10">
        <f t="shared" ca="1" si="134"/>
        <v>285</v>
      </c>
      <c r="K2290" s="38">
        <f t="shared" ca="1" si="135"/>
        <v>1</v>
      </c>
    </row>
    <row r="2291" spans="1:11" ht="14.25" customHeight="1" x14ac:dyDescent="0.25">
      <c r="A2291" s="31" t="s">
        <v>2650</v>
      </c>
      <c r="B2291" s="16" t="s">
        <v>538</v>
      </c>
      <c r="C2291" s="16" t="s">
        <v>19</v>
      </c>
      <c r="D2291" s="16" t="s">
        <v>447</v>
      </c>
      <c r="E2291" s="16" t="s">
        <v>21</v>
      </c>
      <c r="F2291" s="16">
        <v>90</v>
      </c>
      <c r="G2291" s="13">
        <f>SUMIFS(DISPENSAÇÃO!D:D,DISPENSAÇÃO!C:C,ENTRADA!A2291)</f>
        <v>30</v>
      </c>
      <c r="H2291" s="12">
        <f t="shared" si="137"/>
        <v>60</v>
      </c>
      <c r="I2291" s="19">
        <v>45992</v>
      </c>
      <c r="J2291" s="14">
        <f t="shared" ca="1" si="134"/>
        <v>73</v>
      </c>
      <c r="K2291" s="37">
        <f t="shared" ca="1" si="135"/>
        <v>1</v>
      </c>
    </row>
    <row r="2292" spans="1:11" ht="14.25" customHeight="1" x14ac:dyDescent="0.25">
      <c r="A2292" s="31" t="s">
        <v>2651</v>
      </c>
      <c r="B2292" s="16" t="s">
        <v>309</v>
      </c>
      <c r="C2292" s="16" t="s">
        <v>19</v>
      </c>
      <c r="D2292" s="16" t="s">
        <v>50</v>
      </c>
      <c r="E2292" s="16" t="s">
        <v>21</v>
      </c>
      <c r="F2292" s="16">
        <v>10</v>
      </c>
      <c r="G2292" s="13">
        <f>SUMIFS(DISPENSAÇÃO!D:D,DISPENSAÇÃO!C:C,ENTRADA!A2292)</f>
        <v>0</v>
      </c>
      <c r="H2292" s="12">
        <f t="shared" si="137"/>
        <v>10</v>
      </c>
      <c r="I2292" s="19">
        <v>46113</v>
      </c>
      <c r="J2292" s="14">
        <f t="shared" ca="1" si="134"/>
        <v>194</v>
      </c>
      <c r="K2292" s="37">
        <f t="shared" ca="1" si="135"/>
        <v>1</v>
      </c>
    </row>
    <row r="2293" spans="1:11" s="60" customFormat="1" ht="14.25" customHeight="1" x14ac:dyDescent="0.25">
      <c r="A2293" s="54" t="s">
        <v>2652</v>
      </c>
      <c r="B2293" s="55" t="s">
        <v>325</v>
      </c>
      <c r="C2293" s="55" t="s">
        <v>19</v>
      </c>
      <c r="D2293" s="55" t="s">
        <v>364</v>
      </c>
      <c r="E2293" s="55" t="s">
        <v>21</v>
      </c>
      <c r="F2293" s="55">
        <v>60</v>
      </c>
      <c r="G2293" s="56">
        <f>SUMIFS(DISPENSAÇÃO!D:D,DISPENSAÇÃO!C:C,ENTRADA!A2293)</f>
        <v>30</v>
      </c>
      <c r="H2293" s="57">
        <f t="shared" si="137"/>
        <v>30</v>
      </c>
      <c r="I2293" s="58">
        <v>45962</v>
      </c>
      <c r="J2293" s="59">
        <f t="shared" ca="1" si="134"/>
        <v>43</v>
      </c>
      <c r="K2293" s="86">
        <f t="shared" ca="1" si="135"/>
        <v>1</v>
      </c>
    </row>
    <row r="2294" spans="1:11" s="53" customFormat="1" ht="14.25" hidden="1" customHeight="1" x14ac:dyDescent="0.25">
      <c r="A2294" s="48" t="s">
        <v>2653</v>
      </c>
      <c r="B2294" s="49" t="s">
        <v>325</v>
      </c>
      <c r="C2294" s="49" t="s">
        <v>19</v>
      </c>
      <c r="D2294" s="49" t="s">
        <v>496</v>
      </c>
      <c r="E2294" s="49" t="s">
        <v>21</v>
      </c>
      <c r="F2294" s="49">
        <v>30</v>
      </c>
      <c r="G2294" s="50">
        <f>SUMIFS(DISPENSAÇÃO!D:D,DISPENSAÇÃO!C:C,ENTRADA!A2294)</f>
        <v>30</v>
      </c>
      <c r="H2294" s="51">
        <f t="shared" si="137"/>
        <v>0</v>
      </c>
      <c r="I2294" s="68">
        <v>45717</v>
      </c>
      <c r="J2294" s="52">
        <f t="shared" ca="1" si="134"/>
        <v>-202</v>
      </c>
      <c r="K2294" s="69">
        <f t="shared" ca="1" si="135"/>
        <v>3</v>
      </c>
    </row>
    <row r="2295" spans="1:11" s="148" customFormat="1" ht="14.25" hidden="1" customHeight="1" x14ac:dyDescent="0.25">
      <c r="A2295" s="149" t="s">
        <v>2654</v>
      </c>
      <c r="B2295" s="143" t="s">
        <v>329</v>
      </c>
      <c r="C2295" s="143" t="s">
        <v>19</v>
      </c>
      <c r="D2295" s="143" t="s">
        <v>68</v>
      </c>
      <c r="E2295" s="143" t="s">
        <v>21</v>
      </c>
      <c r="F2295" s="143">
        <v>60</v>
      </c>
      <c r="G2295" s="144">
        <f>SUMIFS(DISPENSAÇÃO!D:D,DISPENSAÇÃO!C:C,ENTRADA!A2295)</f>
        <v>0</v>
      </c>
      <c r="H2295" s="145">
        <f t="shared" si="137"/>
        <v>60</v>
      </c>
      <c r="I2295" s="146">
        <v>45689</v>
      </c>
      <c r="J2295" s="147">
        <f t="shared" ca="1" si="134"/>
        <v>-230</v>
      </c>
      <c r="K2295" s="150">
        <f t="shared" ca="1" si="135"/>
        <v>3</v>
      </c>
    </row>
    <row r="2296" spans="1:11" ht="14.25" customHeight="1" x14ac:dyDescent="0.25">
      <c r="A2296" s="31" t="s">
        <v>2655</v>
      </c>
      <c r="B2296" s="16" t="s">
        <v>329</v>
      </c>
      <c r="C2296" s="16" t="s">
        <v>19</v>
      </c>
      <c r="D2296" s="16" t="s">
        <v>68</v>
      </c>
      <c r="E2296" s="16" t="s">
        <v>21</v>
      </c>
      <c r="F2296" s="16">
        <v>150</v>
      </c>
      <c r="G2296" s="13">
        <f>SUMIFS(DISPENSAÇÃO!D:D,DISPENSAÇÃO!C:C,ENTRADA!A2296)</f>
        <v>0</v>
      </c>
      <c r="H2296" s="12">
        <f t="shared" si="137"/>
        <v>150</v>
      </c>
      <c r="I2296" s="19">
        <v>46023</v>
      </c>
      <c r="J2296" s="14">
        <f t="shared" ca="1" si="134"/>
        <v>104</v>
      </c>
      <c r="K2296" s="36">
        <f t="shared" ca="1" si="135"/>
        <v>1</v>
      </c>
    </row>
    <row r="2297" spans="1:11" s="53" customFormat="1" ht="14.25" hidden="1" customHeight="1" x14ac:dyDescent="0.25">
      <c r="A2297" s="48" t="s">
        <v>2656</v>
      </c>
      <c r="B2297" s="49" t="s">
        <v>343</v>
      </c>
      <c r="C2297" s="49" t="s">
        <v>19</v>
      </c>
      <c r="D2297" s="49" t="s">
        <v>126</v>
      </c>
      <c r="E2297" s="49" t="s">
        <v>21</v>
      </c>
      <c r="F2297" s="49">
        <v>30</v>
      </c>
      <c r="G2297" s="50">
        <f>SUMIFS(DISPENSAÇÃO!D:D,DISPENSAÇÃO!C:C,ENTRADA!A2297)</f>
        <v>30</v>
      </c>
      <c r="H2297" s="51">
        <f t="shared" si="137"/>
        <v>0</v>
      </c>
      <c r="I2297" s="68">
        <v>45717</v>
      </c>
      <c r="J2297" s="52">
        <f t="shared" ca="1" si="134"/>
        <v>-202</v>
      </c>
      <c r="K2297" s="69">
        <f t="shared" ca="1" si="135"/>
        <v>3</v>
      </c>
    </row>
    <row r="2298" spans="1:11" s="53" customFormat="1" ht="14.25" hidden="1" customHeight="1" x14ac:dyDescent="0.25">
      <c r="A2298" s="48" t="s">
        <v>2657</v>
      </c>
      <c r="B2298" s="49" t="s">
        <v>726</v>
      </c>
      <c r="C2298" s="49" t="s">
        <v>19</v>
      </c>
      <c r="D2298" s="49" t="s">
        <v>496</v>
      </c>
      <c r="E2298" s="49" t="s">
        <v>21</v>
      </c>
      <c r="F2298" s="49">
        <v>120</v>
      </c>
      <c r="G2298" s="50">
        <f>SUMIFS(DISPENSAÇÃO!D:D,DISPENSAÇÃO!C:C,ENTRADA!A2298)</f>
        <v>180</v>
      </c>
      <c r="H2298" s="51">
        <f t="shared" si="137"/>
        <v>-60</v>
      </c>
      <c r="I2298" s="68">
        <v>45992</v>
      </c>
      <c r="J2298" s="52">
        <f t="shared" ca="1" si="134"/>
        <v>73</v>
      </c>
      <c r="K2298" s="69">
        <f t="shared" ca="1" si="135"/>
        <v>1</v>
      </c>
    </row>
    <row r="2299" spans="1:11" s="53" customFormat="1" ht="14.25" hidden="1" customHeight="1" x14ac:dyDescent="0.25">
      <c r="A2299" s="160" t="s">
        <v>2658</v>
      </c>
      <c r="B2299" s="49" t="s">
        <v>183</v>
      </c>
      <c r="C2299" s="49" t="s">
        <v>19</v>
      </c>
      <c r="D2299" s="49" t="s">
        <v>126</v>
      </c>
      <c r="E2299" s="49" t="s">
        <v>21</v>
      </c>
      <c r="F2299" s="49">
        <v>50</v>
      </c>
      <c r="G2299" s="50">
        <f>SUMIFS(DISPENSAÇÃO!D:D,DISPENSAÇÃO!C:C,ENTRADA!A2299)</f>
        <v>50</v>
      </c>
      <c r="H2299" s="51">
        <f t="shared" si="137"/>
        <v>0</v>
      </c>
      <c r="I2299" s="68">
        <v>45839</v>
      </c>
      <c r="J2299" s="52">
        <f t="shared" ca="1" si="134"/>
        <v>-80</v>
      </c>
      <c r="K2299" s="63">
        <f t="shared" ca="1" si="135"/>
        <v>3</v>
      </c>
    </row>
    <row r="2300" spans="1:11" s="53" customFormat="1" ht="14.25" hidden="1" customHeight="1" x14ac:dyDescent="0.25">
      <c r="A2300" s="155" t="s">
        <v>2659</v>
      </c>
      <c r="B2300" s="49" t="s">
        <v>343</v>
      </c>
      <c r="C2300" s="49" t="s">
        <v>57</v>
      </c>
      <c r="D2300" s="49" t="s">
        <v>89</v>
      </c>
      <c r="E2300" s="49" t="s">
        <v>21</v>
      </c>
      <c r="F2300" s="49">
        <v>135</v>
      </c>
      <c r="G2300" s="50">
        <f>SUMIFS(DISPENSAÇÃO!D:D,DISPENSAÇÃO!C:C,ENTRADA!A2300)</f>
        <v>135</v>
      </c>
      <c r="H2300" s="51">
        <f t="shared" si="137"/>
        <v>0</v>
      </c>
      <c r="I2300" s="68">
        <v>45901</v>
      </c>
      <c r="J2300" s="52">
        <f t="shared" ca="1" si="134"/>
        <v>-18</v>
      </c>
      <c r="K2300" s="88">
        <f t="shared" ca="1" si="135"/>
        <v>3</v>
      </c>
    </row>
    <row r="2301" spans="1:11" s="53" customFormat="1" ht="13.15" hidden="1" customHeight="1" x14ac:dyDescent="0.25">
      <c r="A2301" s="155" t="s">
        <v>2660</v>
      </c>
      <c r="B2301" s="49" t="s">
        <v>860</v>
      </c>
      <c r="C2301" s="49" t="s">
        <v>14</v>
      </c>
      <c r="D2301" s="49" t="s">
        <v>846</v>
      </c>
      <c r="E2301" s="49" t="s">
        <v>21</v>
      </c>
      <c r="F2301" s="49">
        <v>30</v>
      </c>
      <c r="G2301" s="50">
        <f>SUMIFS(DISPENSAÇÃO!D:D,DISPENSAÇÃO!C:C,ENTRADA!A2301)</f>
        <v>0</v>
      </c>
      <c r="H2301" s="51">
        <f t="shared" si="137"/>
        <v>30</v>
      </c>
      <c r="I2301" s="68">
        <v>45748</v>
      </c>
      <c r="J2301" s="52">
        <f t="shared" ca="1" si="134"/>
        <v>-171</v>
      </c>
      <c r="K2301" s="88">
        <f t="shared" ca="1" si="135"/>
        <v>3</v>
      </c>
    </row>
    <row r="2302" spans="1:11" s="53" customFormat="1" ht="14.25" hidden="1" customHeight="1" x14ac:dyDescent="0.25">
      <c r="A2302" s="160" t="s">
        <v>2661</v>
      </c>
      <c r="B2302" s="49" t="s">
        <v>28</v>
      </c>
      <c r="C2302" s="49" t="s">
        <v>19</v>
      </c>
      <c r="D2302" s="49" t="s">
        <v>126</v>
      </c>
      <c r="E2302" s="49" t="s">
        <v>21</v>
      </c>
      <c r="F2302" s="49">
        <v>30</v>
      </c>
      <c r="G2302" s="50">
        <f>SUMIFS(DISPENSAÇÃO!D:D,DISPENSAÇÃO!C:C,ENTRADA!A2302)</f>
        <v>30</v>
      </c>
      <c r="H2302" s="51">
        <f t="shared" si="137"/>
        <v>0</v>
      </c>
      <c r="I2302" s="68">
        <v>46023</v>
      </c>
      <c r="J2302" s="52">
        <f t="shared" ca="1" si="134"/>
        <v>104</v>
      </c>
      <c r="K2302" s="63">
        <f t="shared" ca="1" si="135"/>
        <v>1</v>
      </c>
    </row>
    <row r="2303" spans="1:11" s="53" customFormat="1" ht="14.25" customHeight="1" x14ac:dyDescent="0.25">
      <c r="A2303" s="48" t="s">
        <v>2663</v>
      </c>
      <c r="B2303" s="64" t="s">
        <v>353</v>
      </c>
      <c r="C2303" s="64" t="s">
        <v>19</v>
      </c>
      <c r="D2303" s="64" t="s">
        <v>653</v>
      </c>
      <c r="E2303" s="64" t="s">
        <v>21</v>
      </c>
      <c r="F2303" s="49">
        <v>360</v>
      </c>
      <c r="G2303" s="50">
        <f>SUMIFS(DISPENSAÇÃO!D:D,DISPENSAÇÃO!C:C,ENTRADA!A2303)</f>
        <v>0</v>
      </c>
      <c r="H2303" s="51">
        <f t="shared" si="137"/>
        <v>360</v>
      </c>
      <c r="I2303" s="68">
        <v>45901</v>
      </c>
      <c r="J2303" s="52">
        <f t="shared" ca="1" si="134"/>
        <v>-18</v>
      </c>
      <c r="K2303" s="69">
        <f t="shared" ca="1" si="135"/>
        <v>3</v>
      </c>
    </row>
    <row r="2304" spans="1:11" s="53" customFormat="1" ht="14.25" hidden="1" customHeight="1" x14ac:dyDescent="0.25">
      <c r="A2304" s="48" t="s">
        <v>2664</v>
      </c>
      <c r="B2304" s="64" t="s">
        <v>353</v>
      </c>
      <c r="C2304" s="64" t="s">
        <v>19</v>
      </c>
      <c r="D2304" s="64" t="s">
        <v>653</v>
      </c>
      <c r="E2304" s="64" t="s">
        <v>21</v>
      </c>
      <c r="F2304" s="49">
        <v>180</v>
      </c>
      <c r="G2304" s="50">
        <f>SUMIFS(DISPENSAÇÃO!D:D,DISPENSAÇÃO!C:C,ENTRADA!A2304)</f>
        <v>0</v>
      </c>
      <c r="H2304" s="51">
        <f t="shared" si="137"/>
        <v>180</v>
      </c>
      <c r="I2304" s="68">
        <v>45689</v>
      </c>
      <c r="J2304" s="52">
        <f t="shared" ca="1" si="134"/>
        <v>-230</v>
      </c>
      <c r="K2304" s="69">
        <f t="shared" ca="1" si="135"/>
        <v>3</v>
      </c>
    </row>
    <row r="2305" spans="1:11" s="53" customFormat="1" ht="14.25" hidden="1" customHeight="1" x14ac:dyDescent="0.25">
      <c r="A2305" s="155" t="s">
        <v>2665</v>
      </c>
      <c r="B2305" s="49" t="s">
        <v>39</v>
      </c>
      <c r="C2305" s="49" t="s">
        <v>19</v>
      </c>
      <c r="D2305" s="49" t="s">
        <v>759</v>
      </c>
      <c r="E2305" s="49" t="s">
        <v>62</v>
      </c>
      <c r="F2305" s="49">
        <v>2</v>
      </c>
      <c r="G2305" s="50">
        <f>SUMIFS(DISPENSAÇÃO!D:D,DISPENSAÇÃO!C:C,ENTRADA!A2305)</f>
        <v>2</v>
      </c>
      <c r="H2305" s="51">
        <f t="shared" si="137"/>
        <v>0</v>
      </c>
      <c r="I2305" s="68">
        <v>45992</v>
      </c>
      <c r="J2305" s="52">
        <f t="shared" ca="1" si="134"/>
        <v>73</v>
      </c>
      <c r="K2305" s="88">
        <f t="shared" ca="1" si="135"/>
        <v>1</v>
      </c>
    </row>
    <row r="2306" spans="1:11" s="53" customFormat="1" ht="14.25" hidden="1" customHeight="1" x14ac:dyDescent="0.25">
      <c r="A2306" s="155" t="s">
        <v>2667</v>
      </c>
      <c r="B2306" s="49" t="s">
        <v>183</v>
      </c>
      <c r="C2306" s="49" t="s">
        <v>19</v>
      </c>
      <c r="D2306" s="49" t="s">
        <v>978</v>
      </c>
      <c r="E2306" s="49" t="s">
        <v>21</v>
      </c>
      <c r="F2306" s="49">
        <v>30</v>
      </c>
      <c r="G2306" s="50">
        <f>SUMIFS(DISPENSAÇÃO!D:D,DISPENSAÇÃO!C:C,ENTRADA!A2306)</f>
        <v>30</v>
      </c>
      <c r="H2306" s="51">
        <f t="shared" si="137"/>
        <v>0</v>
      </c>
      <c r="I2306" s="68">
        <v>45566</v>
      </c>
      <c r="J2306" s="52">
        <f t="shared" ca="1" si="134"/>
        <v>-353</v>
      </c>
      <c r="K2306" s="88">
        <f t="shared" ca="1" si="135"/>
        <v>3</v>
      </c>
    </row>
    <row r="2307" spans="1:11" s="53" customFormat="1" ht="14.25" hidden="1" customHeight="1" x14ac:dyDescent="0.25">
      <c r="A2307" s="48" t="s">
        <v>2668</v>
      </c>
      <c r="B2307" s="49" t="s">
        <v>276</v>
      </c>
      <c r="C2307" s="49" t="s">
        <v>19</v>
      </c>
      <c r="D2307" s="49" t="s">
        <v>227</v>
      </c>
      <c r="E2307" s="49" t="s">
        <v>21</v>
      </c>
      <c r="F2307" s="49">
        <v>60</v>
      </c>
      <c r="G2307" s="50">
        <f>SUMIFS(DISPENSAÇÃO!D:D,DISPENSAÇÃO!C:C,ENTRADA!A2307)</f>
        <v>60</v>
      </c>
      <c r="H2307" s="51">
        <f t="shared" si="137"/>
        <v>0</v>
      </c>
      <c r="I2307" s="68">
        <v>45901</v>
      </c>
      <c r="J2307" s="52">
        <f t="shared" ca="1" si="134"/>
        <v>-18</v>
      </c>
      <c r="K2307" s="69">
        <f t="shared" ca="1" si="135"/>
        <v>3</v>
      </c>
    </row>
    <row r="2308" spans="1:11" s="53" customFormat="1" ht="14.25" hidden="1" customHeight="1" x14ac:dyDescent="0.25">
      <c r="A2308" s="48" t="s">
        <v>2669</v>
      </c>
      <c r="B2308" s="49" t="s">
        <v>77</v>
      </c>
      <c r="C2308" s="49" t="s">
        <v>19</v>
      </c>
      <c r="D2308" s="49" t="s">
        <v>115</v>
      </c>
      <c r="E2308" s="49" t="s">
        <v>21</v>
      </c>
      <c r="F2308" s="49">
        <v>240</v>
      </c>
      <c r="G2308" s="50">
        <f>SUMIFS(DISPENSAÇÃO!D:D,DISPENSAÇÃO!C:C,ENTRADA!A2308)</f>
        <v>30</v>
      </c>
      <c r="H2308" s="51">
        <f t="shared" si="137"/>
        <v>210</v>
      </c>
      <c r="I2308" s="68">
        <v>45839</v>
      </c>
      <c r="J2308" s="52">
        <f t="shared" ca="1" si="134"/>
        <v>-80</v>
      </c>
      <c r="K2308" s="63">
        <f t="shared" ca="1" si="135"/>
        <v>3</v>
      </c>
    </row>
    <row r="2309" spans="1:11" s="53" customFormat="1" ht="14.25" hidden="1" customHeight="1" x14ac:dyDescent="0.25">
      <c r="A2309" s="48" t="s">
        <v>2670</v>
      </c>
      <c r="B2309" s="49" t="s">
        <v>538</v>
      </c>
      <c r="C2309" s="49" t="s">
        <v>19</v>
      </c>
      <c r="D2309" s="49" t="s">
        <v>115</v>
      </c>
      <c r="E2309" s="49" t="s">
        <v>21</v>
      </c>
      <c r="F2309" s="49">
        <v>30</v>
      </c>
      <c r="G2309" s="50">
        <f>SUMIFS(DISPENSAÇÃO!D:D,DISPENSAÇÃO!C:C,ENTRADA!A2309)</f>
        <v>0</v>
      </c>
      <c r="H2309" s="51">
        <f t="shared" si="137"/>
        <v>30</v>
      </c>
      <c r="I2309" s="68">
        <v>45839</v>
      </c>
      <c r="J2309" s="52">
        <f t="shared" ca="1" si="134"/>
        <v>-80</v>
      </c>
      <c r="K2309" s="63">
        <f t="shared" ca="1" si="135"/>
        <v>3</v>
      </c>
    </row>
    <row r="2310" spans="1:11" s="53" customFormat="1" ht="14.25" customHeight="1" x14ac:dyDescent="0.25">
      <c r="A2310" s="48" t="s">
        <v>2671</v>
      </c>
      <c r="B2310" s="49" t="s">
        <v>1991</v>
      </c>
      <c r="C2310" s="49" t="s">
        <v>19</v>
      </c>
      <c r="D2310" s="49" t="s">
        <v>467</v>
      </c>
      <c r="E2310" s="49" t="s">
        <v>21</v>
      </c>
      <c r="F2310" s="49">
        <v>30</v>
      </c>
      <c r="G2310" s="50">
        <f>SUMIFS(DISPENSAÇÃO!D:D,DISPENSAÇÃO!C:C,ENTRADA!A2310)</f>
        <v>0</v>
      </c>
      <c r="H2310" s="51">
        <f t="shared" si="137"/>
        <v>30</v>
      </c>
      <c r="I2310" s="68">
        <v>45901</v>
      </c>
      <c r="J2310" s="52">
        <f t="shared" ref="J2310:J2373" ca="1" si="138">IF(I2310="","",I2310-TODAY())</f>
        <v>-18</v>
      </c>
      <c r="K2310" s="69">
        <f t="shared" ref="K2310:K2373" ca="1" si="139">IF(J2310="","",IF(J2310&lt;=0,3,IF(AND(J2310&gt;0,J2310&lt;=20),2,IF(J2310&gt;=21,1))))</f>
        <v>3</v>
      </c>
    </row>
    <row r="2311" spans="1:11" s="53" customFormat="1" ht="14.25" hidden="1" customHeight="1" x14ac:dyDescent="0.25">
      <c r="A2311" s="155" t="s">
        <v>2672</v>
      </c>
      <c r="B2311" s="49" t="s">
        <v>60</v>
      </c>
      <c r="C2311" s="49" t="s">
        <v>19</v>
      </c>
      <c r="D2311" s="49" t="s">
        <v>2432</v>
      </c>
      <c r="E2311" s="49" t="s">
        <v>21</v>
      </c>
      <c r="F2311" s="49">
        <v>6</v>
      </c>
      <c r="G2311" s="50">
        <f>SUMIFS(DISPENSAÇÃO!D:D,DISPENSAÇÃO!C:C,ENTRADA!A2311)</f>
        <v>0</v>
      </c>
      <c r="H2311" s="51">
        <f t="shared" si="137"/>
        <v>6</v>
      </c>
      <c r="I2311" s="68">
        <v>45597</v>
      </c>
      <c r="J2311" s="52">
        <f t="shared" ca="1" si="138"/>
        <v>-322</v>
      </c>
      <c r="K2311" s="88">
        <f t="shared" ca="1" si="139"/>
        <v>3</v>
      </c>
    </row>
    <row r="2312" spans="1:11" s="53" customFormat="1" ht="14.25" hidden="1" customHeight="1" x14ac:dyDescent="0.25">
      <c r="A2312" s="48" t="s">
        <v>2673</v>
      </c>
      <c r="B2312" s="49" t="s">
        <v>33</v>
      </c>
      <c r="C2312" s="49" t="s">
        <v>19</v>
      </c>
      <c r="D2312" s="49" t="s">
        <v>227</v>
      </c>
      <c r="E2312" s="49" t="s">
        <v>21</v>
      </c>
      <c r="F2312" s="49">
        <v>40</v>
      </c>
      <c r="G2312" s="50">
        <f>SUMIFS(DISPENSAÇÃO!D:D,DISPENSAÇÃO!C:C,ENTRADA!A2312)</f>
        <v>0</v>
      </c>
      <c r="H2312" s="51">
        <f t="shared" si="137"/>
        <v>40</v>
      </c>
      <c r="I2312" s="68">
        <v>45689</v>
      </c>
      <c r="J2312" s="52">
        <f t="shared" ca="1" si="138"/>
        <v>-230</v>
      </c>
      <c r="K2312" s="63">
        <f t="shared" ca="1" si="139"/>
        <v>3</v>
      </c>
    </row>
    <row r="2313" spans="1:11" s="53" customFormat="1" ht="14.25" hidden="1" customHeight="1" x14ac:dyDescent="0.25">
      <c r="A2313" s="48" t="s">
        <v>2674</v>
      </c>
      <c r="B2313" s="49" t="s">
        <v>139</v>
      </c>
      <c r="C2313" s="49" t="s">
        <v>19</v>
      </c>
      <c r="D2313" s="49" t="s">
        <v>496</v>
      </c>
      <c r="E2313" s="49" t="s">
        <v>21</v>
      </c>
      <c r="F2313" s="49">
        <v>30</v>
      </c>
      <c r="G2313" s="50">
        <f>SUMIFS(DISPENSAÇÃO!D:D,DISPENSAÇÃO!C:C,ENTRADA!A2313)</f>
        <v>30</v>
      </c>
      <c r="H2313" s="51">
        <f t="shared" ref="H2313:H2314" si="140">IF(F2313="","",F2313-G2313)</f>
        <v>0</v>
      </c>
      <c r="I2313" s="68">
        <v>46023</v>
      </c>
      <c r="J2313" s="52">
        <f t="shared" ca="1" si="138"/>
        <v>104</v>
      </c>
      <c r="K2313" s="69">
        <f t="shared" ca="1" si="139"/>
        <v>1</v>
      </c>
    </row>
    <row r="2314" spans="1:11" s="53" customFormat="1" ht="14.25" hidden="1" customHeight="1" x14ac:dyDescent="0.25">
      <c r="A2314" s="160" t="s">
        <v>2675</v>
      </c>
      <c r="B2314" s="49" t="s">
        <v>175</v>
      </c>
      <c r="C2314" s="49" t="s">
        <v>19</v>
      </c>
      <c r="D2314" s="49" t="s">
        <v>126</v>
      </c>
      <c r="E2314" s="49" t="s">
        <v>21</v>
      </c>
      <c r="F2314" s="49">
        <v>15</v>
      </c>
      <c r="G2314" s="50">
        <f>SUMIFS(DISPENSAÇÃO!D:D,DISPENSAÇÃO!C:C,ENTRADA!A2314)</f>
        <v>15</v>
      </c>
      <c r="H2314" s="51">
        <f t="shared" si="140"/>
        <v>0</v>
      </c>
      <c r="I2314" s="68">
        <v>45839</v>
      </c>
      <c r="J2314" s="52">
        <f t="shared" ca="1" si="138"/>
        <v>-80</v>
      </c>
      <c r="K2314" s="63">
        <f t="shared" ca="1" si="139"/>
        <v>3</v>
      </c>
    </row>
    <row r="2315" spans="1:11" s="53" customFormat="1" ht="14.25" hidden="1" customHeight="1" x14ac:dyDescent="0.25">
      <c r="A2315" s="48" t="s">
        <v>2676</v>
      </c>
      <c r="B2315" s="49" t="s">
        <v>175</v>
      </c>
      <c r="C2315" s="49" t="s">
        <v>19</v>
      </c>
      <c r="D2315" s="49" t="s">
        <v>89</v>
      </c>
      <c r="E2315" s="49" t="s">
        <v>21</v>
      </c>
      <c r="F2315" s="49">
        <v>5</v>
      </c>
      <c r="G2315" s="50">
        <v>0</v>
      </c>
      <c r="H2315" s="51">
        <f t="shared" ref="H2315" si="141">IF(F2315="","",F2315-G2315)</f>
        <v>5</v>
      </c>
      <c r="I2315" s="68">
        <v>45597</v>
      </c>
      <c r="J2315" s="52">
        <f t="shared" ca="1" si="138"/>
        <v>-322</v>
      </c>
      <c r="K2315" s="69">
        <f t="shared" ca="1" si="139"/>
        <v>3</v>
      </c>
    </row>
    <row r="2316" spans="1:11" s="53" customFormat="1" ht="14.25" hidden="1" customHeight="1" x14ac:dyDescent="0.25">
      <c r="A2316" s="48" t="s">
        <v>2677</v>
      </c>
      <c r="B2316" s="49" t="s">
        <v>33</v>
      </c>
      <c r="C2316" s="49" t="s">
        <v>19</v>
      </c>
      <c r="D2316" s="49" t="s">
        <v>373</v>
      </c>
      <c r="E2316" s="49" t="s">
        <v>56</v>
      </c>
      <c r="F2316" s="49">
        <v>4</v>
      </c>
      <c r="G2316" s="50">
        <f>SUMIFS(DISPENSAÇÃO!D:D,DISPENSAÇÃO!C:C,ENTRADA!A2316)</f>
        <v>4</v>
      </c>
      <c r="H2316" s="51">
        <f t="shared" ref="H2316:H2347" si="142">IF(F2316="","",F2316-G2316)</f>
        <v>0</v>
      </c>
      <c r="I2316" s="68">
        <v>46143</v>
      </c>
      <c r="J2316" s="52">
        <f t="shared" ca="1" si="138"/>
        <v>224</v>
      </c>
      <c r="K2316" s="63">
        <f t="shared" ca="1" si="139"/>
        <v>1</v>
      </c>
    </row>
    <row r="2317" spans="1:11" s="53" customFormat="1" ht="14.25" hidden="1" customHeight="1" x14ac:dyDescent="0.25">
      <c r="A2317" s="155" t="s">
        <v>2678</v>
      </c>
      <c r="B2317" s="49" t="s">
        <v>39</v>
      </c>
      <c r="C2317" s="49" t="s">
        <v>19</v>
      </c>
      <c r="D2317" s="49" t="s">
        <v>781</v>
      </c>
      <c r="E2317" s="49" t="s">
        <v>780</v>
      </c>
      <c r="F2317" s="49">
        <v>141</v>
      </c>
      <c r="G2317" s="50">
        <f>SUMIFS(DISPENSAÇÃO!D:D,DISPENSAÇÃO!C:C,ENTRADA!A2317)</f>
        <v>3</v>
      </c>
      <c r="H2317" s="51">
        <f t="shared" si="142"/>
        <v>138</v>
      </c>
      <c r="I2317" s="68">
        <v>45778</v>
      </c>
      <c r="J2317" s="52">
        <f t="shared" ca="1" si="138"/>
        <v>-141</v>
      </c>
      <c r="K2317" s="88">
        <f t="shared" ca="1" si="139"/>
        <v>3</v>
      </c>
    </row>
    <row r="2318" spans="1:11" s="53" customFormat="1" ht="14.25" hidden="1" customHeight="1" x14ac:dyDescent="0.25">
      <c r="A2318" s="155" t="s">
        <v>2679</v>
      </c>
      <c r="B2318" s="49" t="s">
        <v>865</v>
      </c>
      <c r="C2318" s="49" t="s">
        <v>19</v>
      </c>
      <c r="D2318" s="49" t="s">
        <v>1399</v>
      </c>
      <c r="E2318" s="49" t="s">
        <v>21</v>
      </c>
      <c r="F2318" s="49">
        <v>5</v>
      </c>
      <c r="G2318" s="50">
        <f>SUMIFS(DISPENSAÇÃO!D:D,DISPENSAÇÃO!C:C,ENTRADA!A2318)</f>
        <v>0</v>
      </c>
      <c r="H2318" s="51">
        <f t="shared" si="142"/>
        <v>5</v>
      </c>
      <c r="I2318" s="68">
        <v>45597</v>
      </c>
      <c r="J2318" s="52">
        <f t="shared" ca="1" si="138"/>
        <v>-322</v>
      </c>
      <c r="K2318" s="88">
        <f t="shared" ca="1" si="139"/>
        <v>3</v>
      </c>
    </row>
    <row r="2319" spans="1:11" s="53" customFormat="1" ht="14.25" hidden="1" customHeight="1" x14ac:dyDescent="0.25">
      <c r="A2319" s="48" t="s">
        <v>2680</v>
      </c>
      <c r="B2319" s="49" t="s">
        <v>39</v>
      </c>
      <c r="C2319" s="64" t="s">
        <v>19</v>
      </c>
      <c r="D2319" s="49" t="s">
        <v>89</v>
      </c>
      <c r="E2319" s="64" t="s">
        <v>21</v>
      </c>
      <c r="F2319" s="49">
        <v>5</v>
      </c>
      <c r="G2319" s="50">
        <f>SUMIFS(DISPENSAÇÃO!D:D,DISPENSAÇÃO!C:C,ENTRADA!A2319)</f>
        <v>5</v>
      </c>
      <c r="H2319" s="51">
        <f t="shared" si="142"/>
        <v>0</v>
      </c>
      <c r="I2319" s="68">
        <v>45717</v>
      </c>
      <c r="J2319" s="52">
        <f t="shared" ca="1" si="138"/>
        <v>-202</v>
      </c>
      <c r="K2319" s="63">
        <f t="shared" ca="1" si="139"/>
        <v>3</v>
      </c>
    </row>
    <row r="2320" spans="1:11" s="53" customFormat="1" ht="14.25" hidden="1" customHeight="1" x14ac:dyDescent="0.25">
      <c r="A2320" s="48" t="s">
        <v>2681</v>
      </c>
      <c r="B2320" s="49" t="s">
        <v>2350</v>
      </c>
      <c r="C2320" s="49" t="s">
        <v>19</v>
      </c>
      <c r="D2320" s="49" t="s">
        <v>89</v>
      </c>
      <c r="E2320" s="49" t="s">
        <v>21</v>
      </c>
      <c r="F2320" s="49">
        <v>15</v>
      </c>
      <c r="G2320" s="50">
        <f>SUMIFS(DISPENSAÇÃO!D:D,DISPENSAÇÃO!C:C,ENTRADA!A2320)</f>
        <v>15</v>
      </c>
      <c r="H2320" s="51">
        <f t="shared" si="142"/>
        <v>0</v>
      </c>
      <c r="I2320" s="68">
        <v>45717</v>
      </c>
      <c r="J2320" s="52">
        <f t="shared" ca="1" si="138"/>
        <v>-202</v>
      </c>
      <c r="K2320" s="69">
        <f t="shared" ca="1" si="139"/>
        <v>3</v>
      </c>
    </row>
    <row r="2321" spans="1:11" s="53" customFormat="1" ht="14.25" customHeight="1" x14ac:dyDescent="0.25">
      <c r="A2321" s="48" t="s">
        <v>2682</v>
      </c>
      <c r="B2321" s="49" t="s">
        <v>28</v>
      </c>
      <c r="C2321" s="49" t="s">
        <v>19</v>
      </c>
      <c r="D2321" s="49" t="s">
        <v>89</v>
      </c>
      <c r="E2321" s="49" t="s">
        <v>21</v>
      </c>
      <c r="F2321" s="49">
        <v>50</v>
      </c>
      <c r="G2321" s="50">
        <f>SUMIFS(DISPENSAÇÃO!D:D,DISPENSAÇÃO!C:C,ENTRADA!A2321)</f>
        <v>0</v>
      </c>
      <c r="H2321" s="51">
        <f t="shared" si="142"/>
        <v>50</v>
      </c>
      <c r="I2321" s="68">
        <v>45901</v>
      </c>
      <c r="J2321" s="52">
        <f t="shared" ca="1" si="138"/>
        <v>-18</v>
      </c>
      <c r="K2321" s="69">
        <f t="shared" ca="1" si="139"/>
        <v>3</v>
      </c>
    </row>
    <row r="2322" spans="1:11" ht="14.25" customHeight="1" x14ac:dyDescent="0.25">
      <c r="A2322" s="31" t="s">
        <v>2683</v>
      </c>
      <c r="B2322" s="16" t="s">
        <v>60</v>
      </c>
      <c r="C2322" s="16" t="s">
        <v>19</v>
      </c>
      <c r="D2322" s="16" t="s">
        <v>348</v>
      </c>
      <c r="E2322" s="16" t="s">
        <v>21</v>
      </c>
      <c r="F2322" s="16">
        <v>84</v>
      </c>
      <c r="G2322" s="13">
        <f>SUMIFS(DISPENSAÇÃO!D:D,DISPENSAÇÃO!C:C,ENTRADA!A2322)</f>
        <v>0</v>
      </c>
      <c r="H2322" s="12">
        <f t="shared" si="142"/>
        <v>84</v>
      </c>
      <c r="I2322" s="19">
        <v>46478</v>
      </c>
      <c r="J2322" s="14">
        <f t="shared" ca="1" si="138"/>
        <v>559</v>
      </c>
      <c r="K2322" s="36">
        <f t="shared" ca="1" si="139"/>
        <v>1</v>
      </c>
    </row>
    <row r="2323" spans="1:11" s="53" customFormat="1" ht="14.25" hidden="1" customHeight="1" x14ac:dyDescent="0.25">
      <c r="A2323" s="48" t="s">
        <v>2684</v>
      </c>
      <c r="B2323" s="49" t="s">
        <v>413</v>
      </c>
      <c r="C2323" s="49" t="s">
        <v>19</v>
      </c>
      <c r="D2323" s="49" t="s">
        <v>68</v>
      </c>
      <c r="E2323" s="49" t="s">
        <v>21</v>
      </c>
      <c r="F2323" s="49">
        <v>20</v>
      </c>
      <c r="G2323" s="50">
        <f>SUMIFS(DISPENSAÇÃO!D:D,DISPENSAÇÃO!C:C,ENTRADA!A2323)</f>
        <v>40</v>
      </c>
      <c r="H2323" s="51">
        <f t="shared" si="142"/>
        <v>-20</v>
      </c>
      <c r="I2323" s="68">
        <v>45870</v>
      </c>
      <c r="J2323" s="52">
        <f t="shared" ca="1" si="138"/>
        <v>-49</v>
      </c>
      <c r="K2323" s="63">
        <f t="shared" ca="1" si="139"/>
        <v>3</v>
      </c>
    </row>
    <row r="2324" spans="1:11" s="53" customFormat="1" ht="14.25" hidden="1" customHeight="1" x14ac:dyDescent="0.25">
      <c r="A2324" s="155" t="s">
        <v>2685</v>
      </c>
      <c r="B2324" s="64" t="s">
        <v>538</v>
      </c>
      <c r="C2324" s="64" t="s">
        <v>19</v>
      </c>
      <c r="D2324" s="64" t="s">
        <v>299</v>
      </c>
      <c r="E2324" s="64" t="s">
        <v>21</v>
      </c>
      <c r="F2324" s="49">
        <v>15</v>
      </c>
      <c r="G2324" s="50">
        <f>SUMIFS(DISPENSAÇÃO!D:D,DISPENSAÇÃO!C:C,ENTRADA!A2324)</f>
        <v>15</v>
      </c>
      <c r="H2324" s="51">
        <f t="shared" si="142"/>
        <v>0</v>
      </c>
      <c r="I2324" s="68">
        <v>45870</v>
      </c>
      <c r="J2324" s="52">
        <f t="shared" ca="1" si="138"/>
        <v>-49</v>
      </c>
      <c r="K2324" s="88">
        <f t="shared" ca="1" si="139"/>
        <v>3</v>
      </c>
    </row>
    <row r="2325" spans="1:11" ht="14.25" customHeight="1" x14ac:dyDescent="0.25">
      <c r="A2325" s="31" t="s">
        <v>2686</v>
      </c>
      <c r="B2325" s="16" t="s">
        <v>28</v>
      </c>
      <c r="C2325" s="16" t="s">
        <v>19</v>
      </c>
      <c r="D2325" s="16" t="s">
        <v>245</v>
      </c>
      <c r="E2325" s="16" t="s">
        <v>21</v>
      </c>
      <c r="F2325" s="16">
        <v>20</v>
      </c>
      <c r="G2325" s="13">
        <f>SUMIFS(DISPENSAÇÃO!D:D,DISPENSAÇÃO!C:C,ENTRADA!A2325)</f>
        <v>0</v>
      </c>
      <c r="H2325" s="12">
        <f t="shared" si="142"/>
        <v>20</v>
      </c>
      <c r="I2325" s="19">
        <v>46023</v>
      </c>
      <c r="J2325" s="14">
        <f t="shared" ca="1" si="138"/>
        <v>104</v>
      </c>
      <c r="K2325" s="37">
        <f t="shared" ca="1" si="139"/>
        <v>1</v>
      </c>
    </row>
    <row r="2326" spans="1:11" s="53" customFormat="1" ht="14.25" hidden="1" customHeight="1" x14ac:dyDescent="0.25">
      <c r="A2326" s="155" t="s">
        <v>2687</v>
      </c>
      <c r="B2326" s="49" t="s">
        <v>370</v>
      </c>
      <c r="C2326" s="49" t="s">
        <v>14</v>
      </c>
      <c r="D2326" s="49" t="s">
        <v>2688</v>
      </c>
      <c r="E2326" s="49" t="s">
        <v>453</v>
      </c>
      <c r="F2326" s="49">
        <v>4</v>
      </c>
      <c r="G2326" s="50">
        <f>SUMIFS(DISPENSAÇÃO!D:D,DISPENSAÇÃO!C:C,ENTRADA!A2326)</f>
        <v>4</v>
      </c>
      <c r="H2326" s="51">
        <f t="shared" si="142"/>
        <v>0</v>
      </c>
      <c r="I2326" s="68">
        <v>45597</v>
      </c>
      <c r="J2326" s="52">
        <f t="shared" ca="1" si="138"/>
        <v>-322</v>
      </c>
      <c r="K2326" s="88">
        <f t="shared" ca="1" si="139"/>
        <v>3</v>
      </c>
    </row>
    <row r="2327" spans="1:11" s="53" customFormat="1" ht="14.25" hidden="1" customHeight="1" x14ac:dyDescent="0.25">
      <c r="A2327" s="160" t="s">
        <v>2689</v>
      </c>
      <c r="B2327" s="49" t="s">
        <v>33</v>
      </c>
      <c r="C2327" s="49" t="s">
        <v>57</v>
      </c>
      <c r="D2327" s="51" t="s">
        <v>93</v>
      </c>
      <c r="E2327" s="49" t="s">
        <v>21</v>
      </c>
      <c r="F2327" s="49">
        <v>15</v>
      </c>
      <c r="G2327" s="50">
        <f>SUMIFS(DISPENSAÇÃO!D:D,DISPENSAÇÃO!C:C,ENTRADA!A2327)</f>
        <v>15</v>
      </c>
      <c r="H2327" s="51">
        <f t="shared" si="142"/>
        <v>0</v>
      </c>
      <c r="I2327" s="68">
        <v>45658</v>
      </c>
      <c r="J2327" s="52">
        <f t="shared" ca="1" si="138"/>
        <v>-261</v>
      </c>
      <c r="K2327" s="63">
        <f t="shared" ca="1" si="139"/>
        <v>3</v>
      </c>
    </row>
    <row r="2328" spans="1:11" s="53" customFormat="1" hidden="1" x14ac:dyDescent="0.25">
      <c r="A2328" s="48" t="s">
        <v>2690</v>
      </c>
      <c r="B2328" s="49" t="s">
        <v>205</v>
      </c>
      <c r="C2328" s="49" t="s">
        <v>19</v>
      </c>
      <c r="D2328" s="49" t="s">
        <v>400</v>
      </c>
      <c r="E2328" s="49" t="s">
        <v>21</v>
      </c>
      <c r="F2328" s="49">
        <v>20</v>
      </c>
      <c r="G2328" s="50">
        <f>SUMIFS(DISPENSAÇÃO!D:D,DISPENSAÇÃO!C:C,ENTRADA!A2328)</f>
        <v>20</v>
      </c>
      <c r="H2328" s="51">
        <f t="shared" si="142"/>
        <v>0</v>
      </c>
      <c r="I2328" s="68">
        <v>46113</v>
      </c>
      <c r="J2328" s="52">
        <f t="shared" ca="1" si="138"/>
        <v>194</v>
      </c>
      <c r="K2328" s="63">
        <f t="shared" ca="1" si="139"/>
        <v>1</v>
      </c>
    </row>
    <row r="2329" spans="1:11" s="148" customFormat="1" hidden="1" x14ac:dyDescent="0.25">
      <c r="A2329" s="245" t="s">
        <v>2691</v>
      </c>
      <c r="B2329" s="143" t="s">
        <v>325</v>
      </c>
      <c r="C2329" s="143" t="s">
        <v>19</v>
      </c>
      <c r="D2329" s="143" t="s">
        <v>126</v>
      </c>
      <c r="E2329" s="143" t="s">
        <v>21</v>
      </c>
      <c r="F2329" s="143">
        <v>30</v>
      </c>
      <c r="G2329" s="144">
        <f>SUMIFS(DISPENSAÇÃO!D:D,DISPENSAÇÃO!C:C,ENTRADA!A2329)</f>
        <v>60</v>
      </c>
      <c r="H2329" s="145">
        <f t="shared" si="142"/>
        <v>-30</v>
      </c>
      <c r="I2329" s="146">
        <v>45689</v>
      </c>
      <c r="J2329" s="147">
        <f t="shared" ca="1" si="138"/>
        <v>-230</v>
      </c>
      <c r="K2329" s="150">
        <f t="shared" ca="1" si="139"/>
        <v>3</v>
      </c>
    </row>
    <row r="2330" spans="1:11" s="53" customFormat="1" hidden="1" x14ac:dyDescent="0.25">
      <c r="A2330" s="48" t="s">
        <v>2692</v>
      </c>
      <c r="B2330" s="49" t="s">
        <v>33</v>
      </c>
      <c r="C2330" s="64" t="s">
        <v>19</v>
      </c>
      <c r="D2330" s="64" t="s">
        <v>299</v>
      </c>
      <c r="E2330" s="64" t="s">
        <v>21</v>
      </c>
      <c r="F2330" s="49">
        <v>20</v>
      </c>
      <c r="G2330" s="50">
        <f>SUMIFS(DISPENSAÇÃO!D:D,DISPENSAÇÃO!C:C,ENTRADA!A2330)</f>
        <v>0</v>
      </c>
      <c r="H2330" s="51">
        <f t="shared" si="142"/>
        <v>20</v>
      </c>
      <c r="I2330" s="68">
        <v>45627</v>
      </c>
      <c r="J2330" s="52">
        <f t="shared" ca="1" si="138"/>
        <v>-292</v>
      </c>
      <c r="K2330" s="63">
        <f t="shared" ca="1" si="139"/>
        <v>3</v>
      </c>
    </row>
    <row r="2331" spans="1:11" s="53" customFormat="1" ht="14.25" hidden="1" customHeight="1" x14ac:dyDescent="0.25">
      <c r="A2331" s="48" t="s">
        <v>2693</v>
      </c>
      <c r="B2331" s="49" t="s">
        <v>39</v>
      </c>
      <c r="C2331" s="64" t="s">
        <v>19</v>
      </c>
      <c r="D2331" s="65" t="s">
        <v>201</v>
      </c>
      <c r="E2331" s="64" t="s">
        <v>21</v>
      </c>
      <c r="F2331" s="49">
        <v>15</v>
      </c>
      <c r="G2331" s="50">
        <f>SUMIFS(DISPENSAÇÃO!D:D,DISPENSAÇÃO!C:C,ENTRADA!A2331)</f>
        <v>0</v>
      </c>
      <c r="H2331" s="51">
        <f t="shared" si="142"/>
        <v>15</v>
      </c>
      <c r="I2331" s="68">
        <v>45748</v>
      </c>
      <c r="J2331" s="52">
        <f t="shared" ca="1" si="138"/>
        <v>-171</v>
      </c>
      <c r="K2331" s="63">
        <f t="shared" ca="1" si="139"/>
        <v>3</v>
      </c>
    </row>
    <row r="2332" spans="1:11" s="53" customFormat="1" ht="14.25" hidden="1" customHeight="1" x14ac:dyDescent="0.25">
      <c r="A2332" s="48" t="s">
        <v>2694</v>
      </c>
      <c r="B2332" s="49" t="s">
        <v>139</v>
      </c>
      <c r="C2332" s="64" t="s">
        <v>19</v>
      </c>
      <c r="D2332" s="65" t="s">
        <v>287</v>
      </c>
      <c r="E2332" s="64" t="s">
        <v>21</v>
      </c>
      <c r="F2332" s="49">
        <v>15</v>
      </c>
      <c r="G2332" s="50">
        <f>SUMIFS(DISPENSAÇÃO!D:D,DISPENSAÇÃO!C:C,ENTRADA!A2332)</f>
        <v>0</v>
      </c>
      <c r="H2332" s="51">
        <f t="shared" si="142"/>
        <v>15</v>
      </c>
      <c r="I2332" s="68">
        <v>45717</v>
      </c>
      <c r="J2332" s="52">
        <f t="shared" ca="1" si="138"/>
        <v>-202</v>
      </c>
      <c r="K2332" s="63">
        <f t="shared" ca="1" si="139"/>
        <v>3</v>
      </c>
    </row>
    <row r="2333" spans="1:11" ht="14.25" customHeight="1" x14ac:dyDescent="0.25">
      <c r="A2333" s="31" t="s">
        <v>2695</v>
      </c>
      <c r="B2333" s="16" t="s">
        <v>139</v>
      </c>
      <c r="C2333" s="25" t="s">
        <v>19</v>
      </c>
      <c r="D2333" s="24" t="s">
        <v>287</v>
      </c>
      <c r="E2333" s="25" t="s">
        <v>21</v>
      </c>
      <c r="F2333" s="16">
        <v>15</v>
      </c>
      <c r="G2333" s="13">
        <f>SUMIFS(DISPENSAÇÃO!D:D,DISPENSAÇÃO!C:C,ENTRADA!A2333)</f>
        <v>0</v>
      </c>
      <c r="H2333" s="12">
        <f t="shared" si="142"/>
        <v>15</v>
      </c>
      <c r="I2333" s="19">
        <v>46023</v>
      </c>
      <c r="J2333" s="14">
        <f t="shared" ca="1" si="138"/>
        <v>104</v>
      </c>
      <c r="K2333" s="36">
        <f t="shared" ca="1" si="139"/>
        <v>1</v>
      </c>
    </row>
    <row r="2334" spans="1:11" ht="14.25" customHeight="1" x14ac:dyDescent="0.25">
      <c r="A2334" s="154" t="s">
        <v>2697</v>
      </c>
      <c r="B2334" s="16" t="s">
        <v>108</v>
      </c>
      <c r="C2334" s="16" t="s">
        <v>19</v>
      </c>
      <c r="D2334" s="16" t="s">
        <v>373</v>
      </c>
      <c r="E2334" s="16" t="s">
        <v>21</v>
      </c>
      <c r="F2334" s="16">
        <v>112</v>
      </c>
      <c r="G2334" s="13">
        <f>SUMIFS(DISPENSAÇÃO!D:D,DISPENSAÇÃO!C:C,ENTRADA!A2334)</f>
        <v>24</v>
      </c>
      <c r="H2334" s="12">
        <f t="shared" si="142"/>
        <v>88</v>
      </c>
      <c r="I2334" s="19">
        <v>46113</v>
      </c>
      <c r="J2334" s="14">
        <f t="shared" ca="1" si="138"/>
        <v>194</v>
      </c>
      <c r="K2334" s="38">
        <f t="shared" ca="1" si="139"/>
        <v>1</v>
      </c>
    </row>
    <row r="2335" spans="1:11" s="148" customFormat="1" ht="14.25" hidden="1" customHeight="1" x14ac:dyDescent="0.25">
      <c r="A2335" s="171" t="s">
        <v>2698</v>
      </c>
      <c r="B2335" s="143" t="s">
        <v>79</v>
      </c>
      <c r="C2335" s="143" t="s">
        <v>19</v>
      </c>
      <c r="D2335" s="143" t="s">
        <v>781</v>
      </c>
      <c r="E2335" s="143" t="s">
        <v>780</v>
      </c>
      <c r="F2335" s="143">
        <v>3</v>
      </c>
      <c r="G2335" s="144">
        <f>SUMIFS(DISPENSAÇÃO!D:D,DISPENSAÇÃO!C:C,ENTRADA!A2335)</f>
        <v>2</v>
      </c>
      <c r="H2335" s="145">
        <f t="shared" si="142"/>
        <v>1</v>
      </c>
      <c r="I2335" s="146">
        <v>45689</v>
      </c>
      <c r="J2335" s="147">
        <f t="shared" ca="1" si="138"/>
        <v>-230</v>
      </c>
      <c r="K2335" s="172">
        <f t="shared" ca="1" si="139"/>
        <v>3</v>
      </c>
    </row>
    <row r="2336" spans="1:11" s="53" customFormat="1" ht="14.25" hidden="1" customHeight="1" x14ac:dyDescent="0.25">
      <c r="A2336" s="155" t="s">
        <v>2699</v>
      </c>
      <c r="B2336" s="49" t="s">
        <v>79</v>
      </c>
      <c r="C2336" s="49" t="s">
        <v>19</v>
      </c>
      <c r="D2336" s="49" t="s">
        <v>781</v>
      </c>
      <c r="E2336" s="49" t="s">
        <v>780</v>
      </c>
      <c r="F2336" s="49">
        <v>1</v>
      </c>
      <c r="G2336" s="50">
        <f>SUMIFS(DISPENSAÇÃO!D:D,DISPENSAÇÃO!C:C,ENTRADA!A2336)</f>
        <v>1</v>
      </c>
      <c r="H2336" s="51">
        <f t="shared" si="142"/>
        <v>0</v>
      </c>
      <c r="I2336" s="68">
        <v>45962</v>
      </c>
      <c r="J2336" s="52">
        <f t="shared" ca="1" si="138"/>
        <v>43</v>
      </c>
      <c r="K2336" s="88">
        <f t="shared" ca="1" si="139"/>
        <v>1</v>
      </c>
    </row>
    <row r="2337" spans="1:11" s="53" customFormat="1" ht="14.25" hidden="1" customHeight="1" x14ac:dyDescent="0.25">
      <c r="A2337" s="48" t="s">
        <v>2700</v>
      </c>
      <c r="B2337" s="119" t="s">
        <v>659</v>
      </c>
      <c r="C2337" s="64" t="s">
        <v>19</v>
      </c>
      <c r="D2337" s="64" t="s">
        <v>660</v>
      </c>
      <c r="E2337" s="64" t="s">
        <v>21</v>
      </c>
      <c r="F2337" s="49">
        <v>20</v>
      </c>
      <c r="G2337" s="50">
        <f>SUMIFS(DISPENSAÇÃO!D:D,DISPENSAÇÃO!C:C,ENTRADA!A2337)</f>
        <v>20</v>
      </c>
      <c r="H2337" s="51">
        <f t="shared" si="142"/>
        <v>0</v>
      </c>
      <c r="I2337" s="68">
        <v>46082</v>
      </c>
      <c r="J2337" s="52">
        <f t="shared" ca="1" si="138"/>
        <v>163</v>
      </c>
      <c r="K2337" s="69">
        <f t="shared" ca="1" si="139"/>
        <v>1</v>
      </c>
    </row>
    <row r="2338" spans="1:11" s="53" customFormat="1" ht="14.25" customHeight="1" x14ac:dyDescent="0.25">
      <c r="A2338" s="155" t="s">
        <v>2701</v>
      </c>
      <c r="B2338" s="49" t="s">
        <v>33</v>
      </c>
      <c r="C2338" s="49" t="s">
        <v>19</v>
      </c>
      <c r="D2338" s="49" t="s">
        <v>781</v>
      </c>
      <c r="E2338" s="49" t="s">
        <v>780</v>
      </c>
      <c r="F2338" s="49">
        <v>509</v>
      </c>
      <c r="G2338" s="50">
        <f>SUMIFS(DISPENSAÇÃO!D:D,DISPENSAÇÃO!C:C,ENTRADA!A2338)</f>
        <v>18</v>
      </c>
      <c r="H2338" s="51">
        <f t="shared" si="142"/>
        <v>491</v>
      </c>
      <c r="I2338" s="68">
        <v>45901</v>
      </c>
      <c r="J2338" s="52">
        <f t="shared" ca="1" si="138"/>
        <v>-18</v>
      </c>
      <c r="K2338" s="88">
        <f t="shared" ca="1" si="139"/>
        <v>3</v>
      </c>
    </row>
    <row r="2339" spans="1:11" s="53" customFormat="1" ht="14.25" customHeight="1" x14ac:dyDescent="0.25">
      <c r="A2339" s="155" t="s">
        <v>2702</v>
      </c>
      <c r="B2339" s="49" t="s">
        <v>33</v>
      </c>
      <c r="C2339" s="49" t="s">
        <v>19</v>
      </c>
      <c r="D2339" s="49" t="s">
        <v>781</v>
      </c>
      <c r="E2339" s="49" t="s">
        <v>780</v>
      </c>
      <c r="F2339" s="49">
        <v>1</v>
      </c>
      <c r="G2339" s="50">
        <f>SUMIFS(DISPENSAÇÃO!D:D,DISPENSAÇÃO!C:C,ENTRADA!A2339)</f>
        <v>0</v>
      </c>
      <c r="H2339" s="51">
        <f t="shared" si="142"/>
        <v>1</v>
      </c>
      <c r="I2339" s="68">
        <v>45901</v>
      </c>
      <c r="J2339" s="52">
        <f t="shared" ca="1" si="138"/>
        <v>-18</v>
      </c>
      <c r="K2339" s="88">
        <f t="shared" ca="1" si="139"/>
        <v>3</v>
      </c>
    </row>
    <row r="2340" spans="1:11" s="60" customFormat="1" ht="14.25" customHeight="1" x14ac:dyDescent="0.25">
      <c r="A2340" s="153" t="s">
        <v>2703</v>
      </c>
      <c r="B2340" s="55" t="s">
        <v>659</v>
      </c>
      <c r="C2340" s="55" t="s">
        <v>19</v>
      </c>
      <c r="D2340" s="55" t="s">
        <v>2586</v>
      </c>
      <c r="E2340" s="55" t="s">
        <v>21</v>
      </c>
      <c r="F2340" s="55">
        <v>24</v>
      </c>
      <c r="G2340" s="56">
        <f>SUMIFS(DISPENSAÇÃO!D:D,DISPENSAÇÃO!C:C,ENTRADA!A2340)</f>
        <v>0</v>
      </c>
      <c r="H2340" s="57">
        <f t="shared" si="142"/>
        <v>24</v>
      </c>
      <c r="I2340" s="58">
        <v>46054</v>
      </c>
      <c r="J2340" s="59">
        <f t="shared" ca="1" si="138"/>
        <v>135</v>
      </c>
      <c r="K2340" s="109">
        <f t="shared" ca="1" si="139"/>
        <v>1</v>
      </c>
    </row>
    <row r="2341" spans="1:11" s="53" customFormat="1" ht="14.25" hidden="1" customHeight="1" x14ac:dyDescent="0.25">
      <c r="A2341" s="155" t="s">
        <v>2704</v>
      </c>
      <c r="B2341" s="49" t="s">
        <v>168</v>
      </c>
      <c r="C2341" s="49" t="s">
        <v>14</v>
      </c>
      <c r="D2341" s="49" t="s">
        <v>817</v>
      </c>
      <c r="E2341" s="49" t="s">
        <v>44</v>
      </c>
      <c r="F2341" s="49">
        <v>4</v>
      </c>
      <c r="G2341" s="50">
        <f>SUMIFS(DISPENSAÇÃO!D:D,DISPENSAÇÃO!C:C,ENTRADA!A2341)</f>
        <v>4</v>
      </c>
      <c r="H2341" s="51">
        <f t="shared" si="142"/>
        <v>0</v>
      </c>
      <c r="I2341" s="68">
        <v>45748</v>
      </c>
      <c r="J2341" s="52">
        <f t="shared" ca="1" si="138"/>
        <v>-171</v>
      </c>
      <c r="K2341" s="88">
        <f t="shared" ca="1" si="139"/>
        <v>3</v>
      </c>
    </row>
    <row r="2342" spans="1:11" s="53" customFormat="1" ht="14.25" hidden="1" customHeight="1" x14ac:dyDescent="0.25">
      <c r="A2342" s="48" t="s">
        <v>2705</v>
      </c>
      <c r="B2342" s="49" t="s">
        <v>108</v>
      </c>
      <c r="C2342" s="49" t="s">
        <v>19</v>
      </c>
      <c r="D2342" s="49" t="s">
        <v>759</v>
      </c>
      <c r="E2342" s="49" t="s">
        <v>21</v>
      </c>
      <c r="F2342" s="49">
        <v>30</v>
      </c>
      <c r="G2342" s="50">
        <f>SUMIFS(DISPENSAÇÃO!D:D,DISPENSAÇÃO!C:C,ENTRADA!A2342)</f>
        <v>30</v>
      </c>
      <c r="H2342" s="51">
        <f t="shared" si="142"/>
        <v>0</v>
      </c>
      <c r="I2342" s="68">
        <v>46054</v>
      </c>
      <c r="J2342" s="52">
        <f t="shared" ca="1" si="138"/>
        <v>135</v>
      </c>
      <c r="K2342" s="69">
        <f t="shared" ca="1" si="139"/>
        <v>1</v>
      </c>
    </row>
    <row r="2343" spans="1:11" s="60" customFormat="1" x14ac:dyDescent="0.25">
      <c r="A2343" s="153" t="s">
        <v>2706</v>
      </c>
      <c r="B2343" s="55" t="s">
        <v>764</v>
      </c>
      <c r="C2343" s="55" t="s">
        <v>14</v>
      </c>
      <c r="D2343" s="55" t="s">
        <v>846</v>
      </c>
      <c r="E2343" s="55" t="s">
        <v>21</v>
      </c>
      <c r="F2343" s="55">
        <v>6</v>
      </c>
      <c r="G2343" s="56">
        <f>SUMIFS(DISPENSAÇÃO!D:D,DISPENSAÇÃO!C:C,ENTRADA!A2343)</f>
        <v>4</v>
      </c>
      <c r="H2343" s="57">
        <f t="shared" si="142"/>
        <v>2</v>
      </c>
      <c r="I2343" s="58">
        <v>46023</v>
      </c>
      <c r="J2343" s="59">
        <f t="shared" ca="1" si="138"/>
        <v>104</v>
      </c>
      <c r="K2343" s="109">
        <f t="shared" ca="1" si="139"/>
        <v>1</v>
      </c>
    </row>
    <row r="2344" spans="1:11" s="60" customFormat="1" ht="14.25" customHeight="1" x14ac:dyDescent="0.25">
      <c r="A2344" s="156" t="s">
        <v>2707</v>
      </c>
      <c r="B2344" s="55" t="s">
        <v>52</v>
      </c>
      <c r="C2344" s="55" t="s">
        <v>19</v>
      </c>
      <c r="D2344" s="57" t="s">
        <v>50</v>
      </c>
      <c r="E2344" s="55" t="s">
        <v>21</v>
      </c>
      <c r="F2344" s="55">
        <v>8</v>
      </c>
      <c r="G2344" s="56">
        <f>SUMIFS(DISPENSAÇÃO!D:D,DISPENSAÇÃO!C:C,ENTRADA!A2344)</f>
        <v>0</v>
      </c>
      <c r="H2344" s="57">
        <f t="shared" si="142"/>
        <v>8</v>
      </c>
      <c r="I2344" s="58">
        <v>46204</v>
      </c>
      <c r="J2344" s="59">
        <f t="shared" ca="1" si="138"/>
        <v>285</v>
      </c>
      <c r="K2344" s="85">
        <f t="shared" ca="1" si="139"/>
        <v>1</v>
      </c>
    </row>
    <row r="2345" spans="1:11" s="53" customFormat="1" ht="14.25" hidden="1" customHeight="1" x14ac:dyDescent="0.25">
      <c r="A2345" s="155" t="s">
        <v>2708</v>
      </c>
      <c r="B2345" s="49" t="s">
        <v>33</v>
      </c>
      <c r="C2345" s="49" t="s">
        <v>14</v>
      </c>
      <c r="D2345" s="49" t="s">
        <v>817</v>
      </c>
      <c r="E2345" s="49" t="s">
        <v>453</v>
      </c>
      <c r="F2345" s="49">
        <v>4</v>
      </c>
      <c r="G2345" s="50">
        <f>SUMIFS(DISPENSAÇÃO!D:D,DISPENSAÇÃO!C:C,ENTRADA!A2345)</f>
        <v>4</v>
      </c>
      <c r="H2345" s="51">
        <f t="shared" si="142"/>
        <v>0</v>
      </c>
      <c r="I2345" s="68">
        <v>46143</v>
      </c>
      <c r="J2345" s="52">
        <f t="shared" ca="1" si="138"/>
        <v>224</v>
      </c>
      <c r="K2345" s="88">
        <f t="shared" ca="1" si="139"/>
        <v>1</v>
      </c>
    </row>
    <row r="2346" spans="1:11" s="53" customFormat="1" ht="14.25" hidden="1" customHeight="1" x14ac:dyDescent="0.25">
      <c r="A2346" s="155" t="s">
        <v>2709</v>
      </c>
      <c r="B2346" s="49" t="s">
        <v>33</v>
      </c>
      <c r="C2346" s="49" t="s">
        <v>14</v>
      </c>
      <c r="D2346" s="49" t="s">
        <v>846</v>
      </c>
      <c r="E2346" s="49" t="s">
        <v>44</v>
      </c>
      <c r="F2346" s="49">
        <v>16</v>
      </c>
      <c r="G2346" s="50">
        <f>SUMIFS(DISPENSAÇÃO!D:D,DISPENSAÇÃO!C:C,ENTRADA!A2346)</f>
        <v>16</v>
      </c>
      <c r="H2346" s="51">
        <f t="shared" si="142"/>
        <v>0</v>
      </c>
      <c r="I2346" s="68">
        <v>46143</v>
      </c>
      <c r="J2346" s="52">
        <f t="shared" ca="1" si="138"/>
        <v>224</v>
      </c>
      <c r="K2346" s="88">
        <f t="shared" ca="1" si="139"/>
        <v>1</v>
      </c>
    </row>
    <row r="2347" spans="1:11" ht="14.25" customHeight="1" x14ac:dyDescent="0.25">
      <c r="A2347" s="154" t="s">
        <v>2710</v>
      </c>
      <c r="B2347" s="16" t="s">
        <v>865</v>
      </c>
      <c r="C2347" s="16" t="s">
        <v>14</v>
      </c>
      <c r="D2347" s="16" t="s">
        <v>846</v>
      </c>
      <c r="E2347" s="16" t="s">
        <v>21</v>
      </c>
      <c r="F2347" s="16">
        <v>4</v>
      </c>
      <c r="G2347" s="13">
        <f>SUMIFS(DISPENSAÇÃO!D:D,DISPENSAÇÃO!C:C,ENTRADA!A2347)</f>
        <v>0</v>
      </c>
      <c r="H2347" s="12">
        <f t="shared" si="142"/>
        <v>4</v>
      </c>
      <c r="I2347" s="19">
        <v>46023</v>
      </c>
      <c r="J2347" s="14">
        <f t="shared" ca="1" si="138"/>
        <v>104</v>
      </c>
      <c r="K2347" s="38">
        <f t="shared" ca="1" si="139"/>
        <v>1</v>
      </c>
    </row>
    <row r="2348" spans="1:11" s="53" customFormat="1" ht="14.25" hidden="1" customHeight="1" x14ac:dyDescent="0.25">
      <c r="A2348" s="155" t="s">
        <v>2711</v>
      </c>
      <c r="B2348" s="49" t="s">
        <v>33</v>
      </c>
      <c r="C2348" s="49" t="s">
        <v>19</v>
      </c>
      <c r="D2348" s="49" t="s">
        <v>2019</v>
      </c>
      <c r="E2348" s="49" t="s">
        <v>44</v>
      </c>
      <c r="F2348" s="49">
        <v>60</v>
      </c>
      <c r="G2348" s="50">
        <f>SUMIFS(DISPENSAÇÃO!D:D,DISPENSAÇÃO!C:C,ENTRADA!A2348)</f>
        <v>60</v>
      </c>
      <c r="H2348" s="51">
        <f t="shared" ref="H2348:H2379" si="143">IF(F2348="","",F2348-G2348)</f>
        <v>0</v>
      </c>
      <c r="I2348" s="68">
        <v>46082</v>
      </c>
      <c r="J2348" s="52">
        <f t="shared" ca="1" si="138"/>
        <v>163</v>
      </c>
      <c r="K2348" s="88">
        <f t="shared" ca="1" si="139"/>
        <v>1</v>
      </c>
    </row>
    <row r="2349" spans="1:11" s="60" customFormat="1" ht="14.25" customHeight="1" x14ac:dyDescent="0.25">
      <c r="A2349" s="153" t="s">
        <v>2712</v>
      </c>
      <c r="B2349" s="55" t="s">
        <v>168</v>
      </c>
      <c r="C2349" s="55" t="s">
        <v>14</v>
      </c>
      <c r="D2349" s="55" t="s">
        <v>820</v>
      </c>
      <c r="E2349" s="55" t="s">
        <v>2713</v>
      </c>
      <c r="F2349" s="55">
        <v>4</v>
      </c>
      <c r="G2349" s="56">
        <f>SUMIFS(DISPENSAÇÃO!D:D,DISPENSAÇÃO!C:C,ENTRADA!A2349)</f>
        <v>2</v>
      </c>
      <c r="H2349" s="57">
        <f t="shared" si="143"/>
        <v>2</v>
      </c>
      <c r="I2349" s="58">
        <v>45992</v>
      </c>
      <c r="J2349" s="59">
        <f t="shared" ca="1" si="138"/>
        <v>73</v>
      </c>
      <c r="K2349" s="109">
        <f t="shared" ca="1" si="139"/>
        <v>1</v>
      </c>
    </row>
    <row r="2350" spans="1:11" s="53" customFormat="1" ht="14.25" hidden="1" customHeight="1" x14ac:dyDescent="0.25">
      <c r="A2350" s="155" t="s">
        <v>2714</v>
      </c>
      <c r="B2350" s="49" t="s">
        <v>33</v>
      </c>
      <c r="C2350" s="49" t="s">
        <v>19</v>
      </c>
      <c r="D2350" s="49" t="s">
        <v>89</v>
      </c>
      <c r="E2350" s="49" t="s">
        <v>21</v>
      </c>
      <c r="F2350" s="49">
        <v>15</v>
      </c>
      <c r="G2350" s="50">
        <f>SUMIFS(DISPENSAÇÃO!D:D,DISPENSAÇÃO!C:C,ENTRADA!A2350)</f>
        <v>15</v>
      </c>
      <c r="H2350" s="51">
        <f t="shared" si="143"/>
        <v>0</v>
      </c>
      <c r="I2350" s="68">
        <v>46143</v>
      </c>
      <c r="J2350" s="52">
        <f t="shared" ca="1" si="138"/>
        <v>224</v>
      </c>
      <c r="K2350" s="88">
        <f t="shared" ca="1" si="139"/>
        <v>1</v>
      </c>
    </row>
    <row r="2351" spans="1:11" s="53" customFormat="1" ht="14.25" hidden="1" customHeight="1" x14ac:dyDescent="0.25">
      <c r="A2351" s="155" t="s">
        <v>2715</v>
      </c>
      <c r="B2351" s="49" t="s">
        <v>33</v>
      </c>
      <c r="C2351" s="49" t="s">
        <v>19</v>
      </c>
      <c r="D2351" s="49" t="s">
        <v>227</v>
      </c>
      <c r="E2351" s="49" t="s">
        <v>21</v>
      </c>
      <c r="F2351" s="49">
        <v>30</v>
      </c>
      <c r="G2351" s="50">
        <f>SUMIFS(DISPENSAÇÃO!D:D,DISPENSAÇÃO!C:C,ENTRADA!A2351)</f>
        <v>0</v>
      </c>
      <c r="H2351" s="51">
        <f t="shared" si="143"/>
        <v>30</v>
      </c>
      <c r="I2351" s="68">
        <v>45839</v>
      </c>
      <c r="J2351" s="52">
        <f t="shared" ca="1" si="138"/>
        <v>-80</v>
      </c>
      <c r="K2351" s="88">
        <f t="shared" ca="1" si="139"/>
        <v>3</v>
      </c>
    </row>
    <row r="2352" spans="1:11" ht="14.25" customHeight="1" x14ac:dyDescent="0.25">
      <c r="A2352" s="154" t="s">
        <v>2716</v>
      </c>
      <c r="B2352" s="16" t="s">
        <v>28</v>
      </c>
      <c r="C2352" s="16" t="s">
        <v>14</v>
      </c>
      <c r="D2352" s="16" t="s">
        <v>846</v>
      </c>
      <c r="E2352" s="16" t="s">
        <v>21</v>
      </c>
      <c r="F2352" s="16">
        <v>60</v>
      </c>
      <c r="G2352" s="13">
        <f>SUMIFS(DISPENSAÇÃO!D:D,DISPENSAÇÃO!C:C,ENTRADA!A2352)</f>
        <v>30</v>
      </c>
      <c r="H2352" s="12">
        <f t="shared" si="143"/>
        <v>30</v>
      </c>
      <c r="I2352" s="19">
        <v>46054</v>
      </c>
      <c r="J2352" s="14">
        <f t="shared" ca="1" si="138"/>
        <v>135</v>
      </c>
      <c r="K2352" s="38">
        <f t="shared" ca="1" si="139"/>
        <v>1</v>
      </c>
    </row>
    <row r="2353" spans="1:11" ht="14.25" customHeight="1" x14ac:dyDescent="0.25">
      <c r="A2353" s="154" t="s">
        <v>2717</v>
      </c>
      <c r="B2353" s="16" t="s">
        <v>33</v>
      </c>
      <c r="C2353" s="16" t="s">
        <v>19</v>
      </c>
      <c r="D2353" s="16" t="s">
        <v>2529</v>
      </c>
      <c r="E2353" s="16" t="s">
        <v>21</v>
      </c>
      <c r="F2353" s="16">
        <v>72</v>
      </c>
      <c r="G2353" s="13">
        <f>SUMIFS(DISPENSAÇÃO!D:D,DISPENSAÇÃO!C:C,ENTRADA!A2353)</f>
        <v>16</v>
      </c>
      <c r="H2353" s="12">
        <f t="shared" si="143"/>
        <v>56</v>
      </c>
      <c r="I2353" s="19">
        <v>45962</v>
      </c>
      <c r="J2353" s="14">
        <f t="shared" ca="1" si="138"/>
        <v>43</v>
      </c>
      <c r="K2353" s="38">
        <f t="shared" ca="1" si="139"/>
        <v>1</v>
      </c>
    </row>
    <row r="2354" spans="1:11" s="53" customFormat="1" ht="14.25" hidden="1" customHeight="1" x14ac:dyDescent="0.25">
      <c r="A2354" s="155" t="s">
        <v>2718</v>
      </c>
      <c r="B2354" s="49" t="s">
        <v>195</v>
      </c>
      <c r="C2354" s="49" t="s">
        <v>14</v>
      </c>
      <c r="D2354" s="49" t="s">
        <v>820</v>
      </c>
      <c r="E2354" s="49" t="s">
        <v>44</v>
      </c>
      <c r="F2354" s="49">
        <v>20</v>
      </c>
      <c r="G2354" s="50">
        <f>SUMIFS(DISPENSAÇÃO!D:D,DISPENSAÇÃO!C:C,ENTRADA!A2354)</f>
        <v>20</v>
      </c>
      <c r="H2354" s="51">
        <f t="shared" si="143"/>
        <v>0</v>
      </c>
      <c r="I2354" s="68">
        <v>46113</v>
      </c>
      <c r="J2354" s="52">
        <f t="shared" ca="1" si="138"/>
        <v>194</v>
      </c>
      <c r="K2354" s="88">
        <f t="shared" ca="1" si="139"/>
        <v>1</v>
      </c>
    </row>
    <row r="2355" spans="1:11" s="60" customFormat="1" ht="14.25" customHeight="1" x14ac:dyDescent="0.25">
      <c r="A2355" s="153" t="s">
        <v>2719</v>
      </c>
      <c r="B2355" s="55" t="s">
        <v>865</v>
      </c>
      <c r="C2355" s="55" t="s">
        <v>14</v>
      </c>
      <c r="D2355" s="55" t="s">
        <v>846</v>
      </c>
      <c r="E2355" s="55" t="s">
        <v>21</v>
      </c>
      <c r="F2355" s="55">
        <v>24</v>
      </c>
      <c r="G2355" s="56">
        <f>SUMIFS(DISPENSAÇÃO!D:D,DISPENSAÇÃO!C:C,ENTRADA!A2355)</f>
        <v>19</v>
      </c>
      <c r="H2355" s="57">
        <f t="shared" si="143"/>
        <v>5</v>
      </c>
      <c r="I2355" s="58">
        <v>45992</v>
      </c>
      <c r="J2355" s="59">
        <f t="shared" ca="1" si="138"/>
        <v>73</v>
      </c>
      <c r="K2355" s="109">
        <f t="shared" ca="1" si="139"/>
        <v>1</v>
      </c>
    </row>
    <row r="2356" spans="1:11" s="53" customFormat="1" ht="14.25" hidden="1" customHeight="1" x14ac:dyDescent="0.25">
      <c r="A2356" s="155" t="s">
        <v>2720</v>
      </c>
      <c r="B2356" s="49" t="s">
        <v>764</v>
      </c>
      <c r="C2356" s="49" t="s">
        <v>14</v>
      </c>
      <c r="D2356" s="49" t="s">
        <v>817</v>
      </c>
      <c r="E2356" s="49" t="s">
        <v>44</v>
      </c>
      <c r="F2356" s="49">
        <v>4</v>
      </c>
      <c r="G2356" s="50">
        <f>SUMIFS(DISPENSAÇÃO!D:D,DISPENSAÇÃO!C:C,ENTRADA!A2356)</f>
        <v>3</v>
      </c>
      <c r="H2356" s="51">
        <f t="shared" si="143"/>
        <v>1</v>
      </c>
      <c r="I2356" s="68">
        <v>46143</v>
      </c>
      <c r="J2356" s="52">
        <f t="shared" ca="1" si="138"/>
        <v>224</v>
      </c>
      <c r="K2356" s="88">
        <f t="shared" ca="1" si="139"/>
        <v>1</v>
      </c>
    </row>
    <row r="2357" spans="1:11" s="60" customFormat="1" ht="14.25" customHeight="1" x14ac:dyDescent="0.25">
      <c r="A2357" s="54" t="s">
        <v>2721</v>
      </c>
      <c r="B2357" s="55" t="s">
        <v>79</v>
      </c>
      <c r="C2357" s="55" t="s">
        <v>19</v>
      </c>
      <c r="D2357" s="57" t="s">
        <v>80</v>
      </c>
      <c r="E2357" s="55" t="s">
        <v>21</v>
      </c>
      <c r="F2357" s="55">
        <v>40</v>
      </c>
      <c r="G2357" s="56">
        <f>SUMIFS(DISPENSAÇÃO!D:D,DISPENSAÇÃO!C:C,ENTRADA!A2357)</f>
        <v>10</v>
      </c>
      <c r="H2357" s="57">
        <f t="shared" si="143"/>
        <v>30</v>
      </c>
      <c r="I2357" s="58">
        <v>46023</v>
      </c>
      <c r="J2357" s="59">
        <f t="shared" ca="1" si="138"/>
        <v>104</v>
      </c>
      <c r="K2357" s="85">
        <f t="shared" ca="1" si="139"/>
        <v>1</v>
      </c>
    </row>
    <row r="2358" spans="1:11" s="53" customFormat="1" hidden="1" x14ac:dyDescent="0.25">
      <c r="A2358" s="155" t="s">
        <v>2722</v>
      </c>
      <c r="B2358" s="49" t="s">
        <v>785</v>
      </c>
      <c r="C2358" s="49" t="s">
        <v>19</v>
      </c>
      <c r="D2358" s="49" t="s">
        <v>721</v>
      </c>
      <c r="E2358" s="49" t="s">
        <v>44</v>
      </c>
      <c r="F2358" s="49">
        <v>42</v>
      </c>
      <c r="G2358" s="50">
        <f>SUMIFS(DISPENSAÇÃO!D:D,DISPENSAÇÃO!C:C,ENTRADA!A2358)</f>
        <v>0</v>
      </c>
      <c r="H2358" s="51">
        <f t="shared" si="143"/>
        <v>42</v>
      </c>
      <c r="I2358" s="68">
        <v>45597</v>
      </c>
      <c r="J2358" s="52">
        <f t="shared" ca="1" si="138"/>
        <v>-322</v>
      </c>
      <c r="K2358" s="88">
        <f t="shared" ca="1" si="139"/>
        <v>3</v>
      </c>
    </row>
    <row r="2359" spans="1:11" s="53" customFormat="1" ht="14.25" hidden="1" customHeight="1" x14ac:dyDescent="0.25">
      <c r="A2359" s="48" t="s">
        <v>2723</v>
      </c>
      <c r="B2359" s="49" t="s">
        <v>309</v>
      </c>
      <c r="C2359" s="49" t="s">
        <v>19</v>
      </c>
      <c r="D2359" s="49" t="s">
        <v>266</v>
      </c>
      <c r="E2359" s="49" t="s">
        <v>21</v>
      </c>
      <c r="F2359" s="49">
        <v>2</v>
      </c>
      <c r="G2359" s="50">
        <f>SUMIFS(DISPENSAÇÃO!D:D,DISPENSAÇÃO!C:C,ENTRADA!A2359)</f>
        <v>2</v>
      </c>
      <c r="H2359" s="51">
        <f t="shared" si="143"/>
        <v>0</v>
      </c>
      <c r="I2359" s="68">
        <v>46054</v>
      </c>
      <c r="J2359" s="52">
        <f t="shared" ca="1" si="138"/>
        <v>135</v>
      </c>
      <c r="K2359" s="63">
        <f t="shared" ca="1" si="139"/>
        <v>1</v>
      </c>
    </row>
    <row r="2360" spans="1:11" ht="14.25" customHeight="1" x14ac:dyDescent="0.25">
      <c r="A2360" s="31" t="s">
        <v>2724</v>
      </c>
      <c r="B2360" s="16" t="s">
        <v>28</v>
      </c>
      <c r="C2360" s="16" t="s">
        <v>19</v>
      </c>
      <c r="D2360" s="16" t="s">
        <v>245</v>
      </c>
      <c r="E2360" s="16" t="s">
        <v>21</v>
      </c>
      <c r="F2360" s="16">
        <v>20</v>
      </c>
      <c r="G2360" s="13">
        <f>SUMIFS(DISPENSAÇÃO!D:D,DISPENSAÇÃO!C:C,ENTRADA!A2360)</f>
        <v>0</v>
      </c>
      <c r="H2360" s="12">
        <f t="shared" si="143"/>
        <v>20</v>
      </c>
      <c r="I2360" s="19">
        <v>46143</v>
      </c>
      <c r="J2360" s="14">
        <f t="shared" ca="1" si="138"/>
        <v>224</v>
      </c>
      <c r="K2360" s="37">
        <f t="shared" ca="1" si="139"/>
        <v>1</v>
      </c>
    </row>
    <row r="2361" spans="1:11" ht="14.25" customHeight="1" x14ac:dyDescent="0.25">
      <c r="A2361" s="31" t="s">
        <v>2725</v>
      </c>
      <c r="B2361" s="16" t="s">
        <v>60</v>
      </c>
      <c r="C2361" s="16" t="s">
        <v>19</v>
      </c>
      <c r="D2361" s="16" t="s">
        <v>348</v>
      </c>
      <c r="E2361" s="16" t="s">
        <v>21</v>
      </c>
      <c r="F2361" s="16">
        <v>21</v>
      </c>
      <c r="G2361" s="13">
        <f>SUMIFS(DISPENSAÇÃO!D:D,DISPENSAÇÃO!C:C,ENTRADA!A2361)</f>
        <v>7</v>
      </c>
      <c r="H2361" s="12">
        <f t="shared" si="143"/>
        <v>14</v>
      </c>
      <c r="I2361" s="19">
        <v>46447</v>
      </c>
      <c r="J2361" s="14">
        <f t="shared" ca="1" si="138"/>
        <v>528</v>
      </c>
      <c r="K2361" s="36">
        <f t="shared" ca="1" si="139"/>
        <v>1</v>
      </c>
    </row>
    <row r="2362" spans="1:11" s="60" customFormat="1" ht="14.25" customHeight="1" x14ac:dyDescent="0.25">
      <c r="A2362" s="54" t="s">
        <v>2726</v>
      </c>
      <c r="B2362" s="55" t="s">
        <v>242</v>
      </c>
      <c r="C2362" s="55" t="s">
        <v>19</v>
      </c>
      <c r="D2362" s="55" t="s">
        <v>50</v>
      </c>
      <c r="E2362" s="55" t="s">
        <v>21</v>
      </c>
      <c r="F2362" s="55">
        <v>12</v>
      </c>
      <c r="G2362" s="56">
        <f>SUMIFS(DISPENSAÇÃO!D:D,DISPENSAÇÃO!C:C,ENTRADA!A2362)</f>
        <v>0</v>
      </c>
      <c r="H2362" s="57">
        <f t="shared" si="143"/>
        <v>12</v>
      </c>
      <c r="I2362" s="58">
        <v>46082</v>
      </c>
      <c r="J2362" s="59">
        <f t="shared" ca="1" si="138"/>
        <v>163</v>
      </c>
      <c r="K2362" s="85">
        <f t="shared" ca="1" si="139"/>
        <v>1</v>
      </c>
    </row>
    <row r="2363" spans="1:11" s="53" customFormat="1" ht="14.25" hidden="1" customHeight="1" x14ac:dyDescent="0.25">
      <c r="A2363" s="155" t="s">
        <v>2727</v>
      </c>
      <c r="B2363" s="49" t="s">
        <v>659</v>
      </c>
      <c r="C2363" s="49" t="s">
        <v>19</v>
      </c>
      <c r="D2363" s="49" t="s">
        <v>781</v>
      </c>
      <c r="E2363" s="49" t="s">
        <v>780</v>
      </c>
      <c r="F2363" s="49">
        <v>6</v>
      </c>
      <c r="G2363" s="50">
        <f>SUMIFS(DISPENSAÇÃO!D:D,DISPENSAÇÃO!C:C,ENTRADA!A2363)</f>
        <v>0</v>
      </c>
      <c r="H2363" s="51">
        <f t="shared" si="143"/>
        <v>6</v>
      </c>
      <c r="I2363" s="68">
        <v>45597</v>
      </c>
      <c r="J2363" s="52">
        <f t="shared" ca="1" si="138"/>
        <v>-322</v>
      </c>
      <c r="K2363" s="88">
        <f t="shared" ca="1" si="139"/>
        <v>3</v>
      </c>
    </row>
    <row r="2364" spans="1:11" s="53" customFormat="1" ht="14.25" hidden="1" customHeight="1" x14ac:dyDescent="0.25">
      <c r="A2364" s="155" t="s">
        <v>2728</v>
      </c>
      <c r="B2364" s="49" t="s">
        <v>630</v>
      </c>
      <c r="C2364" s="49" t="s">
        <v>57</v>
      </c>
      <c r="D2364" s="49" t="s">
        <v>1056</v>
      </c>
      <c r="E2364" s="49" t="s">
        <v>21</v>
      </c>
      <c r="F2364" s="49">
        <v>60</v>
      </c>
      <c r="G2364" s="50">
        <f>SUMIFS(DISPENSAÇÃO!D:D,DISPENSAÇÃO!C:C,ENTRADA!A2364)</f>
        <v>60</v>
      </c>
      <c r="H2364" s="51">
        <f t="shared" si="143"/>
        <v>0</v>
      </c>
      <c r="I2364" s="68">
        <v>46023</v>
      </c>
      <c r="J2364" s="52">
        <f t="shared" ca="1" si="138"/>
        <v>104</v>
      </c>
      <c r="K2364" s="88">
        <f t="shared" ca="1" si="139"/>
        <v>1</v>
      </c>
    </row>
    <row r="2365" spans="1:11" s="60" customFormat="1" ht="14.25" customHeight="1" x14ac:dyDescent="0.25">
      <c r="A2365" s="54" t="s">
        <v>2729</v>
      </c>
      <c r="B2365" s="55" t="s">
        <v>28</v>
      </c>
      <c r="C2365" s="55" t="s">
        <v>19</v>
      </c>
      <c r="D2365" s="55" t="s">
        <v>89</v>
      </c>
      <c r="E2365" s="55" t="s">
        <v>21</v>
      </c>
      <c r="F2365" s="55">
        <v>40</v>
      </c>
      <c r="G2365" s="56">
        <f>SUMIFS(DISPENSAÇÃO!D:D,DISPENSAÇÃO!C:C,ENTRADA!A2365)</f>
        <v>20</v>
      </c>
      <c r="H2365" s="57">
        <f t="shared" si="143"/>
        <v>20</v>
      </c>
      <c r="I2365" s="58">
        <v>46082</v>
      </c>
      <c r="J2365" s="59">
        <f t="shared" ca="1" si="138"/>
        <v>163</v>
      </c>
      <c r="K2365" s="86">
        <f t="shared" ca="1" si="139"/>
        <v>1</v>
      </c>
    </row>
    <row r="2366" spans="1:11" s="53" customFormat="1" ht="14.25" hidden="1" customHeight="1" x14ac:dyDescent="0.25">
      <c r="A2366" s="48" t="s">
        <v>2730</v>
      </c>
      <c r="B2366" s="49" t="s">
        <v>28</v>
      </c>
      <c r="C2366" s="64" t="s">
        <v>19</v>
      </c>
      <c r="D2366" s="64" t="s">
        <v>298</v>
      </c>
      <c r="E2366" s="64" t="s">
        <v>21</v>
      </c>
      <c r="F2366" s="49">
        <v>30</v>
      </c>
      <c r="G2366" s="50">
        <f>SUMIFS(DISPENSAÇÃO!D:D,DISPENSAÇÃO!C:C,ENTRADA!A2366)</f>
        <v>30</v>
      </c>
      <c r="H2366" s="51">
        <f t="shared" si="143"/>
        <v>0</v>
      </c>
      <c r="I2366" s="68">
        <v>46113</v>
      </c>
      <c r="J2366" s="52">
        <f t="shared" ca="1" si="138"/>
        <v>194</v>
      </c>
      <c r="K2366" s="69">
        <f t="shared" ca="1" si="139"/>
        <v>1</v>
      </c>
    </row>
    <row r="2367" spans="1:11" ht="14.25" customHeight="1" x14ac:dyDescent="0.25">
      <c r="A2367" s="154" t="s">
        <v>2731</v>
      </c>
      <c r="B2367" s="16" t="s">
        <v>309</v>
      </c>
      <c r="C2367" s="16" t="s">
        <v>19</v>
      </c>
      <c r="D2367" s="16" t="s">
        <v>89</v>
      </c>
      <c r="E2367" s="16" t="s">
        <v>21</v>
      </c>
      <c r="F2367" s="16">
        <v>30</v>
      </c>
      <c r="G2367" s="13">
        <f>SUMIFS(DISPENSAÇÃO!D:D,DISPENSAÇÃO!C:C,ENTRADA!A2367)</f>
        <v>0</v>
      </c>
      <c r="H2367" s="12">
        <f t="shared" si="143"/>
        <v>30</v>
      </c>
      <c r="I2367" s="19">
        <v>46054</v>
      </c>
      <c r="J2367" s="14">
        <f t="shared" ca="1" si="138"/>
        <v>135</v>
      </c>
      <c r="K2367" s="38">
        <f t="shared" ca="1" si="139"/>
        <v>1</v>
      </c>
    </row>
    <row r="2368" spans="1:11" s="148" customFormat="1" ht="14.25" hidden="1" customHeight="1" x14ac:dyDescent="0.25">
      <c r="A2368" s="171" t="s">
        <v>2732</v>
      </c>
      <c r="B2368" s="143" t="s">
        <v>551</v>
      </c>
      <c r="C2368" s="143" t="s">
        <v>19</v>
      </c>
      <c r="D2368" s="247" t="s">
        <v>2319</v>
      </c>
      <c r="E2368" s="143" t="s">
        <v>21</v>
      </c>
      <c r="F2368" s="143">
        <v>28</v>
      </c>
      <c r="G2368" s="144">
        <f>SUMIFS(DISPENSAÇÃO!D:D,DISPENSAÇÃO!C:C,ENTRADA!A2368)</f>
        <v>0</v>
      </c>
      <c r="H2368" s="145">
        <f t="shared" si="143"/>
        <v>28</v>
      </c>
      <c r="I2368" s="146">
        <v>45689</v>
      </c>
      <c r="J2368" s="147">
        <f t="shared" ca="1" si="138"/>
        <v>-230</v>
      </c>
      <c r="K2368" s="172">
        <f t="shared" ca="1" si="139"/>
        <v>3</v>
      </c>
    </row>
    <row r="2369" spans="1:11" ht="14.25" hidden="1" customHeight="1" x14ac:dyDescent="0.25">
      <c r="A2369" s="31" t="s">
        <v>2733</v>
      </c>
      <c r="B2369" s="16" t="s">
        <v>865</v>
      </c>
      <c r="C2369" s="16" t="s">
        <v>19</v>
      </c>
      <c r="D2369" s="25" t="s">
        <v>694</v>
      </c>
      <c r="E2369" s="25" t="s">
        <v>21</v>
      </c>
      <c r="F2369" s="16">
        <v>20</v>
      </c>
      <c r="G2369" s="13">
        <f>SUMIFS(DISPENSAÇÃO!D:D,DISPENSAÇÃO!C:C,ENTRADA!A2369)</f>
        <v>20</v>
      </c>
      <c r="H2369" s="12">
        <f t="shared" si="143"/>
        <v>0</v>
      </c>
      <c r="I2369" s="19">
        <v>45778</v>
      </c>
      <c r="J2369" s="14">
        <f t="shared" ca="1" si="138"/>
        <v>-141</v>
      </c>
      <c r="K2369" s="37">
        <f t="shared" ca="1" si="139"/>
        <v>3</v>
      </c>
    </row>
    <row r="2370" spans="1:11" s="60" customFormat="1" ht="14.25" customHeight="1" x14ac:dyDescent="0.25">
      <c r="A2370" s="153" t="s">
        <v>2734</v>
      </c>
      <c r="B2370" s="55" t="s">
        <v>28</v>
      </c>
      <c r="C2370" s="55" t="s">
        <v>19</v>
      </c>
      <c r="D2370" s="55" t="s">
        <v>781</v>
      </c>
      <c r="E2370" s="55" t="s">
        <v>780</v>
      </c>
      <c r="F2370" s="55">
        <v>65</v>
      </c>
      <c r="G2370" s="56">
        <f>SUMIFS(DISPENSAÇÃO!D:D,DISPENSAÇÃO!C:C,ENTRADA!A2370)</f>
        <v>3</v>
      </c>
      <c r="H2370" s="57">
        <f t="shared" si="143"/>
        <v>62</v>
      </c>
      <c r="I2370" s="58">
        <v>46143</v>
      </c>
      <c r="J2370" s="59">
        <f t="shared" ca="1" si="138"/>
        <v>224</v>
      </c>
      <c r="K2370" s="109">
        <f t="shared" ca="1" si="139"/>
        <v>1</v>
      </c>
    </row>
    <row r="2371" spans="1:11" ht="14.25" customHeight="1" x14ac:dyDescent="0.25">
      <c r="A2371" s="31" t="s">
        <v>2735</v>
      </c>
      <c r="B2371" s="16" t="s">
        <v>630</v>
      </c>
      <c r="C2371" s="16" t="s">
        <v>14</v>
      </c>
      <c r="D2371" s="16" t="s">
        <v>184</v>
      </c>
      <c r="E2371" s="16" t="s">
        <v>2337</v>
      </c>
      <c r="F2371" s="16">
        <v>20</v>
      </c>
      <c r="G2371" s="13">
        <f>SUMIFS(DISPENSAÇÃO!D:D,DISPENSAÇÃO!C:C,ENTRADA!A2371)</f>
        <v>10</v>
      </c>
      <c r="H2371" s="12">
        <f t="shared" si="143"/>
        <v>10</v>
      </c>
      <c r="I2371" s="19">
        <v>45901</v>
      </c>
      <c r="J2371" s="14">
        <f t="shared" ca="1" si="138"/>
        <v>-18</v>
      </c>
      <c r="K2371" s="36">
        <f t="shared" ca="1" si="139"/>
        <v>3</v>
      </c>
    </row>
    <row r="2372" spans="1:11" ht="14.25" customHeight="1" x14ac:dyDescent="0.25">
      <c r="A2372" s="154" t="s">
        <v>2736</v>
      </c>
      <c r="B2372" s="16" t="s">
        <v>28</v>
      </c>
      <c r="C2372" s="16" t="s">
        <v>19</v>
      </c>
      <c r="D2372" s="55" t="s">
        <v>68</v>
      </c>
      <c r="E2372" s="55" t="s">
        <v>21</v>
      </c>
      <c r="F2372" s="16">
        <v>10</v>
      </c>
      <c r="G2372" s="13">
        <f>SUMIFS(DISPENSAÇÃO!D:D,DISPENSAÇÃO!C:C,ENTRADA!A2372)</f>
        <v>0</v>
      </c>
      <c r="H2372" s="12">
        <f t="shared" si="143"/>
        <v>10</v>
      </c>
      <c r="I2372" s="19">
        <v>46054</v>
      </c>
      <c r="J2372" s="14">
        <f t="shared" ca="1" si="138"/>
        <v>135</v>
      </c>
      <c r="K2372" s="38">
        <f t="shared" ca="1" si="139"/>
        <v>1</v>
      </c>
    </row>
    <row r="2373" spans="1:11" ht="14.25" customHeight="1" x14ac:dyDescent="0.25">
      <c r="A2373" s="154" t="s">
        <v>2737</v>
      </c>
      <c r="B2373" s="16" t="s">
        <v>33</v>
      </c>
      <c r="C2373" s="16" t="s">
        <v>19</v>
      </c>
      <c r="D2373" s="16" t="s">
        <v>2529</v>
      </c>
      <c r="E2373" s="16" t="s">
        <v>21</v>
      </c>
      <c r="F2373" s="16">
        <v>36</v>
      </c>
      <c r="G2373" s="13">
        <f>SUMIFS(DISPENSAÇÃO!D:D,DISPENSAÇÃO!C:C,ENTRADA!A2373)</f>
        <v>0</v>
      </c>
      <c r="H2373" s="12">
        <f t="shared" si="143"/>
        <v>36</v>
      </c>
      <c r="I2373" s="19">
        <v>45962</v>
      </c>
      <c r="J2373" s="14">
        <f t="shared" ca="1" si="138"/>
        <v>43</v>
      </c>
      <c r="K2373" s="38">
        <f t="shared" ca="1" si="139"/>
        <v>1</v>
      </c>
    </row>
    <row r="2374" spans="1:11" s="53" customFormat="1" ht="14.25" hidden="1" customHeight="1" x14ac:dyDescent="0.25">
      <c r="A2374" s="48" t="s">
        <v>2738</v>
      </c>
      <c r="B2374" s="49" t="s">
        <v>286</v>
      </c>
      <c r="C2374" s="64" t="s">
        <v>19</v>
      </c>
      <c r="D2374" s="65" t="s">
        <v>287</v>
      </c>
      <c r="E2374" s="64" t="s">
        <v>21</v>
      </c>
      <c r="F2374" s="49">
        <v>30</v>
      </c>
      <c r="G2374" s="50">
        <f>SUMIFS(DISPENSAÇÃO!D:D,DISPENSAÇÃO!C:C,ENTRADA!A2374)</f>
        <v>0</v>
      </c>
      <c r="H2374" s="51">
        <f t="shared" si="143"/>
        <v>30</v>
      </c>
      <c r="I2374" s="68">
        <v>45809</v>
      </c>
      <c r="J2374" s="52">
        <f t="shared" ref="J2374:J2436" ca="1" si="144">IF(I2374="","",I2374-TODAY())</f>
        <v>-110</v>
      </c>
      <c r="K2374" s="63">
        <f t="shared" ref="K2374:K2436" ca="1" si="145">IF(J2374="","",IF(J2374&lt;=0,3,IF(AND(J2374&gt;0,J2374&lt;=20),2,IF(J2374&gt;=21,1))))</f>
        <v>3</v>
      </c>
    </row>
    <row r="2375" spans="1:11" s="53" customFormat="1" ht="14.25" hidden="1" customHeight="1" x14ac:dyDescent="0.25">
      <c r="A2375" s="48" t="s">
        <v>2739</v>
      </c>
      <c r="B2375" s="49" t="s">
        <v>286</v>
      </c>
      <c r="C2375" s="64" t="s">
        <v>19</v>
      </c>
      <c r="D2375" s="65" t="s">
        <v>287</v>
      </c>
      <c r="E2375" s="64" t="s">
        <v>21</v>
      </c>
      <c r="F2375" s="49">
        <v>30</v>
      </c>
      <c r="G2375" s="50">
        <f>SUMIFS(DISPENSAÇÃO!D:D,DISPENSAÇÃO!C:C,ENTRADA!A2375)</f>
        <v>0</v>
      </c>
      <c r="H2375" s="51">
        <f t="shared" si="143"/>
        <v>30</v>
      </c>
      <c r="I2375" s="68">
        <v>45748</v>
      </c>
      <c r="J2375" s="52">
        <f t="shared" ca="1" si="144"/>
        <v>-171</v>
      </c>
      <c r="K2375" s="63">
        <f t="shared" ca="1" si="145"/>
        <v>3</v>
      </c>
    </row>
    <row r="2376" spans="1:11" s="53" customFormat="1" ht="14.25" hidden="1" customHeight="1" x14ac:dyDescent="0.25">
      <c r="A2376" s="155" t="s">
        <v>2740</v>
      </c>
      <c r="B2376" s="49" t="s">
        <v>659</v>
      </c>
      <c r="C2376" s="49" t="s">
        <v>14</v>
      </c>
      <c r="D2376" s="49" t="s">
        <v>820</v>
      </c>
      <c r="E2376" s="49" t="s">
        <v>21</v>
      </c>
      <c r="F2376" s="49">
        <v>4</v>
      </c>
      <c r="G2376" s="50">
        <f>SUMIFS(DISPENSAÇÃO!D:D,DISPENSAÇÃO!C:C,ENTRADA!A2376)</f>
        <v>4</v>
      </c>
      <c r="H2376" s="51">
        <f t="shared" si="143"/>
        <v>0</v>
      </c>
      <c r="I2376" s="68">
        <v>46082</v>
      </c>
      <c r="J2376" s="52">
        <f t="shared" ca="1" si="144"/>
        <v>163</v>
      </c>
      <c r="K2376" s="88">
        <f t="shared" ca="1" si="145"/>
        <v>1</v>
      </c>
    </row>
    <row r="2377" spans="1:11" s="60" customFormat="1" ht="14.25" customHeight="1" x14ac:dyDescent="0.25">
      <c r="A2377" s="54" t="s">
        <v>2741</v>
      </c>
      <c r="B2377" s="91" t="s">
        <v>726</v>
      </c>
      <c r="C2377" s="91" t="s">
        <v>19</v>
      </c>
      <c r="D2377" s="91" t="s">
        <v>299</v>
      </c>
      <c r="E2377" s="91" t="s">
        <v>21</v>
      </c>
      <c r="F2377" s="55">
        <v>30</v>
      </c>
      <c r="G2377" s="56">
        <f>SUMIFS(DISPENSAÇÃO!D:D,DISPENSAÇÃO!C:C,ENTRADA!A2377)</f>
        <v>10</v>
      </c>
      <c r="H2377" s="57">
        <f t="shared" si="143"/>
        <v>20</v>
      </c>
      <c r="I2377" s="58">
        <v>46113</v>
      </c>
      <c r="J2377" s="59">
        <f t="shared" ca="1" si="144"/>
        <v>194</v>
      </c>
      <c r="K2377" s="85">
        <f t="shared" ca="1" si="145"/>
        <v>1</v>
      </c>
    </row>
    <row r="2378" spans="1:11" s="60" customFormat="1" ht="14.25" hidden="1" customHeight="1" x14ac:dyDescent="0.25">
      <c r="A2378" s="156" t="s">
        <v>2742</v>
      </c>
      <c r="B2378" s="55" t="s">
        <v>325</v>
      </c>
      <c r="C2378" s="55" t="s">
        <v>19</v>
      </c>
      <c r="D2378" s="55" t="s">
        <v>126</v>
      </c>
      <c r="E2378" s="55" t="s">
        <v>21</v>
      </c>
      <c r="F2378" s="55">
        <v>10</v>
      </c>
      <c r="G2378" s="56">
        <f>SUMIFS(DISPENSAÇÃO!D:D,DISPENSAÇÃO!C:C,ENTRADA!A2378)</f>
        <v>10</v>
      </c>
      <c r="H2378" s="57">
        <f t="shared" si="143"/>
        <v>0</v>
      </c>
      <c r="I2378" s="58">
        <v>45717</v>
      </c>
      <c r="J2378" s="59">
        <f t="shared" ca="1" si="144"/>
        <v>-202</v>
      </c>
      <c r="K2378" s="85">
        <f t="shared" ca="1" si="145"/>
        <v>3</v>
      </c>
    </row>
    <row r="2379" spans="1:11" s="53" customFormat="1" ht="14.25" hidden="1" customHeight="1" x14ac:dyDescent="0.25">
      <c r="A2379" s="155" t="s">
        <v>2743</v>
      </c>
      <c r="B2379" s="49" t="s">
        <v>33</v>
      </c>
      <c r="C2379" s="49" t="s">
        <v>57</v>
      </c>
      <c r="D2379" s="49" t="s">
        <v>1056</v>
      </c>
      <c r="E2379" s="49" t="s">
        <v>21</v>
      </c>
      <c r="F2379" s="49">
        <v>40</v>
      </c>
      <c r="G2379" s="50">
        <f>SUMIFS(DISPENSAÇÃO!D:D,DISPENSAÇÃO!C:C,ENTRADA!A2379)</f>
        <v>40</v>
      </c>
      <c r="H2379" s="51">
        <f t="shared" si="143"/>
        <v>0</v>
      </c>
      <c r="I2379" s="68">
        <v>46023</v>
      </c>
      <c r="J2379" s="52">
        <f t="shared" ca="1" si="144"/>
        <v>104</v>
      </c>
      <c r="K2379" s="88">
        <f t="shared" ca="1" si="145"/>
        <v>1</v>
      </c>
    </row>
    <row r="2380" spans="1:11" s="60" customFormat="1" x14ac:dyDescent="0.25">
      <c r="A2380" s="153" t="s">
        <v>2744</v>
      </c>
      <c r="B2380" s="16" t="s">
        <v>33</v>
      </c>
      <c r="C2380" s="55" t="s">
        <v>19</v>
      </c>
      <c r="D2380" s="55" t="s">
        <v>89</v>
      </c>
      <c r="E2380" s="55" t="s">
        <v>21</v>
      </c>
      <c r="F2380" s="55">
        <v>40</v>
      </c>
      <c r="G2380" s="56">
        <f>SUMIFS(DISPENSAÇÃO!D:D,DISPENSAÇÃO!C:C,ENTRADA!A2380)</f>
        <v>0</v>
      </c>
      <c r="H2380" s="57">
        <f t="shared" ref="H2380:H2411" si="146">IF(F2380="","",F2380-G2380)</f>
        <v>40</v>
      </c>
      <c r="I2380" s="58">
        <v>45870</v>
      </c>
      <c r="J2380" s="59">
        <f t="shared" ca="1" si="144"/>
        <v>-49</v>
      </c>
      <c r="K2380" s="109">
        <f t="shared" ca="1" si="145"/>
        <v>3</v>
      </c>
    </row>
    <row r="2381" spans="1:11" s="53" customFormat="1" ht="14.25" hidden="1" customHeight="1" x14ac:dyDescent="0.25">
      <c r="A2381" s="155" t="s">
        <v>2745</v>
      </c>
      <c r="B2381" s="49" t="s">
        <v>2350</v>
      </c>
      <c r="C2381" s="64" t="s">
        <v>19</v>
      </c>
      <c r="D2381" s="64" t="s">
        <v>299</v>
      </c>
      <c r="E2381" s="64" t="s">
        <v>21</v>
      </c>
      <c r="F2381" s="49">
        <v>50</v>
      </c>
      <c r="G2381" s="50">
        <f>SUMIFS(DISPENSAÇÃO!D:D,DISPENSAÇÃO!C:C,ENTRADA!A2381)</f>
        <v>50</v>
      </c>
      <c r="H2381" s="51">
        <f t="shared" si="146"/>
        <v>0</v>
      </c>
      <c r="I2381" s="68">
        <v>45748</v>
      </c>
      <c r="J2381" s="52">
        <f t="shared" ca="1" si="144"/>
        <v>-171</v>
      </c>
      <c r="K2381" s="88">
        <f t="shared" ca="1" si="145"/>
        <v>3</v>
      </c>
    </row>
    <row r="2382" spans="1:11" s="148" customFormat="1" hidden="1" x14ac:dyDescent="0.25">
      <c r="A2382" s="171" t="s">
        <v>2746</v>
      </c>
      <c r="B2382" s="143" t="s">
        <v>413</v>
      </c>
      <c r="C2382" s="143" t="s">
        <v>19</v>
      </c>
      <c r="D2382" s="143" t="s">
        <v>89</v>
      </c>
      <c r="E2382" s="143" t="s">
        <v>21</v>
      </c>
      <c r="F2382" s="143">
        <v>45</v>
      </c>
      <c r="G2382" s="144">
        <f>SUMIFS(DISPENSAÇÃO!D:D,DISPENSAÇÃO!C:C,ENTRADA!A2382)</f>
        <v>0</v>
      </c>
      <c r="H2382" s="145">
        <f t="shared" si="146"/>
        <v>45</v>
      </c>
      <c r="I2382" s="146">
        <v>45689</v>
      </c>
      <c r="J2382" s="147">
        <f t="shared" ca="1" si="144"/>
        <v>-230</v>
      </c>
      <c r="K2382" s="172">
        <f t="shared" ca="1" si="145"/>
        <v>3</v>
      </c>
    </row>
    <row r="2383" spans="1:11" s="53" customFormat="1" hidden="1" x14ac:dyDescent="0.25">
      <c r="A2383" s="48" t="s">
        <v>2747</v>
      </c>
      <c r="B2383" s="64" t="s">
        <v>139</v>
      </c>
      <c r="C2383" s="64" t="s">
        <v>19</v>
      </c>
      <c r="D2383" s="64" t="s">
        <v>299</v>
      </c>
      <c r="E2383" s="64" t="s">
        <v>21</v>
      </c>
      <c r="F2383" s="49">
        <v>30</v>
      </c>
      <c r="G2383" s="50">
        <f>SUMIFS(DISPENSAÇÃO!D:D,DISPENSAÇÃO!C:C,ENTRADA!A2383)</f>
        <v>30</v>
      </c>
      <c r="H2383" s="51">
        <f t="shared" si="146"/>
        <v>0</v>
      </c>
      <c r="I2383" s="68">
        <v>45992</v>
      </c>
      <c r="J2383" s="52">
        <f t="shared" ca="1" si="144"/>
        <v>73</v>
      </c>
      <c r="K2383" s="63">
        <f t="shared" ca="1" si="145"/>
        <v>1</v>
      </c>
    </row>
    <row r="2384" spans="1:11" s="53" customFormat="1" hidden="1" x14ac:dyDescent="0.25">
      <c r="A2384" s="48" t="s">
        <v>2748</v>
      </c>
      <c r="B2384" s="49" t="s">
        <v>726</v>
      </c>
      <c r="C2384" s="49" t="s">
        <v>19</v>
      </c>
      <c r="D2384" s="49" t="s">
        <v>364</v>
      </c>
      <c r="E2384" s="49" t="s">
        <v>21</v>
      </c>
      <c r="F2384" s="49">
        <v>30</v>
      </c>
      <c r="G2384" s="50">
        <f>SUMIFS(DISPENSAÇÃO!D:D,DISPENSAÇÃO!C:C,ENTRADA!A2384)</f>
        <v>30</v>
      </c>
      <c r="H2384" s="51">
        <f t="shared" si="146"/>
        <v>0</v>
      </c>
      <c r="I2384" s="68">
        <v>45992</v>
      </c>
      <c r="J2384" s="52">
        <f t="shared" ca="1" si="144"/>
        <v>73</v>
      </c>
      <c r="K2384" s="69">
        <f t="shared" ca="1" si="145"/>
        <v>1</v>
      </c>
    </row>
    <row r="2385" spans="1:11" ht="14.25" customHeight="1" x14ac:dyDescent="0.25">
      <c r="A2385" s="31" t="s">
        <v>2749</v>
      </c>
      <c r="B2385" s="25" t="s">
        <v>168</v>
      </c>
      <c r="C2385" s="25" t="s">
        <v>19</v>
      </c>
      <c r="D2385" s="12" t="s">
        <v>58</v>
      </c>
      <c r="E2385" s="25" t="s">
        <v>21</v>
      </c>
      <c r="F2385" s="16">
        <v>4</v>
      </c>
      <c r="G2385" s="13">
        <f>SUMIFS(DISPENSAÇÃO!D:D,DISPENSAÇÃO!C:C,ENTRADA!A2385)</f>
        <v>2</v>
      </c>
      <c r="H2385" s="12">
        <f t="shared" si="146"/>
        <v>2</v>
      </c>
      <c r="I2385" s="19">
        <v>46054</v>
      </c>
      <c r="J2385" s="14">
        <f t="shared" ca="1" si="144"/>
        <v>135</v>
      </c>
      <c r="K2385" s="37">
        <f t="shared" ca="1" si="145"/>
        <v>1</v>
      </c>
    </row>
    <row r="2386" spans="1:11" ht="14.25" customHeight="1" x14ac:dyDescent="0.25">
      <c r="A2386" s="31" t="s">
        <v>2750</v>
      </c>
      <c r="B2386" s="16" t="s">
        <v>28</v>
      </c>
      <c r="C2386" s="16" t="s">
        <v>19</v>
      </c>
      <c r="D2386" s="16" t="s">
        <v>227</v>
      </c>
      <c r="E2386" s="16" t="s">
        <v>21</v>
      </c>
      <c r="F2386" s="16">
        <v>480</v>
      </c>
      <c r="G2386" s="13">
        <f>SUMIFS(DISPENSAÇÃO!D:D,DISPENSAÇÃO!C:C,ENTRADA!A2386)</f>
        <v>150</v>
      </c>
      <c r="H2386" s="12">
        <f t="shared" si="146"/>
        <v>330</v>
      </c>
      <c r="I2386" s="19">
        <v>45870</v>
      </c>
      <c r="J2386" s="14">
        <f t="shared" ca="1" si="144"/>
        <v>-49</v>
      </c>
      <c r="K2386" s="36">
        <f t="shared" ca="1" si="145"/>
        <v>3</v>
      </c>
    </row>
    <row r="2387" spans="1:11" s="60" customFormat="1" ht="14.25" customHeight="1" x14ac:dyDescent="0.25">
      <c r="A2387" s="54" t="s">
        <v>2751</v>
      </c>
      <c r="B2387" s="55" t="s">
        <v>28</v>
      </c>
      <c r="C2387" s="55" t="s">
        <v>19</v>
      </c>
      <c r="D2387" s="55" t="s">
        <v>364</v>
      </c>
      <c r="E2387" s="55" t="s">
        <v>21</v>
      </c>
      <c r="F2387" s="55">
        <v>690</v>
      </c>
      <c r="G2387" s="56">
        <f>SUMIFS(DISPENSAÇÃO!D:D,DISPENSAÇÃO!C:C,ENTRADA!A2387)</f>
        <v>120</v>
      </c>
      <c r="H2387" s="57">
        <f t="shared" si="146"/>
        <v>570</v>
      </c>
      <c r="I2387" s="58">
        <v>45931</v>
      </c>
      <c r="J2387" s="59">
        <f t="shared" ca="1" si="144"/>
        <v>12</v>
      </c>
      <c r="K2387" s="85">
        <f t="shared" ca="1" si="145"/>
        <v>2</v>
      </c>
    </row>
    <row r="2388" spans="1:11" s="53" customFormat="1" ht="14.25" hidden="1" customHeight="1" x14ac:dyDescent="0.25">
      <c r="A2388" s="155" t="s">
        <v>2752</v>
      </c>
      <c r="B2388" s="49" t="s">
        <v>108</v>
      </c>
      <c r="C2388" s="49" t="s">
        <v>19</v>
      </c>
      <c r="D2388" s="49" t="s">
        <v>373</v>
      </c>
      <c r="E2388" s="49" t="s">
        <v>21</v>
      </c>
      <c r="F2388" s="49">
        <v>8</v>
      </c>
      <c r="G2388" s="50">
        <f>SUMIFS(DISPENSAÇÃO!D:D,DISPENSAÇÃO!C:C,ENTRADA!A2388)</f>
        <v>8</v>
      </c>
      <c r="H2388" s="51">
        <f t="shared" si="146"/>
        <v>0</v>
      </c>
      <c r="I2388" s="68">
        <v>45901</v>
      </c>
      <c r="J2388" s="52">
        <f t="shared" ca="1" si="144"/>
        <v>-18</v>
      </c>
      <c r="K2388" s="88">
        <f t="shared" ca="1" si="145"/>
        <v>3</v>
      </c>
    </row>
    <row r="2389" spans="1:11" s="53" customFormat="1" ht="14.25" hidden="1" customHeight="1" x14ac:dyDescent="0.25">
      <c r="A2389" s="48" t="s">
        <v>2753</v>
      </c>
      <c r="B2389" s="49" t="s">
        <v>28</v>
      </c>
      <c r="C2389" s="64" t="s">
        <v>19</v>
      </c>
      <c r="D2389" s="65" t="s">
        <v>201</v>
      </c>
      <c r="E2389" s="64" t="s">
        <v>21</v>
      </c>
      <c r="F2389" s="49">
        <v>330</v>
      </c>
      <c r="G2389" s="50">
        <f>SUMIFS(DISPENSAÇÃO!D:D,DISPENSAÇÃO!C:C,ENTRADA!A2389)</f>
        <v>300</v>
      </c>
      <c r="H2389" s="51">
        <f t="shared" si="146"/>
        <v>30</v>
      </c>
      <c r="I2389" s="68">
        <v>45839</v>
      </c>
      <c r="J2389" s="52">
        <f t="shared" ca="1" si="144"/>
        <v>-80</v>
      </c>
      <c r="K2389" s="63">
        <f t="shared" ca="1" si="145"/>
        <v>3</v>
      </c>
    </row>
    <row r="2390" spans="1:11" s="53" customFormat="1" ht="14.25" hidden="1" customHeight="1" x14ac:dyDescent="0.25">
      <c r="A2390" s="48" t="s">
        <v>2754</v>
      </c>
      <c r="B2390" s="49" t="s">
        <v>726</v>
      </c>
      <c r="C2390" s="49" t="s">
        <v>19</v>
      </c>
      <c r="D2390" s="49" t="s">
        <v>496</v>
      </c>
      <c r="E2390" s="49" t="s">
        <v>21</v>
      </c>
      <c r="F2390" s="49">
        <v>60</v>
      </c>
      <c r="G2390" s="50">
        <f>SUMIFS(DISPENSAÇÃO!D:D,DISPENSAÇÃO!C:C,ENTRADA!A2390)</f>
        <v>60</v>
      </c>
      <c r="H2390" s="51">
        <f t="shared" si="146"/>
        <v>0</v>
      </c>
      <c r="I2390" s="68">
        <v>45748</v>
      </c>
      <c r="J2390" s="52">
        <f t="shared" ca="1" si="144"/>
        <v>-171</v>
      </c>
      <c r="K2390" s="69">
        <f t="shared" ca="1" si="145"/>
        <v>3</v>
      </c>
    </row>
    <row r="2391" spans="1:11" s="60" customFormat="1" ht="14.25" customHeight="1" x14ac:dyDescent="0.25">
      <c r="A2391" s="54" t="s">
        <v>2755</v>
      </c>
      <c r="B2391" s="55" t="s">
        <v>276</v>
      </c>
      <c r="C2391" s="55" t="s">
        <v>19</v>
      </c>
      <c r="D2391" s="57" t="s">
        <v>75</v>
      </c>
      <c r="E2391" s="55" t="s">
        <v>21</v>
      </c>
      <c r="F2391" s="55">
        <v>300</v>
      </c>
      <c r="G2391" s="56">
        <f>SUMIFS(DISPENSAÇÃO!D:D,DISPENSAÇÃO!C:C,ENTRADA!A2391)</f>
        <v>30</v>
      </c>
      <c r="H2391" s="57">
        <f t="shared" si="146"/>
        <v>270</v>
      </c>
      <c r="I2391" s="58">
        <v>45931</v>
      </c>
      <c r="J2391" s="59">
        <f t="shared" ca="1" si="144"/>
        <v>12</v>
      </c>
      <c r="K2391" s="85">
        <f t="shared" ca="1" si="145"/>
        <v>2</v>
      </c>
    </row>
    <row r="2392" spans="1:11" s="60" customFormat="1" ht="14.25" customHeight="1" x14ac:dyDescent="0.25">
      <c r="A2392" s="54" t="s">
        <v>2756</v>
      </c>
      <c r="B2392" s="55" t="s">
        <v>726</v>
      </c>
      <c r="C2392" s="55" t="s">
        <v>19</v>
      </c>
      <c r="D2392" s="55" t="s">
        <v>364</v>
      </c>
      <c r="E2392" s="55" t="s">
        <v>21</v>
      </c>
      <c r="F2392" s="55">
        <v>60</v>
      </c>
      <c r="G2392" s="56">
        <f>SUMIFS(DISPENSAÇÃO!D:D,DISPENSAÇÃO!C:C,ENTRADA!A2392)</f>
        <v>30</v>
      </c>
      <c r="H2392" s="57">
        <f t="shared" si="146"/>
        <v>30</v>
      </c>
      <c r="I2392" s="58">
        <v>46113</v>
      </c>
      <c r="J2392" s="59">
        <f t="shared" ca="1" si="144"/>
        <v>194</v>
      </c>
      <c r="K2392" s="86">
        <f t="shared" ca="1" si="145"/>
        <v>1</v>
      </c>
    </row>
    <row r="2393" spans="1:11" s="53" customFormat="1" ht="14.25" hidden="1" customHeight="1" x14ac:dyDescent="0.25">
      <c r="A2393" s="48" t="s">
        <v>2757</v>
      </c>
      <c r="B2393" s="49" t="s">
        <v>962</v>
      </c>
      <c r="C2393" s="49" t="s">
        <v>19</v>
      </c>
      <c r="D2393" s="49" t="s">
        <v>126</v>
      </c>
      <c r="E2393" s="49" t="s">
        <v>21</v>
      </c>
      <c r="F2393" s="49">
        <v>30</v>
      </c>
      <c r="G2393" s="50">
        <f>SUMIFS(DISPENSAÇÃO!D:D,DISPENSAÇÃO!C:C,ENTRADA!A2393)</f>
        <v>30</v>
      </c>
      <c r="H2393" s="51">
        <f t="shared" si="146"/>
        <v>0</v>
      </c>
      <c r="I2393" s="68">
        <v>45778</v>
      </c>
      <c r="J2393" s="52">
        <f t="shared" ca="1" si="144"/>
        <v>-141</v>
      </c>
      <c r="K2393" s="69">
        <f t="shared" ca="1" si="145"/>
        <v>3</v>
      </c>
    </row>
    <row r="2394" spans="1:11" s="53" customFormat="1" ht="14.25" hidden="1" customHeight="1" x14ac:dyDescent="0.25">
      <c r="A2394" s="160" t="s">
        <v>2758</v>
      </c>
      <c r="B2394" s="64" t="s">
        <v>60</v>
      </c>
      <c r="C2394" s="49" t="s">
        <v>57</v>
      </c>
      <c r="D2394" s="51" t="s">
        <v>93</v>
      </c>
      <c r="E2394" s="49" t="s">
        <v>21</v>
      </c>
      <c r="F2394" s="49">
        <v>12</v>
      </c>
      <c r="G2394" s="50">
        <f>SUMIFS(DISPENSAÇÃO!D:D,DISPENSAÇÃO!C:C,ENTRADA!A2394)</f>
        <v>12</v>
      </c>
      <c r="H2394" s="51">
        <f t="shared" si="146"/>
        <v>0</v>
      </c>
      <c r="I2394" s="68">
        <v>46023</v>
      </c>
      <c r="J2394" s="52">
        <f t="shared" ca="1" si="144"/>
        <v>104</v>
      </c>
      <c r="K2394" s="63">
        <f t="shared" ca="1" si="145"/>
        <v>1</v>
      </c>
    </row>
    <row r="2395" spans="1:11" s="53" customFormat="1" ht="14.25" hidden="1" customHeight="1" x14ac:dyDescent="0.25">
      <c r="A2395" s="48" t="s">
        <v>2759</v>
      </c>
      <c r="B2395" s="49" t="s">
        <v>309</v>
      </c>
      <c r="C2395" s="49" t="s">
        <v>19</v>
      </c>
      <c r="D2395" s="49" t="s">
        <v>568</v>
      </c>
      <c r="E2395" s="49" t="s">
        <v>21</v>
      </c>
      <c r="F2395" s="49">
        <v>5</v>
      </c>
      <c r="G2395" s="50">
        <f>SUMIFS(DISPENSAÇÃO!D:D,DISPENSAÇÃO!C:C,ENTRADA!A2395)</f>
        <v>0</v>
      </c>
      <c r="H2395" s="51">
        <f t="shared" si="146"/>
        <v>5</v>
      </c>
      <c r="I2395" s="68">
        <v>45809</v>
      </c>
      <c r="J2395" s="52">
        <f t="shared" ca="1" si="144"/>
        <v>-110</v>
      </c>
      <c r="K2395" s="69">
        <f t="shared" ca="1" si="145"/>
        <v>3</v>
      </c>
    </row>
    <row r="2396" spans="1:11" s="60" customFormat="1" ht="14.25" customHeight="1" x14ac:dyDescent="0.25">
      <c r="A2396" s="54" t="s">
        <v>2760</v>
      </c>
      <c r="B2396" s="55" t="s">
        <v>2350</v>
      </c>
      <c r="C2396" s="55" t="s">
        <v>19</v>
      </c>
      <c r="D2396" s="55" t="s">
        <v>89</v>
      </c>
      <c r="E2396" s="55" t="s">
        <v>21</v>
      </c>
      <c r="F2396" s="55">
        <v>10</v>
      </c>
      <c r="G2396" s="56">
        <f>SUMIFS(DISPENSAÇÃO!D:D,DISPENSAÇÃO!C:C,ENTRADA!A2396)</f>
        <v>0</v>
      </c>
      <c r="H2396" s="57">
        <f t="shared" si="146"/>
        <v>10</v>
      </c>
      <c r="I2396" s="58">
        <v>45870</v>
      </c>
      <c r="J2396" s="59">
        <f t="shared" ca="1" si="144"/>
        <v>-49</v>
      </c>
      <c r="K2396" s="86">
        <f t="shared" ca="1" si="145"/>
        <v>3</v>
      </c>
    </row>
    <row r="2397" spans="1:11" ht="14.25" customHeight="1" x14ac:dyDescent="0.25">
      <c r="A2397" s="31" t="s">
        <v>2761</v>
      </c>
      <c r="B2397" s="16" t="s">
        <v>329</v>
      </c>
      <c r="C2397" s="16" t="s">
        <v>19</v>
      </c>
      <c r="D2397" s="16" t="s">
        <v>364</v>
      </c>
      <c r="E2397" s="16" t="s">
        <v>21</v>
      </c>
      <c r="F2397" s="16">
        <v>30</v>
      </c>
      <c r="G2397" s="13">
        <f>SUMIFS(DISPENSAÇÃO!D:D,DISPENSAÇÃO!C:C,ENTRADA!A2397)</f>
        <v>0</v>
      </c>
      <c r="H2397" s="12">
        <f t="shared" si="146"/>
        <v>30</v>
      </c>
      <c r="I2397" s="19">
        <v>45870</v>
      </c>
      <c r="J2397" s="14">
        <f t="shared" ca="1" si="144"/>
        <v>-49</v>
      </c>
      <c r="K2397" s="37">
        <f t="shared" ca="1" si="145"/>
        <v>3</v>
      </c>
    </row>
    <row r="2398" spans="1:11" s="148" customFormat="1" hidden="1" x14ac:dyDescent="0.25">
      <c r="A2398" s="149" t="s">
        <v>2762</v>
      </c>
      <c r="B2398" s="143" t="s">
        <v>168</v>
      </c>
      <c r="C2398" s="143" t="s">
        <v>19</v>
      </c>
      <c r="D2398" s="143" t="s">
        <v>89</v>
      </c>
      <c r="E2398" s="143" t="s">
        <v>21</v>
      </c>
      <c r="F2398" s="143">
        <v>15</v>
      </c>
      <c r="G2398" s="144">
        <f>SUMIFS(DISPENSAÇÃO!D:D,DISPENSAÇÃO!C:C,ENTRADA!A2398)</f>
        <v>15</v>
      </c>
      <c r="H2398" s="145">
        <f t="shared" si="146"/>
        <v>0</v>
      </c>
      <c r="I2398" s="146">
        <v>45689</v>
      </c>
      <c r="J2398" s="147">
        <f t="shared" ca="1" si="144"/>
        <v>-230</v>
      </c>
      <c r="K2398" s="174">
        <f t="shared" ca="1" si="145"/>
        <v>3</v>
      </c>
    </row>
    <row r="2399" spans="1:11" s="53" customFormat="1" hidden="1" x14ac:dyDescent="0.25">
      <c r="A2399" s="48" t="s">
        <v>2763</v>
      </c>
      <c r="B2399" s="49" t="s">
        <v>343</v>
      </c>
      <c r="C2399" s="49" t="s">
        <v>19</v>
      </c>
      <c r="D2399" s="74" t="s">
        <v>20</v>
      </c>
      <c r="E2399" s="49" t="s">
        <v>21</v>
      </c>
      <c r="F2399" s="49">
        <v>58</v>
      </c>
      <c r="G2399" s="50">
        <f>SUMIFS(DISPENSAÇÃO!D:D,DISPENSAÇÃO!C:C,ENTRADA!A2399)</f>
        <v>58</v>
      </c>
      <c r="H2399" s="51">
        <f t="shared" si="146"/>
        <v>0</v>
      </c>
      <c r="I2399" s="68">
        <v>45931</v>
      </c>
      <c r="J2399" s="52">
        <f t="shared" ca="1" si="144"/>
        <v>12</v>
      </c>
      <c r="K2399" s="63">
        <f t="shared" ca="1" si="145"/>
        <v>2</v>
      </c>
    </row>
    <row r="2400" spans="1:11" s="53" customFormat="1" hidden="1" x14ac:dyDescent="0.25">
      <c r="A2400" s="155" t="s">
        <v>2764</v>
      </c>
      <c r="B2400" s="49" t="s">
        <v>183</v>
      </c>
      <c r="C2400" s="49" t="s">
        <v>19</v>
      </c>
      <c r="D2400" s="49" t="s">
        <v>978</v>
      </c>
      <c r="E2400" s="49" t="s">
        <v>21</v>
      </c>
      <c r="F2400" s="49">
        <v>30</v>
      </c>
      <c r="G2400" s="50">
        <f>SUMIFS(DISPENSAÇÃO!D:D,DISPENSAÇÃO!C:C,ENTRADA!A2400)</f>
        <v>30</v>
      </c>
      <c r="H2400" s="51">
        <f t="shared" si="146"/>
        <v>0</v>
      </c>
      <c r="I2400" s="68">
        <v>45839</v>
      </c>
      <c r="J2400" s="52">
        <f t="shared" ca="1" si="144"/>
        <v>-80</v>
      </c>
      <c r="K2400" s="88">
        <f t="shared" ca="1" si="145"/>
        <v>3</v>
      </c>
    </row>
    <row r="2401" spans="1:11" s="53" customFormat="1" ht="14.25" hidden="1" customHeight="1" x14ac:dyDescent="0.25">
      <c r="A2401" s="48" t="s">
        <v>2765</v>
      </c>
      <c r="B2401" s="49" t="s">
        <v>213</v>
      </c>
      <c r="C2401" s="49" t="s">
        <v>19</v>
      </c>
      <c r="D2401" s="49" t="s">
        <v>89</v>
      </c>
      <c r="E2401" s="49" t="s">
        <v>21</v>
      </c>
      <c r="F2401" s="49">
        <v>30</v>
      </c>
      <c r="G2401" s="50">
        <f>SUMIFS(DISPENSAÇÃO!D:D,DISPENSAÇÃO!C:C,ENTRADA!A2401)</f>
        <v>0</v>
      </c>
      <c r="H2401" s="51">
        <f t="shared" si="146"/>
        <v>30</v>
      </c>
      <c r="I2401" s="68">
        <v>45809</v>
      </c>
      <c r="J2401" s="52">
        <f t="shared" ca="1" si="144"/>
        <v>-110</v>
      </c>
      <c r="K2401" s="69">
        <f t="shared" ca="1" si="145"/>
        <v>3</v>
      </c>
    </row>
    <row r="2402" spans="1:11" ht="14.25" customHeight="1" x14ac:dyDescent="0.25">
      <c r="A2402" s="154" t="s">
        <v>2766</v>
      </c>
      <c r="B2402" s="16" t="s">
        <v>195</v>
      </c>
      <c r="C2402" s="16" t="s">
        <v>14</v>
      </c>
      <c r="D2402" s="16" t="s">
        <v>820</v>
      </c>
      <c r="E2402" s="16" t="s">
        <v>453</v>
      </c>
      <c r="F2402" s="16">
        <v>6</v>
      </c>
      <c r="G2402" s="8">
        <f>SUMIFS(DISPENSAÇÃO!D:D,DISPENSAÇÃO!C:C,ENTRADA!A2402)</f>
        <v>0</v>
      </c>
      <c r="H2402" s="12">
        <f t="shared" si="146"/>
        <v>6</v>
      </c>
      <c r="I2402" s="19">
        <v>46082</v>
      </c>
      <c r="J2402" s="10">
        <f t="shared" ca="1" si="144"/>
        <v>163</v>
      </c>
      <c r="K2402" s="38">
        <f t="shared" ca="1" si="145"/>
        <v>1</v>
      </c>
    </row>
    <row r="2403" spans="1:11" s="53" customFormat="1" ht="14.25" hidden="1" customHeight="1" x14ac:dyDescent="0.25">
      <c r="A2403" s="48" t="s">
        <v>2767</v>
      </c>
      <c r="B2403" s="49" t="s">
        <v>343</v>
      </c>
      <c r="C2403" s="49" t="s">
        <v>19</v>
      </c>
      <c r="D2403" s="49" t="s">
        <v>89</v>
      </c>
      <c r="E2403" s="49" t="s">
        <v>21</v>
      </c>
      <c r="F2403" s="49">
        <v>7</v>
      </c>
      <c r="G2403" s="50">
        <f>SUMIFS(DISPENSAÇÃO!D:D,DISPENSAÇÃO!C:C,ENTRADA!A2403)</f>
        <v>7</v>
      </c>
      <c r="H2403" s="51">
        <f t="shared" si="146"/>
        <v>0</v>
      </c>
      <c r="I2403" s="68">
        <v>45839</v>
      </c>
      <c r="J2403" s="52">
        <f t="shared" ca="1" si="144"/>
        <v>-80</v>
      </c>
      <c r="K2403" s="69">
        <f t="shared" ca="1" si="145"/>
        <v>3</v>
      </c>
    </row>
    <row r="2404" spans="1:11" s="53" customFormat="1" ht="14.25" hidden="1" customHeight="1" x14ac:dyDescent="0.25">
      <c r="A2404" s="48" t="s">
        <v>2768</v>
      </c>
      <c r="B2404" s="49" t="s">
        <v>466</v>
      </c>
      <c r="C2404" s="49" t="s">
        <v>19</v>
      </c>
      <c r="D2404" s="49" t="s">
        <v>467</v>
      </c>
      <c r="E2404" s="49" t="s">
        <v>21</v>
      </c>
      <c r="F2404" s="49">
        <v>390</v>
      </c>
      <c r="G2404" s="50">
        <f>SUMIFS(DISPENSAÇÃO!D:D,DISPENSAÇÃO!C:C,ENTRADA!A2404)</f>
        <v>300</v>
      </c>
      <c r="H2404" s="51">
        <f t="shared" si="146"/>
        <v>90</v>
      </c>
      <c r="I2404" s="68">
        <v>45839</v>
      </c>
      <c r="J2404" s="52">
        <f t="shared" ca="1" si="144"/>
        <v>-80</v>
      </c>
      <c r="K2404" s="69">
        <f t="shared" ca="1" si="145"/>
        <v>3</v>
      </c>
    </row>
    <row r="2405" spans="1:11" s="53" customFormat="1" ht="14.25" hidden="1" customHeight="1" x14ac:dyDescent="0.25">
      <c r="A2405" s="48" t="s">
        <v>2769</v>
      </c>
      <c r="B2405" s="64" t="s">
        <v>726</v>
      </c>
      <c r="C2405" s="64" t="s">
        <v>19</v>
      </c>
      <c r="D2405" s="64" t="s">
        <v>299</v>
      </c>
      <c r="E2405" s="64" t="s">
        <v>21</v>
      </c>
      <c r="F2405" s="49">
        <v>10</v>
      </c>
      <c r="G2405" s="50">
        <f>SUMIFS(DISPENSAÇÃO!D:D,DISPENSAÇÃO!C:C,ENTRADA!A2405)</f>
        <v>10</v>
      </c>
      <c r="H2405" s="51">
        <f t="shared" si="146"/>
        <v>0</v>
      </c>
      <c r="I2405" s="68">
        <v>46113</v>
      </c>
      <c r="J2405" s="52">
        <f t="shared" ca="1" si="144"/>
        <v>194</v>
      </c>
      <c r="K2405" s="63">
        <f t="shared" ca="1" si="145"/>
        <v>1</v>
      </c>
    </row>
    <row r="2406" spans="1:11" s="53" customFormat="1" ht="14.25" hidden="1" customHeight="1" x14ac:dyDescent="0.25">
      <c r="A2406" s="48" t="s">
        <v>2770</v>
      </c>
      <c r="B2406" s="64" t="s">
        <v>726</v>
      </c>
      <c r="C2406" s="64" t="s">
        <v>19</v>
      </c>
      <c r="D2406" s="64" t="s">
        <v>299</v>
      </c>
      <c r="E2406" s="64" t="s">
        <v>21</v>
      </c>
      <c r="F2406" s="49">
        <v>30</v>
      </c>
      <c r="G2406" s="50">
        <f>SUMIFS(DISPENSAÇÃO!D:D,DISPENSAÇÃO!C:C,ENTRADA!A2406)</f>
        <v>30</v>
      </c>
      <c r="H2406" s="51">
        <f t="shared" si="146"/>
        <v>0</v>
      </c>
      <c r="I2406" s="68">
        <v>46113</v>
      </c>
      <c r="J2406" s="52">
        <f t="shared" ca="1" si="144"/>
        <v>194</v>
      </c>
      <c r="K2406" s="63">
        <f t="shared" ca="1" si="145"/>
        <v>1</v>
      </c>
    </row>
    <row r="2407" spans="1:11" s="60" customFormat="1" ht="14.25" customHeight="1" x14ac:dyDescent="0.25">
      <c r="A2407" s="156" t="s">
        <v>2772</v>
      </c>
      <c r="B2407" s="55" t="s">
        <v>52</v>
      </c>
      <c r="C2407" s="55" t="s">
        <v>19</v>
      </c>
      <c r="D2407" s="57" t="s">
        <v>50</v>
      </c>
      <c r="E2407" s="55" t="s">
        <v>21</v>
      </c>
      <c r="F2407" s="55">
        <v>2</v>
      </c>
      <c r="G2407" s="56">
        <f>SUMIFS(DISPENSAÇÃO!D:D,DISPENSAÇÃO!C:C,ENTRADA!A2407)</f>
        <v>0</v>
      </c>
      <c r="H2407" s="57">
        <f t="shared" si="146"/>
        <v>2</v>
      </c>
      <c r="I2407" s="58">
        <v>45870</v>
      </c>
      <c r="J2407" s="59">
        <f t="shared" ca="1" si="144"/>
        <v>-49</v>
      </c>
      <c r="K2407" s="85">
        <f t="shared" ca="1" si="145"/>
        <v>3</v>
      </c>
    </row>
    <row r="2408" spans="1:11" s="60" customFormat="1" ht="14.25" customHeight="1" x14ac:dyDescent="0.25">
      <c r="A2408" s="54" t="s">
        <v>2773</v>
      </c>
      <c r="B2408" s="55" t="s">
        <v>108</v>
      </c>
      <c r="C2408" s="55" t="s">
        <v>19</v>
      </c>
      <c r="D2408" s="55" t="s">
        <v>521</v>
      </c>
      <c r="E2408" s="55" t="s">
        <v>21</v>
      </c>
      <c r="F2408" s="55">
        <v>12</v>
      </c>
      <c r="G2408" s="56">
        <f>SUMIFS(DISPENSAÇÃO!D:D,DISPENSAÇÃO!C:C,ENTRADA!A2408)</f>
        <v>0</v>
      </c>
      <c r="H2408" s="57">
        <f t="shared" si="146"/>
        <v>12</v>
      </c>
      <c r="I2408" s="58">
        <v>46082</v>
      </c>
      <c r="J2408" s="59">
        <f t="shared" ca="1" si="144"/>
        <v>163</v>
      </c>
      <c r="K2408" s="86">
        <f t="shared" ca="1" si="145"/>
        <v>1</v>
      </c>
    </row>
    <row r="2409" spans="1:11" s="60" customFormat="1" ht="14.25" customHeight="1" x14ac:dyDescent="0.25">
      <c r="A2409" s="153" t="s">
        <v>2774</v>
      </c>
      <c r="B2409" s="55" t="s">
        <v>370</v>
      </c>
      <c r="C2409" s="55" t="s">
        <v>14</v>
      </c>
      <c r="D2409" s="55" t="s">
        <v>846</v>
      </c>
      <c r="E2409" s="55" t="s">
        <v>453</v>
      </c>
      <c r="F2409" s="55">
        <v>6</v>
      </c>
      <c r="G2409" s="56">
        <f>SUMIFS(DISPENSAÇÃO!D:D,DISPENSAÇÃO!C:C,ENTRADA!A2409)</f>
        <v>0</v>
      </c>
      <c r="H2409" s="57">
        <f t="shared" si="146"/>
        <v>6</v>
      </c>
      <c r="I2409" s="58">
        <v>46113</v>
      </c>
      <c r="J2409" s="59">
        <f t="shared" ca="1" si="144"/>
        <v>194</v>
      </c>
      <c r="K2409" s="109">
        <f t="shared" ca="1" si="145"/>
        <v>1</v>
      </c>
    </row>
    <row r="2410" spans="1:11" ht="14.25" customHeight="1" x14ac:dyDescent="0.25">
      <c r="A2410" s="154" t="s">
        <v>2775</v>
      </c>
      <c r="B2410" s="16" t="s">
        <v>301</v>
      </c>
      <c r="C2410" s="16" t="s">
        <v>14</v>
      </c>
      <c r="D2410" s="16" t="s">
        <v>820</v>
      </c>
      <c r="E2410" s="16" t="s">
        <v>21</v>
      </c>
      <c r="F2410" s="16">
        <v>52</v>
      </c>
      <c r="G2410" s="8">
        <f>SUMIFS(DISPENSAÇÃO!D:D,DISPENSAÇÃO!C:C,ENTRADA!A2410)</f>
        <v>0</v>
      </c>
      <c r="H2410" s="12">
        <f t="shared" si="146"/>
        <v>52</v>
      </c>
      <c r="I2410" s="19">
        <v>45870</v>
      </c>
      <c r="J2410" s="10">
        <f t="shared" ca="1" si="144"/>
        <v>-49</v>
      </c>
      <c r="K2410" s="38">
        <f t="shared" ca="1" si="145"/>
        <v>3</v>
      </c>
    </row>
    <row r="2411" spans="1:11" s="53" customFormat="1" ht="14.25" hidden="1" customHeight="1" x14ac:dyDescent="0.25">
      <c r="A2411" s="155" t="s">
        <v>2776</v>
      </c>
      <c r="B2411" s="49" t="s">
        <v>39</v>
      </c>
      <c r="C2411" s="49" t="s">
        <v>19</v>
      </c>
      <c r="D2411" s="49" t="s">
        <v>781</v>
      </c>
      <c r="E2411" s="49" t="s">
        <v>780</v>
      </c>
      <c r="F2411" s="49">
        <v>1</v>
      </c>
      <c r="G2411" s="50">
        <f>SUMIFS(DISPENSAÇÃO!D:D,DISPENSAÇÃO!C:C,ENTRADA!A2411)</f>
        <v>1</v>
      </c>
      <c r="H2411" s="51">
        <f t="shared" si="146"/>
        <v>0</v>
      </c>
      <c r="I2411" s="68">
        <v>45901</v>
      </c>
      <c r="J2411" s="52">
        <f t="shared" ca="1" si="144"/>
        <v>-18</v>
      </c>
      <c r="K2411" s="88">
        <f t="shared" ca="1" si="145"/>
        <v>3</v>
      </c>
    </row>
    <row r="2412" spans="1:11" ht="14.25" customHeight="1" x14ac:dyDescent="0.25">
      <c r="A2412" s="154" t="s">
        <v>2777</v>
      </c>
      <c r="B2412" s="16" t="s">
        <v>720</v>
      </c>
      <c r="C2412" s="16" t="s">
        <v>14</v>
      </c>
      <c r="D2412" s="16" t="s">
        <v>846</v>
      </c>
      <c r="E2412" s="16" t="s">
        <v>44</v>
      </c>
      <c r="F2412" s="16">
        <v>12</v>
      </c>
      <c r="G2412" s="13">
        <f>SUMIFS(DISPENSAÇÃO!D:D,DISPENSAÇÃO!C:C,ENTRADA!A2412)</f>
        <v>0</v>
      </c>
      <c r="H2412" s="12">
        <f t="shared" ref="H2412:H2442" si="147">IF(F2412="","",F2412-G2412)</f>
        <v>12</v>
      </c>
      <c r="I2412" s="19">
        <v>46023</v>
      </c>
      <c r="J2412" s="14">
        <f t="shared" ca="1" si="144"/>
        <v>104</v>
      </c>
      <c r="K2412" s="38">
        <f t="shared" ca="1" si="145"/>
        <v>1</v>
      </c>
    </row>
    <row r="2413" spans="1:11" s="53" customFormat="1" ht="14.25" hidden="1" customHeight="1" x14ac:dyDescent="0.25">
      <c r="A2413" s="155" t="s">
        <v>2778</v>
      </c>
      <c r="B2413" s="49" t="s">
        <v>1991</v>
      </c>
      <c r="C2413" s="49" t="s">
        <v>14</v>
      </c>
      <c r="D2413" s="49" t="s">
        <v>817</v>
      </c>
      <c r="E2413" s="49" t="s">
        <v>44</v>
      </c>
      <c r="F2413" s="49">
        <v>6</v>
      </c>
      <c r="G2413" s="50">
        <f>SUMIFS(DISPENSAÇÃO!D:D,DISPENSAÇÃO!C:C,ENTRADA!A2413)</f>
        <v>6</v>
      </c>
      <c r="H2413" s="51">
        <f t="shared" si="147"/>
        <v>0</v>
      </c>
      <c r="I2413" s="68">
        <v>45778</v>
      </c>
      <c r="J2413" s="52">
        <f t="shared" ca="1" si="144"/>
        <v>-141</v>
      </c>
      <c r="K2413" s="88">
        <f t="shared" ca="1" si="145"/>
        <v>3</v>
      </c>
    </row>
    <row r="2414" spans="1:11" ht="14.25" customHeight="1" x14ac:dyDescent="0.25">
      <c r="A2414" s="31" t="s">
        <v>2779</v>
      </c>
      <c r="B2414" s="16" t="s">
        <v>630</v>
      </c>
      <c r="C2414" s="16" t="s">
        <v>19</v>
      </c>
      <c r="D2414" s="16" t="s">
        <v>179</v>
      </c>
      <c r="E2414" s="16" t="s">
        <v>56</v>
      </c>
      <c r="F2414" s="16">
        <v>7</v>
      </c>
      <c r="G2414" s="13">
        <f>SUMIFS(DISPENSAÇÃO!D:D,DISPENSAÇÃO!C:C,ENTRADA!A2414)</f>
        <v>1</v>
      </c>
      <c r="H2414" s="12">
        <f t="shared" si="147"/>
        <v>6</v>
      </c>
      <c r="I2414" s="19">
        <v>45992</v>
      </c>
      <c r="J2414" s="14">
        <f t="shared" ca="1" si="144"/>
        <v>73</v>
      </c>
      <c r="K2414" s="37">
        <f t="shared" ca="1" si="145"/>
        <v>1</v>
      </c>
    </row>
    <row r="2415" spans="1:11" ht="14.25" customHeight="1" x14ac:dyDescent="0.25">
      <c r="A2415" s="154" t="s">
        <v>2780</v>
      </c>
      <c r="B2415" s="16" t="s">
        <v>720</v>
      </c>
      <c r="C2415" s="16" t="s">
        <v>14</v>
      </c>
      <c r="D2415" s="16" t="s">
        <v>846</v>
      </c>
      <c r="E2415" s="16" t="s">
        <v>44</v>
      </c>
      <c r="F2415" s="16">
        <v>12</v>
      </c>
      <c r="G2415" s="13">
        <f>SUMIFS(DISPENSAÇÃO!D:D,DISPENSAÇÃO!C:C,ENTRADA!A2415)</f>
        <v>0</v>
      </c>
      <c r="H2415" s="12">
        <f t="shared" si="147"/>
        <v>12</v>
      </c>
      <c r="I2415" s="19">
        <v>46023</v>
      </c>
      <c r="J2415" s="14">
        <f t="shared" ca="1" si="144"/>
        <v>104</v>
      </c>
      <c r="K2415" s="38">
        <f t="shared" ca="1" si="145"/>
        <v>1</v>
      </c>
    </row>
    <row r="2416" spans="1:11" s="60" customFormat="1" ht="14.25" customHeight="1" x14ac:dyDescent="0.25">
      <c r="A2416" s="153" t="s">
        <v>2781</v>
      </c>
      <c r="B2416" s="55" t="s">
        <v>370</v>
      </c>
      <c r="C2416" s="55" t="s">
        <v>14</v>
      </c>
      <c r="D2416" s="55" t="s">
        <v>846</v>
      </c>
      <c r="E2416" s="55" t="s">
        <v>453</v>
      </c>
      <c r="F2416" s="55">
        <v>8</v>
      </c>
      <c r="G2416" s="56">
        <f>SUMIFS(DISPENSAÇÃO!D:D,DISPENSAÇÃO!C:C,ENTRADA!A2416)</f>
        <v>0</v>
      </c>
      <c r="H2416" s="57">
        <f t="shared" si="147"/>
        <v>8</v>
      </c>
      <c r="I2416" s="58">
        <v>45901</v>
      </c>
      <c r="J2416" s="59">
        <f t="shared" ca="1" si="144"/>
        <v>-18</v>
      </c>
      <c r="K2416" s="109">
        <f t="shared" ca="1" si="145"/>
        <v>3</v>
      </c>
    </row>
    <row r="2417" spans="1:11" s="53" customFormat="1" ht="14.25" hidden="1" customHeight="1" x14ac:dyDescent="0.25">
      <c r="A2417" s="155" t="s">
        <v>2782</v>
      </c>
      <c r="B2417" s="49" t="s">
        <v>49</v>
      </c>
      <c r="C2417" s="49" t="s">
        <v>14</v>
      </c>
      <c r="D2417" s="49" t="s">
        <v>846</v>
      </c>
      <c r="E2417" s="49" t="s">
        <v>44</v>
      </c>
      <c r="F2417" s="49">
        <v>4</v>
      </c>
      <c r="G2417" s="50">
        <f>SUMIFS(DISPENSAÇÃO!D:D,DISPENSAÇÃO!C:C,ENTRADA!A2417)</f>
        <v>0</v>
      </c>
      <c r="H2417" s="51">
        <f t="shared" si="147"/>
        <v>4</v>
      </c>
      <c r="I2417" s="68">
        <v>45658</v>
      </c>
      <c r="J2417" s="52">
        <f t="shared" ca="1" si="144"/>
        <v>-261</v>
      </c>
      <c r="K2417" s="88">
        <f t="shared" ca="1" si="145"/>
        <v>3</v>
      </c>
    </row>
    <row r="2418" spans="1:11" ht="14.25" customHeight="1" x14ac:dyDescent="0.25">
      <c r="A2418" s="154" t="s">
        <v>2783</v>
      </c>
      <c r="B2418" s="16" t="s">
        <v>301</v>
      </c>
      <c r="C2418" s="16" t="s">
        <v>14</v>
      </c>
      <c r="D2418" s="16" t="s">
        <v>820</v>
      </c>
      <c r="E2418" s="16" t="s">
        <v>44</v>
      </c>
      <c r="F2418" s="16">
        <v>4</v>
      </c>
      <c r="G2418" s="8">
        <f>SUMIFS(DISPENSAÇÃO!D:D,DISPENSAÇÃO!C:C,ENTRADA!A2418)</f>
        <v>0</v>
      </c>
      <c r="H2418" s="12">
        <f t="shared" si="147"/>
        <v>4</v>
      </c>
      <c r="I2418" s="19">
        <v>45962</v>
      </c>
      <c r="J2418" s="10">
        <f t="shared" ca="1" si="144"/>
        <v>43</v>
      </c>
      <c r="K2418" s="38">
        <f t="shared" ca="1" si="145"/>
        <v>1</v>
      </c>
    </row>
    <row r="2419" spans="1:11" ht="14.25" customHeight="1" x14ac:dyDescent="0.25">
      <c r="A2419" s="154" t="s">
        <v>2784</v>
      </c>
      <c r="B2419" s="16" t="s">
        <v>33</v>
      </c>
      <c r="C2419" s="16" t="s">
        <v>19</v>
      </c>
      <c r="D2419" s="16" t="s">
        <v>2785</v>
      </c>
      <c r="E2419" s="16" t="s">
        <v>21</v>
      </c>
      <c r="F2419" s="16">
        <v>35</v>
      </c>
      <c r="G2419" s="8">
        <f>SUMIFS(DISPENSAÇÃO!D:D,DISPENSAÇÃO!C:C,ENTRADA!A2419)</f>
        <v>0</v>
      </c>
      <c r="H2419" s="12">
        <f t="shared" si="147"/>
        <v>35</v>
      </c>
      <c r="I2419" s="19">
        <v>46054</v>
      </c>
      <c r="J2419" s="10">
        <f t="shared" ca="1" si="144"/>
        <v>135</v>
      </c>
      <c r="K2419" s="38">
        <f t="shared" ca="1" si="145"/>
        <v>1</v>
      </c>
    </row>
    <row r="2420" spans="1:11" ht="14.25" customHeight="1" x14ac:dyDescent="0.25">
      <c r="A2420" s="154" t="s">
        <v>2786</v>
      </c>
      <c r="B2420" s="16" t="s">
        <v>370</v>
      </c>
      <c r="C2420" s="16" t="s">
        <v>14</v>
      </c>
      <c r="D2420" s="16" t="s">
        <v>846</v>
      </c>
      <c r="E2420" s="16" t="s">
        <v>44</v>
      </c>
      <c r="F2420" s="16">
        <v>4</v>
      </c>
      <c r="G2420" s="8">
        <f>SUMIFS(DISPENSAÇÃO!D:D,DISPENSAÇÃO!C:C,ENTRADA!A2420)</f>
        <v>0</v>
      </c>
      <c r="H2420" s="12">
        <f t="shared" si="147"/>
        <v>4</v>
      </c>
      <c r="I2420" s="19">
        <v>45901</v>
      </c>
      <c r="J2420" s="10">
        <f t="shared" ca="1" si="144"/>
        <v>-18</v>
      </c>
      <c r="K2420" s="38">
        <f t="shared" ca="1" si="145"/>
        <v>3</v>
      </c>
    </row>
    <row r="2421" spans="1:11" s="53" customFormat="1" ht="14.25" hidden="1" customHeight="1" x14ac:dyDescent="0.25">
      <c r="A2421" s="155" t="s">
        <v>2787</v>
      </c>
      <c r="B2421" s="49" t="s">
        <v>49</v>
      </c>
      <c r="C2421" s="49" t="s">
        <v>14</v>
      </c>
      <c r="D2421" s="49" t="s">
        <v>846</v>
      </c>
      <c r="E2421" s="49" t="s">
        <v>44</v>
      </c>
      <c r="F2421" s="49">
        <v>4</v>
      </c>
      <c r="G2421" s="50">
        <f>SUMIFS(DISPENSAÇÃO!D:D,DISPENSAÇÃO!C:C,ENTRADA!A2421)</f>
        <v>0</v>
      </c>
      <c r="H2421" s="51">
        <f t="shared" si="147"/>
        <v>4</v>
      </c>
      <c r="I2421" s="68">
        <v>45658</v>
      </c>
      <c r="J2421" s="52">
        <f t="shared" ca="1" si="144"/>
        <v>-261</v>
      </c>
      <c r="K2421" s="88">
        <f t="shared" ca="1" si="145"/>
        <v>3</v>
      </c>
    </row>
    <row r="2422" spans="1:11" s="60" customFormat="1" x14ac:dyDescent="0.25">
      <c r="A2422" s="153" t="s">
        <v>2788</v>
      </c>
      <c r="B2422" s="55" t="s">
        <v>28</v>
      </c>
      <c r="C2422" s="55" t="s">
        <v>14</v>
      </c>
      <c r="D2422" s="55" t="s">
        <v>846</v>
      </c>
      <c r="E2422" s="55" t="s">
        <v>21</v>
      </c>
      <c r="F2422" s="55">
        <v>42</v>
      </c>
      <c r="G2422" s="56">
        <f>SUMIFS(DISPENSAÇÃO!D:D,DISPENSAÇÃO!C:C,ENTRADA!A2422)</f>
        <v>12</v>
      </c>
      <c r="H2422" s="57">
        <f t="shared" si="147"/>
        <v>30</v>
      </c>
      <c r="I2422" s="58">
        <v>46082</v>
      </c>
      <c r="J2422" s="59">
        <f t="shared" ca="1" si="144"/>
        <v>163</v>
      </c>
      <c r="K2422" s="109">
        <f t="shared" ca="1" si="145"/>
        <v>1</v>
      </c>
    </row>
    <row r="2423" spans="1:11" s="53" customFormat="1" hidden="1" x14ac:dyDescent="0.25">
      <c r="A2423" s="155" t="s">
        <v>2789</v>
      </c>
      <c r="B2423" s="49" t="s">
        <v>108</v>
      </c>
      <c r="C2423" s="49" t="s">
        <v>19</v>
      </c>
      <c r="D2423" s="49" t="s">
        <v>1382</v>
      </c>
      <c r="E2423" s="49" t="s">
        <v>21</v>
      </c>
      <c r="F2423" s="49">
        <v>2</v>
      </c>
      <c r="G2423" s="50">
        <f>SUMIFS(DISPENSAÇÃO!D:D,DISPENSAÇÃO!C:C,ENTRADA!A2423)</f>
        <v>2</v>
      </c>
      <c r="H2423" s="51">
        <f t="shared" si="147"/>
        <v>0</v>
      </c>
      <c r="I2423" s="68">
        <v>46174</v>
      </c>
      <c r="J2423" s="52">
        <f t="shared" ca="1" si="144"/>
        <v>255</v>
      </c>
      <c r="K2423" s="88">
        <f t="shared" ca="1" si="145"/>
        <v>1</v>
      </c>
    </row>
    <row r="2424" spans="1:11" s="53" customFormat="1" hidden="1" x14ac:dyDescent="0.25">
      <c r="A2424" s="155" t="s">
        <v>2790</v>
      </c>
      <c r="B2424" s="49" t="s">
        <v>962</v>
      </c>
      <c r="C2424" s="49" t="s">
        <v>19</v>
      </c>
      <c r="D2424" s="49" t="s">
        <v>728</v>
      </c>
      <c r="E2424" s="49" t="s">
        <v>21</v>
      </c>
      <c r="F2424" s="49">
        <v>24</v>
      </c>
      <c r="G2424" s="50">
        <f>SUMIFS(DISPENSAÇÃO!D:D,DISPENSAÇÃO!C:C,ENTRADA!A2424)</f>
        <v>36</v>
      </c>
      <c r="H2424" s="51">
        <f t="shared" si="147"/>
        <v>-12</v>
      </c>
      <c r="I2424" s="68">
        <v>46054</v>
      </c>
      <c r="J2424" s="52">
        <f t="shared" ca="1" si="144"/>
        <v>135</v>
      </c>
      <c r="K2424" s="88">
        <f t="shared" ca="1" si="145"/>
        <v>1</v>
      </c>
    </row>
    <row r="2425" spans="1:11" s="53" customFormat="1" hidden="1" x14ac:dyDescent="0.25">
      <c r="A2425" s="155" t="s">
        <v>2791</v>
      </c>
      <c r="B2425" s="49" t="s">
        <v>633</v>
      </c>
      <c r="C2425" s="49" t="s">
        <v>19</v>
      </c>
      <c r="D2425" s="49" t="s">
        <v>2792</v>
      </c>
      <c r="E2425" s="49" t="s">
        <v>21</v>
      </c>
      <c r="F2425" s="49">
        <v>30</v>
      </c>
      <c r="G2425" s="50">
        <f>SUMIFS(DISPENSAÇÃO!D:D,DISPENSAÇÃO!C:C,ENTRADA!A2425)</f>
        <v>30</v>
      </c>
      <c r="H2425" s="51">
        <f t="shared" si="147"/>
        <v>0</v>
      </c>
      <c r="I2425" s="68">
        <v>45962</v>
      </c>
      <c r="J2425" s="52">
        <f t="shared" ca="1" si="144"/>
        <v>43</v>
      </c>
      <c r="K2425" s="88">
        <f t="shared" ca="1" si="145"/>
        <v>1</v>
      </c>
    </row>
    <row r="2426" spans="1:11" s="53" customFormat="1" hidden="1" x14ac:dyDescent="0.25">
      <c r="A2426" s="155" t="s">
        <v>2793</v>
      </c>
      <c r="B2426" s="49" t="s">
        <v>633</v>
      </c>
      <c r="C2426" s="49" t="s">
        <v>19</v>
      </c>
      <c r="D2426" s="49" t="s">
        <v>2792</v>
      </c>
      <c r="E2426" s="49" t="s">
        <v>21</v>
      </c>
      <c r="F2426" s="49">
        <v>15</v>
      </c>
      <c r="G2426" s="50">
        <f>SUMIFS(DISPENSAÇÃO!D:D,DISPENSAÇÃO!C:C,ENTRADA!A2426)</f>
        <v>15</v>
      </c>
      <c r="H2426" s="51">
        <f t="shared" si="147"/>
        <v>0</v>
      </c>
      <c r="I2426" s="68">
        <v>46082</v>
      </c>
      <c r="J2426" s="52">
        <f t="shared" ca="1" si="144"/>
        <v>163</v>
      </c>
      <c r="K2426" s="88">
        <f t="shared" ca="1" si="145"/>
        <v>1</v>
      </c>
    </row>
    <row r="2427" spans="1:11" s="53" customFormat="1" hidden="1" x14ac:dyDescent="0.25">
      <c r="B2427" s="49" t="s">
        <v>28</v>
      </c>
      <c r="C2427" s="49" t="s">
        <v>19</v>
      </c>
      <c r="D2427" s="49" t="s">
        <v>126</v>
      </c>
      <c r="E2427" s="49" t="s">
        <v>21</v>
      </c>
      <c r="F2427" s="49">
        <v>30</v>
      </c>
      <c r="G2427" s="50">
        <f>SUMIFS(DISPENSAÇÃO!D:D,DISPENSAÇÃO!C:C,DISPENSAÇÃO!C3401)</f>
        <v>30</v>
      </c>
      <c r="H2427" s="51">
        <f t="shared" si="147"/>
        <v>0</v>
      </c>
      <c r="I2427" s="68">
        <v>45962</v>
      </c>
      <c r="J2427" s="52">
        <f t="shared" ca="1" si="144"/>
        <v>43</v>
      </c>
      <c r="K2427" s="63">
        <f t="shared" ca="1" si="145"/>
        <v>1</v>
      </c>
    </row>
    <row r="2428" spans="1:11" s="53" customFormat="1" hidden="1" x14ac:dyDescent="0.25">
      <c r="A2428" s="155" t="s">
        <v>2795</v>
      </c>
      <c r="B2428" s="49"/>
      <c r="C2428" s="49" t="s">
        <v>14</v>
      </c>
      <c r="D2428" s="49" t="s">
        <v>820</v>
      </c>
      <c r="E2428" s="49" t="s">
        <v>56</v>
      </c>
      <c r="F2428" s="49">
        <v>4</v>
      </c>
      <c r="G2428" s="50">
        <f>SUMIFS(DISPENSAÇÃO!D:D,DISPENSAÇÃO!C:C,ENTRADA!A2428)</f>
        <v>4</v>
      </c>
      <c r="H2428" s="51">
        <f t="shared" si="147"/>
        <v>0</v>
      </c>
      <c r="I2428" s="68">
        <v>45962</v>
      </c>
      <c r="J2428" s="52">
        <f t="shared" ca="1" si="144"/>
        <v>43</v>
      </c>
      <c r="K2428" s="88">
        <f t="shared" ca="1" si="145"/>
        <v>1</v>
      </c>
    </row>
    <row r="2429" spans="1:11" s="53" customFormat="1" hidden="1" x14ac:dyDescent="0.25">
      <c r="A2429" s="155" t="s">
        <v>2796</v>
      </c>
      <c r="B2429" s="49"/>
      <c r="C2429" s="49" t="s">
        <v>14</v>
      </c>
      <c r="D2429" s="49" t="s">
        <v>1382</v>
      </c>
      <c r="E2429" s="49" t="s">
        <v>21</v>
      </c>
      <c r="F2429" s="49">
        <v>10</v>
      </c>
      <c r="G2429" s="50">
        <f>SUMIFS(DISPENSAÇÃO!D:D,DISPENSAÇÃO!C:C,ENTRADA!A2429)</f>
        <v>10</v>
      </c>
      <c r="H2429" s="51">
        <f t="shared" si="147"/>
        <v>0</v>
      </c>
      <c r="I2429" s="68">
        <v>45931</v>
      </c>
      <c r="J2429" s="52">
        <f t="shared" ca="1" si="144"/>
        <v>12</v>
      </c>
      <c r="K2429" s="88">
        <f t="shared" ca="1" si="145"/>
        <v>2</v>
      </c>
    </row>
    <row r="2430" spans="1:11" s="53" customFormat="1" hidden="1" x14ac:dyDescent="0.25">
      <c r="A2430" s="155" t="s">
        <v>2797</v>
      </c>
      <c r="B2430" s="49" t="s">
        <v>52</v>
      </c>
      <c r="C2430" s="49" t="s">
        <v>19</v>
      </c>
      <c r="D2430" s="49" t="s">
        <v>2798</v>
      </c>
      <c r="E2430" s="49" t="s">
        <v>21</v>
      </c>
      <c r="F2430" s="49">
        <v>35</v>
      </c>
      <c r="G2430" s="50">
        <f>SUMIFS(DISPENSAÇÃO!D:D,DISPENSAÇÃO!C:C,ENTRADA!A2430)</f>
        <v>35</v>
      </c>
      <c r="H2430" s="51">
        <f t="shared" si="147"/>
        <v>0</v>
      </c>
      <c r="I2430" s="68">
        <v>46204</v>
      </c>
      <c r="J2430" s="52">
        <f t="shared" ca="1" si="144"/>
        <v>285</v>
      </c>
      <c r="K2430" s="88">
        <f t="shared" ca="1" si="145"/>
        <v>1</v>
      </c>
    </row>
    <row r="2431" spans="1:11" s="53" customFormat="1" ht="14.25" hidden="1" customHeight="1" x14ac:dyDescent="0.25">
      <c r="A2431" s="48" t="s">
        <v>2799</v>
      </c>
      <c r="B2431" s="49" t="s">
        <v>39</v>
      </c>
      <c r="C2431" s="49" t="s">
        <v>19</v>
      </c>
      <c r="D2431" s="49" t="s">
        <v>163</v>
      </c>
      <c r="E2431" s="49" t="s">
        <v>21</v>
      </c>
      <c r="F2431" s="49">
        <v>200</v>
      </c>
      <c r="G2431" s="50">
        <f>SUMIFS(DISPENSAÇÃO!D:D,DISPENSAÇÃO!C:C,ENTRADA!A2431)</f>
        <v>90</v>
      </c>
      <c r="H2431" s="51">
        <f t="shared" si="147"/>
        <v>110</v>
      </c>
      <c r="I2431" s="68">
        <v>45717</v>
      </c>
      <c r="J2431" s="52">
        <f t="shared" ca="1" si="144"/>
        <v>-202</v>
      </c>
      <c r="K2431" s="63">
        <f t="shared" ca="1" si="145"/>
        <v>3</v>
      </c>
    </row>
    <row r="2432" spans="1:11" s="148" customFormat="1" hidden="1" x14ac:dyDescent="0.25">
      <c r="A2432" s="149" t="s">
        <v>2800</v>
      </c>
      <c r="B2432" s="143" t="s">
        <v>865</v>
      </c>
      <c r="C2432" s="143" t="s">
        <v>19</v>
      </c>
      <c r="D2432" s="143" t="s">
        <v>521</v>
      </c>
      <c r="E2432" s="143" t="s">
        <v>1365</v>
      </c>
      <c r="F2432" s="143">
        <v>4</v>
      </c>
      <c r="G2432" s="144">
        <f>SUMIFS(DISPENSAÇÃO!D:D,DISPENSAÇÃO!C:C,ENTRADA!A2432)</f>
        <v>4</v>
      </c>
      <c r="H2432" s="145">
        <f t="shared" si="147"/>
        <v>0</v>
      </c>
      <c r="I2432" s="146">
        <v>45689</v>
      </c>
      <c r="J2432" s="147">
        <f t="shared" ca="1" si="144"/>
        <v>-230</v>
      </c>
      <c r="K2432" s="174">
        <f t="shared" ca="1" si="145"/>
        <v>3</v>
      </c>
    </row>
    <row r="2433" spans="1:11" s="53" customFormat="1" hidden="1" x14ac:dyDescent="0.25">
      <c r="A2433" s="48" t="s">
        <v>2802</v>
      </c>
      <c r="B2433" s="49" t="s">
        <v>60</v>
      </c>
      <c r="C2433" s="49" t="s">
        <v>19</v>
      </c>
      <c r="D2433" s="49" t="s">
        <v>266</v>
      </c>
      <c r="E2433" s="49" t="s">
        <v>21</v>
      </c>
      <c r="F2433" s="49">
        <v>8</v>
      </c>
      <c r="G2433" s="50">
        <f>SUMIFS(DISPENSAÇÃO!D:D,DISPENSAÇÃO!C:C,ENTRADA!A2433)</f>
        <v>12</v>
      </c>
      <c r="H2433" s="51">
        <f t="shared" si="147"/>
        <v>-4</v>
      </c>
      <c r="I2433" s="68">
        <v>45717</v>
      </c>
      <c r="J2433" s="52">
        <f t="shared" ca="1" si="144"/>
        <v>-202</v>
      </c>
      <c r="K2433" s="69">
        <f t="shared" ca="1" si="145"/>
        <v>3</v>
      </c>
    </row>
    <row r="2434" spans="1:11" ht="14.25" customHeight="1" x14ac:dyDescent="0.25">
      <c r="A2434" s="154" t="s">
        <v>2803</v>
      </c>
      <c r="B2434" s="16" t="s">
        <v>659</v>
      </c>
      <c r="C2434" s="16" t="s">
        <v>14</v>
      </c>
      <c r="D2434" s="16" t="s">
        <v>820</v>
      </c>
      <c r="E2434" s="16" t="s">
        <v>44</v>
      </c>
      <c r="F2434" s="16">
        <v>40</v>
      </c>
      <c r="G2434" s="13">
        <f>SUMIFS(DISPENSAÇÃO!D:D,DISPENSAÇÃO!C:C,ENTRADA!A2434)</f>
        <v>0</v>
      </c>
      <c r="H2434" s="12">
        <f t="shared" si="147"/>
        <v>40</v>
      </c>
      <c r="I2434" s="19">
        <v>46023</v>
      </c>
      <c r="J2434" s="14">
        <f t="shared" ca="1" si="144"/>
        <v>104</v>
      </c>
      <c r="K2434" s="38">
        <f t="shared" ca="1" si="145"/>
        <v>1</v>
      </c>
    </row>
    <row r="2435" spans="1:11" ht="14.25" customHeight="1" x14ac:dyDescent="0.25">
      <c r="A2435" s="154" t="s">
        <v>2804</v>
      </c>
      <c r="B2435" s="16" t="s">
        <v>309</v>
      </c>
      <c r="C2435" s="16" t="s">
        <v>19</v>
      </c>
      <c r="D2435" s="16" t="s">
        <v>89</v>
      </c>
      <c r="E2435" s="16" t="s">
        <v>21</v>
      </c>
      <c r="F2435" s="16">
        <v>30</v>
      </c>
      <c r="G2435" s="13">
        <f>SUMIFS(DISPENSAÇÃO!D:D,DISPENSAÇÃO!C:C,ENTRADA!A2435)</f>
        <v>0</v>
      </c>
      <c r="H2435" s="12">
        <f t="shared" si="147"/>
        <v>30</v>
      </c>
      <c r="I2435" s="19">
        <v>45901</v>
      </c>
      <c r="J2435" s="14">
        <f t="shared" ca="1" si="144"/>
        <v>-18</v>
      </c>
      <c r="K2435" s="38">
        <f t="shared" ca="1" si="145"/>
        <v>3</v>
      </c>
    </row>
    <row r="2436" spans="1:11" s="53" customFormat="1" ht="14.25" hidden="1" customHeight="1" x14ac:dyDescent="0.25">
      <c r="A2436" s="155" t="s">
        <v>2876</v>
      </c>
      <c r="B2436" s="49" t="s">
        <v>79</v>
      </c>
      <c r="C2436" s="49" t="s">
        <v>19</v>
      </c>
      <c r="D2436" s="49" t="s">
        <v>781</v>
      </c>
      <c r="E2436" s="49" t="s">
        <v>780</v>
      </c>
      <c r="F2436" s="49">
        <v>3</v>
      </c>
      <c r="G2436" s="50">
        <f>SUMIFS(DISPENSAÇÃO!D:D,DISPENSAÇÃO!C:C,ENTRADA!A2436)</f>
        <v>4</v>
      </c>
      <c r="H2436" s="51">
        <f t="shared" si="147"/>
        <v>-1</v>
      </c>
      <c r="I2436" s="68">
        <v>45717</v>
      </c>
      <c r="J2436" s="52">
        <f t="shared" ca="1" si="144"/>
        <v>-202</v>
      </c>
      <c r="K2436" s="88">
        <f t="shared" ca="1" si="145"/>
        <v>3</v>
      </c>
    </row>
    <row r="2437" spans="1:11" s="148" customFormat="1" ht="14.25" hidden="1" customHeight="1" x14ac:dyDescent="0.25">
      <c r="A2437" s="245" t="s">
        <v>2805</v>
      </c>
      <c r="B2437" s="143" t="s">
        <v>60</v>
      </c>
      <c r="C2437" s="143" t="s">
        <v>57</v>
      </c>
      <c r="D2437" s="145" t="s">
        <v>89</v>
      </c>
      <c r="E2437" s="143" t="s">
        <v>21</v>
      </c>
      <c r="F2437" s="143">
        <v>12</v>
      </c>
      <c r="G2437" s="144">
        <f>SUMIFS(DISPENSAÇÃO!D:D,DISPENSAÇÃO!C:C,ENTRADA!A2437)</f>
        <v>0</v>
      </c>
      <c r="H2437" s="145">
        <f t="shared" si="147"/>
        <v>12</v>
      </c>
      <c r="I2437" s="146">
        <v>45689</v>
      </c>
      <c r="J2437" s="147">
        <f t="shared" ref="J2437" ca="1" si="148">IF(I2437="","",I2437-TODAY())</f>
        <v>-230</v>
      </c>
      <c r="K2437" s="150">
        <f t="shared" ref="K2437" ca="1" si="149">IF(J2437="","",IF(J2437&lt;=0,3,IF(AND(J2437&gt;0,J2437&lt;=20),2,IF(J2437&gt;=21,1))))</f>
        <v>3</v>
      </c>
    </row>
    <row r="2438" spans="1:11" s="53" customFormat="1" ht="14.25" hidden="1" customHeight="1" x14ac:dyDescent="0.25">
      <c r="A2438" s="155" t="s">
        <v>2806</v>
      </c>
      <c r="B2438" s="49" t="s">
        <v>54</v>
      </c>
      <c r="C2438" s="49" t="s">
        <v>57</v>
      </c>
      <c r="D2438" s="49" t="s">
        <v>2807</v>
      </c>
      <c r="E2438" s="49" t="s">
        <v>56</v>
      </c>
      <c r="F2438" s="49">
        <v>2</v>
      </c>
      <c r="G2438" s="50">
        <f>SUMIFS(DISPENSAÇÃO!D:D,DISPENSAÇÃO!C:C,ENTRADA!A2438)</f>
        <v>0</v>
      </c>
      <c r="H2438" s="51">
        <f t="shared" si="147"/>
        <v>2</v>
      </c>
      <c r="I2438" s="68">
        <v>45717</v>
      </c>
      <c r="J2438" s="52">
        <f t="shared" ref="J2438:J2462" ca="1" si="150">IF(I2438="","",I2438-TODAY())</f>
        <v>-202</v>
      </c>
      <c r="K2438" s="88">
        <f t="shared" ref="K2438:K2462" ca="1" si="151">IF(J2438="","",IF(J2438&lt;=0,3,IF(AND(J2438&gt;0,J2438&lt;=20),2,IF(J2438&gt;=21,1))))</f>
        <v>3</v>
      </c>
    </row>
    <row r="2439" spans="1:11" ht="14.25" customHeight="1" x14ac:dyDescent="0.25">
      <c r="A2439" s="31" t="s">
        <v>2808</v>
      </c>
      <c r="B2439" s="25" t="s">
        <v>567</v>
      </c>
      <c r="C2439" s="25" t="s">
        <v>19</v>
      </c>
      <c r="D2439" s="25" t="s">
        <v>80</v>
      </c>
      <c r="E2439" s="25" t="s">
        <v>21</v>
      </c>
      <c r="F2439" s="16">
        <v>120</v>
      </c>
      <c r="G2439" s="13">
        <f>SUMIFS(DISPENSAÇÃO!D:D,DISPENSAÇÃO!C:C,ENTRADA!A2439)</f>
        <v>100</v>
      </c>
      <c r="H2439" s="12">
        <f t="shared" si="147"/>
        <v>20</v>
      </c>
      <c r="I2439" s="19">
        <v>46235</v>
      </c>
      <c r="J2439" s="14">
        <f t="shared" ca="1" si="150"/>
        <v>316</v>
      </c>
      <c r="K2439" s="37">
        <f t="shared" ca="1" si="151"/>
        <v>1</v>
      </c>
    </row>
    <row r="2440" spans="1:11" ht="14.25" customHeight="1" x14ac:dyDescent="0.25">
      <c r="A2440" s="154" t="s">
        <v>2809</v>
      </c>
      <c r="B2440" s="16" t="s">
        <v>720</v>
      </c>
      <c r="C2440" s="16" t="s">
        <v>14</v>
      </c>
      <c r="D2440" s="16" t="s">
        <v>846</v>
      </c>
      <c r="E2440" s="16" t="s">
        <v>44</v>
      </c>
      <c r="F2440" s="16">
        <v>6</v>
      </c>
      <c r="G2440" s="13">
        <f>SUMIFS(DISPENSAÇÃO!D:D,DISPENSAÇÃO!C:C,ENTRADA!A2440)</f>
        <v>2</v>
      </c>
      <c r="H2440" s="12">
        <f t="shared" si="147"/>
        <v>4</v>
      </c>
      <c r="I2440" s="19">
        <v>45992</v>
      </c>
      <c r="J2440" s="14">
        <f t="shared" ca="1" si="150"/>
        <v>73</v>
      </c>
      <c r="K2440" s="38">
        <f t="shared" ca="1" si="151"/>
        <v>1</v>
      </c>
    </row>
    <row r="2441" spans="1:11" s="53" customFormat="1" ht="14.25" hidden="1" customHeight="1" x14ac:dyDescent="0.25">
      <c r="A2441" s="199" t="s">
        <v>2811</v>
      </c>
      <c r="B2441" s="49" t="s">
        <v>720</v>
      </c>
      <c r="C2441" s="64" t="s">
        <v>19</v>
      </c>
      <c r="D2441" s="49" t="s">
        <v>2810</v>
      </c>
      <c r="E2441" s="49" t="s">
        <v>21</v>
      </c>
      <c r="F2441" s="49">
        <v>12</v>
      </c>
      <c r="G2441" s="50">
        <f>SUMIFS(DISPENSAÇÃO!D:D,DISPENSAÇÃO!C:C,ENTRADA!A2441)</f>
        <v>12</v>
      </c>
      <c r="H2441" s="51">
        <f t="shared" si="147"/>
        <v>0</v>
      </c>
      <c r="I2441" s="68">
        <v>45839</v>
      </c>
      <c r="J2441" s="52">
        <f t="shared" ca="1" si="150"/>
        <v>-80</v>
      </c>
      <c r="K2441" s="88">
        <f t="shared" ca="1" si="151"/>
        <v>3</v>
      </c>
    </row>
    <row r="2442" spans="1:11" ht="14.25" customHeight="1" x14ac:dyDescent="0.25">
      <c r="A2442" s="31" t="s">
        <v>3962</v>
      </c>
      <c r="B2442" s="16" t="s">
        <v>74</v>
      </c>
      <c r="C2442" s="16" t="s">
        <v>19</v>
      </c>
      <c r="D2442" s="16" t="s">
        <v>574</v>
      </c>
      <c r="E2442" s="16" t="s">
        <v>21</v>
      </c>
      <c r="F2442" s="16">
        <v>60</v>
      </c>
      <c r="G2442" s="13">
        <f>SUMIFS(DISPENSAÇÃO!D:D,DISPENSAÇÃO!C:C,ENTRADA!A2442)</f>
        <v>30</v>
      </c>
      <c r="H2442" s="12">
        <f t="shared" si="147"/>
        <v>30</v>
      </c>
      <c r="I2442" s="19">
        <v>45870</v>
      </c>
      <c r="J2442" s="14">
        <f t="shared" ca="1" si="150"/>
        <v>-49</v>
      </c>
      <c r="K2442" s="37">
        <f t="shared" ca="1" si="151"/>
        <v>3</v>
      </c>
    </row>
    <row r="2443" spans="1:11" ht="14.25" hidden="1" customHeight="1" x14ac:dyDescent="0.25">
      <c r="A2443" s="31" t="s">
        <v>2812</v>
      </c>
      <c r="B2443" s="16" t="s">
        <v>74</v>
      </c>
      <c r="C2443" s="16" t="s">
        <v>19</v>
      </c>
      <c r="D2443" s="16" t="s">
        <v>574</v>
      </c>
      <c r="E2443" s="16" t="s">
        <v>21</v>
      </c>
      <c r="F2443" s="16">
        <v>120</v>
      </c>
      <c r="G2443" s="13">
        <f>SUMIFS(DISPENSAÇÃO!D:D,DISPENSAÇÃO!C:C,ENTRADA!A2443)</f>
        <v>0</v>
      </c>
      <c r="H2443" s="12">
        <f t="shared" ref="H2443" si="152">IF(F2443="","",F2443-G2443)</f>
        <v>120</v>
      </c>
      <c r="I2443" s="19">
        <v>45778</v>
      </c>
      <c r="J2443" s="14">
        <f t="shared" ref="J2443" ca="1" si="153">IF(I2443="","",I2443-TODAY())</f>
        <v>-141</v>
      </c>
      <c r="K2443" s="37">
        <f t="shared" ref="K2443" ca="1" si="154">IF(J2443="","",IF(J2443&lt;=0,3,IF(AND(J2443&gt;0,J2443&lt;=20),2,IF(J2443&gt;=21,1))))</f>
        <v>3</v>
      </c>
    </row>
    <row r="2444" spans="1:11" s="53" customFormat="1" ht="14.25" hidden="1" customHeight="1" x14ac:dyDescent="0.25">
      <c r="A2444" s="155" t="s">
        <v>2813</v>
      </c>
      <c r="B2444" s="49" t="s">
        <v>1991</v>
      </c>
      <c r="C2444" s="49" t="s">
        <v>19</v>
      </c>
      <c r="D2444" s="116" t="s">
        <v>2814</v>
      </c>
      <c r="E2444" s="49" t="s">
        <v>21</v>
      </c>
      <c r="F2444" s="49">
        <v>5</v>
      </c>
      <c r="G2444" s="50">
        <f>SUMIFS(DISPENSAÇÃO!D:D,DISPENSAÇÃO!C:C,ENTRADA!A2444)</f>
        <v>0</v>
      </c>
      <c r="H2444" s="51">
        <f t="shared" ref="H2444:H2462" si="155">IF(F2444="","",F2444-G2444)</f>
        <v>5</v>
      </c>
      <c r="I2444" s="68">
        <v>45839</v>
      </c>
      <c r="J2444" s="52">
        <f t="shared" ca="1" si="150"/>
        <v>-80</v>
      </c>
      <c r="K2444" s="88">
        <f t="shared" ca="1" si="151"/>
        <v>3</v>
      </c>
    </row>
    <row r="2445" spans="1:11" s="53" customFormat="1" ht="14.25" hidden="1" customHeight="1" x14ac:dyDescent="0.25">
      <c r="A2445" s="48" t="s">
        <v>2815</v>
      </c>
      <c r="B2445" s="49" t="s">
        <v>205</v>
      </c>
      <c r="C2445" s="49" t="s">
        <v>19</v>
      </c>
      <c r="D2445" s="49" t="s">
        <v>484</v>
      </c>
      <c r="E2445" s="49" t="s">
        <v>21</v>
      </c>
      <c r="F2445" s="49">
        <v>60</v>
      </c>
      <c r="G2445" s="50">
        <f>SUMIFS(DISPENSAÇÃO!D:D,DISPENSAÇÃO!C:C,ENTRADA!A2445)</f>
        <v>75</v>
      </c>
      <c r="H2445" s="51">
        <f t="shared" si="155"/>
        <v>-15</v>
      </c>
      <c r="I2445" s="68">
        <v>45717</v>
      </c>
      <c r="J2445" s="52">
        <f t="shared" ca="1" si="150"/>
        <v>-202</v>
      </c>
      <c r="K2445" s="69">
        <f t="shared" ca="1" si="151"/>
        <v>3</v>
      </c>
    </row>
    <row r="2446" spans="1:11" ht="14.25" customHeight="1" x14ac:dyDescent="0.25">
      <c r="A2446" s="154" t="s">
        <v>2816</v>
      </c>
      <c r="B2446" s="16" t="s">
        <v>108</v>
      </c>
      <c r="C2446" s="16" t="s">
        <v>19</v>
      </c>
      <c r="D2446" s="16" t="s">
        <v>781</v>
      </c>
      <c r="E2446" s="16" t="s">
        <v>780</v>
      </c>
      <c r="F2446" s="16">
        <v>175</v>
      </c>
      <c r="G2446" s="13">
        <f>SUMIFS(DISPENSAÇÃO!D:D,DISPENSAÇÃO!C:C,ENTRADA!A2446)</f>
        <v>0</v>
      </c>
      <c r="H2446" s="12">
        <f t="shared" si="155"/>
        <v>175</v>
      </c>
      <c r="I2446" s="19">
        <v>46174</v>
      </c>
      <c r="J2446" s="14">
        <f t="shared" ca="1" si="150"/>
        <v>255</v>
      </c>
      <c r="K2446" s="38">
        <f t="shared" ca="1" si="151"/>
        <v>1</v>
      </c>
    </row>
    <row r="2447" spans="1:11" s="288" customFormat="1" ht="14.25" hidden="1" customHeight="1" x14ac:dyDescent="0.25">
      <c r="A2447" s="155" t="s">
        <v>2817</v>
      </c>
      <c r="B2447" s="49" t="s">
        <v>28</v>
      </c>
      <c r="C2447" s="49" t="s">
        <v>19</v>
      </c>
      <c r="D2447" s="49" t="s">
        <v>68</v>
      </c>
      <c r="E2447" s="49" t="s">
        <v>21</v>
      </c>
      <c r="F2447" s="49">
        <v>10</v>
      </c>
      <c r="G2447" s="50">
        <f>SUMIFS(DISPENSAÇÃO!D:D,DISPENSAÇÃO!C:C,ENTRADA!A2447)</f>
        <v>0</v>
      </c>
      <c r="H2447" s="51">
        <f t="shared" si="155"/>
        <v>10</v>
      </c>
      <c r="I2447" s="68">
        <v>45809</v>
      </c>
      <c r="J2447" s="52">
        <f t="shared" ca="1" si="150"/>
        <v>-110</v>
      </c>
      <c r="K2447" s="88">
        <f t="shared" ca="1" si="151"/>
        <v>3</v>
      </c>
    </row>
    <row r="2448" spans="1:11" ht="14.25" customHeight="1" x14ac:dyDescent="0.25">
      <c r="A2448" s="154" t="s">
        <v>2818</v>
      </c>
      <c r="B2448" s="16" t="s">
        <v>108</v>
      </c>
      <c r="C2448" s="16" t="s">
        <v>19</v>
      </c>
      <c r="D2448" s="16" t="s">
        <v>373</v>
      </c>
      <c r="E2448" s="16" t="s">
        <v>21</v>
      </c>
      <c r="F2448" s="16">
        <v>24</v>
      </c>
      <c r="G2448" s="13">
        <f>SUMIFS(DISPENSAÇÃO!D:D,DISPENSAÇÃO!C:C,ENTRADA!A2448)</f>
        <v>16</v>
      </c>
      <c r="H2448" s="12">
        <f t="shared" si="155"/>
        <v>8</v>
      </c>
      <c r="I2448" s="19">
        <v>46113</v>
      </c>
      <c r="J2448" s="14">
        <f t="shared" ca="1" si="150"/>
        <v>194</v>
      </c>
      <c r="K2448" s="38">
        <f t="shared" ca="1" si="151"/>
        <v>1</v>
      </c>
    </row>
    <row r="2449" spans="1:11" ht="14.25" customHeight="1" x14ac:dyDescent="0.25">
      <c r="A2449" s="31" t="s">
        <v>2819</v>
      </c>
      <c r="B2449" s="25" t="s">
        <v>108</v>
      </c>
      <c r="C2449" s="25" t="s">
        <v>19</v>
      </c>
      <c r="D2449" s="25" t="s">
        <v>656</v>
      </c>
      <c r="E2449" s="25" t="s">
        <v>21</v>
      </c>
      <c r="F2449" s="16">
        <v>2</v>
      </c>
      <c r="G2449" s="13">
        <f>SUMIFS(DISPENSAÇÃO!D:D,DISPENSAÇÃO!C:C,ENTRADA!A2449)</f>
        <v>0</v>
      </c>
      <c r="H2449" s="12">
        <f t="shared" si="155"/>
        <v>2</v>
      </c>
      <c r="I2449" s="19">
        <v>46023</v>
      </c>
      <c r="J2449" s="14">
        <f t="shared" ca="1" si="150"/>
        <v>104</v>
      </c>
      <c r="K2449" s="37">
        <f t="shared" ca="1" si="151"/>
        <v>1</v>
      </c>
    </row>
    <row r="2450" spans="1:11" s="53" customFormat="1" ht="14.25" hidden="1" customHeight="1" x14ac:dyDescent="0.25">
      <c r="A2450" s="155" t="s">
        <v>2820</v>
      </c>
      <c r="B2450" s="49" t="s">
        <v>28</v>
      </c>
      <c r="C2450" s="49" t="s">
        <v>19</v>
      </c>
      <c r="D2450" s="49" t="s">
        <v>68</v>
      </c>
      <c r="E2450" s="49" t="s">
        <v>21</v>
      </c>
      <c r="F2450" s="49">
        <v>20</v>
      </c>
      <c r="G2450" s="50">
        <f>SUMIFS(DISPENSAÇÃO!D:D,DISPENSAÇÃO!C:C,ENTRADA!A2450)</f>
        <v>20</v>
      </c>
      <c r="H2450" s="51">
        <f t="shared" ref="H2450:H2452" si="156">IF(F2450="","",F2450-G2450)</f>
        <v>0</v>
      </c>
      <c r="I2450" s="68">
        <v>45870</v>
      </c>
      <c r="J2450" s="52">
        <f t="shared" ref="J2450:J2452" ca="1" si="157">IF(I2450="","",I2450-TODAY())</f>
        <v>-49</v>
      </c>
      <c r="K2450" s="88">
        <f t="shared" ref="K2450:K2452" ca="1" si="158">IF(J2450="","",IF(J2450&lt;=0,3,IF(AND(J2450&gt;0,J2450&lt;=20),2,IF(J2450&gt;=21,1))))</f>
        <v>3</v>
      </c>
    </row>
    <row r="2451" spans="1:11" ht="14.25" customHeight="1" x14ac:dyDescent="0.25">
      <c r="A2451" s="154" t="s">
        <v>2821</v>
      </c>
      <c r="B2451" s="16" t="s">
        <v>33</v>
      </c>
      <c r="C2451" s="16" t="s">
        <v>14</v>
      </c>
      <c r="D2451" s="16" t="s">
        <v>846</v>
      </c>
      <c r="E2451" s="16" t="s">
        <v>44</v>
      </c>
      <c r="F2451" s="16">
        <v>24</v>
      </c>
      <c r="G2451" s="13">
        <f>SUMIFS(DISPENSAÇÃO!D:D,DISPENSAÇÃO!C:C,ENTRADA!A2451)</f>
        <v>16</v>
      </c>
      <c r="H2451" s="12">
        <f t="shared" si="156"/>
        <v>8</v>
      </c>
      <c r="I2451" s="19">
        <v>46113</v>
      </c>
      <c r="J2451" s="14">
        <f t="shared" ca="1" si="157"/>
        <v>194</v>
      </c>
      <c r="K2451" s="38">
        <f t="shared" ca="1" si="158"/>
        <v>1</v>
      </c>
    </row>
    <row r="2452" spans="1:11" s="53" customFormat="1" ht="14.25" hidden="1" customHeight="1" x14ac:dyDescent="0.25">
      <c r="A2452" s="155" t="s">
        <v>2822</v>
      </c>
      <c r="B2452" s="49" t="s">
        <v>168</v>
      </c>
      <c r="C2452" s="49" t="s">
        <v>14</v>
      </c>
      <c r="D2452" s="49" t="s">
        <v>817</v>
      </c>
      <c r="E2452" s="49" t="s">
        <v>44</v>
      </c>
      <c r="F2452" s="49">
        <v>4</v>
      </c>
      <c r="G2452" s="50">
        <f>SUMIFS(DISPENSAÇÃO!D:D,DISPENSAÇÃO!C:C,ENTRADA!A2452)</f>
        <v>4</v>
      </c>
      <c r="H2452" s="51">
        <f t="shared" si="156"/>
        <v>0</v>
      </c>
      <c r="I2452" s="68">
        <v>45717</v>
      </c>
      <c r="J2452" s="52">
        <f t="shared" ca="1" si="157"/>
        <v>-202</v>
      </c>
      <c r="K2452" s="88">
        <f t="shared" ca="1" si="158"/>
        <v>3</v>
      </c>
    </row>
    <row r="2453" spans="1:11" ht="14.25" hidden="1" customHeight="1" x14ac:dyDescent="0.25">
      <c r="A2453" s="154" t="s">
        <v>2823</v>
      </c>
      <c r="B2453" s="16" t="s">
        <v>2824</v>
      </c>
      <c r="C2453" s="16" t="s">
        <v>19</v>
      </c>
      <c r="D2453" s="16" t="s">
        <v>2825</v>
      </c>
      <c r="E2453" s="16" t="s">
        <v>21</v>
      </c>
      <c r="F2453" s="16">
        <v>63</v>
      </c>
      <c r="G2453" s="8">
        <f>SUMIFS(DISPENSAÇÃO!D:D,DISPENSAÇÃO!C:C,ENTRADA!A2453)</f>
        <v>63</v>
      </c>
      <c r="H2453" s="12">
        <f t="shared" si="155"/>
        <v>0</v>
      </c>
      <c r="I2453" s="19">
        <v>46478</v>
      </c>
      <c r="J2453" s="10">
        <f t="shared" ca="1" si="150"/>
        <v>559</v>
      </c>
      <c r="K2453" s="38">
        <f t="shared" ca="1" si="151"/>
        <v>1</v>
      </c>
    </row>
    <row r="2454" spans="1:11" ht="14.25" customHeight="1" x14ac:dyDescent="0.25">
      <c r="A2454" s="154" t="s">
        <v>2826</v>
      </c>
      <c r="B2454" s="16" t="s">
        <v>785</v>
      </c>
      <c r="C2454" s="16" t="s">
        <v>14</v>
      </c>
      <c r="D2454" s="16" t="s">
        <v>846</v>
      </c>
      <c r="E2454" s="16" t="s">
        <v>44</v>
      </c>
      <c r="F2454" s="16">
        <v>24</v>
      </c>
      <c r="G2454" s="13">
        <f>SUMIFS(DISPENSAÇÃO!D:D,DISPENSAÇÃO!C:C,ENTRADA!A2454)</f>
        <v>0</v>
      </c>
      <c r="H2454" s="12">
        <f t="shared" si="155"/>
        <v>24</v>
      </c>
      <c r="I2454" s="19">
        <v>45901</v>
      </c>
      <c r="J2454" s="14">
        <f t="shared" ca="1" si="150"/>
        <v>-18</v>
      </c>
      <c r="K2454" s="38">
        <f t="shared" ca="1" si="151"/>
        <v>3</v>
      </c>
    </row>
    <row r="2455" spans="1:11" s="53" customFormat="1" ht="14.25" hidden="1" customHeight="1" x14ac:dyDescent="0.25">
      <c r="A2455" s="155" t="s">
        <v>2827</v>
      </c>
      <c r="B2455" s="49" t="s">
        <v>764</v>
      </c>
      <c r="C2455" s="49" t="s">
        <v>14</v>
      </c>
      <c r="D2455" s="49" t="s">
        <v>820</v>
      </c>
      <c r="E2455" s="49" t="s">
        <v>21</v>
      </c>
      <c r="F2455" s="49">
        <v>2</v>
      </c>
      <c r="G2455" s="50">
        <f>SUMIFS(DISPENSAÇÃO!D:D,DISPENSAÇÃO!C:C,ENTRADA!A2455)</f>
        <v>2</v>
      </c>
      <c r="H2455" s="51">
        <f t="shared" si="155"/>
        <v>0</v>
      </c>
      <c r="I2455" s="68">
        <v>46082</v>
      </c>
      <c r="J2455" s="52">
        <f t="shared" ca="1" si="150"/>
        <v>163</v>
      </c>
      <c r="K2455" s="88">
        <f t="shared" ca="1" si="151"/>
        <v>1</v>
      </c>
    </row>
    <row r="2456" spans="1:11" s="53" customFormat="1" ht="14.25" hidden="1" customHeight="1" x14ac:dyDescent="0.25">
      <c r="A2456" s="155" t="s">
        <v>2828</v>
      </c>
      <c r="B2456" s="49" t="s">
        <v>567</v>
      </c>
      <c r="C2456" s="49" t="s">
        <v>14</v>
      </c>
      <c r="D2456" s="49" t="s">
        <v>2829</v>
      </c>
      <c r="E2456" s="49" t="s">
        <v>1416</v>
      </c>
      <c r="F2456" s="49">
        <v>1</v>
      </c>
      <c r="G2456" s="50">
        <f>SUMIFS(DISPENSAÇÃO!D:D,DISPENSAÇÃO!C:C,ENTRADA!A2456)</f>
        <v>1</v>
      </c>
      <c r="H2456" s="51">
        <f t="shared" si="155"/>
        <v>0</v>
      </c>
      <c r="I2456" s="68">
        <v>46174</v>
      </c>
      <c r="J2456" s="52">
        <f t="shared" ca="1" si="150"/>
        <v>255</v>
      </c>
      <c r="K2456" s="88">
        <f t="shared" ca="1" si="151"/>
        <v>1</v>
      </c>
    </row>
    <row r="2457" spans="1:11" s="53" customFormat="1" ht="14.25" hidden="1" customHeight="1" x14ac:dyDescent="0.25">
      <c r="A2457" s="155" t="s">
        <v>2830</v>
      </c>
      <c r="B2457" s="49" t="s">
        <v>2350</v>
      </c>
      <c r="C2457" s="49" t="s">
        <v>19</v>
      </c>
      <c r="D2457" s="49" t="s">
        <v>846</v>
      </c>
      <c r="E2457" s="49" t="s">
        <v>44</v>
      </c>
      <c r="F2457" s="49">
        <v>30</v>
      </c>
      <c r="G2457" s="50">
        <f>SUMIFS(DISPENSAÇÃO!D:D,DISPENSAÇÃO!C:C,ENTRADA!A2457)</f>
        <v>0</v>
      </c>
      <c r="H2457" s="51">
        <f t="shared" si="155"/>
        <v>30</v>
      </c>
      <c r="I2457" s="68">
        <v>45748</v>
      </c>
      <c r="J2457" s="52">
        <f t="shared" ca="1" si="150"/>
        <v>-171</v>
      </c>
      <c r="K2457" s="88">
        <f t="shared" ca="1" si="151"/>
        <v>3</v>
      </c>
    </row>
    <row r="2458" spans="1:11" s="53" customFormat="1" ht="14.25" hidden="1" customHeight="1" x14ac:dyDescent="0.25">
      <c r="A2458" s="48" t="s">
        <v>2831</v>
      </c>
      <c r="B2458" s="49" t="s">
        <v>309</v>
      </c>
      <c r="C2458" s="49" t="s">
        <v>19</v>
      </c>
      <c r="D2458" s="49" t="s">
        <v>266</v>
      </c>
      <c r="E2458" s="49" t="s">
        <v>21</v>
      </c>
      <c r="F2458" s="49">
        <v>4</v>
      </c>
      <c r="G2458" s="50">
        <f>SUMIFS(DISPENSAÇÃO!D:D,DISPENSAÇÃO!C:C,ENTRADA!A2458)</f>
        <v>4</v>
      </c>
      <c r="H2458" s="51">
        <f t="shared" si="155"/>
        <v>0</v>
      </c>
      <c r="I2458" s="68">
        <v>46174</v>
      </c>
      <c r="J2458" s="52">
        <f t="shared" ca="1" si="150"/>
        <v>255</v>
      </c>
      <c r="K2458" s="63">
        <f t="shared" ca="1" si="151"/>
        <v>1</v>
      </c>
    </row>
    <row r="2459" spans="1:11" ht="14.25" customHeight="1" x14ac:dyDescent="0.25">
      <c r="A2459" s="154" t="s">
        <v>2832</v>
      </c>
      <c r="B2459" s="16" t="s">
        <v>33</v>
      </c>
      <c r="C2459" s="55" t="s">
        <v>19</v>
      </c>
      <c r="D2459" s="16" t="s">
        <v>2785</v>
      </c>
      <c r="E2459" s="55" t="s">
        <v>21</v>
      </c>
      <c r="F2459" s="16">
        <v>55</v>
      </c>
      <c r="G2459" s="8">
        <f>SUMIFS(DISPENSAÇÃO!D:D,DISPENSAÇÃO!C:C,ENTRADA!A2459)</f>
        <v>0</v>
      </c>
      <c r="H2459" s="12">
        <f t="shared" si="155"/>
        <v>55</v>
      </c>
      <c r="I2459" s="19">
        <v>46174</v>
      </c>
      <c r="J2459" s="10">
        <f t="shared" ca="1" si="150"/>
        <v>255</v>
      </c>
      <c r="K2459" s="38">
        <f t="shared" ca="1" si="151"/>
        <v>1</v>
      </c>
    </row>
    <row r="2460" spans="1:11" s="53" customFormat="1" ht="14.25" hidden="1" customHeight="1" x14ac:dyDescent="0.25">
      <c r="A2460" s="155" t="s">
        <v>2833</v>
      </c>
      <c r="B2460" s="49" t="s">
        <v>39</v>
      </c>
      <c r="C2460" s="49" t="s">
        <v>19</v>
      </c>
      <c r="D2460" s="49" t="s">
        <v>706</v>
      </c>
      <c r="E2460" s="49" t="s">
        <v>780</v>
      </c>
      <c r="F2460" s="49">
        <v>1</v>
      </c>
      <c r="G2460" s="50">
        <f>SUMIFS(DISPENSAÇÃO!D:D,DISPENSAÇÃO!C:C,ENTRADA!A2460)</f>
        <v>1</v>
      </c>
      <c r="H2460" s="51">
        <f t="shared" si="155"/>
        <v>0</v>
      </c>
      <c r="I2460" s="68">
        <v>46874</v>
      </c>
      <c r="J2460" s="52">
        <f t="shared" ca="1" si="150"/>
        <v>955</v>
      </c>
      <c r="K2460" s="88">
        <f t="shared" ca="1" si="151"/>
        <v>1</v>
      </c>
    </row>
    <row r="2461" spans="1:11" s="53" customFormat="1" ht="14.25" hidden="1" customHeight="1" x14ac:dyDescent="0.25">
      <c r="A2461" s="155" t="s">
        <v>2834</v>
      </c>
      <c r="B2461" s="49" t="s">
        <v>633</v>
      </c>
      <c r="C2461" s="49" t="s">
        <v>19</v>
      </c>
      <c r="D2461" s="49" t="s">
        <v>2281</v>
      </c>
      <c r="E2461" s="49" t="s">
        <v>21</v>
      </c>
      <c r="F2461" s="49">
        <v>27</v>
      </c>
      <c r="G2461" s="50">
        <f>SUMIFS(DISPENSAÇÃO!D:D,DISPENSAÇÃO!C:C,ENTRADA!A2461)</f>
        <v>27</v>
      </c>
      <c r="H2461" s="51">
        <f t="shared" si="155"/>
        <v>0</v>
      </c>
      <c r="I2461" s="68">
        <v>45717</v>
      </c>
      <c r="J2461" s="52">
        <f t="shared" ca="1" si="150"/>
        <v>-202</v>
      </c>
      <c r="K2461" s="88">
        <f t="shared" ca="1" si="151"/>
        <v>3</v>
      </c>
    </row>
    <row r="2462" spans="1:11" s="285" customFormat="1" ht="14.25" customHeight="1" x14ac:dyDescent="0.25">
      <c r="A2462" s="278" t="s">
        <v>2835</v>
      </c>
      <c r="B2462" s="279" t="s">
        <v>33</v>
      </c>
      <c r="C2462" s="279" t="s">
        <v>19</v>
      </c>
      <c r="D2462" s="279" t="s">
        <v>781</v>
      </c>
      <c r="E2462" s="279" t="s">
        <v>780</v>
      </c>
      <c r="F2462" s="279"/>
      <c r="G2462" s="280">
        <f>SUMIFS(DISPENSAÇÃO!D:D,DISPENSAÇÃO!C:C,ENTRADA!A2462)</f>
        <v>0</v>
      </c>
      <c r="H2462" s="281" t="str">
        <f t="shared" si="155"/>
        <v/>
      </c>
      <c r="I2462" s="282">
        <v>45992</v>
      </c>
      <c r="J2462" s="283">
        <f t="shared" ca="1" si="150"/>
        <v>73</v>
      </c>
      <c r="K2462" s="284">
        <f t="shared" ca="1" si="151"/>
        <v>1</v>
      </c>
    </row>
    <row r="2463" spans="1:11" ht="14.25" customHeight="1" x14ac:dyDescent="0.25">
      <c r="A2463" s="154" t="s">
        <v>2836</v>
      </c>
      <c r="B2463" s="16" t="s">
        <v>33</v>
      </c>
      <c r="C2463" s="16" t="s">
        <v>19</v>
      </c>
      <c r="D2463" s="16" t="s">
        <v>781</v>
      </c>
      <c r="E2463" s="16" t="s">
        <v>780</v>
      </c>
      <c r="F2463" s="16">
        <v>4</v>
      </c>
      <c r="G2463" s="13">
        <f>SUMIFS(DISPENSAÇÃO!D:D,DISPENSAÇÃO!C:C,ENTRADA!A2463)</f>
        <v>0</v>
      </c>
      <c r="H2463" s="12">
        <f t="shared" ref="H2463:H2484" si="159">IF(F2463="","",F2463-G2463)</f>
        <v>4</v>
      </c>
      <c r="I2463" s="19">
        <v>46143</v>
      </c>
      <c r="J2463" s="14">
        <f t="shared" ref="J2463:J2487" ca="1" si="160">IF(I2463="","",I2463-TODAY())</f>
        <v>224</v>
      </c>
      <c r="K2463" s="38">
        <f t="shared" ref="K2463:K2484" ca="1" si="161">IF(J2463="","",IF(J2463&lt;=0,3,IF(AND(J2463&gt;0,J2463&lt;=20),2,IF(J2463&gt;=21,1))))</f>
        <v>1</v>
      </c>
    </row>
    <row r="2464" spans="1:11" s="189" customFormat="1" ht="14.25" customHeight="1" x14ac:dyDescent="0.25">
      <c r="A2464" s="110" t="s">
        <v>2837</v>
      </c>
      <c r="B2464" s="111" t="s">
        <v>195</v>
      </c>
      <c r="C2464" s="111" t="s">
        <v>14</v>
      </c>
      <c r="D2464" s="111" t="s">
        <v>846</v>
      </c>
      <c r="E2464" s="111" t="s">
        <v>44</v>
      </c>
      <c r="F2464" s="111">
        <v>150</v>
      </c>
      <c r="G2464" s="176">
        <f>SUMIFS(DISPENSAÇÃO!D:D,DISPENSAÇÃO!C:C,ENTRADA!A2464)</f>
        <v>30</v>
      </c>
      <c r="H2464" s="112">
        <f t="shared" si="159"/>
        <v>120</v>
      </c>
      <c r="I2464" s="113">
        <v>46204</v>
      </c>
      <c r="J2464" s="188">
        <f t="shared" ca="1" si="160"/>
        <v>285</v>
      </c>
      <c r="K2464" s="179">
        <f t="shared" ca="1" si="161"/>
        <v>1</v>
      </c>
    </row>
    <row r="2465" spans="1:11" s="53" customFormat="1" ht="14.25" hidden="1" customHeight="1" x14ac:dyDescent="0.25">
      <c r="A2465" s="155" t="s">
        <v>2838</v>
      </c>
      <c r="B2465" s="49" t="s">
        <v>39</v>
      </c>
      <c r="C2465" s="49" t="s">
        <v>19</v>
      </c>
      <c r="D2465" s="49" t="s">
        <v>781</v>
      </c>
      <c r="E2465" s="49" t="s">
        <v>780</v>
      </c>
      <c r="F2465" s="49">
        <v>3</v>
      </c>
      <c r="G2465" s="50">
        <f>SUMIFS(DISPENSAÇÃO!D:D,DISPENSAÇÃO!C:C,ENTRADA!A2465)</f>
        <v>0</v>
      </c>
      <c r="H2465" s="51">
        <f t="shared" si="159"/>
        <v>3</v>
      </c>
      <c r="I2465" s="68">
        <v>45627</v>
      </c>
      <c r="J2465" s="52">
        <f t="shared" ca="1" si="160"/>
        <v>-292</v>
      </c>
      <c r="K2465" s="88">
        <f t="shared" ca="1" si="161"/>
        <v>3</v>
      </c>
    </row>
    <row r="2466" spans="1:11" s="53" customFormat="1" ht="14.25" hidden="1" customHeight="1" x14ac:dyDescent="0.25">
      <c r="A2466" s="155" t="s">
        <v>2839</v>
      </c>
      <c r="B2466" s="49" t="s">
        <v>39</v>
      </c>
      <c r="C2466" s="49" t="s">
        <v>19</v>
      </c>
      <c r="D2466" s="49" t="s">
        <v>781</v>
      </c>
      <c r="E2466" s="49" t="s">
        <v>780</v>
      </c>
      <c r="F2466" s="49">
        <v>2</v>
      </c>
      <c r="G2466" s="79">
        <f>SUMIFS(DISPENSAÇÃO!D:D,DISPENSAÇÃO!C:C,ENTRADA!A2466)</f>
        <v>2</v>
      </c>
      <c r="H2466" s="51">
        <f t="shared" si="159"/>
        <v>0</v>
      </c>
      <c r="I2466" s="68">
        <v>45962</v>
      </c>
      <c r="J2466" s="52">
        <f t="shared" ca="1" si="160"/>
        <v>43</v>
      </c>
      <c r="K2466" s="88">
        <f t="shared" ca="1" si="161"/>
        <v>1</v>
      </c>
    </row>
    <row r="2467" spans="1:11" s="60" customFormat="1" ht="14.25" customHeight="1" x14ac:dyDescent="0.25">
      <c r="A2467" s="54" t="s">
        <v>2840</v>
      </c>
      <c r="B2467" s="55" t="s">
        <v>168</v>
      </c>
      <c r="C2467" s="55" t="s">
        <v>19</v>
      </c>
      <c r="D2467" s="55" t="s">
        <v>725</v>
      </c>
      <c r="E2467" s="55" t="s">
        <v>21</v>
      </c>
      <c r="F2467" s="55">
        <v>8</v>
      </c>
      <c r="G2467" s="56">
        <f>SUMIFS(DISPENSAÇÃO!D:D,DISPENSAÇÃO!C:C,ENTRADA!A2467)</f>
        <v>0</v>
      </c>
      <c r="H2467" s="57">
        <f t="shared" si="159"/>
        <v>8</v>
      </c>
      <c r="I2467" s="58">
        <v>46174</v>
      </c>
      <c r="J2467" s="59">
        <f t="shared" ca="1" si="160"/>
        <v>255</v>
      </c>
      <c r="K2467" s="86">
        <f t="shared" ca="1" si="161"/>
        <v>1</v>
      </c>
    </row>
    <row r="2468" spans="1:11" s="263" customFormat="1" ht="14.25" hidden="1" customHeight="1" x14ac:dyDescent="0.25">
      <c r="A2468" s="48" t="s">
        <v>2841</v>
      </c>
      <c r="B2468" s="259" t="s">
        <v>726</v>
      </c>
      <c r="C2468" s="259" t="s">
        <v>19</v>
      </c>
      <c r="D2468" s="259" t="s">
        <v>299</v>
      </c>
      <c r="E2468" s="259" t="s">
        <v>21</v>
      </c>
      <c r="F2468" s="183">
        <v>70</v>
      </c>
      <c r="G2468" s="260">
        <f>SUMIFS(DISPENSAÇÃO!D:D,DISPENSAÇÃO!C:C,ENTRADA!A2468)</f>
        <v>0</v>
      </c>
      <c r="H2468" s="261">
        <f t="shared" si="159"/>
        <v>70</v>
      </c>
      <c r="I2468" s="182">
        <v>45809</v>
      </c>
      <c r="J2468" s="262">
        <f t="shared" ca="1" si="160"/>
        <v>-110</v>
      </c>
      <c r="K2468" s="63">
        <f t="shared" ca="1" si="161"/>
        <v>3</v>
      </c>
    </row>
    <row r="2469" spans="1:11" s="60" customFormat="1" ht="14.25" customHeight="1" x14ac:dyDescent="0.25">
      <c r="A2469" s="153" t="s">
        <v>2842</v>
      </c>
      <c r="B2469" s="55" t="s">
        <v>630</v>
      </c>
      <c r="C2469" s="55" t="s">
        <v>19</v>
      </c>
      <c r="D2469" s="55" t="s">
        <v>781</v>
      </c>
      <c r="E2469" s="55" t="s">
        <v>780</v>
      </c>
      <c r="F2469" s="55">
        <v>91</v>
      </c>
      <c r="G2469" s="56">
        <f>SUMIFS(DISPENSAÇÃO!D:D,DISPENSAÇÃO!C:C,ENTRADA!A2469)</f>
        <v>0</v>
      </c>
      <c r="H2469" s="57">
        <f t="shared" si="159"/>
        <v>91</v>
      </c>
      <c r="I2469" s="58">
        <v>45901</v>
      </c>
      <c r="J2469" s="59">
        <f t="shared" ca="1" si="160"/>
        <v>-18</v>
      </c>
      <c r="K2469" s="109">
        <f t="shared" ca="1" si="161"/>
        <v>3</v>
      </c>
    </row>
    <row r="2470" spans="1:11" ht="14.25" customHeight="1" x14ac:dyDescent="0.25">
      <c r="A2470" s="31" t="s">
        <v>2843</v>
      </c>
      <c r="B2470" s="16" t="s">
        <v>183</v>
      </c>
      <c r="C2470" s="25" t="s">
        <v>19</v>
      </c>
      <c r="D2470" s="16" t="s">
        <v>89</v>
      </c>
      <c r="E2470" s="25" t="s">
        <v>21</v>
      </c>
      <c r="F2470" s="16">
        <v>60</v>
      </c>
      <c r="G2470" s="13">
        <f>SUMIFS(DISPENSAÇÃO!D:D,DISPENSAÇÃO!C:C,ENTRADA!A2470)</f>
        <v>0</v>
      </c>
      <c r="H2470" s="12">
        <f t="shared" si="159"/>
        <v>60</v>
      </c>
      <c r="I2470" s="19">
        <v>45992</v>
      </c>
      <c r="J2470" s="14">
        <f t="shared" ca="1" si="160"/>
        <v>73</v>
      </c>
      <c r="K2470" s="36">
        <f t="shared" ca="1" si="161"/>
        <v>1</v>
      </c>
    </row>
    <row r="2471" spans="1:11" ht="14.25" customHeight="1" x14ac:dyDescent="0.25">
      <c r="A2471" s="31" t="s">
        <v>2844</v>
      </c>
      <c r="B2471" s="16" t="s">
        <v>353</v>
      </c>
      <c r="C2471" s="16" t="s">
        <v>19</v>
      </c>
      <c r="D2471" s="15" t="s">
        <v>219</v>
      </c>
      <c r="E2471" s="16" t="s">
        <v>21</v>
      </c>
      <c r="F2471" s="16">
        <v>90</v>
      </c>
      <c r="G2471" s="13">
        <f>SUMIFS(DISPENSAÇÃO!D:D,DISPENSAÇÃO!C:C,ENTRADA!A2471)</f>
        <v>0</v>
      </c>
      <c r="H2471" s="12">
        <f t="shared" si="159"/>
        <v>90</v>
      </c>
      <c r="I2471" s="19">
        <v>45931</v>
      </c>
      <c r="J2471" s="14">
        <f t="shared" ca="1" si="160"/>
        <v>12</v>
      </c>
      <c r="K2471" s="36">
        <f t="shared" ca="1" si="161"/>
        <v>2</v>
      </c>
    </row>
    <row r="2472" spans="1:11" ht="14.25" customHeight="1" x14ac:dyDescent="0.25">
      <c r="A2472" s="154" t="s">
        <v>2845</v>
      </c>
      <c r="B2472" s="16" t="s">
        <v>309</v>
      </c>
      <c r="C2472" s="16" t="s">
        <v>19</v>
      </c>
      <c r="D2472" s="16" t="s">
        <v>862</v>
      </c>
      <c r="E2472" s="16" t="s">
        <v>44</v>
      </c>
      <c r="F2472" s="16">
        <v>5</v>
      </c>
      <c r="G2472" s="13">
        <f>SUMIFS(DISPENSAÇÃO!D:D,DISPENSAÇÃO!C:C,ENTRADA!A2472)</f>
        <v>0</v>
      </c>
      <c r="H2472" s="12">
        <f t="shared" si="159"/>
        <v>5</v>
      </c>
      <c r="I2472" s="19">
        <v>46447</v>
      </c>
      <c r="J2472" s="14">
        <f t="shared" ca="1" si="160"/>
        <v>528</v>
      </c>
      <c r="K2472" s="38">
        <f t="shared" ca="1" si="161"/>
        <v>1</v>
      </c>
    </row>
    <row r="2473" spans="1:11" s="53" customFormat="1" ht="14.25" hidden="1" customHeight="1" x14ac:dyDescent="0.25">
      <c r="A2473" s="160" t="s">
        <v>2846</v>
      </c>
      <c r="B2473" s="49" t="s">
        <v>445</v>
      </c>
      <c r="C2473" s="49" t="s">
        <v>57</v>
      </c>
      <c r="D2473" s="51" t="s">
        <v>93</v>
      </c>
      <c r="E2473" s="49" t="s">
        <v>21</v>
      </c>
      <c r="F2473" s="49">
        <v>30</v>
      </c>
      <c r="G2473" s="50">
        <f>SUMIFS(DISPENSAÇÃO!D:D,DISPENSAÇÃO!C:C,ENTRADA!A2473)</f>
        <v>30</v>
      </c>
      <c r="H2473" s="51">
        <f t="shared" si="159"/>
        <v>0</v>
      </c>
      <c r="I2473" s="68">
        <v>45992</v>
      </c>
      <c r="J2473" s="52">
        <f t="shared" ca="1" si="160"/>
        <v>73</v>
      </c>
      <c r="K2473" s="63">
        <f t="shared" ca="1" si="161"/>
        <v>1</v>
      </c>
    </row>
    <row r="2474" spans="1:11" s="53" customFormat="1" ht="14.25" hidden="1" customHeight="1" x14ac:dyDescent="0.25">
      <c r="A2474" s="48" t="s">
        <v>2847</v>
      </c>
      <c r="B2474" s="49" t="s">
        <v>764</v>
      </c>
      <c r="C2474" s="49" t="s">
        <v>19</v>
      </c>
      <c r="D2474" s="49" t="s">
        <v>604</v>
      </c>
      <c r="E2474" s="49" t="s">
        <v>21</v>
      </c>
      <c r="F2474" s="49">
        <v>5</v>
      </c>
      <c r="G2474" s="50">
        <f>SUMIFS(DISPENSAÇÃO!D:D,DISPENSAÇÃO!C:C,ENTRADA!A2474)</f>
        <v>5</v>
      </c>
      <c r="H2474" s="51">
        <f t="shared" si="159"/>
        <v>0</v>
      </c>
      <c r="I2474" s="68">
        <v>46113</v>
      </c>
      <c r="J2474" s="52">
        <f t="shared" ca="1" si="160"/>
        <v>194</v>
      </c>
      <c r="K2474" s="69">
        <f t="shared" ca="1" si="161"/>
        <v>1</v>
      </c>
    </row>
    <row r="2475" spans="1:11" s="53" customFormat="1" ht="14.25" hidden="1" customHeight="1" x14ac:dyDescent="0.25">
      <c r="A2475" s="155" t="s">
        <v>2848</v>
      </c>
      <c r="B2475" s="49" t="s">
        <v>213</v>
      </c>
      <c r="C2475" s="49" t="s">
        <v>19</v>
      </c>
      <c r="D2475" s="49" t="s">
        <v>68</v>
      </c>
      <c r="E2475" s="49" t="s">
        <v>21</v>
      </c>
      <c r="F2475" s="49">
        <v>30</v>
      </c>
      <c r="G2475" s="50">
        <f>SUMIFS(DISPENSAÇÃO!D:D,DISPENSAÇÃO!C:C,ENTRADA!A2475)</f>
        <v>30</v>
      </c>
      <c r="H2475" s="51">
        <f t="shared" si="159"/>
        <v>0</v>
      </c>
      <c r="I2475" s="68">
        <v>45931</v>
      </c>
      <c r="J2475" s="52">
        <f t="shared" ca="1" si="160"/>
        <v>12</v>
      </c>
      <c r="K2475" s="88">
        <f t="shared" ca="1" si="161"/>
        <v>2</v>
      </c>
    </row>
    <row r="2476" spans="1:11" s="53" customFormat="1" ht="14.25" hidden="1" customHeight="1" x14ac:dyDescent="0.25">
      <c r="A2476" s="48" t="s">
        <v>2849</v>
      </c>
      <c r="B2476" s="49" t="s">
        <v>39</v>
      </c>
      <c r="C2476" s="64" t="s">
        <v>19</v>
      </c>
      <c r="D2476" s="65" t="s">
        <v>201</v>
      </c>
      <c r="E2476" s="49" t="s">
        <v>56</v>
      </c>
      <c r="F2476" s="49">
        <v>5</v>
      </c>
      <c r="G2476" s="50">
        <f>SUMIFS(DISPENSAÇÃO!D:D,DISPENSAÇÃO!C:C,ENTRADA!A2476)</f>
        <v>0</v>
      </c>
      <c r="H2476" s="51">
        <f t="shared" si="159"/>
        <v>5</v>
      </c>
      <c r="I2476" s="68">
        <v>45870</v>
      </c>
      <c r="J2476" s="52">
        <f t="shared" ca="1" si="160"/>
        <v>-49</v>
      </c>
      <c r="K2476" s="63">
        <f t="shared" ca="1" si="161"/>
        <v>3</v>
      </c>
    </row>
    <row r="2477" spans="1:11" s="210" customFormat="1" ht="14.25" hidden="1" customHeight="1" x14ac:dyDescent="0.25">
      <c r="A2477" s="203" t="s">
        <v>2850</v>
      </c>
      <c r="B2477" s="204" t="s">
        <v>445</v>
      </c>
      <c r="C2477" s="204" t="s">
        <v>14</v>
      </c>
      <c r="D2477" s="204" t="s">
        <v>427</v>
      </c>
      <c r="E2477" s="204" t="s">
        <v>21</v>
      </c>
      <c r="F2477" s="204">
        <v>30</v>
      </c>
      <c r="G2477" s="205">
        <v>10</v>
      </c>
      <c r="H2477" s="206">
        <f t="shared" si="159"/>
        <v>20</v>
      </c>
      <c r="I2477" s="207">
        <v>45597</v>
      </c>
      <c r="J2477" s="208">
        <f t="shared" ca="1" si="160"/>
        <v>-322</v>
      </c>
      <c r="K2477" s="211">
        <f t="shared" ca="1" si="161"/>
        <v>3</v>
      </c>
    </row>
    <row r="2478" spans="1:11" s="60" customFormat="1" ht="14.45" customHeight="1" x14ac:dyDescent="0.25">
      <c r="A2478" s="156" t="s">
        <v>2851</v>
      </c>
      <c r="B2478" s="55" t="s">
        <v>276</v>
      </c>
      <c r="C2478" s="55" t="s">
        <v>57</v>
      </c>
      <c r="D2478" s="57" t="s">
        <v>93</v>
      </c>
      <c r="E2478" s="55" t="s">
        <v>21</v>
      </c>
      <c r="F2478" s="55">
        <v>20</v>
      </c>
      <c r="G2478" s="13">
        <f>SUMIFS(DISPENSAÇÃO!D:D,DISPENSAÇÃO!C:C,ENTRADA!A2478)</f>
        <v>0</v>
      </c>
      <c r="H2478" s="57">
        <f t="shared" si="159"/>
        <v>20</v>
      </c>
      <c r="I2478" s="19">
        <v>45901</v>
      </c>
      <c r="J2478" s="59">
        <f t="shared" ca="1" si="160"/>
        <v>-18</v>
      </c>
      <c r="K2478" s="85">
        <f t="shared" ca="1" si="161"/>
        <v>3</v>
      </c>
    </row>
    <row r="2479" spans="1:11" s="60" customFormat="1" ht="14.25" customHeight="1" x14ac:dyDescent="0.25">
      <c r="A2479" s="54" t="s">
        <v>2852</v>
      </c>
      <c r="B2479" s="55" t="s">
        <v>39</v>
      </c>
      <c r="C2479" s="55" t="s">
        <v>19</v>
      </c>
      <c r="D2479" s="55" t="s">
        <v>297</v>
      </c>
      <c r="E2479" s="55" t="s">
        <v>21</v>
      </c>
      <c r="F2479" s="55">
        <v>30</v>
      </c>
      <c r="G2479" s="56">
        <f>SUMIFS(DISPENSAÇÃO!D:D,DISPENSAÇÃO!C:C,ENTRADA!A2479)</f>
        <v>0</v>
      </c>
      <c r="H2479" s="57">
        <f t="shared" si="159"/>
        <v>30</v>
      </c>
      <c r="I2479" s="58">
        <v>45962</v>
      </c>
      <c r="J2479" s="59">
        <f t="shared" ca="1" si="160"/>
        <v>43</v>
      </c>
      <c r="K2479" s="85">
        <f t="shared" ca="1" si="161"/>
        <v>1</v>
      </c>
    </row>
    <row r="2480" spans="1:11" ht="14.25" customHeight="1" x14ac:dyDescent="0.25">
      <c r="A2480" s="31" t="s">
        <v>2853</v>
      </c>
      <c r="B2480" s="16" t="s">
        <v>329</v>
      </c>
      <c r="C2480" s="16" t="s">
        <v>19</v>
      </c>
      <c r="D2480" s="16" t="s">
        <v>364</v>
      </c>
      <c r="E2480" s="16" t="s">
        <v>21</v>
      </c>
      <c r="F2480" s="16">
        <v>60</v>
      </c>
      <c r="G2480" s="13">
        <f>SUMIFS(DISPENSAÇÃO!D:D,DISPENSAÇÃO!C:C,ENTRADA!A2480)</f>
        <v>0</v>
      </c>
      <c r="H2480" s="12">
        <f t="shared" si="159"/>
        <v>60</v>
      </c>
      <c r="I2480" s="19">
        <v>46082</v>
      </c>
      <c r="J2480" s="14">
        <f t="shared" ca="1" si="160"/>
        <v>163</v>
      </c>
      <c r="K2480" s="37">
        <f t="shared" ca="1" si="161"/>
        <v>1</v>
      </c>
    </row>
    <row r="2481" spans="1:11" s="53" customFormat="1" ht="14.25" hidden="1" customHeight="1" x14ac:dyDescent="0.25">
      <c r="A2481" s="48" t="s">
        <v>2854</v>
      </c>
      <c r="B2481" s="49" t="s">
        <v>49</v>
      </c>
      <c r="C2481" s="49" t="s">
        <v>19</v>
      </c>
      <c r="D2481" s="49" t="s">
        <v>187</v>
      </c>
      <c r="E2481" s="49" t="s">
        <v>44</v>
      </c>
      <c r="F2481" s="49">
        <v>64</v>
      </c>
      <c r="G2481" s="50">
        <f>SUMIFS(DISPENSAÇÃO!D:D,DISPENSAÇÃO!C:C,ENTRADA!A2481)</f>
        <v>8</v>
      </c>
      <c r="H2481" s="51">
        <f t="shared" si="159"/>
        <v>56</v>
      </c>
      <c r="I2481" s="68">
        <v>45658</v>
      </c>
      <c r="J2481" s="52">
        <f t="shared" ca="1" si="160"/>
        <v>-261</v>
      </c>
      <c r="K2481" s="63">
        <f t="shared" ca="1" si="161"/>
        <v>3</v>
      </c>
    </row>
    <row r="2482" spans="1:11" s="53" customFormat="1" ht="14.25" hidden="1" customHeight="1" x14ac:dyDescent="0.25">
      <c r="A2482" s="155" t="s">
        <v>2855</v>
      </c>
      <c r="B2482" s="49" t="s">
        <v>39</v>
      </c>
      <c r="C2482" s="49" t="s">
        <v>19</v>
      </c>
      <c r="D2482" s="49" t="s">
        <v>781</v>
      </c>
      <c r="E2482" s="49" t="s">
        <v>780</v>
      </c>
      <c r="F2482" s="49">
        <v>1</v>
      </c>
      <c r="G2482" s="50">
        <f>SUMIFS(DISPENSAÇÃO!D:D,DISPENSAÇÃO!C:C,ENTRADA!A2482)</f>
        <v>0</v>
      </c>
      <c r="H2482" s="51">
        <f t="shared" si="159"/>
        <v>1</v>
      </c>
      <c r="I2482" s="68">
        <v>45778</v>
      </c>
      <c r="J2482" s="52">
        <f t="shared" ca="1" si="160"/>
        <v>-141</v>
      </c>
      <c r="K2482" s="88">
        <f t="shared" ca="1" si="161"/>
        <v>3</v>
      </c>
    </row>
    <row r="2483" spans="1:11" s="148" customFormat="1" ht="14.25" hidden="1" customHeight="1" x14ac:dyDescent="0.25">
      <c r="A2483" s="149" t="s">
        <v>2856</v>
      </c>
      <c r="B2483" s="143" t="s">
        <v>28</v>
      </c>
      <c r="C2483" s="143" t="s">
        <v>19</v>
      </c>
      <c r="D2483" s="143" t="s">
        <v>179</v>
      </c>
      <c r="E2483" s="143" t="s">
        <v>56</v>
      </c>
      <c r="F2483" s="143">
        <v>5</v>
      </c>
      <c r="G2483" s="144">
        <f>SUMIFS(DISPENSAÇÃO!D:D,DISPENSAÇÃO!C:C,ENTRADA!A2483)</f>
        <v>0</v>
      </c>
      <c r="H2483" s="145">
        <f t="shared" si="159"/>
        <v>5</v>
      </c>
      <c r="I2483" s="146">
        <v>45870</v>
      </c>
      <c r="J2483" s="147">
        <f t="shared" ca="1" si="160"/>
        <v>-49</v>
      </c>
      <c r="K2483" s="174">
        <f t="shared" ca="1" si="161"/>
        <v>3</v>
      </c>
    </row>
    <row r="2484" spans="1:11" s="148" customFormat="1" ht="14.25" hidden="1" customHeight="1" x14ac:dyDescent="0.25">
      <c r="A2484" s="149" t="s">
        <v>2857</v>
      </c>
      <c r="B2484" s="143" t="s">
        <v>77</v>
      </c>
      <c r="C2484" s="143" t="s">
        <v>19</v>
      </c>
      <c r="D2484" s="143" t="s">
        <v>115</v>
      </c>
      <c r="E2484" s="143" t="s">
        <v>21</v>
      </c>
      <c r="F2484" s="143">
        <v>90</v>
      </c>
      <c r="G2484" s="144">
        <f>SUMIFS(DISPENSAÇÃO!D:D,DISPENSAÇÃO!C:C,ENTRADA!A2484)</f>
        <v>0</v>
      </c>
      <c r="H2484" s="145">
        <f t="shared" si="159"/>
        <v>90</v>
      </c>
      <c r="I2484" s="146">
        <v>45870</v>
      </c>
      <c r="J2484" s="147">
        <f t="shared" ca="1" si="160"/>
        <v>-49</v>
      </c>
      <c r="K2484" s="150">
        <f t="shared" ca="1" si="161"/>
        <v>3</v>
      </c>
    </row>
    <row r="2485" spans="1:11" s="53" customFormat="1" ht="15" hidden="1" customHeight="1" x14ac:dyDescent="0.25">
      <c r="A2485" s="48" t="s">
        <v>2858</v>
      </c>
      <c r="B2485" s="49" t="s">
        <v>915</v>
      </c>
      <c r="C2485" s="49" t="s">
        <v>19</v>
      </c>
      <c r="D2485" s="49" t="s">
        <v>2859</v>
      </c>
      <c r="E2485" s="49" t="s">
        <v>56</v>
      </c>
      <c r="F2485" s="49">
        <v>1</v>
      </c>
      <c r="G2485" s="50">
        <f>SUMIFS(DISPENSAÇÃO!D:D,DISPENSAÇÃO!C:C,ENTRADA!A2485)</f>
        <v>0</v>
      </c>
      <c r="H2485" s="51">
        <v>1</v>
      </c>
      <c r="I2485" s="68">
        <v>45748</v>
      </c>
      <c r="J2485" s="241">
        <f t="shared" ca="1" si="160"/>
        <v>-171</v>
      </c>
    </row>
    <row r="2486" spans="1:11" s="53" customFormat="1" ht="15" hidden="1" customHeight="1" x14ac:dyDescent="0.25">
      <c r="A2486" s="48" t="s">
        <v>2860</v>
      </c>
      <c r="B2486" s="49" t="s">
        <v>33</v>
      </c>
      <c r="C2486" s="49" t="s">
        <v>19</v>
      </c>
      <c r="D2486" s="49" t="s">
        <v>2861</v>
      </c>
      <c r="E2486" s="49" t="s">
        <v>1416</v>
      </c>
      <c r="F2486" s="49">
        <v>5</v>
      </c>
      <c r="G2486" s="50">
        <f>SUMIFS(DISPENSAÇÃO!D:D,DISPENSAÇÃO!C:C,ENTRADA!A2486)</f>
        <v>0</v>
      </c>
      <c r="H2486" s="51">
        <v>4</v>
      </c>
      <c r="I2486" s="68">
        <v>45717</v>
      </c>
      <c r="J2486" s="241">
        <f t="shared" ca="1" si="160"/>
        <v>-202</v>
      </c>
    </row>
    <row r="2487" spans="1:11" ht="14.25" customHeight="1" x14ac:dyDescent="0.25">
      <c r="A2487" s="31" t="s">
        <v>2862</v>
      </c>
      <c r="B2487" s="16" t="s">
        <v>74</v>
      </c>
      <c r="C2487" s="16" t="s">
        <v>19</v>
      </c>
      <c r="D2487" s="16" t="s">
        <v>574</v>
      </c>
      <c r="E2487" s="16" t="s">
        <v>21</v>
      </c>
      <c r="F2487" s="16">
        <v>180</v>
      </c>
      <c r="G2487" s="13">
        <f>SUMIFS(DISPENSAÇÃO!D:D,DISPENSAÇÃO!C:C,ENTRADA!A2487)</f>
        <v>60</v>
      </c>
      <c r="H2487" s="12">
        <f t="shared" ref="H2487" si="162">IF(F2487="","",F2487-G2487)</f>
        <v>120</v>
      </c>
      <c r="I2487" s="19">
        <v>46054</v>
      </c>
      <c r="J2487" s="14">
        <f t="shared" ca="1" si="160"/>
        <v>135</v>
      </c>
      <c r="K2487" s="37">
        <f t="shared" ref="K2487" ca="1" si="163">IF(J2487="","",IF(J2487&lt;=0,3,IF(AND(J2487&gt;0,J2487&lt;=20),2,IF(J2487&gt;=21,1))))</f>
        <v>1</v>
      </c>
    </row>
    <row r="2488" spans="1:11" ht="14.25" customHeight="1" x14ac:dyDescent="0.25">
      <c r="A2488" s="31" t="s">
        <v>2863</v>
      </c>
      <c r="B2488" s="16" t="s">
        <v>74</v>
      </c>
      <c r="C2488" s="16" t="s">
        <v>19</v>
      </c>
      <c r="D2488" s="16" t="s">
        <v>574</v>
      </c>
      <c r="E2488" s="16" t="s">
        <v>21</v>
      </c>
      <c r="F2488" s="16">
        <v>180</v>
      </c>
      <c r="G2488" s="13">
        <f>SUMIFS(DISPENSAÇÃO!D:D,DISPENSAÇÃO!C:C,ENTRADA!A2488)</f>
        <v>120</v>
      </c>
      <c r="H2488" s="12">
        <f t="shared" ref="H2488:H2490" si="164">IF(F2488="","",F2488-G2488)</f>
        <v>60</v>
      </c>
      <c r="I2488" s="19">
        <v>46174</v>
      </c>
      <c r="J2488" s="14">
        <f t="shared" ref="J2488:J2490" ca="1" si="165">IF(I2488="","",I2488-TODAY())</f>
        <v>255</v>
      </c>
      <c r="K2488" s="37">
        <f t="shared" ref="K2488:K2490" ca="1" si="166">IF(J2488="","",IF(J2488&lt;=0,3,IF(AND(J2488&gt;0,J2488&lt;=20),2,IF(J2488&gt;=21,1))))</f>
        <v>1</v>
      </c>
    </row>
    <row r="2489" spans="1:11" s="53" customFormat="1" ht="14.25" hidden="1" customHeight="1" x14ac:dyDescent="0.25">
      <c r="A2489" s="48" t="s">
        <v>2864</v>
      </c>
      <c r="B2489" s="49" t="s">
        <v>941</v>
      </c>
      <c r="C2489" s="49" t="s">
        <v>19</v>
      </c>
      <c r="D2489" s="49" t="s">
        <v>574</v>
      </c>
      <c r="E2489" s="49" t="s">
        <v>21</v>
      </c>
      <c r="F2489" s="49">
        <v>60</v>
      </c>
      <c r="G2489" s="50">
        <f>SUMIFS(DISPENSAÇÃO!D:D,DISPENSAÇÃO!C:C,ENTRADA!A2489)</f>
        <v>60</v>
      </c>
      <c r="H2489" s="51">
        <f t="shared" si="164"/>
        <v>0</v>
      </c>
      <c r="I2489" s="68">
        <v>45901</v>
      </c>
      <c r="J2489" s="52">
        <f t="shared" ca="1" si="165"/>
        <v>-18</v>
      </c>
      <c r="K2489" s="69">
        <f t="shared" ca="1" si="166"/>
        <v>3</v>
      </c>
    </row>
    <row r="2490" spans="1:11" s="53" customFormat="1" ht="14.25" hidden="1" customHeight="1" x14ac:dyDescent="0.25">
      <c r="A2490" s="48" t="s">
        <v>2865</v>
      </c>
      <c r="B2490" s="49" t="s">
        <v>445</v>
      </c>
      <c r="C2490" s="64" t="s">
        <v>19</v>
      </c>
      <c r="D2490" s="49" t="s">
        <v>317</v>
      </c>
      <c r="E2490" s="64" t="s">
        <v>21</v>
      </c>
      <c r="F2490" s="49">
        <v>90</v>
      </c>
      <c r="G2490" s="50">
        <f>SUMIFS(DISPENSAÇÃO!D:D,DISPENSAÇÃO!C:C,ENTRADA!A2490)</f>
        <v>30</v>
      </c>
      <c r="H2490" s="51">
        <f t="shared" si="164"/>
        <v>60</v>
      </c>
      <c r="I2490" s="68">
        <v>45717</v>
      </c>
      <c r="J2490" s="52">
        <f t="shared" ca="1" si="165"/>
        <v>-202</v>
      </c>
      <c r="K2490" s="63">
        <f t="shared" ca="1" si="166"/>
        <v>3</v>
      </c>
    </row>
    <row r="2491" spans="1:11" s="53" customFormat="1" hidden="1" x14ac:dyDescent="0.25">
      <c r="A2491" s="48" t="s">
        <v>2866</v>
      </c>
      <c r="B2491" s="49" t="s">
        <v>445</v>
      </c>
      <c r="C2491" s="64" t="s">
        <v>19</v>
      </c>
      <c r="D2491" s="49" t="s">
        <v>317</v>
      </c>
      <c r="E2491" s="64" t="s">
        <v>21</v>
      </c>
      <c r="F2491" s="49">
        <v>90</v>
      </c>
      <c r="G2491" s="50">
        <f>SUMIFS(DISPENSAÇÃO!D:D,DISPENSAÇÃO!C:C,ENTRADA!A2491)</f>
        <v>60</v>
      </c>
      <c r="H2491" s="51">
        <f t="shared" ref="H2491:H2502" si="167">IF(F2491="","",F2491-G2491)</f>
        <v>30</v>
      </c>
      <c r="I2491" s="68">
        <v>45717</v>
      </c>
      <c r="J2491" s="52">
        <f t="shared" ref="J2491:J2502" ca="1" si="168">IF(I2491="","",I2491-TODAY())</f>
        <v>-202</v>
      </c>
      <c r="K2491" s="63">
        <f t="shared" ref="K2491:K2502" ca="1" si="169">IF(J2491="","",IF(J2491&lt;=0,3,IF(AND(J2491&gt;0,J2491&lt;=20),2,IF(J2491&gt;=21,1))))</f>
        <v>3</v>
      </c>
    </row>
    <row r="2492" spans="1:11" s="53" customFormat="1" hidden="1" x14ac:dyDescent="0.25">
      <c r="A2492" s="48" t="s">
        <v>2867</v>
      </c>
      <c r="B2492" s="49" t="s">
        <v>941</v>
      </c>
      <c r="C2492" s="49" t="s">
        <v>19</v>
      </c>
      <c r="D2492" s="49" t="s">
        <v>574</v>
      </c>
      <c r="E2492" s="49" t="s">
        <v>21</v>
      </c>
      <c r="F2492" s="49">
        <v>30</v>
      </c>
      <c r="G2492" s="50">
        <f>SUMIFS(DISPENSAÇÃO!D:D,DISPENSAÇÃO!C:C,ENTRADA!A2492)</f>
        <v>30</v>
      </c>
      <c r="H2492" s="51">
        <f t="shared" si="167"/>
        <v>0</v>
      </c>
      <c r="I2492" s="68">
        <v>45901</v>
      </c>
      <c r="J2492" s="52">
        <f t="shared" ca="1" si="168"/>
        <v>-18</v>
      </c>
      <c r="K2492" s="69">
        <f t="shared" ca="1" si="169"/>
        <v>3</v>
      </c>
    </row>
    <row r="2493" spans="1:11" s="53" customFormat="1" hidden="1" x14ac:dyDescent="0.25">
      <c r="A2493" s="155" t="s">
        <v>2868</v>
      </c>
      <c r="B2493" s="49" t="s">
        <v>39</v>
      </c>
      <c r="C2493" s="49" t="s">
        <v>19</v>
      </c>
      <c r="D2493" s="49" t="s">
        <v>781</v>
      </c>
      <c r="E2493" s="49" t="s">
        <v>780</v>
      </c>
      <c r="F2493" s="49">
        <v>1</v>
      </c>
      <c r="G2493" s="50">
        <f>SUMIFS(DISPENSAÇÃO!D:D,DISPENSAÇÃO!C:C,ENTRADA!A2493)</f>
        <v>1</v>
      </c>
      <c r="H2493" s="51">
        <f t="shared" si="167"/>
        <v>0</v>
      </c>
      <c r="I2493" s="68">
        <v>45658</v>
      </c>
      <c r="J2493" s="52">
        <f t="shared" ca="1" si="168"/>
        <v>-261</v>
      </c>
      <c r="K2493" s="88">
        <f t="shared" ca="1" si="169"/>
        <v>3</v>
      </c>
    </row>
    <row r="2494" spans="1:11" s="53" customFormat="1" hidden="1" x14ac:dyDescent="0.25">
      <c r="A2494" s="155" t="s">
        <v>2869</v>
      </c>
      <c r="B2494" s="49" t="s">
        <v>720</v>
      </c>
      <c r="C2494" s="49" t="s">
        <v>14</v>
      </c>
      <c r="D2494" s="49" t="s">
        <v>846</v>
      </c>
      <c r="E2494" s="49" t="s">
        <v>21</v>
      </c>
      <c r="F2494" s="49">
        <v>8</v>
      </c>
      <c r="G2494" s="50">
        <f>SUMIFS(DISPENSAÇÃO!D:D,DISPENSAÇÃO!C:C,ENTRADA!A2494)</f>
        <v>8</v>
      </c>
      <c r="H2494" s="51">
        <f t="shared" si="167"/>
        <v>0</v>
      </c>
      <c r="I2494" s="68">
        <v>46113</v>
      </c>
      <c r="J2494" s="52">
        <f t="shared" ca="1" si="168"/>
        <v>194</v>
      </c>
      <c r="K2494" s="88">
        <f t="shared" ca="1" si="169"/>
        <v>1</v>
      </c>
    </row>
    <row r="2495" spans="1:11" s="148" customFormat="1" ht="14.25" hidden="1" customHeight="1" x14ac:dyDescent="0.25">
      <c r="A2495" s="149" t="s">
        <v>2870</v>
      </c>
      <c r="B2495" s="143" t="s">
        <v>49</v>
      </c>
      <c r="C2495" s="143" t="s">
        <v>19</v>
      </c>
      <c r="D2495" s="143" t="s">
        <v>2051</v>
      </c>
      <c r="E2495" s="143" t="s">
        <v>21</v>
      </c>
      <c r="F2495" s="143">
        <v>30</v>
      </c>
      <c r="G2495" s="144">
        <f>SUMIFS(DISPENSAÇÃO!D:D,DISPENSAÇÃO!C:C,ENTRADA!A2495)</f>
        <v>0</v>
      </c>
      <c r="H2495" s="145">
        <f t="shared" si="167"/>
        <v>30</v>
      </c>
      <c r="I2495" s="146">
        <v>45870</v>
      </c>
      <c r="J2495" s="147">
        <f t="shared" ca="1" si="168"/>
        <v>-49</v>
      </c>
      <c r="K2495" s="174">
        <f t="shared" ca="1" si="169"/>
        <v>3</v>
      </c>
    </row>
    <row r="2496" spans="1:11" s="53" customFormat="1" ht="14.25" hidden="1" customHeight="1" x14ac:dyDescent="0.25">
      <c r="A2496" s="155" t="s">
        <v>2871</v>
      </c>
      <c r="B2496" s="49" t="s">
        <v>764</v>
      </c>
      <c r="C2496" s="49" t="s">
        <v>14</v>
      </c>
      <c r="D2496" s="49" t="s">
        <v>817</v>
      </c>
      <c r="E2496" s="49" t="s">
        <v>44</v>
      </c>
      <c r="F2496" s="49">
        <v>6</v>
      </c>
      <c r="G2496" s="50">
        <f>SUMIFS(DISPENSAÇÃO!D:D,DISPENSAÇÃO!C:C,ENTRADA!A2496)</f>
        <v>8</v>
      </c>
      <c r="H2496" s="51">
        <f t="shared" si="167"/>
        <v>-2</v>
      </c>
      <c r="I2496" s="68">
        <v>46174</v>
      </c>
      <c r="J2496" s="52">
        <f t="shared" ca="1" si="168"/>
        <v>255</v>
      </c>
      <c r="K2496" s="88">
        <f t="shared" ca="1" si="169"/>
        <v>1</v>
      </c>
    </row>
    <row r="2497" spans="1:11" ht="14.25" customHeight="1" x14ac:dyDescent="0.25">
      <c r="A2497" s="154" t="s">
        <v>2872</v>
      </c>
      <c r="B2497" s="16" t="s">
        <v>108</v>
      </c>
      <c r="C2497" s="16" t="s">
        <v>19</v>
      </c>
      <c r="D2497" s="16" t="s">
        <v>781</v>
      </c>
      <c r="E2497" s="16" t="s">
        <v>780</v>
      </c>
      <c r="F2497" s="16">
        <v>121</v>
      </c>
      <c r="G2497" s="13">
        <f>SUMIFS(DISPENSAÇÃO!D:D,DISPENSAÇÃO!C:C,ENTRADA!A2497)</f>
        <v>0</v>
      </c>
      <c r="H2497" s="12">
        <f t="shared" si="167"/>
        <v>121</v>
      </c>
      <c r="I2497" s="19">
        <v>46113</v>
      </c>
      <c r="J2497" s="14">
        <f t="shared" ca="1" si="168"/>
        <v>194</v>
      </c>
      <c r="K2497" s="38">
        <f t="shared" ca="1" si="169"/>
        <v>1</v>
      </c>
    </row>
    <row r="2498" spans="1:11" s="53" customFormat="1" ht="14.25" hidden="1" customHeight="1" x14ac:dyDescent="0.25">
      <c r="A2498" s="155" t="s">
        <v>2873</v>
      </c>
      <c r="B2498" s="49" t="s">
        <v>2134</v>
      </c>
      <c r="C2498" s="49" t="s">
        <v>14</v>
      </c>
      <c r="D2498" s="49" t="s">
        <v>820</v>
      </c>
      <c r="E2498" s="49" t="s">
        <v>44</v>
      </c>
      <c r="F2498" s="49">
        <v>32</v>
      </c>
      <c r="G2498" s="50">
        <f>SUMIFS(DISPENSAÇÃO!D:D,DISPENSAÇÃO!C:C,ENTRADA!A2498)</f>
        <v>32</v>
      </c>
      <c r="H2498" s="51">
        <f t="shared" si="167"/>
        <v>0</v>
      </c>
      <c r="I2498" s="68">
        <v>45931</v>
      </c>
      <c r="J2498" s="52">
        <f t="shared" ca="1" si="168"/>
        <v>12</v>
      </c>
      <c r="K2498" s="88">
        <f t="shared" ca="1" si="169"/>
        <v>2</v>
      </c>
    </row>
    <row r="2499" spans="1:11" s="53" customFormat="1" ht="14.25" hidden="1" customHeight="1" x14ac:dyDescent="0.25">
      <c r="A2499" s="155" t="s">
        <v>2818</v>
      </c>
      <c r="B2499" s="49" t="s">
        <v>108</v>
      </c>
      <c r="C2499" s="49" t="s">
        <v>19</v>
      </c>
      <c r="D2499" s="49" t="s">
        <v>373</v>
      </c>
      <c r="E2499" s="49" t="s">
        <v>21</v>
      </c>
      <c r="F2499" s="49">
        <v>16</v>
      </c>
      <c r="G2499" s="50">
        <f>SUMIFS(DISPENSAÇÃO!D:D,DISPENSAÇÃO!C:C,ENTRADA!A2499)</f>
        <v>16</v>
      </c>
      <c r="H2499" s="51">
        <f t="shared" si="167"/>
        <v>0</v>
      </c>
      <c r="I2499" s="68">
        <v>46113</v>
      </c>
      <c r="J2499" s="52">
        <f t="shared" ca="1" si="168"/>
        <v>194</v>
      </c>
      <c r="K2499" s="88">
        <f t="shared" ca="1" si="169"/>
        <v>1</v>
      </c>
    </row>
    <row r="2500" spans="1:11" s="60" customFormat="1" ht="14.25" customHeight="1" x14ac:dyDescent="0.25">
      <c r="A2500" s="153" t="s">
        <v>2874</v>
      </c>
      <c r="B2500" s="55" t="s">
        <v>764</v>
      </c>
      <c r="C2500" s="55" t="s">
        <v>14</v>
      </c>
      <c r="D2500" s="55" t="s">
        <v>846</v>
      </c>
      <c r="E2500" s="55" t="s">
        <v>453</v>
      </c>
      <c r="F2500" s="55">
        <v>3</v>
      </c>
      <c r="G2500" s="56">
        <f>SUMIFS(DISPENSAÇÃO!D:D,DISPENSAÇÃO!C:C,ENTRADA!A2500)</f>
        <v>2</v>
      </c>
      <c r="H2500" s="57">
        <f t="shared" si="167"/>
        <v>1</v>
      </c>
      <c r="I2500" s="58">
        <v>46113</v>
      </c>
      <c r="J2500" s="59">
        <f t="shared" ca="1" si="168"/>
        <v>194</v>
      </c>
      <c r="K2500" s="109">
        <f t="shared" ca="1" si="169"/>
        <v>1</v>
      </c>
    </row>
    <row r="2501" spans="1:11" ht="15" customHeight="1" x14ac:dyDescent="0.25">
      <c r="A2501" s="153" t="s">
        <v>2875</v>
      </c>
      <c r="B2501" s="16" t="s">
        <v>309</v>
      </c>
      <c r="C2501" s="16" t="s">
        <v>14</v>
      </c>
      <c r="D2501" s="55" t="s">
        <v>817</v>
      </c>
      <c r="E2501" s="16" t="s">
        <v>44</v>
      </c>
      <c r="F2501" s="16">
        <v>4</v>
      </c>
      <c r="G2501" s="13">
        <f>SUMIFS(DISPENSAÇÃO!D:D,DISPENSAÇÃO!C:C,ENTRADA!A2501)</f>
        <v>0</v>
      </c>
      <c r="H2501" s="12">
        <f t="shared" si="167"/>
        <v>4</v>
      </c>
      <c r="I2501" s="58">
        <v>46054</v>
      </c>
      <c r="J2501" s="190">
        <f t="shared" ca="1" si="168"/>
        <v>135</v>
      </c>
      <c r="K2501" s="39">
        <f t="shared" ca="1" si="169"/>
        <v>1</v>
      </c>
    </row>
    <row r="2502" spans="1:11" s="60" customFormat="1" ht="14.25" customHeight="1" x14ac:dyDescent="0.25">
      <c r="A2502" s="54" t="s">
        <v>2877</v>
      </c>
      <c r="B2502" s="55"/>
      <c r="C2502" s="55" t="s">
        <v>19</v>
      </c>
      <c r="D2502" s="55" t="s">
        <v>115</v>
      </c>
      <c r="E2502" s="55" t="s">
        <v>21</v>
      </c>
      <c r="F2502" s="55">
        <v>30</v>
      </c>
      <c r="G2502" s="56">
        <f>SUMIFS(DISPENSAÇÃO!D:D,DISPENSAÇÃO!C:C,ENTRADA!A2502)</f>
        <v>0</v>
      </c>
      <c r="H2502" s="57">
        <f t="shared" si="167"/>
        <v>30</v>
      </c>
      <c r="I2502" s="58">
        <v>45962</v>
      </c>
      <c r="J2502" s="59">
        <f t="shared" ca="1" si="168"/>
        <v>43</v>
      </c>
      <c r="K2502" s="85">
        <f t="shared" ca="1" si="169"/>
        <v>1</v>
      </c>
    </row>
    <row r="2503" spans="1:11" s="53" customFormat="1" ht="14.25" hidden="1" customHeight="1" x14ac:dyDescent="0.25">
      <c r="A2503" s="48" t="s">
        <v>2878</v>
      </c>
      <c r="B2503" s="49"/>
      <c r="C2503" s="49" t="s">
        <v>19</v>
      </c>
      <c r="D2503" s="49" t="s">
        <v>115</v>
      </c>
      <c r="E2503" s="49" t="s">
        <v>21</v>
      </c>
      <c r="F2503" s="49">
        <v>30</v>
      </c>
      <c r="G2503" s="50">
        <f>SUMIFS(DISPENSAÇÃO!D:D,DISPENSAÇÃO!C:C,ENTRADA!A2503)</f>
        <v>0</v>
      </c>
      <c r="H2503" s="51">
        <f t="shared" ref="H2503:H2511" si="170">IF(F2503="","",F2503-G2503)</f>
        <v>30</v>
      </c>
      <c r="I2503" s="68">
        <v>45839</v>
      </c>
      <c r="J2503" s="52">
        <f t="shared" ref="J2503:J2511" ca="1" si="171">IF(I2503="","",I2503-TODAY())</f>
        <v>-80</v>
      </c>
      <c r="K2503" s="63">
        <f t="shared" ref="K2503:K2511" ca="1" si="172">IF(J2503="","",IF(J2503&lt;=0,3,IF(AND(J2503&gt;0,J2503&lt;=20),2,IF(J2503&gt;=21,1))))</f>
        <v>3</v>
      </c>
    </row>
    <row r="2504" spans="1:11" s="53" customFormat="1" hidden="1" x14ac:dyDescent="0.25">
      <c r="A2504" s="48" t="s">
        <v>2879</v>
      </c>
      <c r="B2504" s="49" t="s">
        <v>183</v>
      </c>
      <c r="C2504" s="49" t="s">
        <v>19</v>
      </c>
      <c r="D2504" s="49" t="s">
        <v>126</v>
      </c>
      <c r="E2504" s="49" t="s">
        <v>21</v>
      </c>
      <c r="F2504" s="49">
        <v>90</v>
      </c>
      <c r="G2504" s="50">
        <f>SUMIFS(DISPENSAÇÃO!D:D,DISPENSAÇÃO!C:C,ENTRADA!A2504)</f>
        <v>60</v>
      </c>
      <c r="H2504" s="51">
        <f t="shared" si="170"/>
        <v>30</v>
      </c>
      <c r="I2504" s="68">
        <v>45778</v>
      </c>
      <c r="J2504" s="52">
        <f t="shared" ca="1" si="171"/>
        <v>-141</v>
      </c>
      <c r="K2504" s="69">
        <f t="shared" ca="1" si="172"/>
        <v>3</v>
      </c>
    </row>
    <row r="2505" spans="1:11" s="53" customFormat="1" hidden="1" x14ac:dyDescent="0.25">
      <c r="A2505" s="160" t="s">
        <v>2880</v>
      </c>
      <c r="B2505" s="49" t="s">
        <v>49</v>
      </c>
      <c r="C2505" s="49" t="s">
        <v>19</v>
      </c>
      <c r="D2505" s="51" t="s">
        <v>50</v>
      </c>
      <c r="E2505" s="49" t="s">
        <v>21</v>
      </c>
      <c r="F2505" s="49">
        <v>16</v>
      </c>
      <c r="G2505" s="50">
        <f>SUMIFS(DISPENSAÇÃO!D:D,DISPENSAÇÃO!C:C,ENTRADA!A2505)</f>
        <v>16</v>
      </c>
      <c r="H2505" s="51">
        <f t="shared" si="170"/>
        <v>0</v>
      </c>
      <c r="I2505" s="68">
        <v>46113</v>
      </c>
      <c r="J2505" s="52">
        <f t="shared" ca="1" si="171"/>
        <v>194</v>
      </c>
      <c r="K2505" s="63">
        <f t="shared" ca="1" si="172"/>
        <v>1</v>
      </c>
    </row>
    <row r="2506" spans="1:11" s="53" customFormat="1" ht="14.25" hidden="1" customHeight="1" x14ac:dyDescent="0.25">
      <c r="A2506" s="48" t="s">
        <v>2881</v>
      </c>
      <c r="B2506" s="49" t="s">
        <v>28</v>
      </c>
      <c r="C2506" s="49" t="s">
        <v>19</v>
      </c>
      <c r="D2506" s="49" t="s">
        <v>215</v>
      </c>
      <c r="E2506" s="49" t="s">
        <v>21</v>
      </c>
      <c r="F2506" s="49">
        <v>60</v>
      </c>
      <c r="G2506" s="50">
        <f>SUMIFS(DISPENSAÇÃO!D:D,DISPENSAÇÃO!C:C,ENTRADA!A2506)</f>
        <v>0</v>
      </c>
      <c r="H2506" s="51">
        <f t="shared" si="170"/>
        <v>60</v>
      </c>
      <c r="I2506" s="68">
        <v>45778</v>
      </c>
      <c r="J2506" s="52">
        <f t="shared" ca="1" si="171"/>
        <v>-141</v>
      </c>
      <c r="K2506" s="63">
        <f t="shared" ca="1" si="172"/>
        <v>3</v>
      </c>
    </row>
    <row r="2507" spans="1:11" s="60" customFormat="1" ht="14.25" customHeight="1" x14ac:dyDescent="0.25">
      <c r="A2507" s="54" t="s">
        <v>2882</v>
      </c>
      <c r="B2507" s="91" t="s">
        <v>33</v>
      </c>
      <c r="C2507" s="91" t="s">
        <v>19</v>
      </c>
      <c r="D2507" s="91" t="s">
        <v>298</v>
      </c>
      <c r="E2507" s="91" t="s">
        <v>21</v>
      </c>
      <c r="F2507" s="55">
        <v>3</v>
      </c>
      <c r="G2507" s="56">
        <f>SUMIFS(DISPENSAÇÃO!D:D,DISPENSAÇÃO!C:C,ENTRADA!A2507)</f>
        <v>0</v>
      </c>
      <c r="H2507" s="57">
        <f t="shared" si="170"/>
        <v>3</v>
      </c>
      <c r="I2507" s="58">
        <v>46054</v>
      </c>
      <c r="J2507" s="59">
        <f t="shared" ca="1" si="171"/>
        <v>135</v>
      </c>
      <c r="K2507" s="86">
        <f t="shared" ca="1" si="172"/>
        <v>1</v>
      </c>
    </row>
    <row r="2508" spans="1:11" s="60" customFormat="1" ht="14.25" customHeight="1" x14ac:dyDescent="0.25">
      <c r="A2508" s="156" t="s">
        <v>2917</v>
      </c>
      <c r="B2508" s="55" t="s">
        <v>726</v>
      </c>
      <c r="C2508" s="55" t="s">
        <v>57</v>
      </c>
      <c r="D2508" s="57" t="s">
        <v>93</v>
      </c>
      <c r="E2508" s="55" t="s">
        <v>21</v>
      </c>
      <c r="F2508" s="55">
        <v>105</v>
      </c>
      <c r="G2508" s="56">
        <f>SUMIFS(DISPENSAÇÃO!D:D,DISPENSAÇÃO!C:C,ENTRADA!A2508)</f>
        <v>60</v>
      </c>
      <c r="H2508" s="57">
        <f t="shared" si="170"/>
        <v>45</v>
      </c>
      <c r="I2508" s="58">
        <v>45962</v>
      </c>
      <c r="J2508" s="59">
        <f t="shared" ca="1" si="171"/>
        <v>43</v>
      </c>
      <c r="K2508" s="85">
        <f t="shared" ca="1" si="172"/>
        <v>1</v>
      </c>
    </row>
    <row r="2509" spans="1:11" s="60" customFormat="1" ht="14.25" customHeight="1" x14ac:dyDescent="0.25">
      <c r="A2509" s="54" t="s">
        <v>2883</v>
      </c>
      <c r="B2509" s="55" t="s">
        <v>60</v>
      </c>
      <c r="C2509" s="55" t="s">
        <v>19</v>
      </c>
      <c r="D2509" s="55" t="s">
        <v>408</v>
      </c>
      <c r="E2509" s="55" t="s">
        <v>2918</v>
      </c>
      <c r="F2509" s="55">
        <v>1</v>
      </c>
      <c r="G2509" s="56">
        <f>SUMIFS(DISPENSAÇÃO!D:D,DISPENSAÇÃO!C:C,ENTRADA!A2509)</f>
        <v>0</v>
      </c>
      <c r="H2509" s="57">
        <f t="shared" si="170"/>
        <v>1</v>
      </c>
      <c r="I2509" s="58">
        <v>45992</v>
      </c>
      <c r="J2509" s="59">
        <f t="shared" ca="1" si="171"/>
        <v>73</v>
      </c>
      <c r="K2509" s="85">
        <f t="shared" ca="1" si="172"/>
        <v>1</v>
      </c>
    </row>
    <row r="2510" spans="1:11" ht="14.25" customHeight="1" x14ac:dyDescent="0.25">
      <c r="A2510" s="31" t="s">
        <v>2884</v>
      </c>
      <c r="B2510" s="16" t="s">
        <v>33</v>
      </c>
      <c r="C2510" s="16" t="s">
        <v>19</v>
      </c>
      <c r="D2510" s="16" t="s">
        <v>266</v>
      </c>
      <c r="E2510" s="16" t="s">
        <v>21</v>
      </c>
      <c r="F2510" s="16">
        <v>2</v>
      </c>
      <c r="G2510" s="13">
        <f>SUMIFS(DISPENSAÇÃO!D:D,DISPENSAÇÃO!C:C,ENTRADA!A2510)</f>
        <v>0</v>
      </c>
      <c r="H2510" s="12">
        <f t="shared" si="170"/>
        <v>2</v>
      </c>
      <c r="I2510" s="19">
        <v>46023</v>
      </c>
      <c r="J2510" s="14">
        <f t="shared" ca="1" si="171"/>
        <v>104</v>
      </c>
      <c r="K2510" s="37">
        <f t="shared" ca="1" si="172"/>
        <v>1</v>
      </c>
    </row>
    <row r="2511" spans="1:11" s="60" customFormat="1" ht="14.25" customHeight="1" x14ac:dyDescent="0.25">
      <c r="A2511" s="54" t="s">
        <v>2885</v>
      </c>
      <c r="B2511" s="55" t="s">
        <v>4126</v>
      </c>
      <c r="C2511" s="55" t="s">
        <v>19</v>
      </c>
      <c r="D2511" s="55" t="s">
        <v>68</v>
      </c>
      <c r="E2511" s="55" t="s">
        <v>21</v>
      </c>
      <c r="F2511" s="55">
        <v>90</v>
      </c>
      <c r="G2511" s="56">
        <f>SUMIFS(DISPENSAÇÃO!D:D,DISPENSAÇÃO!C:C,ENTRADA!A2511)</f>
        <v>0</v>
      </c>
      <c r="H2511" s="57">
        <f t="shared" si="170"/>
        <v>90</v>
      </c>
      <c r="I2511" s="58">
        <v>45901</v>
      </c>
      <c r="J2511" s="59">
        <f t="shared" ca="1" si="171"/>
        <v>-18</v>
      </c>
      <c r="K2511" s="85">
        <f t="shared" ca="1" si="172"/>
        <v>3</v>
      </c>
    </row>
    <row r="2512" spans="1:11" s="60" customFormat="1" ht="14.25" customHeight="1" x14ac:dyDescent="0.25">
      <c r="A2512" s="54" t="s">
        <v>2886</v>
      </c>
      <c r="B2512" s="55" t="s">
        <v>28</v>
      </c>
      <c r="C2512" s="55" t="s">
        <v>19</v>
      </c>
      <c r="D2512" s="55" t="s">
        <v>68</v>
      </c>
      <c r="E2512" s="55" t="s">
        <v>21</v>
      </c>
      <c r="F2512" s="55">
        <v>30</v>
      </c>
      <c r="G2512" s="56">
        <f>SUMIFS(DISPENSAÇÃO!D:D,DISPENSAÇÃO!C:C,ENTRADA!A2512)</f>
        <v>0</v>
      </c>
      <c r="H2512" s="57">
        <f t="shared" ref="H2512:H2513" si="173">IF(F2512="","",F2512-G2512)</f>
        <v>30</v>
      </c>
      <c r="I2512" s="58">
        <v>45901</v>
      </c>
      <c r="J2512" s="59">
        <f t="shared" ref="J2512:J2513" ca="1" si="174">IF(I2512="","",I2512-TODAY())</f>
        <v>-18</v>
      </c>
      <c r="K2512" s="85">
        <f t="shared" ref="K2512:K2513" ca="1" si="175">IF(J2512="","",IF(J2512&lt;=0,3,IF(AND(J2512&gt;0,J2512&lt;=20),2,IF(J2512&gt;=21,1))))</f>
        <v>3</v>
      </c>
    </row>
    <row r="2513" spans="1:11" s="60" customFormat="1" ht="14.25" customHeight="1" x14ac:dyDescent="0.25">
      <c r="A2513" s="54" t="s">
        <v>2887</v>
      </c>
      <c r="B2513" s="55" t="s">
        <v>28</v>
      </c>
      <c r="C2513" s="55" t="s">
        <v>19</v>
      </c>
      <c r="D2513" s="55" t="s">
        <v>89</v>
      </c>
      <c r="E2513" s="55" t="s">
        <v>21</v>
      </c>
      <c r="F2513" s="55">
        <v>30</v>
      </c>
      <c r="G2513" s="56">
        <f>SUMIFS(DISPENSAÇÃO!D:D,DISPENSAÇÃO!C:C,ENTRADA!A2513)</f>
        <v>0</v>
      </c>
      <c r="H2513" s="57">
        <f t="shared" si="173"/>
        <v>30</v>
      </c>
      <c r="I2513" s="58">
        <v>46174</v>
      </c>
      <c r="J2513" s="59">
        <f t="shared" ca="1" si="174"/>
        <v>255</v>
      </c>
      <c r="K2513" s="86">
        <f t="shared" ca="1" si="175"/>
        <v>1</v>
      </c>
    </row>
    <row r="2514" spans="1:11" s="53" customFormat="1" ht="14.25" hidden="1" customHeight="1" x14ac:dyDescent="0.25">
      <c r="A2514" s="48" t="s">
        <v>2888</v>
      </c>
      <c r="B2514" s="49" t="s">
        <v>28</v>
      </c>
      <c r="C2514" s="49" t="s">
        <v>19</v>
      </c>
      <c r="D2514" s="49" t="s">
        <v>89</v>
      </c>
      <c r="E2514" s="49" t="s">
        <v>21</v>
      </c>
      <c r="F2514" s="49">
        <v>40</v>
      </c>
      <c r="G2514" s="50">
        <f>SUMIFS(DISPENSAÇÃO!D:D,DISPENSAÇÃO!C:C,ENTRADA!A2514)</f>
        <v>0</v>
      </c>
      <c r="H2514" s="51">
        <f t="shared" ref="H2514:H2516" si="176">IF(F2514="","",F2514-G2514)</f>
        <v>40</v>
      </c>
      <c r="I2514" s="68">
        <v>45748</v>
      </c>
      <c r="J2514" s="52">
        <f t="shared" ref="J2514:J2516" ca="1" si="177">IF(I2514="","",I2514-TODAY())</f>
        <v>-171</v>
      </c>
      <c r="K2514" s="69">
        <f t="shared" ref="K2514:K2516" ca="1" si="178">IF(J2514="","",IF(J2514&lt;=0,3,IF(AND(J2514&gt;0,J2514&lt;=20),2,IF(J2514&gt;=21,1))))</f>
        <v>3</v>
      </c>
    </row>
    <row r="2515" spans="1:11" s="60" customFormat="1" ht="14.25" customHeight="1" x14ac:dyDescent="0.25">
      <c r="A2515" s="153" t="s">
        <v>2889</v>
      </c>
      <c r="B2515" s="55" t="s">
        <v>52</v>
      </c>
      <c r="C2515" s="55" t="s">
        <v>19</v>
      </c>
      <c r="D2515" s="55" t="s">
        <v>2798</v>
      </c>
      <c r="E2515" s="55" t="s">
        <v>21</v>
      </c>
      <c r="F2515" s="55">
        <v>5</v>
      </c>
      <c r="G2515" s="56">
        <f>SUMIFS(DISPENSAÇÃO!D:D,DISPENSAÇÃO!C:C,ENTRADA!A2515)</f>
        <v>0</v>
      </c>
      <c r="H2515" s="57">
        <f t="shared" si="176"/>
        <v>5</v>
      </c>
      <c r="I2515" s="58">
        <v>46204</v>
      </c>
      <c r="J2515" s="59">
        <f t="shared" ca="1" si="177"/>
        <v>285</v>
      </c>
      <c r="K2515" s="109">
        <f t="shared" ca="1" si="178"/>
        <v>1</v>
      </c>
    </row>
    <row r="2516" spans="1:11" s="53" customFormat="1" ht="14.25" hidden="1" customHeight="1" x14ac:dyDescent="0.25">
      <c r="A2516" s="48" t="s">
        <v>2890</v>
      </c>
      <c r="B2516" s="49" t="s">
        <v>28</v>
      </c>
      <c r="C2516" s="49" t="s">
        <v>19</v>
      </c>
      <c r="D2516" s="49" t="s">
        <v>364</v>
      </c>
      <c r="E2516" s="49" t="s">
        <v>21</v>
      </c>
      <c r="F2516" s="49">
        <v>60</v>
      </c>
      <c r="G2516" s="50">
        <f>SUMIFS(DISPENSAÇÃO!D:D,DISPENSAÇÃO!C:C,ENTRADA!A2516)</f>
        <v>60</v>
      </c>
      <c r="H2516" s="51">
        <f t="shared" si="176"/>
        <v>0</v>
      </c>
      <c r="I2516" s="68">
        <v>45962</v>
      </c>
      <c r="J2516" s="52">
        <f t="shared" ca="1" si="177"/>
        <v>43</v>
      </c>
      <c r="K2516" s="63">
        <f t="shared" ca="1" si="178"/>
        <v>1</v>
      </c>
    </row>
    <row r="2517" spans="1:11" s="53" customFormat="1" ht="14.25" hidden="1" customHeight="1" x14ac:dyDescent="0.25">
      <c r="A2517" s="155" t="s">
        <v>2974</v>
      </c>
      <c r="B2517" s="49" t="s">
        <v>33</v>
      </c>
      <c r="C2517" s="49" t="s">
        <v>19</v>
      </c>
      <c r="D2517" s="49" t="s">
        <v>2798</v>
      </c>
      <c r="E2517" s="49" t="s">
        <v>21</v>
      </c>
      <c r="F2517" s="49">
        <v>80</v>
      </c>
      <c r="G2517" s="50">
        <f>SUMIFS(DISPENSAÇÃO!D:D,DISPENSAÇÃO!C:C,ENTRADA!A2517)</f>
        <v>110</v>
      </c>
      <c r="H2517" s="51">
        <f t="shared" ref="H2517:H2532" si="179">IF(F2517="","",F2517-G2517)</f>
        <v>-30</v>
      </c>
      <c r="I2517" s="68">
        <v>46204</v>
      </c>
      <c r="J2517" s="52">
        <f t="shared" ref="J2517:J2532" ca="1" si="180">IF(I2517="","",I2517-TODAY())</f>
        <v>285</v>
      </c>
      <c r="K2517" s="88">
        <f t="shared" ref="K2517:K2532" ca="1" si="181">IF(J2517="","",IF(J2517&lt;=0,3,IF(AND(J2517&gt;0,J2517&lt;=20),2,IF(J2517&gt;=21,1))))</f>
        <v>1</v>
      </c>
    </row>
    <row r="2518" spans="1:11" s="53" customFormat="1" ht="14.25" hidden="1" customHeight="1" x14ac:dyDescent="0.25">
      <c r="A2518" s="48" t="s">
        <v>2831</v>
      </c>
      <c r="B2518" s="49"/>
      <c r="C2518" s="49" t="s">
        <v>19</v>
      </c>
      <c r="D2518" s="49" t="s">
        <v>266</v>
      </c>
      <c r="E2518" s="49" t="s">
        <v>21</v>
      </c>
      <c r="F2518" s="49">
        <v>4</v>
      </c>
      <c r="G2518" s="50">
        <f>SUMIFS(DISPENSAÇÃO!D:D,DISPENSAÇÃO!C:C,ENTRADA!A2518)</f>
        <v>4</v>
      </c>
      <c r="H2518" s="51">
        <f t="shared" si="179"/>
        <v>0</v>
      </c>
      <c r="I2518" s="68">
        <v>45717</v>
      </c>
      <c r="J2518" s="52">
        <f t="shared" ca="1" si="180"/>
        <v>-202</v>
      </c>
      <c r="K2518" s="63">
        <f t="shared" ca="1" si="181"/>
        <v>3</v>
      </c>
    </row>
    <row r="2519" spans="1:11" s="53" customFormat="1" ht="14.25" hidden="1" customHeight="1" x14ac:dyDescent="0.25">
      <c r="A2519" s="48" t="s">
        <v>2891</v>
      </c>
      <c r="B2519" s="64" t="s">
        <v>33</v>
      </c>
      <c r="C2519" s="64" t="s">
        <v>19</v>
      </c>
      <c r="D2519" s="64" t="s">
        <v>298</v>
      </c>
      <c r="E2519" s="64" t="s">
        <v>21</v>
      </c>
      <c r="F2519" s="49">
        <v>5</v>
      </c>
      <c r="G2519" s="50">
        <f>SUMIFS(DISPENSAÇÃO!D:D,DISPENSAÇÃO!C:C,ENTRADA!A2519)</f>
        <v>5</v>
      </c>
      <c r="H2519" s="51">
        <f t="shared" si="179"/>
        <v>0</v>
      </c>
      <c r="I2519" s="68">
        <v>46054</v>
      </c>
      <c r="J2519" s="52">
        <f t="shared" ca="1" si="180"/>
        <v>135</v>
      </c>
      <c r="K2519" s="69">
        <f t="shared" ca="1" si="181"/>
        <v>1</v>
      </c>
    </row>
    <row r="2520" spans="1:11" s="148" customFormat="1" ht="14.25" hidden="1" customHeight="1" x14ac:dyDescent="0.25">
      <c r="A2520" s="171" t="s">
        <v>2892</v>
      </c>
      <c r="B2520" s="143" t="s">
        <v>49</v>
      </c>
      <c r="C2520" s="143" t="s">
        <v>14</v>
      </c>
      <c r="D2520" s="143" t="s">
        <v>846</v>
      </c>
      <c r="E2520" s="143" t="s">
        <v>44</v>
      </c>
      <c r="F2520" s="143">
        <v>20</v>
      </c>
      <c r="G2520" s="144">
        <f>SUMIFS(DISPENSAÇÃO!D:D,DISPENSAÇÃO!C:C,ENTRADA!A2520)</f>
        <v>0</v>
      </c>
      <c r="H2520" s="145">
        <f t="shared" si="179"/>
        <v>20</v>
      </c>
      <c r="I2520" s="146">
        <v>45870</v>
      </c>
      <c r="J2520" s="147">
        <f t="shared" ca="1" si="180"/>
        <v>-49</v>
      </c>
      <c r="K2520" s="172">
        <f t="shared" ca="1" si="181"/>
        <v>3</v>
      </c>
    </row>
    <row r="2521" spans="1:11" ht="14.25" customHeight="1" x14ac:dyDescent="0.25">
      <c r="A2521" s="31" t="s">
        <v>2893</v>
      </c>
      <c r="B2521" s="16" t="s">
        <v>565</v>
      </c>
      <c r="C2521" s="16" t="s">
        <v>19</v>
      </c>
      <c r="D2521" s="16" t="s">
        <v>50</v>
      </c>
      <c r="E2521" s="16" t="s">
        <v>21</v>
      </c>
      <c r="F2521" s="16">
        <v>2</v>
      </c>
      <c r="G2521" s="13">
        <f>SUMIFS(DISPENSAÇÃO!D:D,DISPENSAÇÃO!C:C,ENTRADA!A2521)</f>
        <v>0</v>
      </c>
      <c r="H2521" s="12">
        <f t="shared" si="179"/>
        <v>2</v>
      </c>
      <c r="I2521" s="19">
        <v>46204</v>
      </c>
      <c r="J2521" s="14">
        <f t="shared" ca="1" si="180"/>
        <v>285</v>
      </c>
      <c r="K2521" s="37">
        <f t="shared" ca="1" si="181"/>
        <v>1</v>
      </c>
    </row>
    <row r="2522" spans="1:11" s="148" customFormat="1" ht="14.25" hidden="1" customHeight="1" x14ac:dyDescent="0.25">
      <c r="A2522" s="149" t="s">
        <v>2894</v>
      </c>
      <c r="B2522" s="143"/>
      <c r="C2522" s="143" t="s">
        <v>19</v>
      </c>
      <c r="D2522" s="143" t="s">
        <v>297</v>
      </c>
      <c r="E2522" s="143" t="s">
        <v>21</v>
      </c>
      <c r="F2522" s="143">
        <v>20</v>
      </c>
      <c r="G2522" s="144">
        <f>SUMIFS(DISPENSAÇÃO!D:D,DISPENSAÇÃO!C:C,ENTRADA!A2522)</f>
        <v>0</v>
      </c>
      <c r="H2522" s="145">
        <f t="shared" si="179"/>
        <v>20</v>
      </c>
      <c r="I2522" s="146">
        <v>45870</v>
      </c>
      <c r="J2522" s="147">
        <f t="shared" ca="1" si="180"/>
        <v>-49</v>
      </c>
      <c r="K2522" s="150">
        <f t="shared" ca="1" si="181"/>
        <v>3</v>
      </c>
    </row>
    <row r="2523" spans="1:11" s="53" customFormat="1" ht="14.25" hidden="1" customHeight="1" x14ac:dyDescent="0.25">
      <c r="A2523" s="48" t="s">
        <v>2895</v>
      </c>
      <c r="B2523" s="49"/>
      <c r="C2523" s="49" t="s">
        <v>19</v>
      </c>
      <c r="D2523" s="49" t="s">
        <v>364</v>
      </c>
      <c r="E2523" s="49" t="s">
        <v>21</v>
      </c>
      <c r="F2523" s="49">
        <v>30</v>
      </c>
      <c r="G2523" s="50">
        <f>SUMIFS(DISPENSAÇÃO!D:D,DISPENSAÇÃO!C:C,ENTRADA!A2523)</f>
        <v>0</v>
      </c>
      <c r="H2523" s="51">
        <f t="shared" si="179"/>
        <v>30</v>
      </c>
      <c r="I2523" s="68">
        <v>45839</v>
      </c>
      <c r="J2523" s="52">
        <f t="shared" ca="1" si="180"/>
        <v>-80</v>
      </c>
      <c r="K2523" s="63">
        <f t="shared" ca="1" si="181"/>
        <v>3</v>
      </c>
    </row>
    <row r="2524" spans="1:11" s="60" customFormat="1" ht="14.25" customHeight="1" x14ac:dyDescent="0.25">
      <c r="A2524" s="153" t="s">
        <v>2896</v>
      </c>
      <c r="B2524" s="55" t="s">
        <v>2350</v>
      </c>
      <c r="C2524" s="55" t="s">
        <v>19</v>
      </c>
      <c r="D2524" s="55" t="s">
        <v>846</v>
      </c>
      <c r="E2524" s="55" t="s">
        <v>44</v>
      </c>
      <c r="F2524" s="55">
        <v>150</v>
      </c>
      <c r="G2524" s="56">
        <f>SUMIFS(DISPENSAÇÃO!D:D,DISPENSAÇÃO!C:C,ENTRADA!A2524)</f>
        <v>30</v>
      </c>
      <c r="H2524" s="57">
        <f t="shared" si="179"/>
        <v>120</v>
      </c>
      <c r="I2524" s="58">
        <v>46054</v>
      </c>
      <c r="J2524" s="59">
        <f t="shared" ca="1" si="180"/>
        <v>135</v>
      </c>
      <c r="K2524" s="109">
        <f t="shared" ca="1" si="181"/>
        <v>1</v>
      </c>
    </row>
    <row r="2525" spans="1:11" s="60" customFormat="1" ht="14.25" hidden="1" customHeight="1" x14ac:dyDescent="0.25">
      <c r="A2525" s="153" t="s">
        <v>2897</v>
      </c>
      <c r="B2525" s="55" t="s">
        <v>565</v>
      </c>
      <c r="C2525" s="55" t="s">
        <v>14</v>
      </c>
      <c r="D2525" s="55" t="s">
        <v>2507</v>
      </c>
      <c r="E2525" s="55" t="s">
        <v>21</v>
      </c>
      <c r="F2525" s="55">
        <v>2</v>
      </c>
      <c r="G2525" s="56">
        <f>SUMIFS(DISPENSAÇÃO!D:D,DISPENSAÇÃO!C:C,ENTRADA!A2525)</f>
        <v>0</v>
      </c>
      <c r="H2525" s="57">
        <f t="shared" si="179"/>
        <v>2</v>
      </c>
      <c r="I2525" s="58">
        <v>46266</v>
      </c>
      <c r="J2525" s="59">
        <f t="shared" ca="1" si="180"/>
        <v>347</v>
      </c>
      <c r="K2525" s="109">
        <f t="shared" ca="1" si="181"/>
        <v>1</v>
      </c>
    </row>
    <row r="2526" spans="1:11" s="148" customFormat="1" ht="14.25" hidden="1" customHeight="1" x14ac:dyDescent="0.25">
      <c r="A2526" s="149" t="s">
        <v>2898</v>
      </c>
      <c r="B2526" s="143"/>
      <c r="C2526" s="173" t="s">
        <v>19</v>
      </c>
      <c r="D2526" s="143" t="s">
        <v>317</v>
      </c>
      <c r="E2526" s="173" t="s">
        <v>21</v>
      </c>
      <c r="F2526" s="143">
        <v>60</v>
      </c>
      <c r="G2526" s="144">
        <f>SUMIFS(DISPENSAÇÃO!D:D,DISPENSAÇÃO!C:C,ENTRADA!A2526)</f>
        <v>0</v>
      </c>
      <c r="H2526" s="145">
        <f t="shared" si="179"/>
        <v>60</v>
      </c>
      <c r="I2526" s="146">
        <v>45870</v>
      </c>
      <c r="J2526" s="147">
        <f t="shared" ca="1" si="180"/>
        <v>-49</v>
      </c>
      <c r="K2526" s="150">
        <f t="shared" ca="1" si="181"/>
        <v>3</v>
      </c>
    </row>
    <row r="2527" spans="1:11" ht="14.25" customHeight="1" x14ac:dyDescent="0.25">
      <c r="A2527" s="31" t="s">
        <v>2899</v>
      </c>
      <c r="B2527" s="16" t="s">
        <v>417</v>
      </c>
      <c r="C2527" s="16" t="s">
        <v>19</v>
      </c>
      <c r="D2527" s="16" t="s">
        <v>50</v>
      </c>
      <c r="E2527" s="16" t="s">
        <v>44</v>
      </c>
      <c r="F2527" s="16">
        <v>75</v>
      </c>
      <c r="G2527" s="13">
        <f>SUMIFS(DISPENSAÇÃO!D:D,DISPENSAÇÃO!C:C,ENTRADA!A2527)</f>
        <v>0</v>
      </c>
      <c r="H2527" s="12">
        <f t="shared" si="179"/>
        <v>75</v>
      </c>
      <c r="I2527" s="19">
        <v>46113</v>
      </c>
      <c r="J2527" s="14">
        <f t="shared" ca="1" si="180"/>
        <v>194</v>
      </c>
      <c r="K2527" s="37">
        <f t="shared" ca="1" si="181"/>
        <v>1</v>
      </c>
    </row>
    <row r="2528" spans="1:11" ht="14.25" customHeight="1" x14ac:dyDescent="0.25">
      <c r="A2528" s="31" t="s">
        <v>2900</v>
      </c>
      <c r="B2528" s="16" t="s">
        <v>74</v>
      </c>
      <c r="C2528" s="16" t="s">
        <v>19</v>
      </c>
      <c r="D2528" s="16" t="s">
        <v>574</v>
      </c>
      <c r="E2528" s="16" t="s">
        <v>21</v>
      </c>
      <c r="F2528" s="16">
        <v>30</v>
      </c>
      <c r="G2528" s="13">
        <f>SUMIFS(DISPENSAÇÃO!D:D,DISPENSAÇÃO!C:C,ENTRADA!A2528)</f>
        <v>0</v>
      </c>
      <c r="H2528" s="12">
        <f t="shared" si="179"/>
        <v>30</v>
      </c>
      <c r="I2528" s="19">
        <v>45901</v>
      </c>
      <c r="J2528" s="14">
        <f t="shared" ca="1" si="180"/>
        <v>-18</v>
      </c>
      <c r="K2528" s="37">
        <f t="shared" ca="1" si="181"/>
        <v>3</v>
      </c>
    </row>
    <row r="2529" spans="1:11" s="60" customFormat="1" ht="14.25" customHeight="1" x14ac:dyDescent="0.25">
      <c r="A2529" s="54" t="s">
        <v>2901</v>
      </c>
      <c r="B2529" s="55" t="s">
        <v>145</v>
      </c>
      <c r="C2529" s="55" t="s">
        <v>19</v>
      </c>
      <c r="D2529" s="55" t="s">
        <v>479</v>
      </c>
      <c r="E2529" s="55" t="s">
        <v>21</v>
      </c>
      <c r="F2529" s="55">
        <v>16</v>
      </c>
      <c r="G2529" s="56">
        <f>SUMIFS(DISPENSAÇÃO!D:D,DISPENSAÇÃO!C:C,ENTRADA!A2529)</f>
        <v>0</v>
      </c>
      <c r="H2529" s="57">
        <f t="shared" si="179"/>
        <v>16</v>
      </c>
      <c r="I2529" s="58">
        <v>46419</v>
      </c>
      <c r="J2529" s="59">
        <f t="shared" ca="1" si="180"/>
        <v>500</v>
      </c>
      <c r="K2529" s="86">
        <f t="shared" ca="1" si="181"/>
        <v>1</v>
      </c>
    </row>
    <row r="2530" spans="1:11" s="53" customFormat="1" ht="14.25" hidden="1" customHeight="1" x14ac:dyDescent="0.25">
      <c r="A2530" s="48" t="s">
        <v>2902</v>
      </c>
      <c r="B2530" s="49"/>
      <c r="C2530" s="49" t="s">
        <v>19</v>
      </c>
      <c r="D2530" s="49" t="s">
        <v>230</v>
      </c>
      <c r="E2530" s="49" t="s">
        <v>21</v>
      </c>
      <c r="F2530" s="49">
        <v>30</v>
      </c>
      <c r="G2530" s="50">
        <f>SUMIFS(DISPENSAÇÃO!D:D,DISPENSAÇÃO!C:C,ENTRADA!A2530)</f>
        <v>0</v>
      </c>
      <c r="H2530" s="51">
        <f t="shared" si="179"/>
        <v>30</v>
      </c>
      <c r="I2530" s="68">
        <v>45839</v>
      </c>
      <c r="J2530" s="52">
        <f t="shared" ca="1" si="180"/>
        <v>-80</v>
      </c>
      <c r="K2530" s="63">
        <f t="shared" ca="1" si="181"/>
        <v>3</v>
      </c>
    </row>
    <row r="2531" spans="1:11" s="60" customFormat="1" ht="14.25" customHeight="1" x14ac:dyDescent="0.25">
      <c r="A2531" s="54" t="s">
        <v>2903</v>
      </c>
      <c r="B2531" s="91" t="s">
        <v>309</v>
      </c>
      <c r="C2531" s="91" t="s">
        <v>19</v>
      </c>
      <c r="D2531" s="91" t="s">
        <v>299</v>
      </c>
      <c r="E2531" s="91" t="s">
        <v>21</v>
      </c>
      <c r="F2531" s="55">
        <v>5</v>
      </c>
      <c r="G2531" s="56">
        <f>SUMIFS(DISPENSAÇÃO!D:D,DISPENSAÇÃO!C:C,ENTRADA!A2531)</f>
        <v>0</v>
      </c>
      <c r="H2531" s="57">
        <f t="shared" si="179"/>
        <v>5</v>
      </c>
      <c r="I2531" s="58">
        <v>46235</v>
      </c>
      <c r="J2531" s="59">
        <f t="shared" ca="1" si="180"/>
        <v>316</v>
      </c>
      <c r="K2531" s="85">
        <f t="shared" ca="1" si="181"/>
        <v>1</v>
      </c>
    </row>
    <row r="2532" spans="1:11" s="53" customFormat="1" ht="14.25" hidden="1" customHeight="1" x14ac:dyDescent="0.25">
      <c r="A2532" s="48" t="s">
        <v>3514</v>
      </c>
      <c r="B2532" s="49" t="s">
        <v>205</v>
      </c>
      <c r="C2532" s="49" t="s">
        <v>19</v>
      </c>
      <c r="D2532" s="49" t="s">
        <v>484</v>
      </c>
      <c r="E2532" s="49" t="s">
        <v>21</v>
      </c>
      <c r="F2532" s="49">
        <v>15</v>
      </c>
      <c r="G2532" s="50">
        <f>SUMIFS(DISPENSAÇÃO!D:D,DISPENSAÇÃO!C:C,ENTRADA!A2532)</f>
        <v>15</v>
      </c>
      <c r="H2532" s="51">
        <f t="shared" si="179"/>
        <v>0</v>
      </c>
      <c r="I2532" s="68">
        <v>45870</v>
      </c>
      <c r="J2532" s="52">
        <f t="shared" ca="1" si="180"/>
        <v>-49</v>
      </c>
      <c r="K2532" s="69">
        <f t="shared" ca="1" si="181"/>
        <v>3</v>
      </c>
    </row>
    <row r="2533" spans="1:11" ht="14.25" customHeight="1" x14ac:dyDescent="0.25">
      <c r="A2533" s="31" t="s">
        <v>2904</v>
      </c>
      <c r="B2533" s="16" t="s">
        <v>74</v>
      </c>
      <c r="C2533" s="16" t="s">
        <v>19</v>
      </c>
      <c r="D2533" s="16" t="s">
        <v>574</v>
      </c>
      <c r="E2533" s="16" t="s">
        <v>21</v>
      </c>
      <c r="F2533" s="16">
        <v>30</v>
      </c>
      <c r="G2533" s="13">
        <f>SUMIFS(DISPENSAÇÃO!D:D,DISPENSAÇÃO!C:C,ENTRADA!A2533)</f>
        <v>0</v>
      </c>
      <c r="H2533" s="12">
        <f t="shared" ref="H2533:H2534" si="182">IF(F2533="","",F2533-G2533)</f>
        <v>30</v>
      </c>
      <c r="I2533" s="19">
        <v>46082</v>
      </c>
      <c r="J2533" s="14">
        <f t="shared" ref="J2533:J2534" ca="1" si="183">IF(I2533="","",I2533-TODAY())</f>
        <v>163</v>
      </c>
      <c r="K2533" s="37">
        <f t="shared" ref="K2533:K2534" ca="1" si="184">IF(J2533="","",IF(J2533&lt;=0,3,IF(AND(J2533&gt;0,J2533&lt;=20),2,IF(J2533&gt;=21,1))))</f>
        <v>1</v>
      </c>
    </row>
    <row r="2534" spans="1:11" s="53" customFormat="1" ht="14.25" hidden="1" customHeight="1" x14ac:dyDescent="0.25">
      <c r="A2534" s="160" t="s">
        <v>2905</v>
      </c>
      <c r="B2534" s="49" t="s">
        <v>2350</v>
      </c>
      <c r="C2534" s="49" t="s">
        <v>19</v>
      </c>
      <c r="D2534" s="49" t="s">
        <v>137</v>
      </c>
      <c r="E2534" s="49" t="s">
        <v>21</v>
      </c>
      <c r="F2534" s="49">
        <v>30</v>
      </c>
      <c r="G2534" s="50">
        <f>SUMIFS(DISPENSAÇÃO!D:D,DISPENSAÇÃO!C:C,ENTRADA!A2534)</f>
        <v>0</v>
      </c>
      <c r="H2534" s="51">
        <f t="shared" si="182"/>
        <v>30</v>
      </c>
      <c r="I2534" s="68">
        <v>45627</v>
      </c>
      <c r="J2534" s="52">
        <f t="shared" ca="1" si="183"/>
        <v>-292</v>
      </c>
      <c r="K2534" s="63">
        <f t="shared" ca="1" si="184"/>
        <v>3</v>
      </c>
    </row>
    <row r="2535" spans="1:11" s="53" customFormat="1" ht="14.25" hidden="1" customHeight="1" x14ac:dyDescent="0.25">
      <c r="A2535" s="160" t="s">
        <v>2906</v>
      </c>
      <c r="B2535" s="49" t="s">
        <v>2350</v>
      </c>
      <c r="C2535" s="49" t="s">
        <v>19</v>
      </c>
      <c r="D2535" s="49" t="s">
        <v>137</v>
      </c>
      <c r="E2535" s="49" t="s">
        <v>21</v>
      </c>
      <c r="F2535" s="49">
        <v>60</v>
      </c>
      <c r="G2535" s="50">
        <f>SUMIFS(DISPENSAÇÃO!D:D,DISPENSAÇÃO!C:C,ENTRADA!A2535)</f>
        <v>0</v>
      </c>
      <c r="H2535" s="51">
        <f t="shared" ref="H2535:H2541" si="185">IF(F2535="","",F2535-G2535)</f>
        <v>60</v>
      </c>
      <c r="I2535" s="68">
        <v>45839</v>
      </c>
      <c r="J2535" s="52">
        <f t="shared" ref="J2535:J2541" ca="1" si="186">IF(I2535="","",I2535-TODAY())</f>
        <v>-80</v>
      </c>
      <c r="K2535" s="63">
        <f t="shared" ref="K2535:K2541" ca="1" si="187">IF(J2535="","",IF(J2535&lt;=0,3,IF(AND(J2535&gt;0,J2535&lt;=20),2,IF(J2535&gt;=21,1))))</f>
        <v>3</v>
      </c>
    </row>
    <row r="2536" spans="1:11" s="60" customFormat="1" ht="14.25" customHeight="1" x14ac:dyDescent="0.25">
      <c r="A2536" s="54" t="s">
        <v>2907</v>
      </c>
      <c r="B2536" s="55" t="s">
        <v>28</v>
      </c>
      <c r="C2536" s="55" t="s">
        <v>19</v>
      </c>
      <c r="D2536" s="55" t="s">
        <v>479</v>
      </c>
      <c r="E2536" s="55" t="s">
        <v>21</v>
      </c>
      <c r="F2536" s="55">
        <v>20</v>
      </c>
      <c r="G2536" s="56">
        <f>SUMIFS(DISPENSAÇÃO!D:D,DISPENSAÇÃO!C:C,ENTRADA!A2536)</f>
        <v>0</v>
      </c>
      <c r="H2536" s="57">
        <f t="shared" si="185"/>
        <v>20</v>
      </c>
      <c r="I2536" s="58">
        <v>45870</v>
      </c>
      <c r="J2536" s="59">
        <f t="shared" ca="1" si="186"/>
        <v>-49</v>
      </c>
      <c r="K2536" s="86">
        <f t="shared" ca="1" si="187"/>
        <v>3</v>
      </c>
    </row>
    <row r="2537" spans="1:11" s="148" customFormat="1" ht="14.25" hidden="1" customHeight="1" x14ac:dyDescent="0.25">
      <c r="A2537" s="149" t="s">
        <v>2908</v>
      </c>
      <c r="B2537" s="143" t="s">
        <v>190</v>
      </c>
      <c r="C2537" s="143" t="s">
        <v>19</v>
      </c>
      <c r="D2537" s="143" t="s">
        <v>187</v>
      </c>
      <c r="E2537" s="143" t="s">
        <v>44</v>
      </c>
      <c r="F2537" s="143">
        <v>8</v>
      </c>
      <c r="G2537" s="144">
        <f>SUMIFS(DISPENSAÇÃO!D:D,DISPENSAÇÃO!C:C,ENTRADA!A2537)</f>
        <v>0</v>
      </c>
      <c r="H2537" s="145">
        <f t="shared" si="185"/>
        <v>8</v>
      </c>
      <c r="I2537" s="146">
        <v>46174</v>
      </c>
      <c r="J2537" s="147">
        <f t="shared" ca="1" si="186"/>
        <v>255</v>
      </c>
      <c r="K2537" s="150">
        <f t="shared" ca="1" si="187"/>
        <v>1</v>
      </c>
    </row>
    <row r="2538" spans="1:11" s="60" customFormat="1" ht="14.25" customHeight="1" x14ac:dyDescent="0.25">
      <c r="A2538" s="54" t="s">
        <v>2909</v>
      </c>
      <c r="B2538" s="55" t="s">
        <v>108</v>
      </c>
      <c r="C2538" s="55" t="s">
        <v>19</v>
      </c>
      <c r="D2538" s="55" t="s">
        <v>521</v>
      </c>
      <c r="E2538" s="55" t="s">
        <v>21</v>
      </c>
      <c r="F2538" s="55">
        <v>2</v>
      </c>
      <c r="G2538" s="56">
        <f>SUMIFS(DISPENSAÇÃO!D:D,DISPENSAÇÃO!C:C,ENTRADA!A2538)</f>
        <v>0</v>
      </c>
      <c r="H2538" s="57">
        <f t="shared" si="185"/>
        <v>2</v>
      </c>
      <c r="I2538" s="58">
        <v>45962</v>
      </c>
      <c r="J2538" s="59">
        <f t="shared" ca="1" si="186"/>
        <v>43</v>
      </c>
      <c r="K2538" s="86">
        <f t="shared" ca="1" si="187"/>
        <v>1</v>
      </c>
    </row>
    <row r="2539" spans="1:11" s="53" customFormat="1" ht="14.25" hidden="1" customHeight="1" x14ac:dyDescent="0.25">
      <c r="A2539" s="48" t="s">
        <v>2910</v>
      </c>
      <c r="B2539" s="49" t="s">
        <v>39</v>
      </c>
      <c r="C2539" s="49" t="s">
        <v>19</v>
      </c>
      <c r="D2539" s="49" t="s">
        <v>146</v>
      </c>
      <c r="E2539" s="49" t="s">
        <v>21</v>
      </c>
      <c r="F2539" s="49">
        <v>25</v>
      </c>
      <c r="G2539" s="50">
        <f>SUMIFS(DISPENSAÇÃO!D:D,DISPENSAÇÃO!C:C,ENTRADA!A2539)</f>
        <v>0</v>
      </c>
      <c r="H2539" s="51">
        <f t="shared" si="185"/>
        <v>25</v>
      </c>
      <c r="I2539" s="68">
        <v>45778</v>
      </c>
      <c r="J2539" s="52">
        <f t="shared" ca="1" si="186"/>
        <v>-141</v>
      </c>
      <c r="K2539" s="69">
        <f t="shared" ca="1" si="187"/>
        <v>3</v>
      </c>
    </row>
    <row r="2540" spans="1:11" s="53" customFormat="1" ht="14.25" hidden="1" customHeight="1" x14ac:dyDescent="0.25">
      <c r="A2540" s="48" t="s">
        <v>2911</v>
      </c>
      <c r="B2540" s="49" t="s">
        <v>79</v>
      </c>
      <c r="C2540" s="49" t="s">
        <v>19</v>
      </c>
      <c r="D2540" s="49" t="s">
        <v>245</v>
      </c>
      <c r="E2540" s="49" t="s">
        <v>21</v>
      </c>
      <c r="F2540" s="49">
        <v>45</v>
      </c>
      <c r="G2540" s="50">
        <f>SUMIFS(DISPENSAÇÃO!D:D,DISPENSAÇÃO!C:C,ENTRADA!A2540)</f>
        <v>45</v>
      </c>
      <c r="H2540" s="51">
        <f t="shared" si="185"/>
        <v>0</v>
      </c>
      <c r="I2540" s="68">
        <v>46054</v>
      </c>
      <c r="J2540" s="52">
        <f t="shared" ca="1" si="186"/>
        <v>135</v>
      </c>
      <c r="K2540" s="63">
        <f t="shared" ca="1" si="187"/>
        <v>1</v>
      </c>
    </row>
    <row r="2541" spans="1:11" s="53" customFormat="1" ht="14.25" hidden="1" customHeight="1" x14ac:dyDescent="0.25">
      <c r="A2541" s="48" t="s">
        <v>2912</v>
      </c>
      <c r="B2541" s="49" t="s">
        <v>74</v>
      </c>
      <c r="C2541" s="49" t="s">
        <v>19</v>
      </c>
      <c r="D2541" s="49" t="s">
        <v>574</v>
      </c>
      <c r="E2541" s="49" t="s">
        <v>21</v>
      </c>
      <c r="F2541" s="49">
        <v>30</v>
      </c>
      <c r="G2541" s="50">
        <f>SUMIFS(DISPENSAÇÃO!D:D,DISPENSAÇÃO!C:C,ENTRADA!A2541)</f>
        <v>0</v>
      </c>
      <c r="H2541" s="51">
        <f t="shared" si="185"/>
        <v>30</v>
      </c>
      <c r="I2541" s="68">
        <v>45717</v>
      </c>
      <c r="J2541" s="52">
        <f t="shared" ca="1" si="186"/>
        <v>-202</v>
      </c>
      <c r="K2541" s="69">
        <f t="shared" ca="1" si="187"/>
        <v>3</v>
      </c>
    </row>
    <row r="2542" spans="1:11" s="53" customFormat="1" ht="14.25" hidden="1" customHeight="1" x14ac:dyDescent="0.25">
      <c r="A2542" s="48" t="s">
        <v>2913</v>
      </c>
      <c r="B2542" s="49" t="s">
        <v>74</v>
      </c>
      <c r="C2542" s="49" t="s">
        <v>19</v>
      </c>
      <c r="D2542" s="49" t="s">
        <v>574</v>
      </c>
      <c r="E2542" s="49" t="s">
        <v>21</v>
      </c>
      <c r="F2542" s="49">
        <v>30</v>
      </c>
      <c r="G2542" s="50">
        <f>SUMIFS(DISPENSAÇÃO!D:D,DISPENSAÇÃO!C:C,ENTRADA!A2542)</f>
        <v>30</v>
      </c>
      <c r="H2542" s="51">
        <f t="shared" ref="H2542" si="188">IF(F2542="","",F2542-G2542)</f>
        <v>0</v>
      </c>
      <c r="I2542" s="68">
        <v>45717</v>
      </c>
      <c r="J2542" s="52">
        <f t="shared" ref="J2542" ca="1" si="189">IF(I2542="","",I2542-TODAY())</f>
        <v>-202</v>
      </c>
      <c r="K2542" s="69">
        <f t="shared" ref="K2542" ca="1" si="190">IF(J2542="","",IF(J2542&lt;=0,3,IF(AND(J2542&gt;0,J2542&lt;=20),2,IF(J2542&gt;=21,1))))</f>
        <v>3</v>
      </c>
    </row>
    <row r="2543" spans="1:11" s="53" customFormat="1" ht="14.25" hidden="1" customHeight="1" x14ac:dyDescent="0.25">
      <c r="A2543" s="48" t="s">
        <v>2914</v>
      </c>
      <c r="B2543" s="49" t="s">
        <v>74</v>
      </c>
      <c r="C2543" s="49" t="s">
        <v>19</v>
      </c>
      <c r="D2543" s="49" t="s">
        <v>574</v>
      </c>
      <c r="E2543" s="49" t="s">
        <v>21</v>
      </c>
      <c r="F2543" s="49">
        <v>60</v>
      </c>
      <c r="G2543" s="50">
        <f>SUMIFS(DISPENSAÇÃO!D:D,DISPENSAÇÃO!C:C,ENTRADA!A2543)</f>
        <v>30</v>
      </c>
      <c r="H2543" s="51">
        <f t="shared" ref="H2543:H2555" si="191">IF(F2543="","",F2543-G2543)</f>
        <v>30</v>
      </c>
      <c r="I2543" s="68">
        <v>45809</v>
      </c>
      <c r="J2543" s="52">
        <f t="shared" ref="J2543:J2555" ca="1" si="192">IF(I2543="","",I2543-TODAY())</f>
        <v>-110</v>
      </c>
      <c r="K2543" s="69">
        <f t="shared" ref="K2543:K2555" ca="1" si="193">IF(J2543="","",IF(J2543&lt;=0,3,IF(AND(J2543&gt;0,J2543&lt;=20),2,IF(J2543&gt;=21,1))))</f>
        <v>3</v>
      </c>
    </row>
    <row r="2544" spans="1:11" s="53" customFormat="1" ht="14.25" hidden="1" customHeight="1" x14ac:dyDescent="0.25">
      <c r="A2544" s="48" t="s">
        <v>2915</v>
      </c>
      <c r="B2544" s="49" t="s">
        <v>28</v>
      </c>
      <c r="C2544" s="64" t="s">
        <v>19</v>
      </c>
      <c r="D2544" s="65" t="s">
        <v>201</v>
      </c>
      <c r="E2544" s="64" t="s">
        <v>21</v>
      </c>
      <c r="F2544" s="49">
        <v>330</v>
      </c>
      <c r="G2544" s="50">
        <f>SUMIFS(DISPENSAÇÃO!D:D,DISPENSAÇÃO!C:C,ENTRADA!A2544)</f>
        <v>330</v>
      </c>
      <c r="H2544" s="51">
        <f t="shared" si="191"/>
        <v>0</v>
      </c>
      <c r="I2544" s="68">
        <v>45748</v>
      </c>
      <c r="J2544" s="52">
        <f t="shared" ca="1" si="192"/>
        <v>-171</v>
      </c>
      <c r="K2544" s="63">
        <f t="shared" ca="1" si="193"/>
        <v>3</v>
      </c>
    </row>
    <row r="2545" spans="1:11" s="53" customFormat="1" ht="14.25" hidden="1" customHeight="1" x14ac:dyDescent="0.25">
      <c r="A2545" s="48" t="s">
        <v>2916</v>
      </c>
      <c r="B2545" s="49" t="s">
        <v>1084</v>
      </c>
      <c r="C2545" s="64" t="s">
        <v>19</v>
      </c>
      <c r="D2545" s="64" t="s">
        <v>297</v>
      </c>
      <c r="E2545" s="49" t="s">
        <v>44</v>
      </c>
      <c r="F2545" s="49">
        <v>30</v>
      </c>
      <c r="G2545" s="50">
        <f>SUMIFS(DISPENSAÇÃO!D:D,DISPENSAÇÃO!C:C,ENTRADA!A2545)</f>
        <v>80</v>
      </c>
      <c r="H2545" s="51">
        <f t="shared" si="191"/>
        <v>-50</v>
      </c>
      <c r="I2545" s="68">
        <v>46569</v>
      </c>
      <c r="J2545" s="52">
        <f t="shared" ca="1" si="192"/>
        <v>650</v>
      </c>
      <c r="K2545" s="63">
        <f t="shared" ca="1" si="193"/>
        <v>1</v>
      </c>
    </row>
    <row r="2546" spans="1:11" s="53" customFormat="1" ht="14.25" hidden="1" customHeight="1" x14ac:dyDescent="0.25">
      <c r="A2546" s="48" t="s">
        <v>2919</v>
      </c>
      <c r="B2546" s="49" t="s">
        <v>175</v>
      </c>
      <c r="C2546" s="49" t="s">
        <v>19</v>
      </c>
      <c r="D2546" s="49" t="s">
        <v>169</v>
      </c>
      <c r="E2546" s="49" t="s">
        <v>21</v>
      </c>
      <c r="F2546" s="49">
        <v>6</v>
      </c>
      <c r="G2546" s="50">
        <f>SUMIFS(DISPENSAÇÃO!D:D,DISPENSAÇÃO!C:C,ENTRADA!A2546)</f>
        <v>6</v>
      </c>
      <c r="H2546" s="51">
        <f t="shared" si="191"/>
        <v>0</v>
      </c>
      <c r="I2546" s="68">
        <v>46023</v>
      </c>
      <c r="J2546" s="52">
        <f t="shared" ca="1" si="192"/>
        <v>104</v>
      </c>
      <c r="K2546" s="63">
        <f t="shared" ca="1" si="193"/>
        <v>1</v>
      </c>
    </row>
    <row r="2547" spans="1:11" s="53" customFormat="1" ht="14.25" hidden="1" customHeight="1" x14ac:dyDescent="0.25">
      <c r="A2547" s="155" t="s">
        <v>2920</v>
      </c>
      <c r="B2547" s="49" t="s">
        <v>39</v>
      </c>
      <c r="C2547" s="49" t="s">
        <v>19</v>
      </c>
      <c r="D2547" s="49" t="s">
        <v>781</v>
      </c>
      <c r="E2547" s="49" t="s">
        <v>780</v>
      </c>
      <c r="F2547" s="49">
        <v>2</v>
      </c>
      <c r="G2547" s="50">
        <f>SUMIFS(DISPENSAÇÃO!D:D,DISPENSAÇÃO!C:C,ENTRADA!A2547)</f>
        <v>3</v>
      </c>
      <c r="H2547" s="51">
        <f t="shared" si="191"/>
        <v>-1</v>
      </c>
      <c r="I2547" s="68">
        <v>45778</v>
      </c>
      <c r="J2547" s="52">
        <f t="shared" ca="1" si="192"/>
        <v>-141</v>
      </c>
      <c r="K2547" s="88">
        <f t="shared" ca="1" si="193"/>
        <v>3</v>
      </c>
    </row>
    <row r="2548" spans="1:11" s="53" customFormat="1" ht="14.45" hidden="1" customHeight="1" x14ac:dyDescent="0.25">
      <c r="A2548" s="48" t="s">
        <v>2921</v>
      </c>
      <c r="B2548" s="49" t="s">
        <v>65</v>
      </c>
      <c r="C2548" s="49" t="s">
        <v>19</v>
      </c>
      <c r="D2548" s="51" t="s">
        <v>68</v>
      </c>
      <c r="E2548" s="49" t="s">
        <v>21</v>
      </c>
      <c r="F2548" s="49">
        <v>60</v>
      </c>
      <c r="G2548" s="50">
        <f>SUMIFS(DISPENSAÇÃO!D:D,DISPENSAÇÃO!C:C,ENTRADA!A2548)</f>
        <v>60</v>
      </c>
      <c r="H2548" s="51">
        <f t="shared" si="191"/>
        <v>0</v>
      </c>
      <c r="I2548" s="68">
        <v>45809</v>
      </c>
      <c r="J2548" s="52">
        <f t="shared" ca="1" si="192"/>
        <v>-110</v>
      </c>
      <c r="K2548" s="63">
        <f t="shared" ca="1" si="193"/>
        <v>3</v>
      </c>
    </row>
    <row r="2549" spans="1:11" ht="14.25" customHeight="1" x14ac:dyDescent="0.25">
      <c r="A2549" s="31" t="s">
        <v>2922</v>
      </c>
      <c r="B2549" s="16" t="s">
        <v>726</v>
      </c>
      <c r="C2549" s="16" t="s">
        <v>19</v>
      </c>
      <c r="D2549" s="16" t="s">
        <v>400</v>
      </c>
      <c r="E2549" s="16" t="s">
        <v>21</v>
      </c>
      <c r="F2549" s="16">
        <v>80</v>
      </c>
      <c r="G2549" s="13">
        <f>SUMIFS(DISPENSAÇÃO!D:D,DISPENSAÇÃO!C:C,ENTRADA!A2549)</f>
        <v>20</v>
      </c>
      <c r="H2549" s="12">
        <f t="shared" si="191"/>
        <v>60</v>
      </c>
      <c r="I2549" s="19">
        <v>46023</v>
      </c>
      <c r="J2549" s="14">
        <f t="shared" ca="1" si="192"/>
        <v>104</v>
      </c>
      <c r="K2549" s="36">
        <f t="shared" ca="1" si="193"/>
        <v>1</v>
      </c>
    </row>
    <row r="2550" spans="1:11" s="148" customFormat="1" ht="14.25" hidden="1" customHeight="1" x14ac:dyDescent="0.25">
      <c r="A2550" s="149" t="s">
        <v>2923</v>
      </c>
      <c r="B2550" s="143" t="s">
        <v>28</v>
      </c>
      <c r="C2550" s="143" t="s">
        <v>19</v>
      </c>
      <c r="D2550" s="143" t="s">
        <v>68</v>
      </c>
      <c r="E2550" s="143" t="s">
        <v>21</v>
      </c>
      <c r="F2550" s="143">
        <v>30</v>
      </c>
      <c r="G2550" s="144">
        <f>SUMIFS(DISPENSAÇÃO!D:D,DISPENSAÇÃO!C:C,ENTRADA!A2550)</f>
        <v>0</v>
      </c>
      <c r="H2550" s="145">
        <f t="shared" si="191"/>
        <v>30</v>
      </c>
      <c r="I2550" s="146">
        <v>45870</v>
      </c>
      <c r="J2550" s="147">
        <f t="shared" ca="1" si="192"/>
        <v>-49</v>
      </c>
      <c r="K2550" s="150">
        <f t="shared" ca="1" si="193"/>
        <v>3</v>
      </c>
    </row>
    <row r="2551" spans="1:11" s="53" customFormat="1" ht="14.25" hidden="1" customHeight="1" x14ac:dyDescent="0.25">
      <c r="A2551" s="155" t="s">
        <v>2924</v>
      </c>
      <c r="B2551" s="49" t="s">
        <v>33</v>
      </c>
      <c r="C2551" s="49" t="s">
        <v>19</v>
      </c>
      <c r="D2551" s="49" t="s">
        <v>89</v>
      </c>
      <c r="E2551" s="49" t="s">
        <v>21</v>
      </c>
      <c r="F2551" s="49">
        <v>4</v>
      </c>
      <c r="G2551" s="50">
        <f>SUMIFS(DISPENSAÇÃO!D:D,DISPENSAÇÃO!C:C,ENTRADA!A2551)</f>
        <v>4</v>
      </c>
      <c r="H2551" s="51">
        <f t="shared" si="191"/>
        <v>0</v>
      </c>
      <c r="I2551" s="68">
        <v>46266</v>
      </c>
      <c r="J2551" s="52">
        <f t="shared" ca="1" si="192"/>
        <v>347</v>
      </c>
      <c r="K2551" s="88">
        <f t="shared" ca="1" si="193"/>
        <v>1</v>
      </c>
    </row>
    <row r="2552" spans="1:11" s="53" customFormat="1" ht="14.25" hidden="1" customHeight="1" x14ac:dyDescent="0.25">
      <c r="A2552" s="155" t="s">
        <v>2925</v>
      </c>
      <c r="B2552" s="49" t="s">
        <v>2350</v>
      </c>
      <c r="C2552" s="49" t="s">
        <v>19</v>
      </c>
      <c r="D2552" s="49" t="s">
        <v>846</v>
      </c>
      <c r="E2552" s="49" t="s">
        <v>44</v>
      </c>
      <c r="F2552" s="49">
        <v>30</v>
      </c>
      <c r="G2552" s="50">
        <f>SUMIFS(DISPENSAÇÃO!D:D,DISPENSAÇÃO!C:C,ENTRADA!A2552)</f>
        <v>0</v>
      </c>
      <c r="H2552" s="51">
        <f t="shared" si="191"/>
        <v>30</v>
      </c>
      <c r="I2552" s="68">
        <v>45748</v>
      </c>
      <c r="J2552" s="52">
        <f t="shared" ca="1" si="192"/>
        <v>-171</v>
      </c>
      <c r="K2552" s="88">
        <f t="shared" ca="1" si="193"/>
        <v>3</v>
      </c>
    </row>
    <row r="2553" spans="1:11" ht="14.25" customHeight="1" x14ac:dyDescent="0.25">
      <c r="A2553" s="31" t="s">
        <v>2926</v>
      </c>
      <c r="B2553" s="16" t="s">
        <v>60</v>
      </c>
      <c r="C2553" s="16" t="s">
        <v>19</v>
      </c>
      <c r="D2553" s="12" t="s">
        <v>58</v>
      </c>
      <c r="E2553" s="16" t="s">
        <v>21</v>
      </c>
      <c r="F2553" s="16">
        <v>1</v>
      </c>
      <c r="G2553" s="13">
        <f>SUMIFS(DISPENSAÇÃO!D:D,DISPENSAÇÃO!C:C,ENTRADA!A2553)</f>
        <v>0</v>
      </c>
      <c r="H2553" s="12">
        <f t="shared" si="191"/>
        <v>1</v>
      </c>
      <c r="I2553" s="19">
        <v>45992</v>
      </c>
      <c r="J2553" s="14">
        <f t="shared" ca="1" si="192"/>
        <v>73</v>
      </c>
      <c r="K2553" s="37">
        <f t="shared" ca="1" si="193"/>
        <v>1</v>
      </c>
    </row>
    <row r="2554" spans="1:11" s="53" customFormat="1" ht="14.25" hidden="1" customHeight="1" x14ac:dyDescent="0.25">
      <c r="A2554" s="155" t="s">
        <v>2927</v>
      </c>
      <c r="B2554" s="49" t="s">
        <v>2824</v>
      </c>
      <c r="C2554" s="49" t="s">
        <v>19</v>
      </c>
      <c r="D2554" s="49" t="s">
        <v>2825</v>
      </c>
      <c r="E2554" s="49" t="s">
        <v>21</v>
      </c>
      <c r="F2554" s="49">
        <v>7</v>
      </c>
      <c r="G2554" s="50">
        <f>SUMIFS(DISPENSAÇÃO!D:D,DISPENSAÇÃO!C:C,ENTRADA!A2554)</f>
        <v>7</v>
      </c>
      <c r="H2554" s="51">
        <f t="shared" si="191"/>
        <v>0</v>
      </c>
      <c r="I2554" s="68">
        <v>46478</v>
      </c>
      <c r="J2554" s="52">
        <f t="shared" ca="1" si="192"/>
        <v>559</v>
      </c>
      <c r="K2554" s="88">
        <f t="shared" ca="1" si="193"/>
        <v>1</v>
      </c>
    </row>
    <row r="2555" spans="1:11" ht="14.25" hidden="1" customHeight="1" x14ac:dyDescent="0.25">
      <c r="A2555" s="48" t="s">
        <v>2928</v>
      </c>
      <c r="B2555" s="16" t="s">
        <v>77</v>
      </c>
      <c r="C2555" s="16" t="s">
        <v>19</v>
      </c>
      <c r="D2555" s="16" t="s">
        <v>115</v>
      </c>
      <c r="E2555" s="16" t="s">
        <v>21</v>
      </c>
      <c r="F2555" s="16">
        <v>60</v>
      </c>
      <c r="G2555" s="13">
        <f>SUMIFS(DISPENSAÇÃO!D:D,DISPENSAÇÃO!C:C,ENTRADA!A2555)</f>
        <v>0</v>
      </c>
      <c r="H2555" s="12">
        <f t="shared" si="191"/>
        <v>60</v>
      </c>
      <c r="I2555" s="19">
        <v>45931</v>
      </c>
      <c r="J2555" s="14">
        <f t="shared" ca="1" si="192"/>
        <v>12</v>
      </c>
      <c r="K2555" s="36">
        <f t="shared" ca="1" si="193"/>
        <v>2</v>
      </c>
    </row>
    <row r="2556" spans="1:11" s="148" customFormat="1" hidden="1" x14ac:dyDescent="0.25">
      <c r="A2556" s="149" t="s">
        <v>2929</v>
      </c>
      <c r="B2556" s="143" t="s">
        <v>77</v>
      </c>
      <c r="C2556" s="143" t="s">
        <v>19</v>
      </c>
      <c r="D2556" s="143" t="s">
        <v>115</v>
      </c>
      <c r="E2556" s="143" t="s">
        <v>21</v>
      </c>
      <c r="F2556" s="143">
        <v>30</v>
      </c>
      <c r="G2556" s="144">
        <f>SUMIFS(DISPENSAÇÃO!D:D,DISPENSAÇÃO!C:C,ENTRADA!A2556)</f>
        <v>0</v>
      </c>
      <c r="H2556" s="145">
        <f t="shared" ref="H2556:H2639" si="194">IF(F2556="","",F2556-G2556)</f>
        <v>30</v>
      </c>
      <c r="I2556" s="146">
        <v>45689</v>
      </c>
      <c r="J2556" s="147">
        <f t="shared" ref="J2556:J2585" ca="1" si="195">IF(I2556="","",I2556-TODAY())</f>
        <v>-230</v>
      </c>
      <c r="K2556" s="150">
        <f t="shared" ref="K2556:K2558" ca="1" si="196">IF(J2556="","",IF(J2556&lt;=0,3,IF(AND(J2556&gt;0,J2556&lt;=20),2,IF(J2556&gt;=21,1))))</f>
        <v>3</v>
      </c>
    </row>
    <row r="2557" spans="1:11" s="53" customFormat="1" ht="14.25" hidden="1" customHeight="1" x14ac:dyDescent="0.25">
      <c r="A2557" s="48" t="s">
        <v>2930</v>
      </c>
      <c r="B2557" s="49" t="s">
        <v>39</v>
      </c>
      <c r="C2557" s="49" t="s">
        <v>19</v>
      </c>
      <c r="D2557" s="64" t="s">
        <v>694</v>
      </c>
      <c r="E2557" s="64" t="s">
        <v>21</v>
      </c>
      <c r="F2557" s="49">
        <v>20</v>
      </c>
      <c r="G2557" s="50">
        <f>SUMIFS(DISPENSAÇÃO!D:D,DISPENSAÇÃO!C:C,ENTRADA!A2557)</f>
        <v>20</v>
      </c>
      <c r="H2557" s="51">
        <f t="shared" si="194"/>
        <v>0</v>
      </c>
      <c r="I2557" s="68">
        <v>45839</v>
      </c>
      <c r="J2557" s="52">
        <f t="shared" ca="1" si="195"/>
        <v>-80</v>
      </c>
      <c r="K2557" s="69">
        <f t="shared" ca="1" si="196"/>
        <v>3</v>
      </c>
    </row>
    <row r="2558" spans="1:11" ht="14.25" customHeight="1" x14ac:dyDescent="0.25">
      <c r="A2558" s="31" t="s">
        <v>2931</v>
      </c>
      <c r="B2558" s="16" t="s">
        <v>565</v>
      </c>
      <c r="C2558" s="16" t="s">
        <v>19</v>
      </c>
      <c r="D2558" s="16" t="s">
        <v>50</v>
      </c>
      <c r="E2558" s="16" t="s">
        <v>21</v>
      </c>
      <c r="F2558" s="16">
        <v>4</v>
      </c>
      <c r="G2558" s="13">
        <f>SUMIFS(DISPENSAÇÃO!D:D,DISPENSAÇÃO!C:C,ENTRADA!A2558)</f>
        <v>0</v>
      </c>
      <c r="H2558" s="12">
        <f t="shared" si="194"/>
        <v>4</v>
      </c>
      <c r="I2558" s="19">
        <v>46082</v>
      </c>
      <c r="J2558" s="14">
        <f t="shared" ca="1" si="195"/>
        <v>163</v>
      </c>
      <c r="K2558" s="37">
        <f t="shared" ca="1" si="196"/>
        <v>1</v>
      </c>
    </row>
    <row r="2559" spans="1:11" s="53" customFormat="1" ht="15" hidden="1" customHeight="1" x14ac:dyDescent="0.25">
      <c r="A2559" s="48" t="s">
        <v>2932</v>
      </c>
      <c r="B2559" s="49" t="s">
        <v>1084</v>
      </c>
      <c r="C2559" s="49" t="s">
        <v>19</v>
      </c>
      <c r="D2559" s="269" t="s">
        <v>2933</v>
      </c>
      <c r="E2559" s="49" t="s">
        <v>2934</v>
      </c>
      <c r="F2559" s="49">
        <v>1</v>
      </c>
      <c r="G2559" s="50">
        <v>0</v>
      </c>
      <c r="H2559" s="51">
        <f t="shared" si="194"/>
        <v>1</v>
      </c>
      <c r="I2559" s="68">
        <v>45717</v>
      </c>
      <c r="J2559" s="241">
        <f t="shared" ca="1" si="195"/>
        <v>-202</v>
      </c>
    </row>
    <row r="2560" spans="1:11" x14ac:dyDescent="0.25">
      <c r="A2560" s="154" t="s">
        <v>2935</v>
      </c>
      <c r="B2560" s="16" t="s">
        <v>33</v>
      </c>
      <c r="C2560" s="16" t="s">
        <v>19</v>
      </c>
      <c r="D2560" s="16" t="s">
        <v>781</v>
      </c>
      <c r="E2560" s="16" t="s">
        <v>780</v>
      </c>
      <c r="F2560" s="16">
        <v>36</v>
      </c>
      <c r="G2560" s="13">
        <f>SUMIFS(DISPENSAÇÃO!D:D,DISPENSAÇÃO!C:C,ENTRADA!A2560)</f>
        <v>0</v>
      </c>
      <c r="H2560" s="12">
        <f t="shared" si="194"/>
        <v>36</v>
      </c>
      <c r="I2560" s="19">
        <v>46235</v>
      </c>
      <c r="J2560" s="14">
        <f t="shared" ca="1" si="195"/>
        <v>316</v>
      </c>
      <c r="K2560" s="38">
        <f t="shared" ref="K2560:K2563" ca="1" si="197">IF(J2560="","",IF(J2560&lt;=0,3,IF(AND(J2560&gt;0,J2560&lt;=20),2,IF(J2560&gt;=21,1))))</f>
        <v>1</v>
      </c>
    </row>
    <row r="2561" spans="1:11" s="53" customFormat="1" ht="14.25" hidden="1" customHeight="1" x14ac:dyDescent="0.25">
      <c r="A2561" s="155" t="s">
        <v>2936</v>
      </c>
      <c r="B2561" s="49" t="s">
        <v>168</v>
      </c>
      <c r="C2561" s="49" t="s">
        <v>14</v>
      </c>
      <c r="D2561" s="49" t="s">
        <v>50</v>
      </c>
      <c r="E2561" s="49" t="s">
        <v>44</v>
      </c>
      <c r="F2561" s="49">
        <v>15</v>
      </c>
      <c r="G2561" s="50">
        <f>SUMIFS(DISPENSAÇÃO!D:D,DISPENSAÇÃO!C:C,ENTRADA!A2561)</f>
        <v>15</v>
      </c>
      <c r="H2561" s="51">
        <f t="shared" si="194"/>
        <v>0</v>
      </c>
      <c r="I2561" s="68">
        <v>45627</v>
      </c>
      <c r="J2561" s="52">
        <f t="shared" ca="1" si="195"/>
        <v>-292</v>
      </c>
      <c r="K2561" s="88">
        <f t="shared" ca="1" si="197"/>
        <v>3</v>
      </c>
    </row>
    <row r="2562" spans="1:11" s="53" customFormat="1" ht="14.25" hidden="1" customHeight="1" x14ac:dyDescent="0.25">
      <c r="A2562" s="48" t="s">
        <v>2937</v>
      </c>
      <c r="B2562" s="49" t="s">
        <v>39</v>
      </c>
      <c r="C2562" s="49" t="s">
        <v>19</v>
      </c>
      <c r="D2562" s="49" t="s">
        <v>1418</v>
      </c>
      <c r="E2562" s="49" t="s">
        <v>21</v>
      </c>
      <c r="F2562" s="49">
        <v>42</v>
      </c>
      <c r="G2562" s="50">
        <f>SUMIFS(DISPENSAÇÃO!D:D,DISPENSAÇÃO!C:C,ENTRADA!A2562)</f>
        <v>42</v>
      </c>
      <c r="H2562" s="51">
        <f t="shared" si="194"/>
        <v>0</v>
      </c>
      <c r="I2562" s="68">
        <v>46054</v>
      </c>
      <c r="J2562" s="52">
        <f t="shared" ca="1" si="195"/>
        <v>135</v>
      </c>
      <c r="K2562" s="69">
        <f t="shared" ca="1" si="197"/>
        <v>1</v>
      </c>
    </row>
    <row r="2563" spans="1:11" s="60" customFormat="1" ht="14.25" customHeight="1" x14ac:dyDescent="0.25">
      <c r="A2563" s="54" t="s">
        <v>2938</v>
      </c>
      <c r="B2563" s="55" t="s">
        <v>941</v>
      </c>
      <c r="C2563" s="55" t="s">
        <v>19</v>
      </c>
      <c r="D2563" s="55" t="s">
        <v>574</v>
      </c>
      <c r="E2563" s="55" t="s">
        <v>21</v>
      </c>
      <c r="F2563" s="55">
        <v>45</v>
      </c>
      <c r="G2563" s="56">
        <f>SUMIFS(DISPENSAÇÃO!D:D,DISPENSAÇÃO!C:C,ENTRADA!A2563)</f>
        <v>0</v>
      </c>
      <c r="H2563" s="57">
        <f t="shared" si="194"/>
        <v>45</v>
      </c>
      <c r="I2563" s="58">
        <v>46296</v>
      </c>
      <c r="J2563" s="59">
        <f t="shared" ca="1" si="195"/>
        <v>377</v>
      </c>
      <c r="K2563" s="86">
        <f t="shared" ca="1" si="197"/>
        <v>1</v>
      </c>
    </row>
    <row r="2564" spans="1:11" x14ac:dyDescent="0.25">
      <c r="A2564" s="54" t="s">
        <v>2939</v>
      </c>
      <c r="B2564" s="55" t="s">
        <v>309</v>
      </c>
      <c r="C2564" s="55" t="s">
        <v>19</v>
      </c>
      <c r="D2564" s="55" t="s">
        <v>2940</v>
      </c>
      <c r="E2564" s="55" t="s">
        <v>21</v>
      </c>
      <c r="F2564" s="55">
        <v>35</v>
      </c>
      <c r="G2564" s="13">
        <v>0</v>
      </c>
      <c r="H2564" s="12">
        <f t="shared" si="194"/>
        <v>35</v>
      </c>
      <c r="I2564" s="58">
        <v>46054</v>
      </c>
      <c r="J2564" s="200">
        <f t="shared" ca="1" si="195"/>
        <v>135</v>
      </c>
    </row>
    <row r="2565" spans="1:11" s="53" customFormat="1" ht="14.25" hidden="1" customHeight="1" x14ac:dyDescent="0.25">
      <c r="A2565" s="155" t="s">
        <v>2941</v>
      </c>
      <c r="B2565" s="49" t="s">
        <v>381</v>
      </c>
      <c r="C2565" s="49" t="s">
        <v>14</v>
      </c>
      <c r="D2565" s="49" t="s">
        <v>846</v>
      </c>
      <c r="E2565" s="49" t="s">
        <v>44</v>
      </c>
      <c r="F2565" s="49">
        <v>4</v>
      </c>
      <c r="G2565" s="50">
        <f>SUMIFS(DISPENSAÇÃO!D:D,DISPENSAÇÃO!C:C,ENTRADA!A2565)</f>
        <v>0</v>
      </c>
      <c r="H2565" s="51">
        <f t="shared" si="194"/>
        <v>4</v>
      </c>
      <c r="I2565" s="68">
        <v>45839</v>
      </c>
      <c r="J2565" s="52">
        <f t="shared" ca="1" si="195"/>
        <v>-80</v>
      </c>
      <c r="K2565" s="88">
        <f t="shared" ref="K2565:K2566" ca="1" si="198">IF(J2565="","",IF(J2565&lt;=0,3,IF(AND(J2565&gt;0,J2565&lt;=20),2,IF(J2565&gt;=21,1))))</f>
        <v>3</v>
      </c>
    </row>
    <row r="2566" spans="1:11" s="60" customFormat="1" ht="14.25" customHeight="1" x14ac:dyDescent="0.25">
      <c r="A2566" s="153" t="s">
        <v>2836</v>
      </c>
      <c r="B2566" s="55" t="s">
        <v>33</v>
      </c>
      <c r="C2566" s="55" t="s">
        <v>19</v>
      </c>
      <c r="D2566" s="55" t="s">
        <v>781</v>
      </c>
      <c r="E2566" s="55" t="s">
        <v>780</v>
      </c>
      <c r="F2566" s="55">
        <v>182</v>
      </c>
      <c r="G2566" s="56">
        <f>SUMIFS(DISPENSAÇÃO!D:D,DISPENSAÇÃO!C:C,ENTRADA!A2566)</f>
        <v>0</v>
      </c>
      <c r="H2566" s="57">
        <f t="shared" si="194"/>
        <v>182</v>
      </c>
      <c r="I2566" s="58">
        <v>46143</v>
      </c>
      <c r="J2566" s="59">
        <f t="shared" ca="1" si="195"/>
        <v>224</v>
      </c>
      <c r="K2566" s="109">
        <f t="shared" ca="1" si="198"/>
        <v>1</v>
      </c>
    </row>
    <row r="2567" spans="1:11" ht="15" customHeight="1" x14ac:dyDescent="0.25">
      <c r="A2567" s="153" t="s">
        <v>2942</v>
      </c>
      <c r="B2567" s="55" t="s">
        <v>39</v>
      </c>
      <c r="C2567" s="55" t="s">
        <v>19</v>
      </c>
      <c r="D2567" s="55" t="s">
        <v>781</v>
      </c>
      <c r="E2567" s="55" t="s">
        <v>780</v>
      </c>
      <c r="F2567" s="55">
        <v>2</v>
      </c>
      <c r="G2567" s="13">
        <v>0</v>
      </c>
      <c r="H2567" s="12">
        <f t="shared" si="194"/>
        <v>2</v>
      </c>
      <c r="I2567" s="58">
        <v>46447</v>
      </c>
      <c r="J2567" s="200">
        <f t="shared" ca="1" si="195"/>
        <v>528</v>
      </c>
    </row>
    <row r="2568" spans="1:11" ht="15" customHeight="1" x14ac:dyDescent="0.25">
      <c r="A2568" s="153" t="s">
        <v>2943</v>
      </c>
      <c r="B2568" s="16" t="s">
        <v>309</v>
      </c>
      <c r="C2568" s="16" t="s">
        <v>14</v>
      </c>
      <c r="D2568" s="55" t="s">
        <v>817</v>
      </c>
      <c r="E2568" s="16" t="s">
        <v>44</v>
      </c>
      <c r="F2568" s="16">
        <v>2</v>
      </c>
      <c r="G2568" s="13">
        <f>SUMIFS(DISPENSAÇÃO!D:D,DISPENSAÇÃO!C:C,ENTRADA!A2568)</f>
        <v>0</v>
      </c>
      <c r="H2568" s="12">
        <f t="shared" si="194"/>
        <v>2</v>
      </c>
      <c r="I2568" s="58">
        <v>46054</v>
      </c>
      <c r="J2568" s="190">
        <f t="shared" ca="1" si="195"/>
        <v>135</v>
      </c>
      <c r="K2568" s="39">
        <f t="shared" ref="K2568:K2581" ca="1" si="199">IF(J2568="","",IF(J2568&lt;=0,3,IF(AND(J2568&gt;0,J2568&lt;=20),2,IF(J2568&gt;=21,1))))</f>
        <v>1</v>
      </c>
    </row>
    <row r="2569" spans="1:11" ht="14.25" customHeight="1" x14ac:dyDescent="0.25">
      <c r="A2569" s="158" t="s">
        <v>2944</v>
      </c>
      <c r="B2569" s="16" t="s">
        <v>1991</v>
      </c>
      <c r="C2569" s="16" t="s">
        <v>19</v>
      </c>
      <c r="D2569" s="16" t="s">
        <v>471</v>
      </c>
      <c r="E2569" s="16" t="s">
        <v>56</v>
      </c>
      <c r="F2569" s="16">
        <v>2</v>
      </c>
      <c r="G2569" s="13">
        <f>SUMIFS(DISPENSAÇÃO!D:D,DISPENSAÇÃO!C:C,ENTRADA!A2569)</f>
        <v>0</v>
      </c>
      <c r="H2569" s="12">
        <f t="shared" si="194"/>
        <v>2</v>
      </c>
      <c r="I2569" s="19">
        <v>46023</v>
      </c>
      <c r="J2569" s="14">
        <f t="shared" ca="1" si="195"/>
        <v>104</v>
      </c>
      <c r="K2569" s="36">
        <f t="shared" ca="1" si="199"/>
        <v>1</v>
      </c>
    </row>
    <row r="2570" spans="1:11" s="148" customFormat="1" hidden="1" x14ac:dyDescent="0.25">
      <c r="A2570" s="149" t="s">
        <v>2945</v>
      </c>
      <c r="B2570" s="173" t="s">
        <v>726</v>
      </c>
      <c r="C2570" s="173" t="s">
        <v>19</v>
      </c>
      <c r="D2570" s="173" t="s">
        <v>299</v>
      </c>
      <c r="E2570" s="173" t="s">
        <v>21</v>
      </c>
      <c r="F2570" s="143">
        <v>100</v>
      </c>
      <c r="G2570" s="144">
        <f>SUMIFS(DISPENSAÇÃO!D:D,DISPENSAÇÃO!C:C,ENTRADA!A2570)</f>
        <v>100</v>
      </c>
      <c r="H2570" s="145">
        <f t="shared" si="194"/>
        <v>0</v>
      </c>
      <c r="I2570" s="146">
        <v>45689</v>
      </c>
      <c r="J2570" s="147">
        <f t="shared" ca="1" si="195"/>
        <v>-230</v>
      </c>
      <c r="K2570" s="150">
        <f t="shared" ca="1" si="199"/>
        <v>3</v>
      </c>
    </row>
    <row r="2571" spans="1:11" s="53" customFormat="1" ht="14.25" hidden="1" customHeight="1" x14ac:dyDescent="0.25">
      <c r="A2571" s="48" t="s">
        <v>2946</v>
      </c>
      <c r="B2571" s="64" t="s">
        <v>286</v>
      </c>
      <c r="C2571" s="64" t="s">
        <v>19</v>
      </c>
      <c r="D2571" s="65" t="s">
        <v>287</v>
      </c>
      <c r="E2571" s="64" t="s">
        <v>21</v>
      </c>
      <c r="F2571" s="49">
        <v>15</v>
      </c>
      <c r="G2571" s="50">
        <f>SUMIFS(DISPENSAÇÃO!D:D,DISPENSAÇÃO!C:C,ENTRADA!A2571)</f>
        <v>0</v>
      </c>
      <c r="H2571" s="51">
        <f t="shared" si="194"/>
        <v>15</v>
      </c>
      <c r="I2571" s="68">
        <v>45809</v>
      </c>
      <c r="J2571" s="52">
        <f t="shared" ca="1" si="195"/>
        <v>-110</v>
      </c>
      <c r="K2571" s="63">
        <f t="shared" ca="1" si="199"/>
        <v>3</v>
      </c>
    </row>
    <row r="2572" spans="1:11" s="134" customFormat="1" ht="14.25" hidden="1" customHeight="1" x14ac:dyDescent="0.25">
      <c r="A2572" s="155" t="s">
        <v>2947</v>
      </c>
      <c r="B2572" s="49" t="s">
        <v>343</v>
      </c>
      <c r="C2572" s="49" t="s">
        <v>57</v>
      </c>
      <c r="D2572" s="49" t="s">
        <v>89</v>
      </c>
      <c r="E2572" s="49" t="s">
        <v>21</v>
      </c>
      <c r="F2572" s="49">
        <v>50</v>
      </c>
      <c r="G2572" s="50">
        <f>SUMIFS(DISPENSAÇÃO!D:D,DISPENSAÇÃO!C:C,ENTRADA!A2572)</f>
        <v>30</v>
      </c>
      <c r="H2572" s="51">
        <f t="shared" si="194"/>
        <v>20</v>
      </c>
      <c r="I2572" s="68">
        <v>45839</v>
      </c>
      <c r="J2572" s="52">
        <f t="shared" ca="1" si="195"/>
        <v>-80</v>
      </c>
      <c r="K2572" s="88">
        <f t="shared" ca="1" si="199"/>
        <v>3</v>
      </c>
    </row>
    <row r="2573" spans="1:11" s="53" customFormat="1" ht="14.25" hidden="1" customHeight="1" x14ac:dyDescent="0.25">
      <c r="A2573" s="155" t="s">
        <v>2948</v>
      </c>
      <c r="B2573" s="49" t="s">
        <v>25</v>
      </c>
      <c r="C2573" s="49" t="s">
        <v>14</v>
      </c>
      <c r="D2573" s="49" t="s">
        <v>2240</v>
      </c>
      <c r="E2573" s="49" t="s">
        <v>56</v>
      </c>
      <c r="F2573" s="49">
        <v>3</v>
      </c>
      <c r="G2573" s="50">
        <f>SUMIFS(DISPENSAÇÃO!D:D,DISPENSAÇÃO!C:C,ENTRADA!A2573)</f>
        <v>3</v>
      </c>
      <c r="H2573" s="51">
        <f t="shared" si="194"/>
        <v>0</v>
      </c>
      <c r="I2573" s="68">
        <v>46023</v>
      </c>
      <c r="J2573" s="52">
        <f t="shared" ca="1" si="195"/>
        <v>104</v>
      </c>
      <c r="K2573" s="88">
        <f t="shared" ca="1" si="199"/>
        <v>1</v>
      </c>
    </row>
    <row r="2574" spans="1:11" s="53" customFormat="1" ht="14.25" hidden="1" customHeight="1" x14ac:dyDescent="0.25">
      <c r="A2574" s="155" t="s">
        <v>2949</v>
      </c>
      <c r="B2574" s="49" t="s">
        <v>79</v>
      </c>
      <c r="C2574" s="49" t="s">
        <v>19</v>
      </c>
      <c r="D2574" s="49" t="s">
        <v>781</v>
      </c>
      <c r="E2574" s="49" t="s">
        <v>780</v>
      </c>
      <c r="F2574" s="49">
        <v>1</v>
      </c>
      <c r="G2574" s="50">
        <f>SUMIFS(DISPENSAÇÃO!D:D,DISPENSAÇÃO!C:C,ENTRADA!A2574)</f>
        <v>0</v>
      </c>
      <c r="H2574" s="51">
        <f t="shared" si="194"/>
        <v>1</v>
      </c>
      <c r="I2574" s="68">
        <v>45658</v>
      </c>
      <c r="J2574" s="52">
        <f t="shared" ca="1" si="195"/>
        <v>-261</v>
      </c>
      <c r="K2574" s="88">
        <f t="shared" ca="1" si="199"/>
        <v>3</v>
      </c>
    </row>
    <row r="2575" spans="1:11" s="148" customFormat="1" ht="14.25" hidden="1" customHeight="1" x14ac:dyDescent="0.25">
      <c r="A2575" s="149" t="s">
        <v>2950</v>
      </c>
      <c r="B2575" s="143" t="s">
        <v>865</v>
      </c>
      <c r="C2575" s="143" t="s">
        <v>19</v>
      </c>
      <c r="D2575" s="143" t="s">
        <v>227</v>
      </c>
      <c r="E2575" s="143" t="s">
        <v>21</v>
      </c>
      <c r="F2575" s="143">
        <v>10</v>
      </c>
      <c r="G2575" s="144">
        <f>SUMIFS(DISPENSAÇÃO!D:D,DISPENSAÇÃO!C:C,ENTRADA!A2575)</f>
        <v>0</v>
      </c>
      <c r="H2575" s="145">
        <f t="shared" si="194"/>
        <v>10</v>
      </c>
      <c r="I2575" s="146">
        <v>45689</v>
      </c>
      <c r="J2575" s="147">
        <f t="shared" ca="1" si="195"/>
        <v>-230</v>
      </c>
      <c r="K2575" s="174">
        <f t="shared" ca="1" si="199"/>
        <v>3</v>
      </c>
    </row>
    <row r="2576" spans="1:11" s="53" customFormat="1" ht="14.25" hidden="1" customHeight="1" x14ac:dyDescent="0.25">
      <c r="A2576" s="48" t="s">
        <v>2951</v>
      </c>
      <c r="B2576" s="49" t="s">
        <v>74</v>
      </c>
      <c r="C2576" s="49" t="s">
        <v>19</v>
      </c>
      <c r="D2576" s="49" t="s">
        <v>496</v>
      </c>
      <c r="E2576" s="49" t="s">
        <v>21</v>
      </c>
      <c r="F2576" s="49">
        <v>180</v>
      </c>
      <c r="G2576" s="50">
        <f>SUMIFS(DISPENSAÇÃO!D:D,DISPENSAÇÃO!C:C,ENTRADA!A2576)</f>
        <v>90</v>
      </c>
      <c r="H2576" s="51">
        <f t="shared" si="194"/>
        <v>90</v>
      </c>
      <c r="I2576" s="68">
        <v>45717</v>
      </c>
      <c r="J2576" s="52">
        <f t="shared" ca="1" si="195"/>
        <v>-202</v>
      </c>
      <c r="K2576" s="69">
        <f t="shared" ca="1" si="199"/>
        <v>3</v>
      </c>
    </row>
    <row r="2577" spans="1:11" ht="14.25" hidden="1" customHeight="1" x14ac:dyDescent="0.25">
      <c r="A2577" s="155" t="s">
        <v>2952</v>
      </c>
      <c r="B2577" s="16" t="s">
        <v>28</v>
      </c>
      <c r="C2577" s="16" t="s">
        <v>19</v>
      </c>
      <c r="D2577" s="55" t="s">
        <v>68</v>
      </c>
      <c r="E2577" s="55" t="s">
        <v>21</v>
      </c>
      <c r="F2577" s="16">
        <v>5</v>
      </c>
      <c r="G2577" s="13">
        <f>SUMIFS(DISPENSAÇÃO!D:D,DISPENSAÇÃO!C:C,ENTRADA!A2577)</f>
        <v>0</v>
      </c>
      <c r="H2577" s="12">
        <f t="shared" si="194"/>
        <v>5</v>
      </c>
      <c r="I2577" s="19">
        <v>45962</v>
      </c>
      <c r="J2577" s="14">
        <f t="shared" ca="1" si="195"/>
        <v>43</v>
      </c>
      <c r="K2577" s="38">
        <f t="shared" ca="1" si="199"/>
        <v>1</v>
      </c>
    </row>
    <row r="2578" spans="1:11" s="60" customFormat="1" ht="14.25" customHeight="1" x14ac:dyDescent="0.25">
      <c r="A2578" s="153" t="s">
        <v>2953</v>
      </c>
      <c r="B2578" s="55" t="s">
        <v>941</v>
      </c>
      <c r="C2578" s="55" t="s">
        <v>19</v>
      </c>
      <c r="D2578" s="55" t="s">
        <v>89</v>
      </c>
      <c r="E2578" s="55" t="s">
        <v>21</v>
      </c>
      <c r="F2578" s="55">
        <v>140</v>
      </c>
      <c r="G2578" s="56">
        <f>SUMIFS(DISPENSAÇÃO!D:D,DISPENSAÇÃO!C:C,ENTRADA!A2578)</f>
        <v>0</v>
      </c>
      <c r="H2578" s="57">
        <f t="shared" si="194"/>
        <v>140</v>
      </c>
      <c r="I2578" s="58">
        <v>46327</v>
      </c>
      <c r="J2578" s="59">
        <f t="shared" ca="1" si="195"/>
        <v>408</v>
      </c>
      <c r="K2578" s="109">
        <f t="shared" ca="1" si="199"/>
        <v>1</v>
      </c>
    </row>
    <row r="2579" spans="1:11" s="148" customFormat="1" ht="14.25" hidden="1" customHeight="1" x14ac:dyDescent="0.25">
      <c r="A2579" s="171" t="s">
        <v>2954</v>
      </c>
      <c r="B2579" s="173" t="s">
        <v>60</v>
      </c>
      <c r="C2579" s="173" t="s">
        <v>19</v>
      </c>
      <c r="D2579" s="173" t="s">
        <v>2164</v>
      </c>
      <c r="E2579" s="173" t="s">
        <v>44</v>
      </c>
      <c r="F2579" s="143">
        <v>6</v>
      </c>
      <c r="G2579" s="144">
        <f>SUMIFS(DISPENSAÇÃO!D:D,DISPENSAÇÃO!C:C,ENTRADA!A2579)</f>
        <v>0</v>
      </c>
      <c r="H2579" s="145">
        <f t="shared" si="194"/>
        <v>6</v>
      </c>
      <c r="I2579" s="146">
        <v>45658</v>
      </c>
      <c r="J2579" s="147">
        <f t="shared" ca="1" si="195"/>
        <v>-261</v>
      </c>
      <c r="K2579" s="172">
        <f t="shared" ca="1" si="199"/>
        <v>3</v>
      </c>
    </row>
    <row r="2580" spans="1:11" x14ac:dyDescent="0.25">
      <c r="A2580" s="31" t="s">
        <v>2955</v>
      </c>
      <c r="B2580" s="25" t="s">
        <v>39</v>
      </c>
      <c r="C2580" s="25" t="s">
        <v>19</v>
      </c>
      <c r="D2580" s="12" t="s">
        <v>58</v>
      </c>
      <c r="E2580" s="25" t="s">
        <v>21</v>
      </c>
      <c r="F2580" s="16">
        <v>2</v>
      </c>
      <c r="G2580" s="13">
        <f>SUMIFS(DISPENSAÇÃO!D:D,DISPENSAÇÃO!C:C,ENTRADA!A2580)</f>
        <v>1</v>
      </c>
      <c r="H2580" s="12">
        <f t="shared" si="194"/>
        <v>1</v>
      </c>
      <c r="I2580" s="19">
        <v>45931</v>
      </c>
      <c r="J2580" s="14">
        <f t="shared" ca="1" si="195"/>
        <v>12</v>
      </c>
      <c r="K2580" s="37">
        <f t="shared" ca="1" si="199"/>
        <v>2</v>
      </c>
    </row>
    <row r="2581" spans="1:11" s="53" customFormat="1" ht="14.25" hidden="1" customHeight="1" x14ac:dyDescent="0.25">
      <c r="A2581" s="48" t="s">
        <v>2956</v>
      </c>
      <c r="B2581" s="49" t="s">
        <v>108</v>
      </c>
      <c r="C2581" s="49" t="s">
        <v>19</v>
      </c>
      <c r="D2581" s="49" t="s">
        <v>781</v>
      </c>
      <c r="E2581" s="49" t="s">
        <v>780</v>
      </c>
      <c r="F2581" s="49">
        <v>2</v>
      </c>
      <c r="G2581" s="50">
        <f>SUMIFS(DISPENSAÇÃO!D:D,DISPENSAÇÃO!C:C,ENTRADA!A2581)</f>
        <v>0</v>
      </c>
      <c r="H2581" s="51">
        <f t="shared" si="194"/>
        <v>2</v>
      </c>
      <c r="I2581" s="68">
        <v>45839</v>
      </c>
      <c r="J2581" s="52">
        <f t="shared" ca="1" si="195"/>
        <v>-80</v>
      </c>
      <c r="K2581" s="69">
        <f t="shared" ca="1" si="199"/>
        <v>3</v>
      </c>
    </row>
    <row r="2582" spans="1:11" ht="15" customHeight="1" x14ac:dyDescent="0.25">
      <c r="A2582" s="31" t="s">
        <v>2957</v>
      </c>
      <c r="C2582" s="16" t="s">
        <v>19</v>
      </c>
      <c r="D2582" s="16" t="s">
        <v>2958</v>
      </c>
      <c r="E2582" s="25" t="s">
        <v>21</v>
      </c>
      <c r="F2582" s="16">
        <v>2</v>
      </c>
      <c r="G2582" s="13">
        <v>0</v>
      </c>
      <c r="H2582" s="12">
        <f t="shared" si="194"/>
        <v>2</v>
      </c>
      <c r="I2582" s="19">
        <v>45901</v>
      </c>
      <c r="J2582" s="190">
        <f t="shared" ca="1" si="195"/>
        <v>-18</v>
      </c>
    </row>
    <row r="2583" spans="1:11" s="53" customFormat="1" ht="14.25" hidden="1" customHeight="1" x14ac:dyDescent="0.25">
      <c r="A2583" s="155" t="s">
        <v>2959</v>
      </c>
      <c r="B2583" s="49" t="s">
        <v>60</v>
      </c>
      <c r="C2583" s="49" t="s">
        <v>19</v>
      </c>
      <c r="D2583" s="49" t="s">
        <v>781</v>
      </c>
      <c r="E2583" s="49" t="s">
        <v>780</v>
      </c>
      <c r="F2583" s="49">
        <v>87</v>
      </c>
      <c r="G2583" s="50">
        <f>SUMIFS(DISPENSAÇÃO!D:D,DISPENSAÇÃO!C:C,ENTRADA!A2583)</f>
        <v>0</v>
      </c>
      <c r="H2583" s="51">
        <f t="shared" si="194"/>
        <v>87</v>
      </c>
      <c r="I2583" s="68">
        <v>45748</v>
      </c>
      <c r="J2583" s="52">
        <f t="shared" ca="1" si="195"/>
        <v>-171</v>
      </c>
      <c r="K2583" s="88">
        <f t="shared" ref="K2583:K2588" ca="1" si="200">IF(J2583="","",IF(J2583&lt;=0,3,IF(AND(J2583&gt;0,J2583&lt;=20),2,IF(J2583&gt;=21,1))))</f>
        <v>3</v>
      </c>
    </row>
    <row r="2584" spans="1:11" s="53" customFormat="1" ht="14.25" hidden="1" customHeight="1" x14ac:dyDescent="0.25">
      <c r="A2584" s="48" t="s">
        <v>2969</v>
      </c>
      <c r="B2584" s="49" t="s">
        <v>74</v>
      </c>
      <c r="C2584" s="49" t="s">
        <v>19</v>
      </c>
      <c r="D2584" s="49" t="s">
        <v>574</v>
      </c>
      <c r="E2584" s="49" t="s">
        <v>21</v>
      </c>
      <c r="F2584" s="49">
        <v>30</v>
      </c>
      <c r="G2584" s="50">
        <f>SUMIFS(DISPENSAÇÃO!D:D,DISPENSAÇÃO!C:C,ENTRADA!A2584)</f>
        <v>30</v>
      </c>
      <c r="H2584" s="51">
        <f t="shared" si="194"/>
        <v>0</v>
      </c>
      <c r="I2584" s="68">
        <v>45870</v>
      </c>
      <c r="J2584" s="52">
        <f t="shared" ca="1" si="195"/>
        <v>-49</v>
      </c>
      <c r="K2584" s="69">
        <f t="shared" ca="1" si="200"/>
        <v>3</v>
      </c>
    </row>
    <row r="2585" spans="1:11" s="53" customFormat="1" ht="14.25" hidden="1" customHeight="1" x14ac:dyDescent="0.25">
      <c r="A2585" s="160" t="s">
        <v>2960</v>
      </c>
      <c r="B2585" s="64" t="s">
        <v>60</v>
      </c>
      <c r="C2585" s="49" t="s">
        <v>57</v>
      </c>
      <c r="D2585" s="51" t="s">
        <v>93</v>
      </c>
      <c r="E2585" s="49" t="s">
        <v>21</v>
      </c>
      <c r="F2585" s="49">
        <v>4</v>
      </c>
      <c r="G2585" s="50">
        <f>SUMIFS(DISPENSAÇÃO!D:D,DISPENSAÇÃO!C:C,ENTRADA!A2585)</f>
        <v>0</v>
      </c>
      <c r="H2585" s="51">
        <f t="shared" si="194"/>
        <v>4</v>
      </c>
      <c r="I2585" s="68">
        <v>45901</v>
      </c>
      <c r="J2585" s="52">
        <f t="shared" ca="1" si="195"/>
        <v>-18</v>
      </c>
      <c r="K2585" s="63">
        <f t="shared" ca="1" si="200"/>
        <v>3</v>
      </c>
    </row>
    <row r="2586" spans="1:11" s="53" customFormat="1" ht="14.25" hidden="1" customHeight="1" x14ac:dyDescent="0.25">
      <c r="A2586" s="155" t="s">
        <v>2961</v>
      </c>
      <c r="B2586" s="49" t="s">
        <v>28</v>
      </c>
      <c r="C2586" s="49" t="s">
        <v>19</v>
      </c>
      <c r="D2586" s="49" t="s">
        <v>68</v>
      </c>
      <c r="E2586" s="49" t="s">
        <v>21</v>
      </c>
      <c r="F2586" s="49">
        <v>5</v>
      </c>
      <c r="G2586" s="50">
        <f>SUMIFS(DISPENSAÇÃO!D:D,DISPENSAÇÃO!C:C,ENTRADA!A2586)</f>
        <v>0</v>
      </c>
      <c r="H2586" s="51">
        <f t="shared" ref="H2586:H2592" si="201">IF(F2586="","",F2586-G2586)</f>
        <v>5</v>
      </c>
      <c r="I2586" s="68">
        <v>45962</v>
      </c>
      <c r="J2586" s="52">
        <f t="shared" ref="J2586:J2592" ca="1" si="202">IF(I2586="","",I2586-TODAY())</f>
        <v>43</v>
      </c>
      <c r="K2586" s="88">
        <f t="shared" ca="1" si="200"/>
        <v>1</v>
      </c>
    </row>
    <row r="2587" spans="1:11" s="53" customFormat="1" ht="14.25" hidden="1" customHeight="1" x14ac:dyDescent="0.25">
      <c r="A2587" s="48" t="s">
        <v>2962</v>
      </c>
      <c r="B2587" s="49" t="s">
        <v>74</v>
      </c>
      <c r="C2587" s="49" t="s">
        <v>19</v>
      </c>
      <c r="D2587" s="49" t="s">
        <v>574</v>
      </c>
      <c r="E2587" s="49" t="s">
        <v>21</v>
      </c>
      <c r="F2587" s="49">
        <v>30</v>
      </c>
      <c r="G2587" s="50">
        <f>SUMIFS(DISPENSAÇÃO!D:D,DISPENSAÇÃO!C:C,ENTRADA!A2587)</f>
        <v>0</v>
      </c>
      <c r="H2587" s="51">
        <f t="shared" si="201"/>
        <v>30</v>
      </c>
      <c r="I2587" s="68">
        <v>45658</v>
      </c>
      <c r="J2587" s="52">
        <f t="shared" ca="1" si="202"/>
        <v>-261</v>
      </c>
      <c r="K2587" s="69">
        <f t="shared" ca="1" si="200"/>
        <v>3</v>
      </c>
    </row>
    <row r="2588" spans="1:11" s="53" customFormat="1" ht="14.25" hidden="1" customHeight="1" x14ac:dyDescent="0.25">
      <c r="A2588" s="48" t="s">
        <v>2963</v>
      </c>
      <c r="B2588" s="49" t="s">
        <v>28</v>
      </c>
      <c r="C2588" s="49" t="s">
        <v>19</v>
      </c>
      <c r="D2588" s="74" t="s">
        <v>20</v>
      </c>
      <c r="E2588" s="49" t="s">
        <v>21</v>
      </c>
      <c r="F2588" s="49">
        <v>90</v>
      </c>
      <c r="G2588" s="50">
        <f>SUMIFS(DISPENSAÇÃO!D:D,DISPENSAÇÃO!C:C,ENTRADA!A2588)</f>
        <v>90</v>
      </c>
      <c r="H2588" s="51">
        <f t="shared" si="201"/>
        <v>0</v>
      </c>
      <c r="I2588" s="75">
        <v>46082</v>
      </c>
      <c r="J2588" s="52">
        <f t="shared" ca="1" si="202"/>
        <v>163</v>
      </c>
      <c r="K2588" s="63">
        <f t="shared" ca="1" si="200"/>
        <v>1</v>
      </c>
    </row>
    <row r="2589" spans="1:11" s="53" customFormat="1" ht="14.25" hidden="1" customHeight="1" x14ac:dyDescent="0.25">
      <c r="A2589" s="48" t="s">
        <v>2964</v>
      </c>
      <c r="B2589" s="49" t="s">
        <v>74</v>
      </c>
      <c r="C2589" s="49" t="s">
        <v>19</v>
      </c>
      <c r="D2589" s="49" t="s">
        <v>574</v>
      </c>
      <c r="E2589" s="49" t="s">
        <v>21</v>
      </c>
      <c r="F2589" s="49">
        <v>30</v>
      </c>
      <c r="G2589" s="50">
        <f>SUMIFS(DISPENSAÇÃO!D:D,DISPENSAÇÃO!C:C,ENTRADA!A2589)</f>
        <v>0</v>
      </c>
      <c r="H2589" s="51">
        <f t="shared" si="201"/>
        <v>30</v>
      </c>
      <c r="I2589" s="68">
        <v>45658</v>
      </c>
      <c r="J2589" s="52">
        <f t="shared" ca="1" si="202"/>
        <v>-261</v>
      </c>
      <c r="K2589" s="69">
        <f t="shared" ref="K2589:K2592" ca="1" si="203">IF(J2589="","",IF(J2589&lt;=0,3,IF(AND(J2589&gt;0,J2589&lt;=20),2,IF(J2589&gt;=21,1))))</f>
        <v>3</v>
      </c>
    </row>
    <row r="2590" spans="1:11" s="53" customFormat="1" ht="14.25" hidden="1" customHeight="1" x14ac:dyDescent="0.25">
      <c r="A2590" s="48" t="s">
        <v>2965</v>
      </c>
      <c r="B2590" s="49" t="s">
        <v>77</v>
      </c>
      <c r="C2590" s="49" t="s">
        <v>19</v>
      </c>
      <c r="D2590" s="49" t="s">
        <v>115</v>
      </c>
      <c r="E2590" s="49" t="s">
        <v>21</v>
      </c>
      <c r="F2590" s="49">
        <v>30</v>
      </c>
      <c r="G2590" s="50">
        <f>SUMIFS(DISPENSAÇÃO!D:D,DISPENSAÇÃO!C:C,ENTRADA!A2590)</f>
        <v>0</v>
      </c>
      <c r="H2590" s="51">
        <f t="shared" si="201"/>
        <v>30</v>
      </c>
      <c r="I2590" s="68">
        <v>45689</v>
      </c>
      <c r="J2590" s="52">
        <f t="shared" ca="1" si="202"/>
        <v>-230</v>
      </c>
      <c r="K2590" s="63">
        <f t="shared" ca="1" si="203"/>
        <v>3</v>
      </c>
    </row>
    <row r="2591" spans="1:11" s="53" customFormat="1" ht="14.25" hidden="1" customHeight="1" x14ac:dyDescent="0.25">
      <c r="A2591" s="48" t="s">
        <v>2966</v>
      </c>
      <c r="B2591" s="49" t="s">
        <v>941</v>
      </c>
      <c r="C2591" s="49" t="s">
        <v>19</v>
      </c>
      <c r="D2591" s="49" t="s">
        <v>574</v>
      </c>
      <c r="E2591" s="49" t="s">
        <v>21</v>
      </c>
      <c r="F2591" s="49">
        <v>30</v>
      </c>
      <c r="G2591" s="50">
        <f>SUMIFS(DISPENSAÇÃO!D:D,DISPENSAÇÃO!C:C,ENTRADA!A2591)</f>
        <v>30</v>
      </c>
      <c r="H2591" s="51">
        <f t="shared" si="201"/>
        <v>0</v>
      </c>
      <c r="I2591" s="68">
        <v>46266</v>
      </c>
      <c r="J2591" s="52">
        <f t="shared" ca="1" si="202"/>
        <v>347</v>
      </c>
      <c r="K2591" s="69">
        <f t="shared" ca="1" si="203"/>
        <v>1</v>
      </c>
    </row>
    <row r="2592" spans="1:11" s="53" customFormat="1" ht="13.9" hidden="1" customHeight="1" x14ac:dyDescent="0.25">
      <c r="A2592" s="48" t="s">
        <v>3231</v>
      </c>
      <c r="B2592" s="49" t="s">
        <v>865</v>
      </c>
      <c r="C2592" s="64" t="s">
        <v>19</v>
      </c>
      <c r="D2592" s="64" t="s">
        <v>668</v>
      </c>
      <c r="E2592" s="64" t="s">
        <v>21</v>
      </c>
      <c r="F2592" s="49">
        <v>28</v>
      </c>
      <c r="G2592" s="50">
        <f>SUMIFS(DISPENSAÇÃO!D:D,DISPENSAÇÃO!C:C,ENTRADA!A2592)</f>
        <v>0</v>
      </c>
      <c r="H2592" s="51">
        <f t="shared" si="201"/>
        <v>28</v>
      </c>
      <c r="I2592" s="68">
        <v>45748</v>
      </c>
      <c r="J2592" s="52">
        <f t="shared" ca="1" si="202"/>
        <v>-171</v>
      </c>
      <c r="K2592" s="69">
        <f t="shared" ca="1" si="203"/>
        <v>3</v>
      </c>
    </row>
    <row r="2593" spans="1:11" s="53" customFormat="1" ht="14.25" hidden="1" customHeight="1" x14ac:dyDescent="0.25">
      <c r="A2593" s="48" t="s">
        <v>2968</v>
      </c>
      <c r="B2593" s="49" t="s">
        <v>1991</v>
      </c>
      <c r="C2593" s="64" t="s">
        <v>19</v>
      </c>
      <c r="D2593" s="64" t="s">
        <v>668</v>
      </c>
      <c r="E2593" s="64" t="s">
        <v>21</v>
      </c>
      <c r="F2593" s="49">
        <v>10</v>
      </c>
      <c r="G2593" s="50">
        <f>SUMIFS(DISPENSAÇÃO!D:D,DISPENSAÇÃO!C:C,ENTRADA!A2593)</f>
        <v>10</v>
      </c>
      <c r="H2593" s="51">
        <f t="shared" ref="H2593:H2597" si="204">IF(F2593="","",F2593-G2593)</f>
        <v>0</v>
      </c>
      <c r="I2593" s="68">
        <v>45931</v>
      </c>
      <c r="J2593" s="52">
        <f t="shared" ref="J2593:J2597" ca="1" si="205">IF(I2593="","",I2593-TODAY())</f>
        <v>12</v>
      </c>
      <c r="K2593" s="69">
        <f t="shared" ref="K2593:K2595" ca="1" si="206">IF(J2593="","",IF(J2593&lt;=0,3,IF(AND(J2593&gt;0,J2593&lt;=20),2,IF(J2593&gt;=21,1))))</f>
        <v>2</v>
      </c>
    </row>
    <row r="2594" spans="1:11" s="53" customFormat="1" ht="14.25" hidden="1" customHeight="1" x14ac:dyDescent="0.25">
      <c r="A2594" s="48" t="s">
        <v>2970</v>
      </c>
      <c r="B2594" s="49" t="s">
        <v>39</v>
      </c>
      <c r="C2594" s="49" t="s">
        <v>19</v>
      </c>
      <c r="D2594" s="64" t="s">
        <v>694</v>
      </c>
      <c r="E2594" s="64" t="s">
        <v>21</v>
      </c>
      <c r="F2594" s="49">
        <v>5</v>
      </c>
      <c r="G2594" s="50">
        <f>SUMIFS(DISPENSAÇÃO!D:D,DISPENSAÇÃO!C:C,ENTRADA!A2594)</f>
        <v>5</v>
      </c>
      <c r="H2594" s="51">
        <f t="shared" si="204"/>
        <v>0</v>
      </c>
      <c r="I2594" s="68">
        <v>46054</v>
      </c>
      <c r="J2594" s="52">
        <f t="shared" ca="1" si="205"/>
        <v>135</v>
      </c>
      <c r="K2594" s="69">
        <f t="shared" ca="1" si="206"/>
        <v>1</v>
      </c>
    </row>
    <row r="2595" spans="1:11" s="53" customFormat="1" ht="14.25" hidden="1" customHeight="1" x14ac:dyDescent="0.25">
      <c r="A2595" s="48" t="s">
        <v>2971</v>
      </c>
      <c r="B2595" s="49" t="s">
        <v>39</v>
      </c>
      <c r="C2595" s="49" t="s">
        <v>19</v>
      </c>
      <c r="D2595" s="51" t="s">
        <v>58</v>
      </c>
      <c r="E2595" s="49" t="s">
        <v>21</v>
      </c>
      <c r="F2595" s="49">
        <v>1</v>
      </c>
      <c r="G2595" s="50">
        <f>SUMIFS(DISPENSAÇÃO!D:D,DISPENSAÇÃO!C:C,ENTRADA!A2595)</f>
        <v>1</v>
      </c>
      <c r="H2595" s="51">
        <f t="shared" si="204"/>
        <v>0</v>
      </c>
      <c r="I2595" s="68">
        <v>46296</v>
      </c>
      <c r="J2595" s="52">
        <f t="shared" ca="1" si="205"/>
        <v>377</v>
      </c>
      <c r="K2595" s="69">
        <f t="shared" ca="1" si="206"/>
        <v>1</v>
      </c>
    </row>
    <row r="2596" spans="1:11" s="53" customFormat="1" hidden="1" x14ac:dyDescent="0.25">
      <c r="A2596" s="155" t="s">
        <v>2972</v>
      </c>
      <c r="B2596" s="49" t="s">
        <v>39</v>
      </c>
      <c r="C2596" s="49" t="s">
        <v>19</v>
      </c>
      <c r="D2596" s="49" t="s">
        <v>781</v>
      </c>
      <c r="E2596" s="49" t="s">
        <v>780</v>
      </c>
      <c r="F2596" s="49">
        <v>1</v>
      </c>
      <c r="G2596" s="50">
        <v>0</v>
      </c>
      <c r="H2596" s="51">
        <f t="shared" si="204"/>
        <v>1</v>
      </c>
      <c r="I2596" s="68">
        <v>45658</v>
      </c>
      <c r="J2596" s="241">
        <f t="shared" ca="1" si="205"/>
        <v>-261</v>
      </c>
    </row>
    <row r="2597" spans="1:11" s="53" customFormat="1" ht="14.25" hidden="1" customHeight="1" x14ac:dyDescent="0.25">
      <c r="A2597" s="155" t="s">
        <v>2973</v>
      </c>
      <c r="B2597" s="49" t="s">
        <v>79</v>
      </c>
      <c r="C2597" s="49" t="s">
        <v>19</v>
      </c>
      <c r="D2597" s="49" t="s">
        <v>781</v>
      </c>
      <c r="E2597" s="49" t="s">
        <v>780</v>
      </c>
      <c r="F2597" s="49">
        <v>4</v>
      </c>
      <c r="G2597" s="50">
        <f>SUMIFS(DISPENSAÇÃO!D:D,DISPENSAÇÃO!C:C,ENTRADA!A2597)</f>
        <v>4</v>
      </c>
      <c r="H2597" s="51">
        <f t="shared" si="204"/>
        <v>0</v>
      </c>
      <c r="I2597" s="68">
        <v>46023</v>
      </c>
      <c r="J2597" s="52">
        <f t="shared" ca="1" si="205"/>
        <v>104</v>
      </c>
      <c r="K2597" s="88">
        <f t="shared" ref="K2597" ca="1" si="207">IF(J2597="","",IF(J2597&lt;=0,3,IF(AND(J2597&gt;0,J2597&lt;=20),2,IF(J2597&gt;=21,1))))</f>
        <v>1</v>
      </c>
    </row>
    <row r="2598" spans="1:11" s="53" customFormat="1" ht="14.25" hidden="1" customHeight="1" x14ac:dyDescent="0.25">
      <c r="A2598" s="155" t="s">
        <v>2976</v>
      </c>
      <c r="B2598" s="49" t="s">
        <v>79</v>
      </c>
      <c r="C2598" s="49" t="s">
        <v>19</v>
      </c>
      <c r="D2598" s="49" t="s">
        <v>781</v>
      </c>
      <c r="E2598" s="49" t="s">
        <v>780</v>
      </c>
      <c r="F2598" s="49">
        <v>1</v>
      </c>
      <c r="G2598" s="50">
        <f>SUMIFS(DISPENSAÇÃO!D:D,DISPENSAÇÃO!C:C,ENTRADA!A2598)</f>
        <v>1</v>
      </c>
      <c r="H2598" s="51">
        <f t="shared" ref="H2598:H2599" si="208">IF(F2598="","",F2598-G2598)</f>
        <v>0</v>
      </c>
      <c r="I2598" s="68">
        <v>46023</v>
      </c>
      <c r="J2598" s="52">
        <f t="shared" ref="J2598:J2599" ca="1" si="209">IF(I2598="","",I2598-TODAY())</f>
        <v>104</v>
      </c>
      <c r="K2598" s="88">
        <f t="shared" ref="K2598:K2599" ca="1" si="210">IF(J2598="","",IF(J2598&lt;=0,3,IF(AND(J2598&gt;0,J2598&lt;=20),2,IF(J2598&gt;=21,1))))</f>
        <v>1</v>
      </c>
    </row>
    <row r="2599" spans="1:11" s="53" customFormat="1" ht="14.25" hidden="1" customHeight="1" x14ac:dyDescent="0.25">
      <c r="A2599" s="160" t="s">
        <v>2977</v>
      </c>
      <c r="B2599" s="49" t="s">
        <v>49</v>
      </c>
      <c r="C2599" s="49" t="s">
        <v>19</v>
      </c>
      <c r="D2599" s="51" t="s">
        <v>50</v>
      </c>
      <c r="E2599" s="49" t="s">
        <v>21</v>
      </c>
      <c r="F2599" s="49">
        <v>24</v>
      </c>
      <c r="G2599" s="50">
        <f>SUMIFS(DISPENSAÇÃO!D:D,DISPENSAÇÃO!C:C,ENTRADA!A2599)</f>
        <v>40</v>
      </c>
      <c r="H2599" s="51">
        <f t="shared" si="208"/>
        <v>-16</v>
      </c>
      <c r="I2599" s="68">
        <v>46113</v>
      </c>
      <c r="J2599" s="52">
        <f t="shared" ca="1" si="209"/>
        <v>194</v>
      </c>
      <c r="K2599" s="63">
        <f t="shared" ca="1" si="210"/>
        <v>1</v>
      </c>
    </row>
    <row r="2600" spans="1:11" s="53" customFormat="1" ht="14.25" hidden="1" customHeight="1" x14ac:dyDescent="0.25">
      <c r="A2600" s="160" t="s">
        <v>2978</v>
      </c>
      <c r="B2600" s="49" t="s">
        <v>49</v>
      </c>
      <c r="C2600" s="49" t="s">
        <v>19</v>
      </c>
      <c r="D2600" s="51" t="s">
        <v>50</v>
      </c>
      <c r="E2600" s="49" t="s">
        <v>21</v>
      </c>
      <c r="F2600" s="49">
        <v>16</v>
      </c>
      <c r="G2600" s="50">
        <f>SUMIFS(DISPENSAÇÃO!D:D,DISPENSAÇÃO!C:C,ENTRADA!A2600)</f>
        <v>16</v>
      </c>
      <c r="H2600" s="51">
        <f t="shared" ref="H2600:H2610" si="211">IF(F2600="","",F2600-G2600)</f>
        <v>0</v>
      </c>
      <c r="I2600" s="68">
        <v>45658</v>
      </c>
      <c r="J2600" s="52">
        <f t="shared" ref="J2600:J2610" ca="1" si="212">IF(I2600="","",I2600-TODAY())</f>
        <v>-261</v>
      </c>
      <c r="K2600" s="63">
        <f t="shared" ref="K2600:K2610" ca="1" si="213">IF(J2600="","",IF(J2600&lt;=0,3,IF(AND(J2600&gt;0,J2600&lt;=20),2,IF(J2600&gt;=21,1))))</f>
        <v>3</v>
      </c>
    </row>
    <row r="2601" spans="1:11" s="53" customFormat="1" ht="14.25" hidden="1" customHeight="1" x14ac:dyDescent="0.25">
      <c r="A2601" s="48" t="s">
        <v>2979</v>
      </c>
      <c r="B2601" s="49" t="s">
        <v>183</v>
      </c>
      <c r="C2601" s="49" t="s">
        <v>19</v>
      </c>
      <c r="D2601" s="64" t="s">
        <v>694</v>
      </c>
      <c r="E2601" s="64" t="s">
        <v>21</v>
      </c>
      <c r="F2601" s="49">
        <v>45</v>
      </c>
      <c r="G2601" s="50">
        <f>SUMIFS(DISPENSAÇÃO!D:D,DISPENSAÇÃO!C:C,ENTRADA!A2601)</f>
        <v>45</v>
      </c>
      <c r="H2601" s="51">
        <f t="shared" si="211"/>
        <v>0</v>
      </c>
      <c r="I2601" s="68">
        <v>45717</v>
      </c>
      <c r="J2601" s="52">
        <f t="shared" ca="1" si="212"/>
        <v>-202</v>
      </c>
      <c r="K2601" s="69">
        <f t="shared" ca="1" si="213"/>
        <v>3</v>
      </c>
    </row>
    <row r="2602" spans="1:11" s="53" customFormat="1" ht="14.25" hidden="1" customHeight="1" x14ac:dyDescent="0.25">
      <c r="A2602" s="48" t="s">
        <v>2980</v>
      </c>
      <c r="B2602" s="49" t="s">
        <v>195</v>
      </c>
      <c r="C2602" s="49" t="s">
        <v>19</v>
      </c>
      <c r="D2602" s="49" t="s">
        <v>179</v>
      </c>
      <c r="E2602" s="49" t="s">
        <v>56</v>
      </c>
      <c r="F2602" s="49">
        <v>6</v>
      </c>
      <c r="G2602" s="50">
        <f>SUMIFS(DISPENSAÇÃO!D:D,DISPENSAÇÃO!C:C,ENTRADA!A2602)</f>
        <v>6</v>
      </c>
      <c r="H2602" s="51">
        <f t="shared" si="211"/>
        <v>0</v>
      </c>
      <c r="I2602" s="68">
        <v>46023</v>
      </c>
      <c r="J2602" s="52">
        <f t="shared" ca="1" si="212"/>
        <v>104</v>
      </c>
      <c r="K2602" s="63">
        <f t="shared" ca="1" si="213"/>
        <v>1</v>
      </c>
    </row>
    <row r="2603" spans="1:11" s="53" customFormat="1" ht="14.25" hidden="1" customHeight="1" x14ac:dyDescent="0.25">
      <c r="A2603" s="48" t="s">
        <v>2981</v>
      </c>
      <c r="B2603" s="49" t="s">
        <v>726</v>
      </c>
      <c r="C2603" s="64" t="s">
        <v>19</v>
      </c>
      <c r="D2603" s="64" t="s">
        <v>606</v>
      </c>
      <c r="E2603" s="64" t="s">
        <v>21</v>
      </c>
      <c r="F2603" s="49">
        <v>20</v>
      </c>
      <c r="G2603" s="50">
        <f>SUMIFS(DISPENSAÇÃO!D:D,DISPENSAÇÃO!C:C,ENTRADA!A2603)</f>
        <v>20</v>
      </c>
      <c r="H2603" s="51">
        <f t="shared" si="211"/>
        <v>0</v>
      </c>
      <c r="I2603" s="68">
        <v>46023</v>
      </c>
      <c r="J2603" s="52">
        <f t="shared" ca="1" si="212"/>
        <v>104</v>
      </c>
      <c r="K2603" s="69">
        <f t="shared" ca="1" si="213"/>
        <v>1</v>
      </c>
    </row>
    <row r="2604" spans="1:11" s="53" customFormat="1" hidden="1" x14ac:dyDescent="0.25">
      <c r="A2604" s="155" t="s">
        <v>2982</v>
      </c>
      <c r="B2604" s="49" t="s">
        <v>370</v>
      </c>
      <c r="C2604" s="49" t="s">
        <v>19</v>
      </c>
      <c r="D2604" s="49" t="s">
        <v>1742</v>
      </c>
      <c r="E2604" s="49" t="s">
        <v>21</v>
      </c>
      <c r="F2604" s="49">
        <v>10</v>
      </c>
      <c r="G2604" s="50">
        <f>SUMIFS(DISPENSAÇÃO!D:D,DISPENSAÇÃO!C:C,ENTRADA!A2604)</f>
        <v>10</v>
      </c>
      <c r="H2604" s="51">
        <f t="shared" si="211"/>
        <v>0</v>
      </c>
      <c r="I2604" s="68">
        <v>46235</v>
      </c>
      <c r="J2604" s="52">
        <f t="shared" ca="1" si="212"/>
        <v>316</v>
      </c>
      <c r="K2604" s="88">
        <f t="shared" ca="1" si="213"/>
        <v>1</v>
      </c>
    </row>
    <row r="2605" spans="1:11" s="148" customFormat="1" hidden="1" x14ac:dyDescent="0.25">
      <c r="A2605" s="171" t="s">
        <v>2983</v>
      </c>
      <c r="B2605" s="143" t="s">
        <v>28</v>
      </c>
      <c r="C2605" s="143" t="s">
        <v>19</v>
      </c>
      <c r="D2605" s="143" t="s">
        <v>126</v>
      </c>
      <c r="E2605" s="143" t="s">
        <v>21</v>
      </c>
      <c r="F2605" s="143">
        <v>30</v>
      </c>
      <c r="G2605" s="144">
        <f>SUMIFS(DISPENSAÇÃO!D:D,DISPENSAÇÃO!C:C,ENTRADA!A2605)</f>
        <v>30</v>
      </c>
      <c r="H2605" s="145">
        <f t="shared" si="211"/>
        <v>0</v>
      </c>
      <c r="I2605" s="146">
        <v>45689</v>
      </c>
      <c r="J2605" s="147">
        <f t="shared" ca="1" si="212"/>
        <v>-230</v>
      </c>
      <c r="K2605" s="172">
        <f t="shared" ca="1" si="213"/>
        <v>3</v>
      </c>
    </row>
    <row r="2606" spans="1:11" s="53" customFormat="1" hidden="1" x14ac:dyDescent="0.25">
      <c r="A2606" s="48">
        <v>67</v>
      </c>
      <c r="B2606" s="49" t="s">
        <v>1991</v>
      </c>
      <c r="C2606" s="64" t="s">
        <v>19</v>
      </c>
      <c r="D2606" s="64" t="s">
        <v>668</v>
      </c>
      <c r="E2606" s="64" t="s">
        <v>21</v>
      </c>
      <c r="F2606" s="49">
        <v>30</v>
      </c>
      <c r="G2606" s="50">
        <f>SUMIFS(DISPENSAÇÃO!D:D,DISPENSAÇÃO!C:C,ENTRADA!A2606)</f>
        <v>0</v>
      </c>
      <c r="H2606" s="51">
        <f t="shared" si="211"/>
        <v>30</v>
      </c>
      <c r="I2606" s="68">
        <v>45839</v>
      </c>
      <c r="J2606" s="52">
        <f t="shared" ca="1" si="212"/>
        <v>-80</v>
      </c>
      <c r="K2606" s="69">
        <f t="shared" ca="1" si="213"/>
        <v>3</v>
      </c>
    </row>
    <row r="2607" spans="1:11" s="53" customFormat="1" hidden="1" x14ac:dyDescent="0.25">
      <c r="A2607" s="160" t="s">
        <v>2985</v>
      </c>
      <c r="B2607" s="49" t="s">
        <v>54</v>
      </c>
      <c r="C2607" s="49" t="s">
        <v>19</v>
      </c>
      <c r="D2607" s="51" t="s">
        <v>55</v>
      </c>
      <c r="E2607" s="49" t="s">
        <v>56</v>
      </c>
      <c r="F2607" s="49">
        <v>1</v>
      </c>
      <c r="G2607" s="50">
        <f>SUMIFS(DISPENSAÇÃO!D:D,DISPENSAÇÃO!C:C,ENTRADA!A2607)</f>
        <v>1</v>
      </c>
      <c r="H2607" s="51">
        <f t="shared" si="211"/>
        <v>0</v>
      </c>
      <c r="I2607" s="68">
        <v>45839</v>
      </c>
      <c r="J2607" s="52">
        <f t="shared" ca="1" si="212"/>
        <v>-80</v>
      </c>
      <c r="K2607" s="63">
        <f t="shared" ca="1" si="213"/>
        <v>3</v>
      </c>
    </row>
    <row r="2608" spans="1:11" s="148" customFormat="1" hidden="1" x14ac:dyDescent="0.25">
      <c r="A2608" s="245" t="s">
        <v>2986</v>
      </c>
      <c r="B2608" s="143" t="s">
        <v>33</v>
      </c>
      <c r="C2608" s="143" t="s">
        <v>57</v>
      </c>
      <c r="D2608" s="145" t="s">
        <v>89</v>
      </c>
      <c r="E2608" s="143" t="s">
        <v>21</v>
      </c>
      <c r="F2608" s="143">
        <v>30</v>
      </c>
      <c r="G2608" s="144">
        <f>SUMIFS(DISPENSAÇÃO!D:D,DISPENSAÇÃO!C:C,ENTRADA!A2608)</f>
        <v>30</v>
      </c>
      <c r="H2608" s="145">
        <f t="shared" si="211"/>
        <v>0</v>
      </c>
      <c r="I2608" s="146">
        <v>45689</v>
      </c>
      <c r="J2608" s="147">
        <f t="shared" ca="1" si="212"/>
        <v>-230</v>
      </c>
      <c r="K2608" s="150">
        <f t="shared" ca="1" si="213"/>
        <v>3</v>
      </c>
    </row>
    <row r="2609" spans="1:11" s="53" customFormat="1" hidden="1" x14ac:dyDescent="0.25">
      <c r="A2609" s="48" t="s">
        <v>2987</v>
      </c>
      <c r="B2609" s="49" t="s">
        <v>451</v>
      </c>
      <c r="C2609" s="49" t="s">
        <v>14</v>
      </c>
      <c r="D2609" s="49" t="s">
        <v>452</v>
      </c>
      <c r="E2609" s="49" t="s">
        <v>453</v>
      </c>
      <c r="F2609" s="49">
        <v>15</v>
      </c>
      <c r="G2609" s="50">
        <f>SUMIFS(DISPENSAÇÃO!D:D,DISPENSAÇÃO!C:C,ENTRADA!A2609)</f>
        <v>12</v>
      </c>
      <c r="H2609" s="51">
        <f t="shared" si="211"/>
        <v>3</v>
      </c>
      <c r="I2609" s="68">
        <v>45658</v>
      </c>
      <c r="J2609" s="52">
        <f t="shared" ca="1" si="212"/>
        <v>-261</v>
      </c>
      <c r="K2609" s="69">
        <f t="shared" ca="1" si="213"/>
        <v>3</v>
      </c>
    </row>
    <row r="2610" spans="1:11" s="53" customFormat="1" hidden="1" x14ac:dyDescent="0.25">
      <c r="A2610" s="48" t="s">
        <v>2988</v>
      </c>
      <c r="B2610" s="49" t="s">
        <v>2350</v>
      </c>
      <c r="C2610" s="49" t="s">
        <v>19</v>
      </c>
      <c r="D2610" s="49" t="s">
        <v>89</v>
      </c>
      <c r="E2610" s="49" t="s">
        <v>21</v>
      </c>
      <c r="F2610" s="49">
        <v>20</v>
      </c>
      <c r="G2610" s="50">
        <f>SUMIFS(DISPENSAÇÃO!D:D,DISPENSAÇÃO!C:C,ENTRADA!A2610)</f>
        <v>20</v>
      </c>
      <c r="H2610" s="51">
        <f t="shared" si="211"/>
        <v>0</v>
      </c>
      <c r="I2610" s="68">
        <v>46113</v>
      </c>
      <c r="J2610" s="52">
        <f t="shared" ca="1" si="212"/>
        <v>194</v>
      </c>
      <c r="K2610" s="69">
        <f t="shared" ca="1" si="213"/>
        <v>1</v>
      </c>
    </row>
    <row r="2611" spans="1:11" s="53" customFormat="1" hidden="1" x14ac:dyDescent="0.25">
      <c r="A2611" s="48" t="s">
        <v>2681</v>
      </c>
      <c r="B2611" s="49" t="s">
        <v>2350</v>
      </c>
      <c r="C2611" s="49" t="s">
        <v>19</v>
      </c>
      <c r="D2611" s="49" t="s">
        <v>89</v>
      </c>
      <c r="E2611" s="49" t="s">
        <v>21</v>
      </c>
      <c r="F2611" s="49">
        <v>15</v>
      </c>
      <c r="G2611" s="50">
        <f>SUMIFS(DISPENSAÇÃO!D:D,DISPENSAÇÃO!C:C,ENTRADA!A2611)</f>
        <v>15</v>
      </c>
      <c r="H2611" s="51">
        <f t="shared" ref="H2611:H2613" si="214">IF(F2611="","",F2611-G2611)</f>
        <v>0</v>
      </c>
      <c r="I2611" s="68">
        <v>45717</v>
      </c>
      <c r="J2611" s="52">
        <f t="shared" ref="J2611:J2613" ca="1" si="215">IF(I2611="","",I2611-TODAY())</f>
        <v>-202</v>
      </c>
      <c r="K2611" s="69">
        <f t="shared" ref="K2611:K2613" ca="1" si="216">IF(J2611="","",IF(J2611&lt;=0,3,IF(AND(J2611&gt;0,J2611&lt;=20),2,IF(J2611&gt;=21,1))))</f>
        <v>3</v>
      </c>
    </row>
    <row r="2612" spans="1:11" s="148" customFormat="1" hidden="1" x14ac:dyDescent="0.25">
      <c r="A2612" s="171" t="s">
        <v>2989</v>
      </c>
      <c r="B2612" s="143" t="s">
        <v>33</v>
      </c>
      <c r="C2612" s="143" t="s">
        <v>57</v>
      </c>
      <c r="D2612" s="143" t="s">
        <v>1056</v>
      </c>
      <c r="E2612" s="143" t="s">
        <v>21</v>
      </c>
      <c r="F2612" s="143">
        <v>10</v>
      </c>
      <c r="G2612" s="144">
        <f>SUMIFS(DISPENSAÇÃO!D:D,DISPENSAÇÃO!C:C,ENTRADA!A2612)</f>
        <v>14</v>
      </c>
      <c r="H2612" s="145">
        <f t="shared" si="214"/>
        <v>-4</v>
      </c>
      <c r="I2612" s="146">
        <v>45689</v>
      </c>
      <c r="J2612" s="147">
        <f t="shared" ca="1" si="215"/>
        <v>-230</v>
      </c>
      <c r="K2612" s="172">
        <f t="shared" ca="1" si="216"/>
        <v>3</v>
      </c>
    </row>
    <row r="2613" spans="1:11" s="53" customFormat="1" hidden="1" x14ac:dyDescent="0.25">
      <c r="A2613" s="48" t="s">
        <v>2990</v>
      </c>
      <c r="B2613" s="64" t="s">
        <v>726</v>
      </c>
      <c r="C2613" s="64" t="s">
        <v>19</v>
      </c>
      <c r="D2613" s="64" t="s">
        <v>299</v>
      </c>
      <c r="E2613" s="64" t="s">
        <v>21</v>
      </c>
      <c r="F2613" s="49">
        <v>40</v>
      </c>
      <c r="G2613" s="50">
        <f>SUMIFS(DISPENSAÇÃO!D:D,DISPENSAÇÃO!C:C,ENTRADA!A2613)</f>
        <v>40</v>
      </c>
      <c r="H2613" s="51">
        <f t="shared" si="214"/>
        <v>0</v>
      </c>
      <c r="I2613" s="68">
        <v>46113</v>
      </c>
      <c r="J2613" s="52">
        <f t="shared" ca="1" si="215"/>
        <v>194</v>
      </c>
      <c r="K2613" s="63">
        <f t="shared" ca="1" si="216"/>
        <v>1</v>
      </c>
    </row>
    <row r="2614" spans="1:11" s="53" customFormat="1" hidden="1" x14ac:dyDescent="0.25">
      <c r="A2614" s="48" t="s">
        <v>2991</v>
      </c>
      <c r="B2614" s="64" t="s">
        <v>726</v>
      </c>
      <c r="C2614" s="64" t="s">
        <v>19</v>
      </c>
      <c r="D2614" s="64" t="s">
        <v>299</v>
      </c>
      <c r="E2614" s="64" t="s">
        <v>21</v>
      </c>
      <c r="F2614" s="49">
        <v>10</v>
      </c>
      <c r="G2614" s="50">
        <f>SUMIFS(DISPENSAÇÃO!D:D,DISPENSAÇÃO!C:C,ENTRADA!A2614)</f>
        <v>10</v>
      </c>
      <c r="H2614" s="51">
        <f t="shared" ref="H2614:H2616" si="217">IF(F2614="","",F2614-G2614)</f>
        <v>0</v>
      </c>
      <c r="I2614" s="68">
        <v>46113</v>
      </c>
      <c r="J2614" s="52">
        <f t="shared" ref="J2614:J2616" ca="1" si="218">IF(I2614="","",I2614-TODAY())</f>
        <v>194</v>
      </c>
      <c r="K2614" s="63">
        <f t="shared" ref="K2614:K2616" ca="1" si="219">IF(J2614="","",IF(J2614&lt;=0,3,IF(AND(J2614&gt;0,J2614&lt;=20),2,IF(J2614&gt;=21,1))))</f>
        <v>1</v>
      </c>
    </row>
    <row r="2615" spans="1:11" s="148" customFormat="1" hidden="1" x14ac:dyDescent="0.25">
      <c r="A2615" s="171" t="s">
        <v>2992</v>
      </c>
      <c r="B2615" s="143" t="s">
        <v>79</v>
      </c>
      <c r="C2615" s="143" t="s">
        <v>19</v>
      </c>
      <c r="D2615" s="143" t="s">
        <v>781</v>
      </c>
      <c r="E2615" s="143" t="s">
        <v>780</v>
      </c>
      <c r="F2615" s="143">
        <v>1</v>
      </c>
      <c r="G2615" s="144">
        <f>SUMIFS(DISPENSAÇÃO!D:D,DISPENSAÇÃO!C:C,ENTRADA!A2615)</f>
        <v>1</v>
      </c>
      <c r="H2615" s="145">
        <f t="shared" si="217"/>
        <v>0</v>
      </c>
      <c r="I2615" s="146">
        <v>45689</v>
      </c>
      <c r="J2615" s="147">
        <f t="shared" ca="1" si="218"/>
        <v>-230</v>
      </c>
      <c r="K2615" s="172">
        <f t="shared" ca="1" si="219"/>
        <v>3</v>
      </c>
    </row>
    <row r="2616" spans="1:11" s="53" customFormat="1" hidden="1" x14ac:dyDescent="0.25">
      <c r="A2616" s="155" t="s">
        <v>2993</v>
      </c>
      <c r="B2616" s="49" t="s">
        <v>39</v>
      </c>
      <c r="C2616" s="49" t="s">
        <v>19</v>
      </c>
      <c r="D2616" s="49" t="s">
        <v>781</v>
      </c>
      <c r="E2616" s="49" t="s">
        <v>780</v>
      </c>
      <c r="F2616" s="49">
        <v>1</v>
      </c>
      <c r="G2616" s="50">
        <f>SUMIFS(DISPENSAÇÃO!D:D,DISPENSAÇÃO!C:C,ENTRADA!A2616)</f>
        <v>1</v>
      </c>
      <c r="H2616" s="51">
        <f t="shared" si="217"/>
        <v>0</v>
      </c>
      <c r="I2616" s="68">
        <v>45778</v>
      </c>
      <c r="J2616" s="52">
        <f t="shared" ca="1" si="218"/>
        <v>-141</v>
      </c>
      <c r="K2616" s="88">
        <f t="shared" ca="1" si="219"/>
        <v>3</v>
      </c>
    </row>
    <row r="2617" spans="1:11" s="53" customFormat="1" hidden="1" x14ac:dyDescent="0.25">
      <c r="A2617" s="155" t="s">
        <v>2994</v>
      </c>
      <c r="B2617" s="49" t="s">
        <v>39</v>
      </c>
      <c r="C2617" s="49" t="s">
        <v>19</v>
      </c>
      <c r="D2617" s="49" t="s">
        <v>781</v>
      </c>
      <c r="E2617" s="49" t="s">
        <v>780</v>
      </c>
      <c r="F2617" s="49">
        <v>1</v>
      </c>
      <c r="G2617" s="50">
        <f>SUMIFS(DISPENSAÇÃO!D:D,DISPENSAÇÃO!C:C,ENTRADA!A2617)</f>
        <v>1</v>
      </c>
      <c r="H2617" s="51">
        <f t="shared" ref="H2617:H2620" si="220">IF(F2617="","",F2617-G2617)</f>
        <v>0</v>
      </c>
      <c r="I2617" s="68">
        <v>45778</v>
      </c>
      <c r="J2617" s="52">
        <f t="shared" ref="J2617:J2620" ca="1" si="221">IF(I2617="","",I2617-TODAY())</f>
        <v>-141</v>
      </c>
      <c r="K2617" s="88">
        <f t="shared" ref="K2617:K2620" ca="1" si="222">IF(J2617="","",IF(J2617&lt;=0,3,IF(AND(J2617&gt;0,J2617&lt;=20),2,IF(J2617&gt;=21,1))))</f>
        <v>3</v>
      </c>
    </row>
    <row r="2618" spans="1:11" s="53" customFormat="1" hidden="1" x14ac:dyDescent="0.25">
      <c r="A2618" s="48" t="s">
        <v>2995</v>
      </c>
      <c r="B2618" s="49" t="s">
        <v>74</v>
      </c>
      <c r="C2618" s="49" t="s">
        <v>19</v>
      </c>
      <c r="D2618" s="49" t="s">
        <v>574</v>
      </c>
      <c r="E2618" s="49" t="s">
        <v>21</v>
      </c>
      <c r="F2618" s="49">
        <v>30</v>
      </c>
      <c r="G2618" s="50">
        <f>SUMIFS(DISPENSAÇÃO!D:D,DISPENSAÇÃO!C:C,ENTRADA!A2618)</f>
        <v>30</v>
      </c>
      <c r="H2618" s="51">
        <f t="shared" si="220"/>
        <v>0</v>
      </c>
      <c r="I2618" s="68">
        <v>45778</v>
      </c>
      <c r="J2618" s="52">
        <f t="shared" ca="1" si="221"/>
        <v>-141</v>
      </c>
      <c r="K2618" s="69">
        <f t="shared" ca="1" si="222"/>
        <v>3</v>
      </c>
    </row>
    <row r="2619" spans="1:11" s="53" customFormat="1" hidden="1" x14ac:dyDescent="0.25">
      <c r="A2619" s="48" t="s">
        <v>2996</v>
      </c>
      <c r="B2619" s="49" t="s">
        <v>726</v>
      </c>
      <c r="C2619" s="49" t="s">
        <v>19</v>
      </c>
      <c r="D2619" s="49" t="s">
        <v>115</v>
      </c>
      <c r="E2619" s="49" t="s">
        <v>21</v>
      </c>
      <c r="F2619" s="49">
        <v>30</v>
      </c>
      <c r="G2619" s="50">
        <f>SUMIFS(DISPENSAÇÃO!D:D,DISPENSAÇÃO!C:C,ENTRADA!A2619)</f>
        <v>30</v>
      </c>
      <c r="H2619" s="51">
        <f t="shared" si="220"/>
        <v>0</v>
      </c>
      <c r="I2619" s="68">
        <v>45931</v>
      </c>
      <c r="J2619" s="52">
        <f t="shared" ca="1" si="221"/>
        <v>12</v>
      </c>
      <c r="K2619" s="63">
        <f t="shared" ca="1" si="222"/>
        <v>2</v>
      </c>
    </row>
    <row r="2620" spans="1:11" s="53" customFormat="1" hidden="1" x14ac:dyDescent="0.25">
      <c r="A2620" s="48" t="s">
        <v>2231</v>
      </c>
      <c r="B2620" s="49" t="s">
        <v>74</v>
      </c>
      <c r="C2620" s="49" t="s">
        <v>19</v>
      </c>
      <c r="D2620" s="49" t="s">
        <v>496</v>
      </c>
      <c r="E2620" s="49" t="s">
        <v>21</v>
      </c>
      <c r="F2620" s="49">
        <v>60</v>
      </c>
      <c r="G2620" s="50">
        <f>SUMIFS(DISPENSAÇÃO!D:D,DISPENSAÇÃO!C:C,ENTRADA!A2620)</f>
        <v>150</v>
      </c>
      <c r="H2620" s="51">
        <f t="shared" si="220"/>
        <v>-90</v>
      </c>
      <c r="I2620" s="68">
        <v>45870</v>
      </c>
      <c r="J2620" s="52">
        <f t="shared" ca="1" si="221"/>
        <v>-49</v>
      </c>
      <c r="K2620" s="69">
        <f t="shared" ca="1" si="222"/>
        <v>3</v>
      </c>
    </row>
    <row r="2621" spans="1:11" s="53" customFormat="1" hidden="1" x14ac:dyDescent="0.25">
      <c r="A2621" s="48" t="s">
        <v>2997</v>
      </c>
      <c r="B2621" s="49" t="s">
        <v>726</v>
      </c>
      <c r="C2621" s="49" t="s">
        <v>19</v>
      </c>
      <c r="D2621" s="49" t="s">
        <v>496</v>
      </c>
      <c r="E2621" s="49" t="s">
        <v>21</v>
      </c>
      <c r="F2621" s="49">
        <v>30</v>
      </c>
      <c r="G2621" s="50">
        <f>SUMIFS(DISPENSAÇÃO!D:D,DISPENSAÇÃO!C:C,ENTRADA!A2621)</f>
        <v>30</v>
      </c>
      <c r="H2621" s="51">
        <f t="shared" ref="H2621:H2632" si="223">IF(F2621="","",F2621-G2621)</f>
        <v>0</v>
      </c>
      <c r="I2621" s="68">
        <v>45809</v>
      </c>
      <c r="J2621" s="52">
        <f t="shared" ref="J2621:J2632" ca="1" si="224">IF(I2621="","",I2621-TODAY())</f>
        <v>-110</v>
      </c>
      <c r="K2621" s="69">
        <f t="shared" ref="K2621:K2632" ca="1" si="225">IF(J2621="","",IF(J2621&lt;=0,3,IF(AND(J2621&gt;0,J2621&lt;=20),2,IF(J2621&gt;=21,1))))</f>
        <v>3</v>
      </c>
    </row>
    <row r="2622" spans="1:11" ht="14.25" hidden="1" customHeight="1" x14ac:dyDescent="0.25">
      <c r="A2622" s="31"/>
      <c r="B2622" s="16" t="s">
        <v>233</v>
      </c>
      <c r="C2622" s="16" t="s">
        <v>19</v>
      </c>
      <c r="D2622" s="7" t="s">
        <v>20</v>
      </c>
      <c r="E2622" s="16" t="s">
        <v>21</v>
      </c>
      <c r="F2622" s="16">
        <v>30</v>
      </c>
      <c r="G2622" s="13">
        <f>SUMIFS(DISPENSAÇÃO!D:D,DISPENSAÇÃO!C:C,ENTRADA!A2622)</f>
        <v>0</v>
      </c>
      <c r="H2622" s="12">
        <f t="shared" si="223"/>
        <v>30</v>
      </c>
      <c r="I2622" s="19">
        <v>45778</v>
      </c>
      <c r="J2622" s="14">
        <f t="shared" ca="1" si="224"/>
        <v>-141</v>
      </c>
      <c r="K2622" s="36">
        <f t="shared" ca="1" si="225"/>
        <v>3</v>
      </c>
    </row>
    <row r="2623" spans="1:11" s="53" customFormat="1" ht="14.25" hidden="1" customHeight="1" x14ac:dyDescent="0.25">
      <c r="A2623" s="48" t="s">
        <v>2998</v>
      </c>
      <c r="B2623" s="64" t="s">
        <v>39</v>
      </c>
      <c r="C2623" s="64" t="s">
        <v>19</v>
      </c>
      <c r="D2623" s="64" t="s">
        <v>294</v>
      </c>
      <c r="E2623" s="64" t="s">
        <v>44</v>
      </c>
      <c r="F2623" s="49">
        <v>90</v>
      </c>
      <c r="G2623" s="50">
        <f>SUMIFS(DISPENSAÇÃO!D:D,DISPENSAÇÃO!C:C,ENTRADA!A2623)</f>
        <v>120</v>
      </c>
      <c r="H2623" s="51">
        <f t="shared" si="223"/>
        <v>-30</v>
      </c>
      <c r="I2623" s="68">
        <v>45717</v>
      </c>
      <c r="J2623" s="52">
        <f t="shared" ca="1" si="224"/>
        <v>-202</v>
      </c>
      <c r="K2623" s="63">
        <f t="shared" ca="1" si="225"/>
        <v>3</v>
      </c>
    </row>
    <row r="2624" spans="1:11" s="53" customFormat="1" hidden="1" x14ac:dyDescent="0.25">
      <c r="A2624" s="160" t="s">
        <v>2999</v>
      </c>
      <c r="B2624" s="49" t="s">
        <v>54</v>
      </c>
      <c r="C2624" s="49" t="s">
        <v>57</v>
      </c>
      <c r="D2624" s="51" t="s">
        <v>93</v>
      </c>
      <c r="E2624" s="49" t="s">
        <v>21</v>
      </c>
      <c r="F2624" s="49">
        <v>60</v>
      </c>
      <c r="G2624" s="50">
        <f>SUMIFS(DISPENSAÇÃO!D:D,DISPENSAÇÃO!C:C,ENTRADA!A2624)</f>
        <v>60</v>
      </c>
      <c r="H2624" s="51">
        <f t="shared" si="223"/>
        <v>0</v>
      </c>
      <c r="I2624" s="68">
        <v>45901</v>
      </c>
      <c r="J2624" s="52">
        <f t="shared" ca="1" si="224"/>
        <v>-18</v>
      </c>
      <c r="K2624" s="63">
        <f t="shared" ca="1" si="225"/>
        <v>3</v>
      </c>
    </row>
    <row r="2625" spans="1:11" s="148" customFormat="1" hidden="1" x14ac:dyDescent="0.25">
      <c r="A2625" s="149" t="s">
        <v>3000</v>
      </c>
      <c r="B2625" s="143" t="s">
        <v>28</v>
      </c>
      <c r="C2625" s="173" t="s">
        <v>19</v>
      </c>
      <c r="D2625" s="143" t="s">
        <v>317</v>
      </c>
      <c r="E2625" s="173" t="s">
        <v>21</v>
      </c>
      <c r="F2625" s="143">
        <v>150</v>
      </c>
      <c r="G2625" s="144">
        <f>SUMIFS(DISPENSAÇÃO!D:D,DISPENSAÇÃO!C:C,ENTRADA!A2625)</f>
        <v>60</v>
      </c>
      <c r="H2625" s="145">
        <f t="shared" si="223"/>
        <v>90</v>
      </c>
      <c r="I2625" s="146">
        <v>45870</v>
      </c>
      <c r="J2625" s="147">
        <f t="shared" ca="1" si="224"/>
        <v>-49</v>
      </c>
      <c r="K2625" s="150">
        <f t="shared" ca="1" si="225"/>
        <v>3</v>
      </c>
    </row>
    <row r="2626" spans="1:11" s="148" customFormat="1" hidden="1" x14ac:dyDescent="0.25">
      <c r="A2626" s="149" t="s">
        <v>3001</v>
      </c>
      <c r="B2626" s="173" t="s">
        <v>28</v>
      </c>
      <c r="C2626" s="173" t="s">
        <v>19</v>
      </c>
      <c r="D2626" s="244" t="s">
        <v>201</v>
      </c>
      <c r="E2626" s="173" t="s">
        <v>21</v>
      </c>
      <c r="F2626" s="143">
        <v>180</v>
      </c>
      <c r="G2626" s="144">
        <f>SUMIFS(DISPENSAÇÃO!D:D,DISPENSAÇÃO!C:C,ENTRADA!A2626)</f>
        <v>180</v>
      </c>
      <c r="H2626" s="145">
        <f t="shared" si="223"/>
        <v>0</v>
      </c>
      <c r="I2626" s="146">
        <v>45689</v>
      </c>
      <c r="J2626" s="147">
        <f t="shared" ca="1" si="224"/>
        <v>-230</v>
      </c>
      <c r="K2626" s="150">
        <f t="shared" ca="1" si="225"/>
        <v>3</v>
      </c>
    </row>
    <row r="2627" spans="1:11" s="148" customFormat="1" hidden="1" x14ac:dyDescent="0.25">
      <c r="A2627" s="171" t="s">
        <v>3002</v>
      </c>
      <c r="B2627" s="143" t="s">
        <v>28</v>
      </c>
      <c r="C2627" s="143" t="s">
        <v>19</v>
      </c>
      <c r="D2627" s="143" t="s">
        <v>921</v>
      </c>
      <c r="E2627" s="143" t="s">
        <v>21</v>
      </c>
      <c r="F2627" s="143">
        <v>10</v>
      </c>
      <c r="G2627" s="144">
        <f>SUMIFS(DISPENSAÇÃO!D:D,DISPENSAÇÃO!C:C,ENTRADA!A2627)</f>
        <v>10</v>
      </c>
      <c r="H2627" s="145">
        <f t="shared" si="223"/>
        <v>0</v>
      </c>
      <c r="I2627" s="146">
        <v>45689</v>
      </c>
      <c r="J2627" s="147">
        <f t="shared" ca="1" si="224"/>
        <v>-230</v>
      </c>
      <c r="K2627" s="172">
        <f t="shared" ca="1" si="225"/>
        <v>3</v>
      </c>
    </row>
    <row r="2628" spans="1:11" s="53" customFormat="1" hidden="1" x14ac:dyDescent="0.25">
      <c r="A2628" s="48" t="s">
        <v>3003</v>
      </c>
      <c r="B2628" s="49" t="s">
        <v>726</v>
      </c>
      <c r="C2628" s="49" t="s">
        <v>19</v>
      </c>
      <c r="D2628" s="49" t="s">
        <v>496</v>
      </c>
      <c r="E2628" s="49" t="s">
        <v>21</v>
      </c>
      <c r="F2628" s="49">
        <v>30</v>
      </c>
      <c r="G2628" s="50">
        <f>SUMIFS(DISPENSAÇÃO!D:D,DISPENSAÇÃO!C:C,ENTRADA!A2628)</f>
        <v>30</v>
      </c>
      <c r="H2628" s="51">
        <f t="shared" si="223"/>
        <v>0</v>
      </c>
      <c r="I2628" s="68">
        <v>45717</v>
      </c>
      <c r="J2628" s="52">
        <f t="shared" ca="1" si="224"/>
        <v>-202</v>
      </c>
      <c r="K2628" s="69">
        <f t="shared" ca="1" si="225"/>
        <v>3</v>
      </c>
    </row>
    <row r="2629" spans="1:11" s="53" customFormat="1" hidden="1" x14ac:dyDescent="0.25">
      <c r="A2629" s="155" t="s">
        <v>3004</v>
      </c>
      <c r="B2629" s="49" t="s">
        <v>168</v>
      </c>
      <c r="C2629" s="49" t="s">
        <v>14</v>
      </c>
      <c r="D2629" s="49" t="s">
        <v>820</v>
      </c>
      <c r="E2629" s="49" t="s">
        <v>21</v>
      </c>
      <c r="F2629" s="49">
        <v>8</v>
      </c>
      <c r="G2629" s="50">
        <f>SUMIFS(DISPENSAÇÃO!D:D,DISPENSAÇÃO!C:C,ENTRADA!A2629)</f>
        <v>8</v>
      </c>
      <c r="H2629" s="51">
        <f t="shared" si="223"/>
        <v>0</v>
      </c>
      <c r="I2629" s="68">
        <v>46054</v>
      </c>
      <c r="J2629" s="52">
        <f t="shared" ca="1" si="224"/>
        <v>135</v>
      </c>
      <c r="K2629" s="88">
        <f t="shared" ca="1" si="225"/>
        <v>1</v>
      </c>
    </row>
    <row r="2630" spans="1:11" s="53" customFormat="1" ht="14.25" hidden="1" customHeight="1" x14ac:dyDescent="0.25">
      <c r="A2630" s="155" t="s">
        <v>3005</v>
      </c>
      <c r="B2630" s="49" t="s">
        <v>785</v>
      </c>
      <c r="C2630" s="49" t="s">
        <v>14</v>
      </c>
      <c r="D2630" s="49" t="s">
        <v>846</v>
      </c>
      <c r="E2630" s="49" t="s">
        <v>44</v>
      </c>
      <c r="F2630" s="49">
        <v>28</v>
      </c>
      <c r="G2630" s="50">
        <f>SUMIFS(DISPENSAÇÃO!D:D,DISPENSAÇÃO!C:C,ENTRADA!A2630)</f>
        <v>16</v>
      </c>
      <c r="H2630" s="51">
        <f t="shared" si="223"/>
        <v>12</v>
      </c>
      <c r="I2630" s="68">
        <v>45717</v>
      </c>
      <c r="J2630" s="52">
        <f t="shared" ca="1" si="224"/>
        <v>-202</v>
      </c>
      <c r="K2630" s="88">
        <f t="shared" ca="1" si="225"/>
        <v>3</v>
      </c>
    </row>
    <row r="2631" spans="1:11" s="60" customFormat="1" ht="14.25" customHeight="1" x14ac:dyDescent="0.25">
      <c r="A2631" s="153" t="s">
        <v>3006</v>
      </c>
      <c r="B2631" s="55" t="s">
        <v>628</v>
      </c>
      <c r="C2631" s="55" t="s">
        <v>14</v>
      </c>
      <c r="D2631" s="55" t="s">
        <v>820</v>
      </c>
      <c r="E2631" s="55" t="s">
        <v>44</v>
      </c>
      <c r="F2631" s="55">
        <v>3</v>
      </c>
      <c r="G2631" s="56">
        <f>SUMIFS(DISPENSAÇÃO!D:D,DISPENSAÇÃO!C:C,ENTRADA!A2631)</f>
        <v>0</v>
      </c>
      <c r="H2631" s="57">
        <f t="shared" si="223"/>
        <v>3</v>
      </c>
      <c r="I2631" s="58">
        <v>46054</v>
      </c>
      <c r="J2631" s="59">
        <f t="shared" ca="1" si="224"/>
        <v>135</v>
      </c>
      <c r="K2631" s="109">
        <f t="shared" ca="1" si="225"/>
        <v>1</v>
      </c>
    </row>
    <row r="2632" spans="1:11" s="148" customFormat="1" hidden="1" x14ac:dyDescent="0.25">
      <c r="A2632" s="149" t="s">
        <v>3007</v>
      </c>
      <c r="B2632" s="143" t="s">
        <v>356</v>
      </c>
      <c r="C2632" s="143" t="s">
        <v>19</v>
      </c>
      <c r="D2632" s="143" t="s">
        <v>354</v>
      </c>
      <c r="E2632" s="143" t="s">
        <v>62</v>
      </c>
      <c r="F2632" s="143">
        <v>25</v>
      </c>
      <c r="G2632" s="144">
        <f>SUMIFS(DISPENSAÇÃO!D:D,DISPENSAÇÃO!C:C,ENTRADA!A2632)</f>
        <v>25</v>
      </c>
      <c r="H2632" s="145">
        <f t="shared" si="223"/>
        <v>0</v>
      </c>
      <c r="I2632" s="146">
        <v>45689</v>
      </c>
      <c r="J2632" s="147">
        <f t="shared" ca="1" si="224"/>
        <v>-230</v>
      </c>
      <c r="K2632" s="150">
        <f t="shared" ca="1" si="225"/>
        <v>3</v>
      </c>
    </row>
    <row r="2633" spans="1:11" s="148" customFormat="1" hidden="1" x14ac:dyDescent="0.25">
      <c r="A2633" s="149" t="s">
        <v>3008</v>
      </c>
      <c r="B2633" s="143" t="s">
        <v>356</v>
      </c>
      <c r="C2633" s="143" t="s">
        <v>19</v>
      </c>
      <c r="D2633" s="143" t="s">
        <v>354</v>
      </c>
      <c r="E2633" s="143" t="s">
        <v>62</v>
      </c>
      <c r="F2633" s="143">
        <v>12</v>
      </c>
      <c r="G2633" s="144">
        <f>SUMIFS(DISPENSAÇÃO!D:D,DISPENSAÇÃO!C:C,ENTRADA!A2633)</f>
        <v>12</v>
      </c>
      <c r="H2633" s="145">
        <f t="shared" ref="H2633:H2634" si="226">IF(F2633="","",F2633-G2633)</f>
        <v>0</v>
      </c>
      <c r="I2633" s="146">
        <v>45689</v>
      </c>
      <c r="J2633" s="147">
        <f t="shared" ref="J2633:J2639" ca="1" si="227">IF(I2633="","",I2633-TODAY())</f>
        <v>-230</v>
      </c>
      <c r="K2633" s="150">
        <f t="shared" ref="K2633:K2639" ca="1" si="228">IF(J2633="","",IF(J2633&lt;=0,3,IF(AND(J2633&gt;0,J2633&lt;=20),2,IF(J2633&gt;=21,1))))</f>
        <v>3</v>
      </c>
    </row>
    <row r="2634" spans="1:11" s="53" customFormat="1" ht="14.25" hidden="1" customHeight="1" x14ac:dyDescent="0.25">
      <c r="A2634" s="48" t="s">
        <v>3009</v>
      </c>
      <c r="B2634" s="49" t="s">
        <v>28</v>
      </c>
      <c r="C2634" s="49" t="s">
        <v>19</v>
      </c>
      <c r="D2634" s="49" t="s">
        <v>68</v>
      </c>
      <c r="E2634" s="49" t="s">
        <v>21</v>
      </c>
      <c r="F2634" s="49">
        <v>300</v>
      </c>
      <c r="G2634" s="50">
        <f>SUMIFS(DISPENSAÇÃO!D:D,DISPENSAÇÃO!C:C,ENTRADA!A2634)</f>
        <v>300</v>
      </c>
      <c r="H2634" s="51">
        <f t="shared" si="226"/>
        <v>0</v>
      </c>
      <c r="I2634" s="68">
        <v>45870</v>
      </c>
      <c r="J2634" s="52">
        <f t="shared" ca="1" si="227"/>
        <v>-49</v>
      </c>
      <c r="K2634" s="63">
        <f t="shared" ca="1" si="228"/>
        <v>3</v>
      </c>
    </row>
    <row r="2635" spans="1:11" ht="15" customHeight="1" x14ac:dyDescent="0.25">
      <c r="A2635" s="54" t="s">
        <v>3010</v>
      </c>
      <c r="B2635" s="55" t="s">
        <v>338</v>
      </c>
      <c r="C2635" s="55" t="s">
        <v>19</v>
      </c>
      <c r="D2635" s="55" t="s">
        <v>706</v>
      </c>
      <c r="E2635" s="55" t="s">
        <v>1416</v>
      </c>
      <c r="F2635" s="55">
        <v>3</v>
      </c>
      <c r="G2635" s="201">
        <v>0</v>
      </c>
      <c r="H2635" s="67">
        <f t="shared" si="194"/>
        <v>3</v>
      </c>
      <c r="I2635" s="19">
        <v>45931</v>
      </c>
      <c r="J2635" s="200">
        <f t="shared" ca="1" si="227"/>
        <v>12</v>
      </c>
      <c r="K2635" s="39">
        <f t="shared" ca="1" si="228"/>
        <v>2</v>
      </c>
    </row>
    <row r="2636" spans="1:11" s="60" customFormat="1" ht="14.25" customHeight="1" x14ac:dyDescent="0.25">
      <c r="A2636" s="153" t="s">
        <v>3011</v>
      </c>
      <c r="B2636" s="55" t="s">
        <v>860</v>
      </c>
      <c r="C2636" s="55" t="s">
        <v>14</v>
      </c>
      <c r="D2636" s="55" t="s">
        <v>820</v>
      </c>
      <c r="E2636" s="55" t="s">
        <v>21</v>
      </c>
      <c r="F2636" s="55">
        <v>90</v>
      </c>
      <c r="G2636" s="56">
        <f>SUMIFS(DISPENSAÇÃO!D:D,DISPENSAÇÃO!C:C,ENTRADA!A2636)</f>
        <v>0</v>
      </c>
      <c r="H2636" s="57">
        <f t="shared" si="194"/>
        <v>90</v>
      </c>
      <c r="I2636" s="58">
        <v>46419</v>
      </c>
      <c r="J2636" s="59">
        <f t="shared" ca="1" si="227"/>
        <v>500</v>
      </c>
      <c r="K2636" s="109">
        <f t="shared" ca="1" si="228"/>
        <v>1</v>
      </c>
    </row>
    <row r="2637" spans="1:11" s="60" customFormat="1" ht="14.25" customHeight="1" x14ac:dyDescent="0.25">
      <c r="A2637" s="153" t="s">
        <v>3012</v>
      </c>
      <c r="B2637" s="55" t="s">
        <v>630</v>
      </c>
      <c r="C2637" s="55" t="s">
        <v>19</v>
      </c>
      <c r="D2637" s="55" t="s">
        <v>781</v>
      </c>
      <c r="E2637" s="55" t="s">
        <v>780</v>
      </c>
      <c r="F2637" s="55">
        <v>140</v>
      </c>
      <c r="G2637" s="56">
        <f>SUMIFS(DISPENSAÇÃO!D:D,DISPENSAÇÃO!C:C,ENTRADA!A2637)</f>
        <v>4</v>
      </c>
      <c r="H2637" s="57">
        <f t="shared" si="194"/>
        <v>136</v>
      </c>
      <c r="I2637" s="58">
        <v>46113</v>
      </c>
      <c r="J2637" s="59">
        <f t="shared" ca="1" si="227"/>
        <v>194</v>
      </c>
      <c r="K2637" s="109">
        <f t="shared" ca="1" si="228"/>
        <v>1</v>
      </c>
    </row>
    <row r="2638" spans="1:11" s="60" customFormat="1" ht="14.25" customHeight="1" x14ac:dyDescent="0.25">
      <c r="A2638" s="54" t="s">
        <v>3013</v>
      </c>
      <c r="B2638" s="91" t="s">
        <v>79</v>
      </c>
      <c r="C2638" s="91" t="s">
        <v>19</v>
      </c>
      <c r="D2638" s="91" t="s">
        <v>89</v>
      </c>
      <c r="E2638" s="91" t="s">
        <v>21</v>
      </c>
      <c r="F2638" s="55">
        <v>30</v>
      </c>
      <c r="G2638" s="56">
        <f>SUMIFS(DISPENSAÇÃO!D:D,DISPENSAÇÃO!C:C,ENTRADA!A2638)</f>
        <v>0</v>
      </c>
      <c r="H2638" s="57">
        <f t="shared" si="194"/>
        <v>30</v>
      </c>
      <c r="I2638" s="58">
        <v>46113</v>
      </c>
      <c r="J2638" s="59">
        <f t="shared" ca="1" si="227"/>
        <v>194</v>
      </c>
      <c r="K2638" s="86">
        <f t="shared" ca="1" si="228"/>
        <v>1</v>
      </c>
    </row>
    <row r="2639" spans="1:11" s="148" customFormat="1" ht="14.25" hidden="1" customHeight="1" x14ac:dyDescent="0.25">
      <c r="A2639" s="149" t="s">
        <v>3014</v>
      </c>
      <c r="B2639" s="143" t="s">
        <v>28</v>
      </c>
      <c r="C2639" s="143" t="s">
        <v>19</v>
      </c>
      <c r="D2639" s="143" t="s">
        <v>479</v>
      </c>
      <c r="E2639" s="143" t="s">
        <v>21</v>
      </c>
      <c r="F2639" s="143">
        <v>130</v>
      </c>
      <c r="G2639" s="144">
        <f>SUMIFS(DISPENSAÇÃO!D:D,DISPENSAÇÃO!C:C,ENTRADA!A2639)</f>
        <v>0</v>
      </c>
      <c r="H2639" s="145">
        <f t="shared" si="194"/>
        <v>130</v>
      </c>
      <c r="I2639" s="146">
        <v>45870</v>
      </c>
      <c r="J2639" s="147">
        <f t="shared" ca="1" si="227"/>
        <v>-49</v>
      </c>
      <c r="K2639" s="174">
        <f t="shared" ca="1" si="228"/>
        <v>3</v>
      </c>
    </row>
    <row r="2640" spans="1:11" s="148" customFormat="1" ht="14.25" hidden="1" customHeight="1" x14ac:dyDescent="0.25">
      <c r="A2640" s="149" t="s">
        <v>3015</v>
      </c>
      <c r="B2640" s="143" t="s">
        <v>28</v>
      </c>
      <c r="C2640" s="143" t="s">
        <v>19</v>
      </c>
      <c r="D2640" s="143" t="s">
        <v>479</v>
      </c>
      <c r="E2640" s="143" t="s">
        <v>21</v>
      </c>
      <c r="F2640" s="143">
        <v>40</v>
      </c>
      <c r="G2640" s="144">
        <f>SUMIFS(DISPENSAÇÃO!D:D,DISPENSAÇÃO!C:C,ENTRADA!A2640)</f>
        <v>0</v>
      </c>
      <c r="H2640" s="145">
        <f t="shared" ref="H2640:H2642" si="229">IF(F2640="","",F2640-G2640)</f>
        <v>40</v>
      </c>
      <c r="I2640" s="146">
        <v>45870</v>
      </c>
      <c r="J2640" s="147">
        <f t="shared" ref="J2640:J2642" ca="1" si="230">IF(I2640="","",I2640-TODAY())</f>
        <v>-49</v>
      </c>
      <c r="K2640" s="174">
        <f t="shared" ref="K2640:K2642" ca="1" si="231">IF(J2640="","",IF(J2640&lt;=0,3,IF(AND(J2640&gt;0,J2640&lt;=20),2,IF(J2640&gt;=21,1))))</f>
        <v>3</v>
      </c>
    </row>
    <row r="2641" spans="1:11" s="148" customFormat="1" ht="14.25" hidden="1" customHeight="1" x14ac:dyDescent="0.25">
      <c r="A2641" s="171" t="s">
        <v>3016</v>
      </c>
      <c r="B2641" s="143" t="s">
        <v>381</v>
      </c>
      <c r="C2641" s="143" t="s">
        <v>19</v>
      </c>
      <c r="D2641" s="143" t="s">
        <v>781</v>
      </c>
      <c r="E2641" s="143" t="s">
        <v>2367</v>
      </c>
      <c r="F2641" s="143">
        <v>5</v>
      </c>
      <c r="G2641" s="144">
        <f>SUMIFS(DISPENSAÇÃO!D:D,DISPENSAÇÃO!C:C,ENTRADA!A2641)</f>
        <v>0</v>
      </c>
      <c r="H2641" s="145">
        <f t="shared" si="229"/>
        <v>5</v>
      </c>
      <c r="I2641" s="146">
        <v>45870</v>
      </c>
      <c r="J2641" s="147">
        <f t="shared" ca="1" si="230"/>
        <v>-49</v>
      </c>
      <c r="K2641" s="172">
        <f t="shared" ca="1" si="231"/>
        <v>3</v>
      </c>
    </row>
    <row r="2642" spans="1:11" ht="14.25" customHeight="1" x14ac:dyDescent="0.25">
      <c r="A2642" s="154" t="s">
        <v>3515</v>
      </c>
      <c r="B2642" s="16" t="s">
        <v>720</v>
      </c>
      <c r="C2642" s="16" t="s">
        <v>14</v>
      </c>
      <c r="D2642" s="16" t="s">
        <v>846</v>
      </c>
      <c r="E2642" s="16" t="s">
        <v>44</v>
      </c>
      <c r="F2642" s="16">
        <v>36</v>
      </c>
      <c r="G2642" s="13">
        <f>SUMIFS(DISPENSAÇÃO!D:D,DISPENSAÇÃO!C:C,ENTRADA!A2642)</f>
        <v>8</v>
      </c>
      <c r="H2642" s="12">
        <f t="shared" si="229"/>
        <v>28</v>
      </c>
      <c r="I2642" s="19">
        <v>46054</v>
      </c>
      <c r="J2642" s="14">
        <f t="shared" ca="1" si="230"/>
        <v>135</v>
      </c>
      <c r="K2642" s="38">
        <f t="shared" ca="1" si="231"/>
        <v>1</v>
      </c>
    </row>
    <row r="2643" spans="1:11" ht="14.25" customHeight="1" x14ac:dyDescent="0.25">
      <c r="A2643" s="154" t="s">
        <v>3017</v>
      </c>
      <c r="B2643" s="16" t="s">
        <v>381</v>
      </c>
      <c r="C2643" s="16" t="s">
        <v>19</v>
      </c>
      <c r="D2643" s="16" t="s">
        <v>781</v>
      </c>
      <c r="E2643" s="16" t="s">
        <v>2367</v>
      </c>
      <c r="F2643" s="16">
        <v>2</v>
      </c>
      <c r="G2643" s="13">
        <f>SUMIFS(DISPENSAÇÃO!D:D,DISPENSAÇÃO!C:C,ENTRADA!A2643)</f>
        <v>0</v>
      </c>
      <c r="H2643" s="12">
        <f t="shared" ref="H2643" si="232">IF(F2643="","",F2643-G2643)</f>
        <v>2</v>
      </c>
      <c r="I2643" s="19">
        <v>45992</v>
      </c>
      <c r="J2643" s="14">
        <f t="shared" ref="J2643" ca="1" si="233">IF(I2643="","",I2643-TODAY())</f>
        <v>73</v>
      </c>
      <c r="K2643" s="38">
        <f t="shared" ref="K2643" ca="1" si="234">IF(J2643="","",IF(J2643&lt;=0,3,IF(AND(J2643&gt;0,J2643&lt;=20),2,IF(J2643&gt;=21,1))))</f>
        <v>1</v>
      </c>
    </row>
    <row r="2644" spans="1:11" s="53" customFormat="1" ht="14.25" hidden="1" customHeight="1" x14ac:dyDescent="0.25">
      <c r="A2644" s="155" t="s">
        <v>3019</v>
      </c>
      <c r="B2644" s="49" t="s">
        <v>74</v>
      </c>
      <c r="C2644" s="49" t="s">
        <v>19</v>
      </c>
      <c r="D2644" s="49" t="s">
        <v>3018</v>
      </c>
      <c r="E2644" s="49" t="s">
        <v>21</v>
      </c>
      <c r="F2644" s="49">
        <v>60</v>
      </c>
      <c r="G2644" s="50">
        <f>SUMIFS(DISPENSAÇÃO!D:D,DISPENSAÇÃO!C:C,ENTRADA!A2644)</f>
        <v>60</v>
      </c>
      <c r="H2644" s="51">
        <f t="shared" ref="H2644" si="235">IF(F2644="","",F2644-G2644)</f>
        <v>0</v>
      </c>
      <c r="I2644" s="68">
        <v>46023</v>
      </c>
      <c r="J2644" s="52">
        <f t="shared" ref="J2644" ca="1" si="236">IF(I2644="","",I2644-TODAY())</f>
        <v>104</v>
      </c>
      <c r="K2644" s="88">
        <f t="shared" ref="K2644" ca="1" si="237">IF(J2644="","",IF(J2644&lt;=0,3,IF(AND(J2644&gt;0,J2644&lt;=20),2,IF(J2644&gt;=21,1))))</f>
        <v>1</v>
      </c>
    </row>
    <row r="2645" spans="1:11" s="53" customFormat="1" ht="14.25" hidden="1" customHeight="1" x14ac:dyDescent="0.25">
      <c r="A2645" s="155" t="s">
        <v>3729</v>
      </c>
      <c r="B2645" s="49" t="s">
        <v>74</v>
      </c>
      <c r="C2645" s="49" t="s">
        <v>19</v>
      </c>
      <c r="D2645" s="49" t="s">
        <v>3018</v>
      </c>
      <c r="E2645" s="49" t="s">
        <v>21</v>
      </c>
      <c r="F2645" s="49">
        <v>30</v>
      </c>
      <c r="G2645" s="50">
        <f>SUMIFS(DISPENSAÇÃO!D:D,DISPENSAÇÃO!C:C,ENTRADA!A2645)</f>
        <v>30</v>
      </c>
      <c r="H2645" s="51">
        <f t="shared" ref="H2645:H2647" si="238">IF(F2645="","",F2645-G2645)</f>
        <v>0</v>
      </c>
      <c r="I2645" s="68">
        <v>46054</v>
      </c>
      <c r="J2645" s="52">
        <f t="shared" ref="J2645:J2647" ca="1" si="239">IF(I2645="","",I2645-TODAY())</f>
        <v>135</v>
      </c>
      <c r="K2645" s="88">
        <f t="shared" ref="K2645:K2647" ca="1" si="240">IF(J2645="","",IF(J2645&lt;=0,3,IF(AND(J2645&gt;0,J2645&lt;=20),2,IF(J2645&gt;=21,1))))</f>
        <v>1</v>
      </c>
    </row>
    <row r="2646" spans="1:11" s="60" customFormat="1" ht="14.25" customHeight="1" x14ac:dyDescent="0.25">
      <c r="A2646" s="54" t="s">
        <v>3020</v>
      </c>
      <c r="B2646" s="55" t="s">
        <v>39</v>
      </c>
      <c r="C2646" s="55" t="s">
        <v>19</v>
      </c>
      <c r="D2646" s="55" t="s">
        <v>364</v>
      </c>
      <c r="E2646" s="55" t="s">
        <v>21</v>
      </c>
      <c r="F2646" s="55">
        <v>30</v>
      </c>
      <c r="G2646" s="56">
        <f>SUMIFS(DISPENSAÇÃO!D:D,DISPENSAÇÃO!C:C,ENTRADA!A2646)</f>
        <v>0</v>
      </c>
      <c r="H2646" s="57">
        <f t="shared" si="238"/>
        <v>30</v>
      </c>
      <c r="I2646" s="58">
        <v>45931</v>
      </c>
      <c r="J2646" s="59">
        <f t="shared" ca="1" si="239"/>
        <v>12</v>
      </c>
      <c r="K2646" s="85">
        <f t="shared" ca="1" si="240"/>
        <v>2</v>
      </c>
    </row>
    <row r="2647" spans="1:11" ht="14.25" customHeight="1" x14ac:dyDescent="0.25">
      <c r="A2647" s="31" t="s">
        <v>3021</v>
      </c>
      <c r="B2647" s="16" t="s">
        <v>79</v>
      </c>
      <c r="C2647" s="16" t="s">
        <v>14</v>
      </c>
      <c r="D2647" s="16" t="s">
        <v>184</v>
      </c>
      <c r="E2647" s="16" t="s">
        <v>453</v>
      </c>
      <c r="F2647" s="16">
        <v>1</v>
      </c>
      <c r="G2647" s="13">
        <f>SUMIFS(DISPENSAÇÃO!D:D,DISPENSAÇÃO!C:C,ENTRADA!A2647)</f>
        <v>0</v>
      </c>
      <c r="H2647" s="12">
        <f t="shared" si="238"/>
        <v>1</v>
      </c>
      <c r="I2647" s="19">
        <v>45931</v>
      </c>
      <c r="J2647" s="14">
        <f t="shared" ca="1" si="239"/>
        <v>12</v>
      </c>
      <c r="K2647" s="37">
        <f t="shared" ca="1" si="240"/>
        <v>2</v>
      </c>
    </row>
    <row r="2648" spans="1:11" s="148" customFormat="1" ht="14.25" hidden="1" customHeight="1" x14ac:dyDescent="0.25">
      <c r="A2648" s="149" t="s">
        <v>3022</v>
      </c>
      <c r="B2648" s="143" t="s">
        <v>28</v>
      </c>
      <c r="C2648" s="143" t="s">
        <v>19</v>
      </c>
      <c r="D2648" s="143" t="s">
        <v>3023</v>
      </c>
      <c r="E2648" s="143" t="s">
        <v>21</v>
      </c>
      <c r="F2648" s="143">
        <v>30</v>
      </c>
      <c r="G2648" s="144">
        <f>SUMIFS(DISPENSAÇÃO!D:D,DISPENSAÇÃO!C:C,ENTRADA!A2648)</f>
        <v>0</v>
      </c>
      <c r="H2648" s="145">
        <f t="shared" ref="H2648" si="241">IF(F2648="","",F2648-G2648)</f>
        <v>30</v>
      </c>
      <c r="I2648" s="146">
        <v>45870</v>
      </c>
      <c r="J2648" s="147">
        <f t="shared" ref="J2648" ca="1" si="242">IF(I2648="","",I2648-TODAY())</f>
        <v>-49</v>
      </c>
      <c r="K2648" s="174">
        <f t="shared" ref="K2648" ca="1" si="243">IF(J2648="","",IF(J2648&lt;=0,3,IF(AND(J2648&gt;0,J2648&lt;=20),2,IF(J2648&gt;=21,1))))</f>
        <v>3</v>
      </c>
    </row>
    <row r="2649" spans="1:11" ht="14.25" customHeight="1" x14ac:dyDescent="0.25">
      <c r="A2649" s="31" t="s">
        <v>3024</v>
      </c>
      <c r="B2649" s="16" t="s">
        <v>1550</v>
      </c>
      <c r="C2649" s="16" t="s">
        <v>19</v>
      </c>
      <c r="D2649" s="16" t="s">
        <v>3025</v>
      </c>
      <c r="E2649" s="16" t="s">
        <v>21</v>
      </c>
      <c r="F2649" s="16">
        <v>30</v>
      </c>
      <c r="G2649" s="13">
        <f>SUMIFS(DISPENSAÇÃO!D:D,DISPENSAÇÃO!C:C,ENTRADA!A2649)</f>
        <v>0</v>
      </c>
      <c r="H2649" s="12">
        <f t="shared" ref="H2649:H2651" si="244">IF(F2649="","",F2649-G2649)</f>
        <v>30</v>
      </c>
      <c r="I2649" s="19">
        <v>45901</v>
      </c>
      <c r="J2649" s="14">
        <f t="shared" ref="J2649:J2651" ca="1" si="245">IF(I2649="","",I2649-TODAY())</f>
        <v>-18</v>
      </c>
      <c r="K2649" s="37">
        <f t="shared" ref="K2649:K2651" ca="1" si="246">IF(J2649="","",IF(J2649&lt;=0,3,IF(AND(J2649&gt;0,J2649&lt;=20),2,IF(J2649&gt;=21,1))))</f>
        <v>3</v>
      </c>
    </row>
    <row r="2650" spans="1:11" ht="14.25" customHeight="1" x14ac:dyDescent="0.25">
      <c r="A2650" s="31" t="s">
        <v>3026</v>
      </c>
      <c r="B2650" s="16" t="s">
        <v>139</v>
      </c>
      <c r="C2650" s="16" t="s">
        <v>19</v>
      </c>
      <c r="D2650" s="16" t="s">
        <v>3027</v>
      </c>
      <c r="E2650" s="16" t="s">
        <v>21</v>
      </c>
      <c r="F2650" s="16">
        <v>30</v>
      </c>
      <c r="G2650" s="13">
        <f>SUMIFS(DISPENSAÇÃO!D:D,DISPENSAÇÃO!C:C,ENTRADA!A2650)</f>
        <v>0</v>
      </c>
      <c r="H2650" s="12">
        <f t="shared" si="244"/>
        <v>30</v>
      </c>
      <c r="I2650" s="19">
        <v>45992</v>
      </c>
      <c r="J2650" s="14">
        <f t="shared" ca="1" si="245"/>
        <v>73</v>
      </c>
      <c r="K2650" s="37">
        <f t="shared" ca="1" si="246"/>
        <v>1</v>
      </c>
    </row>
    <row r="2651" spans="1:11" ht="14.25" customHeight="1" x14ac:dyDescent="0.25">
      <c r="A2651" s="31" t="s">
        <v>3029</v>
      </c>
      <c r="B2651" s="16" t="s">
        <v>33</v>
      </c>
      <c r="C2651" s="16" t="s">
        <v>19</v>
      </c>
      <c r="D2651" s="16" t="s">
        <v>266</v>
      </c>
      <c r="E2651" s="16" t="s">
        <v>21</v>
      </c>
      <c r="F2651" s="16">
        <v>40</v>
      </c>
      <c r="G2651" s="13">
        <f>SUMIFS(DISPENSAÇÃO!D:D,DISPENSAÇÃO!C:C,ENTRADA!A2651)</f>
        <v>0</v>
      </c>
      <c r="H2651" s="12">
        <f t="shared" si="244"/>
        <v>40</v>
      </c>
      <c r="I2651" s="19">
        <v>46174</v>
      </c>
      <c r="J2651" s="14">
        <f t="shared" ca="1" si="245"/>
        <v>255</v>
      </c>
      <c r="K2651" s="37">
        <f t="shared" ca="1" si="246"/>
        <v>1</v>
      </c>
    </row>
    <row r="2652" spans="1:11" ht="14.25" customHeight="1" x14ac:dyDescent="0.25">
      <c r="A2652" s="154" t="s">
        <v>3028</v>
      </c>
      <c r="B2652" s="16" t="s">
        <v>860</v>
      </c>
      <c r="C2652" s="16" t="s">
        <v>14</v>
      </c>
      <c r="D2652" s="91" t="s">
        <v>846</v>
      </c>
      <c r="E2652" s="16" t="s">
        <v>21</v>
      </c>
      <c r="F2652" s="16">
        <v>60</v>
      </c>
      <c r="G2652" s="13">
        <f>SUMIFS(DISPENSAÇÃO!D:D,DISPENSAÇÃO!C:C,ENTRADA!A2652)</f>
        <v>0</v>
      </c>
      <c r="H2652" s="12">
        <f t="shared" ref="H2652:H2657" si="247">IF(F2652="","",F2652-G2652)</f>
        <v>60</v>
      </c>
      <c r="I2652" s="19">
        <v>46388</v>
      </c>
      <c r="J2652" s="14">
        <f t="shared" ref="J2652:J2680" ca="1" si="248">IF(I2652="","",I2652-TODAY())</f>
        <v>469</v>
      </c>
      <c r="K2652" s="38">
        <f t="shared" ref="K2652:K2680" ca="1" si="249">IF(J2652="","",IF(J2652&lt;=0,3,IF(AND(J2652&gt;0,J2652&lt;=20),2,IF(J2652&gt;=21,1))))</f>
        <v>1</v>
      </c>
    </row>
    <row r="2653" spans="1:11" s="60" customFormat="1" ht="14.25" customHeight="1" x14ac:dyDescent="0.25">
      <c r="A2653" s="54" t="s">
        <v>3030</v>
      </c>
      <c r="B2653" s="55" t="s">
        <v>60</v>
      </c>
      <c r="C2653" s="55" t="s">
        <v>19</v>
      </c>
      <c r="D2653" s="55" t="s">
        <v>728</v>
      </c>
      <c r="E2653" s="55" t="s">
        <v>21</v>
      </c>
      <c r="F2653" s="55">
        <v>20</v>
      </c>
      <c r="G2653" s="56">
        <f>SUMIFS(DISPENSAÇÃO!D:D,DISPENSAÇÃO!C:C,ENTRADA!A2653)</f>
        <v>0</v>
      </c>
      <c r="H2653" s="57">
        <f t="shared" si="247"/>
        <v>20</v>
      </c>
      <c r="I2653" s="58">
        <v>45931</v>
      </c>
      <c r="J2653" s="59">
        <f t="shared" ca="1" si="248"/>
        <v>12</v>
      </c>
      <c r="K2653" s="86">
        <f t="shared" ca="1" si="249"/>
        <v>2</v>
      </c>
    </row>
    <row r="2654" spans="1:11" s="53" customFormat="1" ht="14.25" hidden="1" customHeight="1" x14ac:dyDescent="0.25">
      <c r="A2654" s="155" t="s">
        <v>3031</v>
      </c>
      <c r="B2654" s="49" t="s">
        <v>52</v>
      </c>
      <c r="C2654" s="49" t="s">
        <v>19</v>
      </c>
      <c r="D2654" s="49" t="s">
        <v>2798</v>
      </c>
      <c r="E2654" s="49" t="s">
        <v>21</v>
      </c>
      <c r="F2654" s="49">
        <v>5</v>
      </c>
      <c r="G2654" s="50">
        <f>SUMIFS(DISPENSAÇÃO!D:D,DISPENSAÇÃO!C:C,ENTRADA!A2654)</f>
        <v>5</v>
      </c>
      <c r="H2654" s="51">
        <f t="shared" si="247"/>
        <v>0</v>
      </c>
      <c r="I2654" s="68">
        <v>46235</v>
      </c>
      <c r="J2654" s="52">
        <f t="shared" ca="1" si="248"/>
        <v>316</v>
      </c>
      <c r="K2654" s="88">
        <f t="shared" ca="1" si="249"/>
        <v>1</v>
      </c>
    </row>
    <row r="2655" spans="1:11" s="53" customFormat="1" ht="14.25" hidden="1" customHeight="1" x14ac:dyDescent="0.25">
      <c r="A2655" s="48" t="s">
        <v>3032</v>
      </c>
      <c r="B2655" s="49" t="s">
        <v>490</v>
      </c>
      <c r="C2655" s="49" t="s">
        <v>19</v>
      </c>
      <c r="D2655" s="49" t="s">
        <v>484</v>
      </c>
      <c r="E2655" s="49" t="s">
        <v>21</v>
      </c>
      <c r="F2655" s="49">
        <v>30</v>
      </c>
      <c r="G2655" s="50">
        <f>SUMIFS(DISPENSAÇÃO!D:D,DISPENSAÇÃO!C:C,ENTRADA!A2655)</f>
        <v>60</v>
      </c>
      <c r="H2655" s="51">
        <f t="shared" si="247"/>
        <v>-30</v>
      </c>
      <c r="I2655" s="68">
        <v>45931</v>
      </c>
      <c r="J2655" s="52">
        <f t="shared" ca="1" si="248"/>
        <v>12</v>
      </c>
      <c r="K2655" s="69">
        <f t="shared" ca="1" si="249"/>
        <v>2</v>
      </c>
    </row>
    <row r="2656" spans="1:11" s="60" customFormat="1" x14ac:dyDescent="0.25">
      <c r="A2656" s="153" t="s">
        <v>3033</v>
      </c>
      <c r="B2656" s="55" t="s">
        <v>1086</v>
      </c>
      <c r="C2656" s="55" t="s">
        <v>19</v>
      </c>
      <c r="D2656" s="55" t="s">
        <v>146</v>
      </c>
      <c r="E2656" s="55" t="s">
        <v>56</v>
      </c>
      <c r="F2656" s="55">
        <v>1</v>
      </c>
      <c r="G2656" s="56">
        <f>SUMIFS(DISPENSAÇÃO!D:D,DISPENSAÇÃO!C:C,ENTRADA!A2656)</f>
        <v>0</v>
      </c>
      <c r="H2656" s="57">
        <f t="shared" si="247"/>
        <v>1</v>
      </c>
      <c r="I2656" s="58">
        <v>46113</v>
      </c>
      <c r="J2656" s="59">
        <f t="shared" ca="1" si="248"/>
        <v>194</v>
      </c>
      <c r="K2656" s="109">
        <f t="shared" ca="1" si="249"/>
        <v>1</v>
      </c>
    </row>
    <row r="2657" spans="1:11" s="60" customFormat="1" ht="14.25" customHeight="1" x14ac:dyDescent="0.25">
      <c r="A2657" s="54" t="s">
        <v>3034</v>
      </c>
      <c r="B2657" s="55" t="s">
        <v>74</v>
      </c>
      <c r="C2657" s="55" t="s">
        <v>19</v>
      </c>
      <c r="D2657" s="55" t="s">
        <v>574</v>
      </c>
      <c r="E2657" s="55" t="s">
        <v>21</v>
      </c>
      <c r="F2657" s="55">
        <v>30</v>
      </c>
      <c r="G2657" s="56">
        <f>SUMIFS(DISPENSAÇÃO!D:D,DISPENSAÇÃO!C:C,ENTRADA!A2657)</f>
        <v>0</v>
      </c>
      <c r="H2657" s="57">
        <f t="shared" si="247"/>
        <v>30</v>
      </c>
      <c r="I2657" s="58">
        <v>46023</v>
      </c>
      <c r="J2657" s="59">
        <f t="shared" ca="1" si="248"/>
        <v>104</v>
      </c>
      <c r="K2657" s="86">
        <f t="shared" ca="1" si="249"/>
        <v>1</v>
      </c>
    </row>
    <row r="2658" spans="1:11" s="53" customFormat="1" ht="14.25" hidden="1" customHeight="1" x14ac:dyDescent="0.25">
      <c r="A2658" s="155" t="s">
        <v>3035</v>
      </c>
      <c r="B2658" s="49" t="s">
        <v>168</v>
      </c>
      <c r="C2658" s="49" t="s">
        <v>14</v>
      </c>
      <c r="D2658" s="49" t="s">
        <v>50</v>
      </c>
      <c r="E2658" s="49" t="s">
        <v>44</v>
      </c>
      <c r="F2658" s="49">
        <v>20</v>
      </c>
      <c r="G2658" s="50">
        <f>SUMIFS(DISPENSAÇÃO!D:D,DISPENSAÇÃO!C:C,ENTRADA!A2658)</f>
        <v>0</v>
      </c>
      <c r="H2658" s="51">
        <v>10</v>
      </c>
      <c r="I2658" s="68">
        <v>45658</v>
      </c>
      <c r="J2658" s="52">
        <f t="shared" ca="1" si="248"/>
        <v>-261</v>
      </c>
      <c r="K2658" s="88">
        <f t="shared" ca="1" si="249"/>
        <v>3</v>
      </c>
    </row>
    <row r="2659" spans="1:11" ht="14.25" customHeight="1" x14ac:dyDescent="0.25">
      <c r="A2659" s="154" t="s">
        <v>3036</v>
      </c>
      <c r="B2659" s="16" t="s">
        <v>33</v>
      </c>
      <c r="C2659" s="16" t="s">
        <v>14</v>
      </c>
      <c r="D2659" s="16" t="s">
        <v>2376</v>
      </c>
      <c r="E2659" s="16" t="s">
        <v>44</v>
      </c>
      <c r="F2659" s="16">
        <v>100</v>
      </c>
      <c r="G2659" s="13">
        <f>SUMIFS(DISPENSAÇÃO!D:D,DISPENSAÇÃO!C:C,ENTRADA!A2659)</f>
        <v>0</v>
      </c>
      <c r="H2659" s="12">
        <f t="shared" ref="H2659:H2676" si="250">IF(F2659="","",F2659-G2659)</f>
        <v>100</v>
      </c>
      <c r="I2659" s="19">
        <v>46143</v>
      </c>
      <c r="J2659" s="14">
        <f t="shared" ca="1" si="248"/>
        <v>224</v>
      </c>
      <c r="K2659" s="38">
        <f t="shared" ca="1" si="249"/>
        <v>1</v>
      </c>
    </row>
    <row r="2660" spans="1:11" s="60" customFormat="1" ht="14.25" customHeight="1" x14ac:dyDescent="0.25">
      <c r="A2660" s="153" t="s">
        <v>3037</v>
      </c>
      <c r="B2660" s="55" t="s">
        <v>276</v>
      </c>
      <c r="C2660" s="55" t="s">
        <v>19</v>
      </c>
      <c r="D2660" s="55" t="s">
        <v>921</v>
      </c>
      <c r="E2660" s="55" t="s">
        <v>21</v>
      </c>
      <c r="F2660" s="55">
        <v>7</v>
      </c>
      <c r="G2660" s="56">
        <f>SUMIFS(DISPENSAÇÃO!D:D,DISPENSAÇÃO!C:C,ENTRADA!A2660)</f>
        <v>0</v>
      </c>
      <c r="H2660" s="57">
        <f t="shared" si="250"/>
        <v>7</v>
      </c>
      <c r="I2660" s="58">
        <v>45931</v>
      </c>
      <c r="J2660" s="59">
        <f t="shared" ca="1" si="248"/>
        <v>12</v>
      </c>
      <c r="K2660" s="109">
        <f t="shared" ca="1" si="249"/>
        <v>2</v>
      </c>
    </row>
    <row r="2661" spans="1:11" s="53" customFormat="1" hidden="1" x14ac:dyDescent="0.25">
      <c r="A2661" s="155" t="s">
        <v>3038</v>
      </c>
      <c r="B2661" s="49" t="s">
        <v>628</v>
      </c>
      <c r="C2661" s="49" t="s">
        <v>14</v>
      </c>
      <c r="D2661" s="49" t="s">
        <v>846</v>
      </c>
      <c r="E2661" s="49" t="s">
        <v>56</v>
      </c>
      <c r="F2661" s="49">
        <v>1</v>
      </c>
      <c r="G2661" s="50">
        <f>SUMIFS(DISPENSAÇÃO!D:D,DISPENSAÇÃO!C:C,ENTRADA!A2661)</f>
        <v>1</v>
      </c>
      <c r="H2661" s="51">
        <f t="shared" si="250"/>
        <v>0</v>
      </c>
      <c r="I2661" s="68">
        <v>45748</v>
      </c>
      <c r="J2661" s="52">
        <f t="shared" ca="1" si="248"/>
        <v>-171</v>
      </c>
      <c r="K2661" s="88">
        <f t="shared" ca="1" si="249"/>
        <v>3</v>
      </c>
    </row>
    <row r="2662" spans="1:11" ht="14.25" customHeight="1" x14ac:dyDescent="0.25">
      <c r="A2662" s="31" t="s">
        <v>3039</v>
      </c>
      <c r="B2662" s="16" t="s">
        <v>183</v>
      </c>
      <c r="C2662" s="16" t="s">
        <v>19</v>
      </c>
      <c r="D2662" s="16" t="s">
        <v>126</v>
      </c>
      <c r="E2662" s="16" t="s">
        <v>21</v>
      </c>
      <c r="F2662" s="16">
        <v>30</v>
      </c>
      <c r="G2662" s="13">
        <f>SUMIFS(DISPENSAÇÃO!D:D,DISPENSAÇÃO!C:C,ENTRADA!A2662)</f>
        <v>0</v>
      </c>
      <c r="H2662" s="12">
        <f t="shared" si="250"/>
        <v>30</v>
      </c>
      <c r="I2662" s="19">
        <v>46143</v>
      </c>
      <c r="J2662" s="14">
        <f t="shared" ca="1" si="248"/>
        <v>224</v>
      </c>
      <c r="K2662" s="37">
        <f t="shared" ca="1" si="249"/>
        <v>1</v>
      </c>
    </row>
    <row r="2663" spans="1:11" s="60" customFormat="1" ht="14.25" customHeight="1" x14ac:dyDescent="0.25">
      <c r="A2663" s="153" t="s">
        <v>3516</v>
      </c>
      <c r="B2663" s="55" t="s">
        <v>630</v>
      </c>
      <c r="C2663" s="55" t="s">
        <v>57</v>
      </c>
      <c r="D2663" s="55" t="s">
        <v>1056</v>
      </c>
      <c r="E2663" s="55" t="s">
        <v>21</v>
      </c>
      <c r="F2663" s="55">
        <v>40</v>
      </c>
      <c r="G2663" s="56">
        <f>SUMIFS(DISPENSAÇÃO!D:D,DISPENSAÇÃO!C:C,ENTRADA!A2663)</f>
        <v>14</v>
      </c>
      <c r="H2663" s="57">
        <f t="shared" si="250"/>
        <v>26</v>
      </c>
      <c r="I2663" s="58">
        <v>46174</v>
      </c>
      <c r="J2663" s="59">
        <f t="shared" ca="1" si="248"/>
        <v>255</v>
      </c>
      <c r="K2663" s="109">
        <f t="shared" ca="1" si="249"/>
        <v>1</v>
      </c>
    </row>
    <row r="2664" spans="1:11" s="263" customFormat="1" ht="14.25" hidden="1" customHeight="1" x14ac:dyDescent="0.25">
      <c r="A2664" s="48" t="s">
        <v>3040</v>
      </c>
      <c r="B2664" s="259" t="s">
        <v>726</v>
      </c>
      <c r="C2664" s="259" t="s">
        <v>19</v>
      </c>
      <c r="D2664" s="259" t="s">
        <v>299</v>
      </c>
      <c r="E2664" s="259" t="s">
        <v>21</v>
      </c>
      <c r="F2664" s="183">
        <v>60</v>
      </c>
      <c r="G2664" s="260">
        <f>SUMIFS(DISPENSAÇÃO!D:D,DISPENSAÇÃO!C:C,ENTRADA!A2664)</f>
        <v>60</v>
      </c>
      <c r="H2664" s="261">
        <f t="shared" si="250"/>
        <v>0</v>
      </c>
      <c r="I2664" s="182">
        <v>46204</v>
      </c>
      <c r="J2664" s="262">
        <f t="shared" ca="1" si="248"/>
        <v>285</v>
      </c>
      <c r="K2664" s="63">
        <f t="shared" ca="1" si="249"/>
        <v>1</v>
      </c>
    </row>
    <row r="2665" spans="1:11" s="53" customFormat="1" ht="14.25" hidden="1" customHeight="1" x14ac:dyDescent="0.25">
      <c r="A2665" s="155" t="s">
        <v>3041</v>
      </c>
      <c r="B2665" s="49" t="s">
        <v>108</v>
      </c>
      <c r="C2665" s="49" t="s">
        <v>19</v>
      </c>
      <c r="D2665" s="49" t="s">
        <v>914</v>
      </c>
      <c r="E2665" s="49" t="s">
        <v>21</v>
      </c>
      <c r="F2665" s="49">
        <v>30</v>
      </c>
      <c r="G2665" s="50">
        <f>SUMIFS(DISPENSAÇÃO!D:D,DISPENSAÇÃO!C:C,ENTRADA!A2665)</f>
        <v>30</v>
      </c>
      <c r="H2665" s="51">
        <f t="shared" si="250"/>
        <v>0</v>
      </c>
      <c r="I2665" s="68">
        <v>46508</v>
      </c>
      <c r="J2665" s="52">
        <f t="shared" ca="1" si="248"/>
        <v>589</v>
      </c>
      <c r="K2665" s="88">
        <f t="shared" ca="1" si="249"/>
        <v>1</v>
      </c>
    </row>
    <row r="2666" spans="1:11" ht="14.25" customHeight="1" x14ac:dyDescent="0.25">
      <c r="A2666" s="154" t="s">
        <v>3042</v>
      </c>
      <c r="B2666" s="16" t="s">
        <v>1519</v>
      </c>
      <c r="C2666" s="16" t="s">
        <v>14</v>
      </c>
      <c r="D2666" s="91" t="s">
        <v>2250</v>
      </c>
      <c r="E2666" s="16" t="s">
        <v>21</v>
      </c>
      <c r="F2666" s="16">
        <v>15</v>
      </c>
      <c r="G2666" s="13">
        <f>SUMIFS(DISPENSAÇÃO!D:D,DISPENSAÇÃO!C:C,ENTRADA!A2666)</f>
        <v>0</v>
      </c>
      <c r="H2666" s="12">
        <f t="shared" si="250"/>
        <v>15</v>
      </c>
      <c r="I2666" s="19">
        <v>45901</v>
      </c>
      <c r="J2666" s="14">
        <f t="shared" ca="1" si="248"/>
        <v>-18</v>
      </c>
      <c r="K2666" s="38">
        <f t="shared" ca="1" si="249"/>
        <v>3</v>
      </c>
    </row>
    <row r="2667" spans="1:11" s="60" customFormat="1" ht="14.25" customHeight="1" x14ac:dyDescent="0.25">
      <c r="A2667" s="153" t="s">
        <v>3043</v>
      </c>
      <c r="B2667" s="55" t="s">
        <v>630</v>
      </c>
      <c r="C2667" s="55" t="s">
        <v>57</v>
      </c>
      <c r="D2667" s="55" t="s">
        <v>1056</v>
      </c>
      <c r="E2667" s="55" t="s">
        <v>21</v>
      </c>
      <c r="F2667" s="55">
        <v>10</v>
      </c>
      <c r="G2667" s="56">
        <f>SUMIFS(DISPENSAÇÃO!D:D,DISPENSAÇÃO!C:C,ENTRADA!A2667)</f>
        <v>0</v>
      </c>
      <c r="H2667" s="57">
        <f t="shared" si="250"/>
        <v>10</v>
      </c>
      <c r="I2667" s="58">
        <v>46174</v>
      </c>
      <c r="J2667" s="59">
        <f t="shared" ca="1" si="248"/>
        <v>255</v>
      </c>
      <c r="K2667" s="109">
        <f t="shared" ca="1" si="249"/>
        <v>1</v>
      </c>
    </row>
    <row r="2668" spans="1:11" ht="14.25" customHeight="1" x14ac:dyDescent="0.25">
      <c r="A2668" s="31" t="s">
        <v>3044</v>
      </c>
      <c r="B2668" s="25" t="s">
        <v>567</v>
      </c>
      <c r="C2668" s="25" t="s">
        <v>19</v>
      </c>
      <c r="D2668" s="25" t="s">
        <v>80</v>
      </c>
      <c r="E2668" s="25" t="s">
        <v>21</v>
      </c>
      <c r="F2668" s="16">
        <v>10</v>
      </c>
      <c r="G2668" s="13">
        <f>SUMIFS(DISPENSAÇÃO!D:D,DISPENSAÇÃO!C:C,ENTRADA!A2668)</f>
        <v>0</v>
      </c>
      <c r="H2668" s="12">
        <f t="shared" si="250"/>
        <v>10</v>
      </c>
      <c r="I2668" s="19">
        <v>46327</v>
      </c>
      <c r="J2668" s="14">
        <f t="shared" ca="1" si="248"/>
        <v>408</v>
      </c>
      <c r="K2668" s="37">
        <f t="shared" ca="1" si="249"/>
        <v>1</v>
      </c>
    </row>
    <row r="2669" spans="1:11" s="60" customFormat="1" ht="14.25" customHeight="1" x14ac:dyDescent="0.25">
      <c r="A2669" s="54" t="s">
        <v>3045</v>
      </c>
      <c r="B2669" s="55" t="s">
        <v>60</v>
      </c>
      <c r="C2669" s="55" t="s">
        <v>19</v>
      </c>
      <c r="D2669" s="55" t="s">
        <v>408</v>
      </c>
      <c r="E2669" s="55" t="s">
        <v>2918</v>
      </c>
      <c r="F2669" s="55">
        <v>1</v>
      </c>
      <c r="G2669" s="56">
        <f>SUMIFS(DISPENSAÇÃO!D:D,DISPENSAÇÃO!C:C,ENTRADA!A2669)</f>
        <v>0</v>
      </c>
      <c r="H2669" s="57">
        <f t="shared" si="250"/>
        <v>1</v>
      </c>
      <c r="I2669" s="58">
        <v>46082</v>
      </c>
      <c r="J2669" s="59">
        <f t="shared" ca="1" si="248"/>
        <v>163</v>
      </c>
      <c r="K2669" s="85">
        <f t="shared" ca="1" si="249"/>
        <v>1</v>
      </c>
    </row>
    <row r="2670" spans="1:11" ht="14.25" customHeight="1" x14ac:dyDescent="0.25">
      <c r="A2670" s="154" t="s">
        <v>3046</v>
      </c>
      <c r="B2670" s="16" t="s">
        <v>108</v>
      </c>
      <c r="C2670" s="16" t="s">
        <v>19</v>
      </c>
      <c r="D2670" s="16" t="s">
        <v>2379</v>
      </c>
      <c r="E2670" s="16" t="s">
        <v>453</v>
      </c>
      <c r="F2670" s="16">
        <v>9</v>
      </c>
      <c r="G2670" s="13">
        <f>SUMIFS(DISPENSAÇÃO!D:D,DISPENSAÇÃO!C:C,ENTRADA!A2670)</f>
        <v>0</v>
      </c>
      <c r="H2670" s="12">
        <f t="shared" si="250"/>
        <v>9</v>
      </c>
      <c r="I2670" s="19">
        <v>46143</v>
      </c>
      <c r="J2670" s="14">
        <f t="shared" ca="1" si="248"/>
        <v>224</v>
      </c>
      <c r="K2670" s="38">
        <f t="shared" ca="1" si="249"/>
        <v>1</v>
      </c>
    </row>
    <row r="2671" spans="1:11" s="53" customFormat="1" ht="13.9" hidden="1" customHeight="1" x14ac:dyDescent="0.25">
      <c r="A2671" s="155" t="s">
        <v>3047</v>
      </c>
      <c r="B2671" s="49" t="s">
        <v>720</v>
      </c>
      <c r="C2671" s="49" t="s">
        <v>14</v>
      </c>
      <c r="D2671" s="49" t="s">
        <v>846</v>
      </c>
      <c r="E2671" s="49" t="s">
        <v>44</v>
      </c>
      <c r="F2671" s="49">
        <v>32</v>
      </c>
      <c r="G2671" s="50">
        <f>SUMIFS(DISPENSAÇÃO!D:D,DISPENSAÇÃO!C:C,ENTRADA!A2671)</f>
        <v>0</v>
      </c>
      <c r="H2671" s="51">
        <f t="shared" si="250"/>
        <v>32</v>
      </c>
      <c r="I2671" s="68">
        <v>45839</v>
      </c>
      <c r="J2671" s="52">
        <f t="shared" ca="1" si="248"/>
        <v>-80</v>
      </c>
      <c r="K2671" s="88">
        <f t="shared" ca="1" si="249"/>
        <v>3</v>
      </c>
    </row>
    <row r="2672" spans="1:11" ht="14.25" customHeight="1" x14ac:dyDescent="0.25">
      <c r="A2672" s="31" t="s">
        <v>3048</v>
      </c>
      <c r="B2672" s="16" t="s">
        <v>190</v>
      </c>
      <c r="C2672" s="16" t="s">
        <v>19</v>
      </c>
      <c r="D2672" s="16" t="s">
        <v>187</v>
      </c>
      <c r="E2672" s="16" t="s">
        <v>44</v>
      </c>
      <c r="F2672" s="16">
        <v>64</v>
      </c>
      <c r="G2672" s="13">
        <f>SUMIFS(DISPENSAÇÃO!D:D,DISPENSAÇÃO!C:C,ENTRADA!A2672)</f>
        <v>0</v>
      </c>
      <c r="H2672" s="12">
        <f t="shared" si="250"/>
        <v>64</v>
      </c>
      <c r="I2672" s="19">
        <v>46419</v>
      </c>
      <c r="J2672" s="14">
        <f t="shared" ca="1" si="248"/>
        <v>500</v>
      </c>
      <c r="K2672" s="36">
        <f t="shared" ca="1" si="249"/>
        <v>1</v>
      </c>
    </row>
    <row r="2673" spans="1:11" s="53" customFormat="1" hidden="1" x14ac:dyDescent="0.25">
      <c r="A2673" s="48" t="s">
        <v>3049</v>
      </c>
      <c r="B2673" s="49" t="s">
        <v>65</v>
      </c>
      <c r="C2673" s="49" t="s">
        <v>19</v>
      </c>
      <c r="D2673" s="51" t="s">
        <v>71</v>
      </c>
      <c r="E2673" s="49" t="s">
        <v>21</v>
      </c>
      <c r="F2673" s="49">
        <v>54</v>
      </c>
      <c r="G2673" s="50">
        <f>SUMIFS(DISPENSAÇÃO!D:D,DISPENSAÇÃO!C:C,ENTRADA!A2673)</f>
        <v>0</v>
      </c>
      <c r="H2673" s="51">
        <f t="shared" si="250"/>
        <v>54</v>
      </c>
      <c r="I2673" s="68">
        <v>45444</v>
      </c>
      <c r="J2673" s="52">
        <f t="shared" ca="1" si="248"/>
        <v>-475</v>
      </c>
      <c r="K2673" s="63">
        <f t="shared" ca="1" si="249"/>
        <v>3</v>
      </c>
    </row>
    <row r="2674" spans="1:11" ht="14.25" customHeight="1" x14ac:dyDescent="0.25">
      <c r="A2674" s="158" t="s">
        <v>3050</v>
      </c>
      <c r="B2674" s="16" t="s">
        <v>60</v>
      </c>
      <c r="C2674" s="16" t="s">
        <v>57</v>
      </c>
      <c r="D2674" s="12" t="s">
        <v>89</v>
      </c>
      <c r="E2674" s="16" t="s">
        <v>21</v>
      </c>
      <c r="F2674" s="16">
        <v>8</v>
      </c>
      <c r="G2674" s="13">
        <f>SUMIFS(DISPENSAÇÃO!D:D,DISPENSAÇÃO!C:C,ENTRADA!A2674)</f>
        <v>0</v>
      </c>
      <c r="H2674" s="12">
        <f t="shared" si="250"/>
        <v>8</v>
      </c>
      <c r="I2674" s="19">
        <v>46023</v>
      </c>
      <c r="J2674" s="14">
        <f t="shared" ca="1" si="248"/>
        <v>104</v>
      </c>
      <c r="K2674" s="36">
        <f t="shared" ca="1" si="249"/>
        <v>1</v>
      </c>
    </row>
    <row r="2675" spans="1:11" s="53" customFormat="1" ht="14.25" hidden="1" customHeight="1" x14ac:dyDescent="0.25">
      <c r="A2675" s="155" t="s">
        <v>3051</v>
      </c>
      <c r="B2675" s="49" t="s">
        <v>1658</v>
      </c>
      <c r="C2675" s="49" t="s">
        <v>14</v>
      </c>
      <c r="D2675" s="49" t="s">
        <v>846</v>
      </c>
      <c r="E2675" s="49" t="s">
        <v>44</v>
      </c>
      <c r="F2675" s="49">
        <v>30</v>
      </c>
      <c r="G2675" s="50">
        <f>SUMIFS(DISPENSAÇÃO!D:D,DISPENSAÇÃO!C:C,ENTRADA!A2675)</f>
        <v>0</v>
      </c>
      <c r="H2675" s="51">
        <f t="shared" si="250"/>
        <v>30</v>
      </c>
      <c r="I2675" s="68">
        <v>45779</v>
      </c>
      <c r="J2675" s="52">
        <f t="shared" ca="1" si="248"/>
        <v>-140</v>
      </c>
      <c r="K2675" s="88">
        <f t="shared" ca="1" si="249"/>
        <v>3</v>
      </c>
    </row>
    <row r="2676" spans="1:11" s="60" customFormat="1" ht="14.25" customHeight="1" x14ac:dyDescent="0.25">
      <c r="A2676" s="54" t="s">
        <v>3052</v>
      </c>
      <c r="B2676" s="55" t="s">
        <v>490</v>
      </c>
      <c r="C2676" s="55" t="s">
        <v>19</v>
      </c>
      <c r="D2676" s="55" t="s">
        <v>484</v>
      </c>
      <c r="E2676" s="55" t="s">
        <v>21</v>
      </c>
      <c r="F2676" s="55">
        <v>1</v>
      </c>
      <c r="G2676" s="56">
        <f>SUMIFS(DISPENSAÇÃO!D:D,DISPENSAÇÃO!C:C,ENTRADA!A2676)</f>
        <v>0</v>
      </c>
      <c r="H2676" s="57">
        <f t="shared" si="250"/>
        <v>1</v>
      </c>
      <c r="I2676" s="58">
        <v>46023</v>
      </c>
      <c r="J2676" s="59">
        <f t="shared" ca="1" si="248"/>
        <v>104</v>
      </c>
      <c r="K2676" s="86">
        <f t="shared" ca="1" si="249"/>
        <v>1</v>
      </c>
    </row>
    <row r="2677" spans="1:11" s="60" customFormat="1" ht="14.25" customHeight="1" x14ac:dyDescent="0.25">
      <c r="A2677" s="108" t="s">
        <v>1883</v>
      </c>
      <c r="B2677" s="55" t="s">
        <v>630</v>
      </c>
      <c r="C2677" s="55" t="s">
        <v>14</v>
      </c>
      <c r="D2677" s="55" t="s">
        <v>1388</v>
      </c>
      <c r="E2677" s="55" t="s">
        <v>453</v>
      </c>
      <c r="F2677" s="55">
        <v>10</v>
      </c>
      <c r="G2677" s="56">
        <v>0</v>
      </c>
      <c r="H2677" s="57">
        <v>10</v>
      </c>
      <c r="I2677" s="58">
        <v>46419</v>
      </c>
      <c r="J2677" s="59">
        <f t="shared" ca="1" si="248"/>
        <v>500</v>
      </c>
      <c r="K2677" s="109">
        <f t="shared" ca="1" si="249"/>
        <v>1</v>
      </c>
    </row>
    <row r="2678" spans="1:11" s="53" customFormat="1" ht="14.25" hidden="1" customHeight="1" x14ac:dyDescent="0.25">
      <c r="A2678" s="48" t="s">
        <v>3053</v>
      </c>
      <c r="B2678" s="49" t="s">
        <v>538</v>
      </c>
      <c r="C2678" s="49" t="s">
        <v>19</v>
      </c>
      <c r="D2678" s="49" t="s">
        <v>728</v>
      </c>
      <c r="E2678" s="49" t="s">
        <v>21</v>
      </c>
      <c r="F2678" s="49">
        <v>14</v>
      </c>
      <c r="G2678" s="50">
        <f>SUMIFS(DISPENSAÇÃO!D:D,DISPENSAÇÃO!C:C,ENTRADA!A2678)</f>
        <v>14</v>
      </c>
      <c r="H2678" s="51">
        <f t="shared" ref="H2678:H2680" si="251">IF(F2678="","",F2678-G2678)</f>
        <v>0</v>
      </c>
      <c r="I2678" s="68">
        <v>46113</v>
      </c>
      <c r="J2678" s="52">
        <f t="shared" ca="1" si="248"/>
        <v>194</v>
      </c>
      <c r="K2678" s="69">
        <f t="shared" ca="1" si="249"/>
        <v>1</v>
      </c>
    </row>
    <row r="2679" spans="1:11" ht="14.25" customHeight="1" x14ac:dyDescent="0.25">
      <c r="A2679" s="154" t="s">
        <v>3054</v>
      </c>
      <c r="B2679" s="16" t="s">
        <v>1991</v>
      </c>
      <c r="C2679" s="16" t="s">
        <v>19</v>
      </c>
      <c r="D2679" s="187" t="s">
        <v>2814</v>
      </c>
      <c r="E2679" s="16" t="s">
        <v>21</v>
      </c>
      <c r="F2679" s="16">
        <v>15</v>
      </c>
      <c r="G2679" s="13">
        <f>SUMIFS(DISPENSAÇÃO!D:D,DISPENSAÇÃO!C:C,ENTRADA!A2679)</f>
        <v>0</v>
      </c>
      <c r="H2679" s="12">
        <f t="shared" si="251"/>
        <v>15</v>
      </c>
      <c r="I2679" s="19">
        <v>46204</v>
      </c>
      <c r="J2679" s="14">
        <f t="shared" ca="1" si="248"/>
        <v>285</v>
      </c>
      <c r="K2679" s="38">
        <f t="shared" ca="1" si="249"/>
        <v>1</v>
      </c>
    </row>
    <row r="2680" spans="1:11" s="60" customFormat="1" x14ac:dyDescent="0.25">
      <c r="A2680" s="153" t="s">
        <v>3055</v>
      </c>
      <c r="B2680" s="55" t="s">
        <v>538</v>
      </c>
      <c r="C2680" s="55" t="s">
        <v>19</v>
      </c>
      <c r="D2680" s="157" t="s">
        <v>2061</v>
      </c>
      <c r="E2680" s="91" t="s">
        <v>21</v>
      </c>
      <c r="F2680" s="55">
        <v>35</v>
      </c>
      <c r="G2680" s="56">
        <f>SUMIFS(DISPENSAÇÃO!D:D,DISPENSAÇÃO!C:C,ENTRADA!A2680)</f>
        <v>0</v>
      </c>
      <c r="H2680" s="57">
        <f t="shared" si="251"/>
        <v>35</v>
      </c>
      <c r="I2680" s="58">
        <v>46113</v>
      </c>
      <c r="J2680" s="59">
        <f t="shared" ca="1" si="248"/>
        <v>194</v>
      </c>
      <c r="K2680" s="109">
        <f t="shared" ca="1" si="249"/>
        <v>1</v>
      </c>
    </row>
    <row r="2681" spans="1:11" s="60" customFormat="1" x14ac:dyDescent="0.25">
      <c r="A2681" s="153" t="s">
        <v>3056</v>
      </c>
      <c r="B2681" s="55" t="s">
        <v>538</v>
      </c>
      <c r="C2681" s="55" t="s">
        <v>19</v>
      </c>
      <c r="D2681" s="157" t="s">
        <v>2061</v>
      </c>
      <c r="E2681" s="91" t="s">
        <v>21</v>
      </c>
      <c r="F2681" s="55">
        <v>15</v>
      </c>
      <c r="G2681" s="56">
        <f>SUMIFS(DISPENSAÇÃO!D:D,DISPENSAÇÃO!C:C,ENTRADA!A2681)</f>
        <v>0</v>
      </c>
      <c r="H2681" s="57">
        <f t="shared" ref="H2681:H2684" si="252">IF(F2681="","",F2681-G2681)</f>
        <v>15</v>
      </c>
      <c r="I2681" s="58">
        <v>46023</v>
      </c>
      <c r="J2681" s="59">
        <f t="shared" ref="J2681:J2684" ca="1" si="253">IF(I2681="","",I2681-TODAY())</f>
        <v>104</v>
      </c>
      <c r="K2681" s="109">
        <f t="shared" ref="K2681:K2684" ca="1" si="254">IF(J2681="","",IF(J2681&lt;=0,3,IF(AND(J2681&gt;0,J2681&lt;=20),2,IF(J2681&gt;=21,1))))</f>
        <v>1</v>
      </c>
    </row>
    <row r="2682" spans="1:11" s="53" customFormat="1" hidden="1" x14ac:dyDescent="0.25">
      <c r="A2682" s="155" t="s">
        <v>3057</v>
      </c>
      <c r="B2682" s="49" t="s">
        <v>538</v>
      </c>
      <c r="C2682" s="49" t="s">
        <v>19</v>
      </c>
      <c r="D2682" s="141" t="s">
        <v>2061</v>
      </c>
      <c r="E2682" s="64" t="s">
        <v>21</v>
      </c>
      <c r="F2682" s="49">
        <v>10</v>
      </c>
      <c r="G2682" s="50">
        <f>SUMIFS(DISPENSAÇÃO!D:D,DISPENSAÇÃO!C:C,ENTRADA!A2682)</f>
        <v>10</v>
      </c>
      <c r="H2682" s="51">
        <f t="shared" si="252"/>
        <v>0</v>
      </c>
      <c r="I2682" s="68">
        <v>46082</v>
      </c>
      <c r="J2682" s="52">
        <f t="shared" ca="1" si="253"/>
        <v>163</v>
      </c>
      <c r="K2682" s="88">
        <f t="shared" ca="1" si="254"/>
        <v>1</v>
      </c>
    </row>
    <row r="2683" spans="1:11" s="53" customFormat="1" ht="14.25" hidden="1" customHeight="1" x14ac:dyDescent="0.25">
      <c r="A2683" s="48" t="s">
        <v>746</v>
      </c>
      <c r="B2683" s="49" t="s">
        <v>538</v>
      </c>
      <c r="C2683" s="49" t="s">
        <v>19</v>
      </c>
      <c r="D2683" s="49" t="s">
        <v>728</v>
      </c>
      <c r="E2683" s="49" t="s">
        <v>21</v>
      </c>
      <c r="F2683" s="49">
        <v>10</v>
      </c>
      <c r="G2683" s="50">
        <v>0</v>
      </c>
      <c r="H2683" s="51">
        <f t="shared" si="252"/>
        <v>10</v>
      </c>
      <c r="I2683" s="68">
        <v>45809</v>
      </c>
      <c r="J2683" s="52">
        <f t="shared" ca="1" si="253"/>
        <v>-110</v>
      </c>
      <c r="K2683" s="69">
        <f t="shared" ca="1" si="254"/>
        <v>3</v>
      </c>
    </row>
    <row r="2684" spans="1:11" s="53" customFormat="1" ht="14.25" hidden="1" customHeight="1" x14ac:dyDescent="0.25">
      <c r="A2684" s="155" t="s">
        <v>3519</v>
      </c>
      <c r="B2684" s="49" t="s">
        <v>39</v>
      </c>
      <c r="C2684" s="49" t="s">
        <v>19</v>
      </c>
      <c r="D2684" s="49" t="s">
        <v>728</v>
      </c>
      <c r="E2684" s="49" t="s">
        <v>21</v>
      </c>
      <c r="F2684" s="49">
        <v>4</v>
      </c>
      <c r="G2684" s="50">
        <f>SUMIFS(DISPENSAÇÃO!D:D,DISPENSAÇÃO!C:C,ENTRADA!A2684)</f>
        <v>4</v>
      </c>
      <c r="H2684" s="51">
        <f t="shared" si="252"/>
        <v>0</v>
      </c>
      <c r="I2684" s="68">
        <v>46143</v>
      </c>
      <c r="J2684" s="52">
        <f t="shared" ca="1" si="253"/>
        <v>224</v>
      </c>
      <c r="K2684" s="88">
        <f t="shared" ca="1" si="254"/>
        <v>1</v>
      </c>
    </row>
    <row r="2685" spans="1:11" s="60" customFormat="1" ht="14.25" customHeight="1" x14ac:dyDescent="0.25">
      <c r="A2685" s="153" t="s">
        <v>3520</v>
      </c>
      <c r="B2685" s="55" t="s">
        <v>39</v>
      </c>
      <c r="C2685" s="55" t="s">
        <v>19</v>
      </c>
      <c r="D2685" s="55" t="s">
        <v>728</v>
      </c>
      <c r="E2685" s="55" t="s">
        <v>21</v>
      </c>
      <c r="F2685" s="55">
        <v>24</v>
      </c>
      <c r="G2685" s="56">
        <f>SUMIFS(DISPENSAÇÃO!D:D,DISPENSAÇÃO!C:C,ENTRADA!A2685)</f>
        <v>14</v>
      </c>
      <c r="H2685" s="57">
        <f t="shared" ref="H2685:H2687" si="255">IF(F2685="","",F2685-G2685)</f>
        <v>10</v>
      </c>
      <c r="I2685" s="58">
        <v>46266</v>
      </c>
      <c r="J2685" s="59">
        <f t="shared" ref="J2685:J2687" ca="1" si="256">IF(I2685="","",I2685-TODAY())</f>
        <v>347</v>
      </c>
      <c r="K2685" s="109">
        <f t="shared" ref="K2685:K2687" ca="1" si="257">IF(J2685="","",IF(J2685&lt;=0,3,IF(AND(J2685&gt;0,J2685&lt;=20),2,IF(J2685&gt;=21,1))))</f>
        <v>1</v>
      </c>
    </row>
    <row r="2686" spans="1:11" s="53" customFormat="1" hidden="1" x14ac:dyDescent="0.25">
      <c r="A2686" s="155" t="s">
        <v>1286</v>
      </c>
      <c r="B2686" s="49" t="s">
        <v>46</v>
      </c>
      <c r="C2686" s="49" t="s">
        <v>19</v>
      </c>
      <c r="D2686" s="49" t="s">
        <v>921</v>
      </c>
      <c r="E2686" s="49" t="s">
        <v>44</v>
      </c>
      <c r="F2686" s="49">
        <v>20</v>
      </c>
      <c r="G2686" s="50">
        <v>0</v>
      </c>
      <c r="H2686" s="51">
        <f t="shared" si="255"/>
        <v>20</v>
      </c>
      <c r="I2686" s="68">
        <v>45658</v>
      </c>
      <c r="J2686" s="52">
        <f t="shared" ca="1" si="256"/>
        <v>-261</v>
      </c>
      <c r="K2686" s="88">
        <f t="shared" ca="1" si="257"/>
        <v>3</v>
      </c>
    </row>
    <row r="2687" spans="1:11" s="53" customFormat="1" ht="14.25" hidden="1" customHeight="1" x14ac:dyDescent="0.25">
      <c r="A2687" s="48" t="s">
        <v>465</v>
      </c>
      <c r="B2687" s="49" t="s">
        <v>466</v>
      </c>
      <c r="C2687" s="49" t="s">
        <v>19</v>
      </c>
      <c r="D2687" s="49" t="s">
        <v>467</v>
      </c>
      <c r="E2687" s="49" t="s">
        <v>21</v>
      </c>
      <c r="F2687" s="49">
        <v>540</v>
      </c>
      <c r="G2687" s="50">
        <f>SUMIFS(DISPENSAÇÃO!D:D,DISPENSAÇÃO!C:C,ENTRADA!A2687)</f>
        <v>600</v>
      </c>
      <c r="H2687" s="51">
        <f t="shared" si="255"/>
        <v>-60</v>
      </c>
      <c r="I2687" s="68">
        <v>45717</v>
      </c>
      <c r="J2687" s="52">
        <f t="shared" ca="1" si="256"/>
        <v>-202</v>
      </c>
      <c r="K2687" s="69">
        <f t="shared" ca="1" si="257"/>
        <v>3</v>
      </c>
    </row>
    <row r="2688" spans="1:11" s="53" customFormat="1" hidden="1" x14ac:dyDescent="0.25">
      <c r="A2688" s="155" t="s">
        <v>2490</v>
      </c>
      <c r="B2688" s="49" t="s">
        <v>46</v>
      </c>
      <c r="C2688" s="49" t="s">
        <v>19</v>
      </c>
      <c r="D2688" s="49" t="s">
        <v>921</v>
      </c>
      <c r="E2688" s="49" t="s">
        <v>44</v>
      </c>
      <c r="F2688" s="49">
        <v>40</v>
      </c>
      <c r="G2688" s="50">
        <v>0</v>
      </c>
      <c r="H2688" s="51">
        <f t="shared" ref="H2688" si="258">IF(F2688="","",F2688-G2688)</f>
        <v>40</v>
      </c>
      <c r="I2688" s="68">
        <v>45717</v>
      </c>
      <c r="J2688" s="52">
        <f t="shared" ref="J2688" ca="1" si="259">IF(I2688="","",I2688-TODAY())</f>
        <v>-202</v>
      </c>
      <c r="K2688" s="88">
        <f t="shared" ref="K2688" ca="1" si="260">IF(J2688="","",IF(J2688&lt;=0,3,IF(AND(J2688&gt;0,J2688&lt;=20),2,IF(J2688&gt;=21,1))))</f>
        <v>3</v>
      </c>
    </row>
    <row r="2689" spans="1:11" s="53" customFormat="1" hidden="1" x14ac:dyDescent="0.25">
      <c r="A2689" s="155" t="s">
        <v>2348</v>
      </c>
      <c r="B2689" s="49" t="s">
        <v>46</v>
      </c>
      <c r="C2689" s="49" t="s">
        <v>19</v>
      </c>
      <c r="D2689" s="49" t="s">
        <v>921</v>
      </c>
      <c r="E2689" s="49" t="s">
        <v>44</v>
      </c>
      <c r="F2689" s="49">
        <v>60</v>
      </c>
      <c r="G2689" s="50">
        <v>0</v>
      </c>
      <c r="H2689" s="51">
        <f t="shared" ref="H2689:H2693" si="261">IF(F2689="","",F2689-G2689)</f>
        <v>60</v>
      </c>
      <c r="I2689" s="68">
        <v>45778</v>
      </c>
      <c r="J2689" s="52">
        <f t="shared" ref="J2689:J2693" ca="1" si="262">IF(I2689="","",I2689-TODAY())</f>
        <v>-141</v>
      </c>
      <c r="K2689" s="88">
        <f t="shared" ref="K2689:K2693" ca="1" si="263">IF(J2689="","",IF(J2689&lt;=0,3,IF(AND(J2689&gt;0,J2689&lt;=20),2,IF(J2689&gt;=21,1))))</f>
        <v>3</v>
      </c>
    </row>
    <row r="2690" spans="1:11" s="60" customFormat="1" ht="14.25" customHeight="1" x14ac:dyDescent="0.25">
      <c r="A2690" s="54" t="s">
        <v>3061</v>
      </c>
      <c r="B2690" s="55" t="s">
        <v>195</v>
      </c>
      <c r="C2690" s="55" t="s">
        <v>19</v>
      </c>
      <c r="D2690" s="55" t="s">
        <v>179</v>
      </c>
      <c r="E2690" s="55" t="s">
        <v>56</v>
      </c>
      <c r="F2690" s="55">
        <v>2</v>
      </c>
      <c r="G2690" s="56">
        <f>SUMIFS(DISPENSAÇÃO!D:D,DISPENSAÇÃO!C:C,ENTRADA!A2690)</f>
        <v>0</v>
      </c>
      <c r="H2690" s="57">
        <f t="shared" si="261"/>
        <v>2</v>
      </c>
      <c r="I2690" s="58">
        <v>46023</v>
      </c>
      <c r="J2690" s="59">
        <f t="shared" ca="1" si="262"/>
        <v>104</v>
      </c>
      <c r="K2690" s="85">
        <f t="shared" ca="1" si="263"/>
        <v>1</v>
      </c>
    </row>
    <row r="2691" spans="1:11" s="148" customFormat="1" ht="14.25" hidden="1" customHeight="1" x14ac:dyDescent="0.25">
      <c r="A2691" s="149" t="s">
        <v>3062</v>
      </c>
      <c r="B2691" s="143" t="s">
        <v>28</v>
      </c>
      <c r="C2691" s="143" t="s">
        <v>19</v>
      </c>
      <c r="D2691" s="143" t="s">
        <v>479</v>
      </c>
      <c r="E2691" s="143" t="s">
        <v>21</v>
      </c>
      <c r="F2691" s="143">
        <v>30</v>
      </c>
      <c r="G2691" s="144">
        <f>SUMIFS(DISPENSAÇÃO!D:D,DISPENSAÇÃO!C:C,ENTRADA!A2691)</f>
        <v>0</v>
      </c>
      <c r="H2691" s="145">
        <f t="shared" si="261"/>
        <v>30</v>
      </c>
      <c r="I2691" s="146">
        <v>45870</v>
      </c>
      <c r="J2691" s="147">
        <f t="shared" ca="1" si="262"/>
        <v>-49</v>
      </c>
      <c r="K2691" s="174">
        <f t="shared" ca="1" si="263"/>
        <v>3</v>
      </c>
    </row>
    <row r="2692" spans="1:11" s="53" customFormat="1" ht="14.25" hidden="1" customHeight="1" x14ac:dyDescent="0.25">
      <c r="A2692" s="48" t="s">
        <v>3063</v>
      </c>
      <c r="B2692" s="49" t="s">
        <v>2079</v>
      </c>
      <c r="C2692" s="49" t="s">
        <v>19</v>
      </c>
      <c r="D2692" s="49" t="s">
        <v>479</v>
      </c>
      <c r="E2692" s="49" t="s">
        <v>21</v>
      </c>
      <c r="F2692" s="49">
        <v>40</v>
      </c>
      <c r="G2692" s="50">
        <f>SUMIFS(DISPENSAÇÃO!D:D,DISPENSAÇÃO!C:C,ENTRADA!A2692)</f>
        <v>15</v>
      </c>
      <c r="H2692" s="51">
        <f t="shared" si="261"/>
        <v>25</v>
      </c>
      <c r="I2692" s="68">
        <v>45748</v>
      </c>
      <c r="J2692" s="52">
        <f t="shared" ca="1" si="262"/>
        <v>-171</v>
      </c>
      <c r="K2692" s="69">
        <f t="shared" ca="1" si="263"/>
        <v>3</v>
      </c>
    </row>
    <row r="2693" spans="1:11" s="53" customFormat="1" ht="14.25" hidden="1" customHeight="1" x14ac:dyDescent="0.25">
      <c r="A2693" s="48" t="s">
        <v>3064</v>
      </c>
      <c r="B2693" s="49" t="s">
        <v>309</v>
      </c>
      <c r="C2693" s="49" t="s">
        <v>19</v>
      </c>
      <c r="D2693" s="49" t="s">
        <v>266</v>
      </c>
      <c r="E2693" s="49" t="s">
        <v>21</v>
      </c>
      <c r="F2693" s="49">
        <v>4</v>
      </c>
      <c r="G2693" s="50">
        <f>SUMIFS(DISPENSAÇÃO!D:D,DISPENSAÇÃO!C:C,ENTRADA!A2693)</f>
        <v>4</v>
      </c>
      <c r="H2693" s="51">
        <f t="shared" si="261"/>
        <v>0</v>
      </c>
      <c r="I2693" s="68">
        <v>46082</v>
      </c>
      <c r="J2693" s="52">
        <f t="shared" ca="1" si="262"/>
        <v>163</v>
      </c>
      <c r="K2693" s="63">
        <f t="shared" ca="1" si="263"/>
        <v>1</v>
      </c>
    </row>
    <row r="2694" spans="1:11" s="53" customFormat="1" ht="14.25" hidden="1" customHeight="1" x14ac:dyDescent="0.25">
      <c r="A2694" s="48" t="s">
        <v>3065</v>
      </c>
      <c r="B2694" s="49" t="s">
        <v>1991</v>
      </c>
      <c r="C2694" s="49" t="s">
        <v>19</v>
      </c>
      <c r="D2694" s="49" t="s">
        <v>201</v>
      </c>
      <c r="E2694" s="49" t="s">
        <v>56</v>
      </c>
      <c r="F2694" s="49">
        <v>1</v>
      </c>
      <c r="G2694" s="50">
        <f>SUMIFS(DISPENSAÇÃO!D:D,DISPENSAÇÃO!C:C,ENTRADA!A2694)</f>
        <v>0</v>
      </c>
      <c r="H2694" s="51">
        <f t="shared" ref="H2694" si="264">IF(F2694="","",F2694-G2694)</f>
        <v>1</v>
      </c>
      <c r="I2694" s="68">
        <v>45809</v>
      </c>
      <c r="J2694" s="52">
        <f t="shared" ref="J2694" ca="1" si="265">IF(I2694="","",I2694-TODAY())</f>
        <v>-110</v>
      </c>
      <c r="K2694" s="63">
        <f t="shared" ref="K2694" ca="1" si="266">IF(J2694="","",IF(J2694&lt;=0,3,IF(AND(J2694&gt;0,J2694&lt;=20),2,IF(J2694&gt;=21,1))))</f>
        <v>3</v>
      </c>
    </row>
    <row r="2695" spans="1:11" s="53" customFormat="1" ht="14.25" hidden="1" customHeight="1" x14ac:dyDescent="0.25">
      <c r="A2695" s="48" t="s">
        <v>3066</v>
      </c>
      <c r="B2695" s="49" t="s">
        <v>309</v>
      </c>
      <c r="C2695" s="49" t="s">
        <v>19</v>
      </c>
      <c r="D2695" s="49" t="s">
        <v>3095</v>
      </c>
      <c r="E2695" s="49" t="s">
        <v>780</v>
      </c>
      <c r="F2695" s="49">
        <v>30</v>
      </c>
      <c r="G2695" s="50">
        <f>SUMIFS(DISPENSAÇÃO!D:D,DISPENSAÇÃO!C:C,ENTRADA!A2695)</f>
        <v>30</v>
      </c>
      <c r="H2695" s="51">
        <f t="shared" ref="H2695:H2702" si="267">IF(F2695="","",F2695-G2695)</f>
        <v>0</v>
      </c>
      <c r="I2695" s="68">
        <v>46174</v>
      </c>
      <c r="J2695" s="52">
        <f t="shared" ref="J2695:J2702" ca="1" si="268">IF(I2695="","",I2695-TODAY())</f>
        <v>255</v>
      </c>
      <c r="K2695" s="63">
        <f t="shared" ref="K2695:K2702" ca="1" si="269">IF(J2695="","",IF(J2695&lt;=0,3,IF(AND(J2695&gt;0,J2695&lt;=20),2,IF(J2695&gt;=21,1))))</f>
        <v>1</v>
      </c>
    </row>
    <row r="2696" spans="1:11" s="60" customFormat="1" ht="14.25" customHeight="1" x14ac:dyDescent="0.25">
      <c r="A2696" s="54" t="s">
        <v>3067</v>
      </c>
      <c r="B2696" s="55" t="s">
        <v>28</v>
      </c>
      <c r="C2696" s="91" t="s">
        <v>19</v>
      </c>
      <c r="D2696" s="91" t="s">
        <v>711</v>
      </c>
      <c r="E2696" s="91" t="s">
        <v>21</v>
      </c>
      <c r="F2696" s="55">
        <v>10</v>
      </c>
      <c r="G2696" s="56">
        <f>SUMIFS(DISPENSAÇÃO!D:D,DISPENSAÇÃO!C:C,ENTRADA!A2696)</f>
        <v>0</v>
      </c>
      <c r="H2696" s="57">
        <f t="shared" si="267"/>
        <v>10</v>
      </c>
      <c r="I2696" s="58">
        <v>46174</v>
      </c>
      <c r="J2696" s="59">
        <f t="shared" ca="1" si="268"/>
        <v>255</v>
      </c>
      <c r="K2696" s="86">
        <f t="shared" ca="1" si="269"/>
        <v>1</v>
      </c>
    </row>
    <row r="2697" spans="1:11" s="60" customFormat="1" ht="14.25" customHeight="1" x14ac:dyDescent="0.25">
      <c r="A2697" s="153" t="s">
        <v>3068</v>
      </c>
      <c r="B2697" s="55" t="s">
        <v>49</v>
      </c>
      <c r="C2697" s="55" t="s">
        <v>14</v>
      </c>
      <c r="D2697" s="55" t="s">
        <v>846</v>
      </c>
      <c r="E2697" s="55" t="s">
        <v>44</v>
      </c>
      <c r="F2697" s="55">
        <v>24</v>
      </c>
      <c r="G2697" s="56">
        <f>SUMIFS(DISPENSAÇÃO!D:D,DISPENSAÇÃO!C:C,ENTRADA!A2697)</f>
        <v>0</v>
      </c>
      <c r="H2697" s="57">
        <f t="shared" si="267"/>
        <v>24</v>
      </c>
      <c r="I2697" s="58">
        <v>46174</v>
      </c>
      <c r="J2697" s="59">
        <f t="shared" ca="1" si="268"/>
        <v>255</v>
      </c>
      <c r="K2697" s="109">
        <f t="shared" ca="1" si="269"/>
        <v>1</v>
      </c>
    </row>
    <row r="2698" spans="1:11" s="60" customFormat="1" ht="14.25" customHeight="1" x14ac:dyDescent="0.25">
      <c r="A2698" s="153" t="s">
        <v>3069</v>
      </c>
      <c r="B2698" s="55" t="s">
        <v>915</v>
      </c>
      <c r="C2698" s="55" t="s">
        <v>19</v>
      </c>
      <c r="D2698" s="55" t="s">
        <v>914</v>
      </c>
      <c r="E2698" s="55" t="s">
        <v>21</v>
      </c>
      <c r="F2698" s="55">
        <v>10</v>
      </c>
      <c r="G2698" s="56">
        <f>SUMIFS(DISPENSAÇÃO!D:D,DISPENSAÇÃO!C:C,ENTRADA!A2698)</f>
        <v>0</v>
      </c>
      <c r="H2698" s="57">
        <f t="shared" si="267"/>
        <v>10</v>
      </c>
      <c r="I2698" s="58">
        <v>45962</v>
      </c>
      <c r="J2698" s="59">
        <f t="shared" ca="1" si="268"/>
        <v>43</v>
      </c>
      <c r="K2698" s="109">
        <f t="shared" ca="1" si="269"/>
        <v>1</v>
      </c>
    </row>
    <row r="2699" spans="1:11" ht="14.25" customHeight="1" x14ac:dyDescent="0.25">
      <c r="A2699" s="154" t="s">
        <v>3070</v>
      </c>
      <c r="B2699" s="16" t="s">
        <v>538</v>
      </c>
      <c r="C2699" s="16" t="s">
        <v>19</v>
      </c>
      <c r="D2699" s="16" t="s">
        <v>89</v>
      </c>
      <c r="E2699" s="16" t="s">
        <v>44</v>
      </c>
      <c r="F2699" s="16">
        <v>24</v>
      </c>
      <c r="G2699" s="13">
        <f>SUMIFS(DISPENSAÇÃO!D:D,DISPENSAÇÃO!C:C,ENTRADA!A2699)</f>
        <v>0</v>
      </c>
      <c r="H2699" s="12">
        <f t="shared" si="267"/>
        <v>24</v>
      </c>
      <c r="I2699" s="19">
        <v>45962</v>
      </c>
      <c r="J2699" s="14">
        <f t="shared" ca="1" si="268"/>
        <v>43</v>
      </c>
      <c r="K2699" s="38">
        <f t="shared" ca="1" si="269"/>
        <v>1</v>
      </c>
    </row>
    <row r="2700" spans="1:11" ht="14.25" customHeight="1" x14ac:dyDescent="0.25">
      <c r="A2700" s="106" t="s">
        <v>3071</v>
      </c>
      <c r="B2700" s="16" t="s">
        <v>168</v>
      </c>
      <c r="C2700" s="16" t="s">
        <v>19</v>
      </c>
      <c r="D2700" s="16" t="s">
        <v>89</v>
      </c>
      <c r="E2700" s="16" t="s">
        <v>21</v>
      </c>
      <c r="F2700" s="16">
        <v>56</v>
      </c>
      <c r="G2700" s="13">
        <f>SUMIFS(DISPENSAÇÃO!D:D,DISPENSAÇÃO!C:C,ENTRADA!A2700)</f>
        <v>0</v>
      </c>
      <c r="H2700" s="12">
        <f t="shared" si="267"/>
        <v>56</v>
      </c>
      <c r="I2700" s="19">
        <v>45931</v>
      </c>
      <c r="J2700" s="14">
        <f t="shared" ca="1" si="268"/>
        <v>12</v>
      </c>
      <c r="K2700" s="37">
        <f t="shared" ca="1" si="269"/>
        <v>2</v>
      </c>
    </row>
    <row r="2701" spans="1:11" s="60" customFormat="1" x14ac:dyDescent="0.25">
      <c r="A2701" s="153" t="s">
        <v>3072</v>
      </c>
      <c r="B2701" s="55" t="s">
        <v>370</v>
      </c>
      <c r="C2701" s="55" t="s">
        <v>14</v>
      </c>
      <c r="D2701" s="55" t="s">
        <v>846</v>
      </c>
      <c r="E2701" s="55" t="s">
        <v>44</v>
      </c>
      <c r="F2701" s="55">
        <v>24</v>
      </c>
      <c r="G2701" s="56">
        <f>SUMIFS(DISPENSAÇÃO!D:D,DISPENSAÇÃO!C:C,ENTRADA!A2701)</f>
        <v>16</v>
      </c>
      <c r="H2701" s="57">
        <f t="shared" si="267"/>
        <v>8</v>
      </c>
      <c r="I2701" s="58">
        <v>46174</v>
      </c>
      <c r="J2701" s="59">
        <f t="shared" ca="1" si="268"/>
        <v>255</v>
      </c>
      <c r="K2701" s="109">
        <f t="shared" ca="1" si="269"/>
        <v>1</v>
      </c>
    </row>
    <row r="2702" spans="1:11" ht="14.25" customHeight="1" x14ac:dyDescent="0.25">
      <c r="A2702" s="31" t="s">
        <v>3073</v>
      </c>
      <c r="B2702" s="16" t="s">
        <v>74</v>
      </c>
      <c r="C2702" s="16" t="s">
        <v>19</v>
      </c>
      <c r="D2702" s="16" t="s">
        <v>574</v>
      </c>
      <c r="E2702" s="16" t="s">
        <v>21</v>
      </c>
      <c r="F2702" s="16">
        <v>60</v>
      </c>
      <c r="G2702" s="13">
        <f>SUMIFS(DISPENSAÇÃO!D:D,DISPENSAÇÃO!C:C,ENTRADA!A2702)</f>
        <v>30</v>
      </c>
      <c r="H2702" s="12">
        <f t="shared" si="267"/>
        <v>30</v>
      </c>
      <c r="I2702" s="19">
        <v>46023</v>
      </c>
      <c r="J2702" s="14">
        <f t="shared" ca="1" si="268"/>
        <v>104</v>
      </c>
      <c r="K2702" s="37">
        <f t="shared" ca="1" si="269"/>
        <v>1</v>
      </c>
    </row>
    <row r="2703" spans="1:11" ht="14.25" customHeight="1" x14ac:dyDescent="0.25">
      <c r="A2703" s="31" t="s">
        <v>3074</v>
      </c>
      <c r="B2703" s="16" t="s">
        <v>74</v>
      </c>
      <c r="C2703" s="16" t="s">
        <v>19</v>
      </c>
      <c r="D2703" s="16" t="s">
        <v>574</v>
      </c>
      <c r="E2703" s="16" t="s">
        <v>21</v>
      </c>
      <c r="F2703" s="16">
        <v>60</v>
      </c>
      <c r="G2703" s="13">
        <f>SUMIFS(DISPENSAÇÃO!D:D,DISPENSAÇÃO!C:C,ENTRADA!A2703)</f>
        <v>30</v>
      </c>
      <c r="H2703" s="12">
        <f t="shared" ref="H2703:H2706" si="270">IF(F2703="","",F2703-G2703)</f>
        <v>30</v>
      </c>
      <c r="I2703" s="19">
        <v>46054</v>
      </c>
      <c r="J2703" s="14">
        <f t="shared" ref="J2703:J2706" ca="1" si="271">IF(I2703="","",I2703-TODAY())</f>
        <v>135</v>
      </c>
      <c r="K2703" s="37">
        <f t="shared" ref="K2703:K2706" ca="1" si="272">IF(J2703="","",IF(J2703&lt;=0,3,IF(AND(J2703&gt;0,J2703&lt;=20),2,IF(J2703&gt;=21,1))))</f>
        <v>1</v>
      </c>
    </row>
    <row r="2704" spans="1:11" s="60" customFormat="1" ht="14.25" customHeight="1" x14ac:dyDescent="0.25">
      <c r="A2704" s="54" t="s">
        <v>3066</v>
      </c>
      <c r="B2704" s="55" t="s">
        <v>309</v>
      </c>
      <c r="C2704" s="55" t="s">
        <v>19</v>
      </c>
      <c r="D2704" s="55" t="s">
        <v>266</v>
      </c>
      <c r="E2704" s="55" t="s">
        <v>21</v>
      </c>
      <c r="F2704" s="55">
        <v>60</v>
      </c>
      <c r="G2704" s="56">
        <f>SUMIFS(DISPENSAÇÃO!D:D,DISPENSAÇÃO!C:C,ENTRADA!A2704)</f>
        <v>30</v>
      </c>
      <c r="H2704" s="57">
        <f t="shared" si="270"/>
        <v>30</v>
      </c>
      <c r="I2704" s="58">
        <v>46174</v>
      </c>
      <c r="J2704" s="59">
        <f t="shared" ca="1" si="271"/>
        <v>255</v>
      </c>
      <c r="K2704" s="85">
        <f t="shared" ca="1" si="272"/>
        <v>1</v>
      </c>
    </row>
    <row r="2705" spans="1:11" s="60" customFormat="1" ht="14.25" customHeight="1" x14ac:dyDescent="0.25">
      <c r="A2705" s="156" t="s">
        <v>3076</v>
      </c>
      <c r="B2705" s="55" t="s">
        <v>54</v>
      </c>
      <c r="C2705" s="55" t="s">
        <v>57</v>
      </c>
      <c r="D2705" s="57" t="s">
        <v>93</v>
      </c>
      <c r="E2705" s="55" t="s">
        <v>21</v>
      </c>
      <c r="F2705" s="55">
        <v>210</v>
      </c>
      <c r="G2705" s="13">
        <f>SUMIFS(DISPENSAÇÃO!D:D,DISPENSAÇÃO!C:C,ENTRADA!A2705)</f>
        <v>30</v>
      </c>
      <c r="H2705" s="57">
        <f t="shared" si="270"/>
        <v>180</v>
      </c>
      <c r="I2705" s="19">
        <v>46023</v>
      </c>
      <c r="J2705" s="59">
        <f t="shared" ca="1" si="271"/>
        <v>104</v>
      </c>
      <c r="K2705" s="85">
        <f t="shared" ca="1" si="272"/>
        <v>1</v>
      </c>
    </row>
    <row r="2706" spans="1:11" s="148" customFormat="1" hidden="1" x14ac:dyDescent="0.25">
      <c r="A2706" s="149" t="s">
        <v>3077</v>
      </c>
      <c r="B2706" s="143" t="s">
        <v>39</v>
      </c>
      <c r="C2706" s="143" t="s">
        <v>19</v>
      </c>
      <c r="D2706" s="143" t="s">
        <v>496</v>
      </c>
      <c r="E2706" s="143" t="s">
        <v>21</v>
      </c>
      <c r="F2706" s="143">
        <v>30</v>
      </c>
      <c r="G2706" s="144">
        <f>SUMIFS(DISPENSAÇÃO!D:D,DISPENSAÇÃO!C:C,ENTRADA!A2706)</f>
        <v>30</v>
      </c>
      <c r="H2706" s="145">
        <f t="shared" si="270"/>
        <v>0</v>
      </c>
      <c r="I2706" s="146">
        <v>45689</v>
      </c>
      <c r="J2706" s="147">
        <f t="shared" ca="1" si="271"/>
        <v>-230</v>
      </c>
      <c r="K2706" s="174">
        <f t="shared" ca="1" si="272"/>
        <v>3</v>
      </c>
    </row>
    <row r="2707" spans="1:11" s="60" customFormat="1" ht="14.25" customHeight="1" x14ac:dyDescent="0.25">
      <c r="A2707" s="54" t="s">
        <v>3075</v>
      </c>
      <c r="B2707" s="55" t="s">
        <v>309</v>
      </c>
      <c r="C2707" s="55" t="s">
        <v>19</v>
      </c>
      <c r="D2707" s="55" t="s">
        <v>266</v>
      </c>
      <c r="E2707" s="55" t="s">
        <v>21</v>
      </c>
      <c r="F2707" s="55">
        <v>10</v>
      </c>
      <c r="G2707" s="56">
        <f>SUMIFS(DISPENSAÇÃO!D:D,DISPENSAÇÃO!C:C,ENTRADA!A2707)</f>
        <v>0</v>
      </c>
      <c r="H2707" s="57">
        <f t="shared" ref="H2707:H2714" si="273">IF(F2707="","",F2707-G2707)</f>
        <v>10</v>
      </c>
      <c r="I2707" s="58">
        <v>46023</v>
      </c>
      <c r="J2707" s="59">
        <f t="shared" ref="J2707:J2716" ca="1" si="274">IF(I2707="","",I2707-TODAY())</f>
        <v>104</v>
      </c>
      <c r="K2707" s="85">
        <f t="shared" ref="K2707:K2716" ca="1" si="275">IF(J2707="","",IF(J2707&lt;=0,3,IF(AND(J2707&gt;0,J2707&lt;=20),2,IF(J2707&gt;=21,1))))</f>
        <v>1</v>
      </c>
    </row>
    <row r="2708" spans="1:11" s="53" customFormat="1" ht="14.25" hidden="1" customHeight="1" x14ac:dyDescent="0.25">
      <c r="A2708" s="48" t="s">
        <v>3078</v>
      </c>
      <c r="B2708" s="49" t="s">
        <v>183</v>
      </c>
      <c r="C2708" s="49" t="s">
        <v>19</v>
      </c>
      <c r="D2708" s="49" t="s">
        <v>126</v>
      </c>
      <c r="E2708" s="49" t="s">
        <v>21</v>
      </c>
      <c r="F2708" s="49">
        <v>30</v>
      </c>
      <c r="G2708" s="50">
        <f>SUMIFS(DISPENSAÇÃO!D:D,DISPENSAÇÃO!C:C,ENTRADA!A2708)</f>
        <v>30</v>
      </c>
      <c r="H2708" s="51">
        <f t="shared" si="273"/>
        <v>0</v>
      </c>
      <c r="I2708" s="68">
        <v>46082</v>
      </c>
      <c r="J2708" s="52">
        <f t="shared" ca="1" si="274"/>
        <v>163</v>
      </c>
      <c r="K2708" s="69">
        <f t="shared" ca="1" si="275"/>
        <v>1</v>
      </c>
    </row>
    <row r="2709" spans="1:11" s="53" customFormat="1" ht="14.25" hidden="1" customHeight="1" x14ac:dyDescent="0.25">
      <c r="A2709" s="48" t="s">
        <v>3079</v>
      </c>
      <c r="B2709" s="64" t="s">
        <v>567</v>
      </c>
      <c r="C2709" s="64" t="s">
        <v>19</v>
      </c>
      <c r="D2709" s="64" t="s">
        <v>80</v>
      </c>
      <c r="E2709" s="64" t="s">
        <v>21</v>
      </c>
      <c r="F2709" s="49">
        <v>15</v>
      </c>
      <c r="G2709" s="50">
        <f>SUMIFS(DISPENSAÇÃO!D:D,DISPENSAÇÃO!C:C,ENTRADA!A2709)</f>
        <v>0</v>
      </c>
      <c r="H2709" s="51">
        <f t="shared" si="273"/>
        <v>15</v>
      </c>
      <c r="I2709" s="68">
        <v>45748</v>
      </c>
      <c r="J2709" s="52">
        <f t="shared" ca="1" si="274"/>
        <v>-171</v>
      </c>
      <c r="K2709" s="69">
        <f t="shared" ca="1" si="275"/>
        <v>3</v>
      </c>
    </row>
    <row r="2710" spans="1:11" s="53" customFormat="1" ht="14.25" hidden="1" customHeight="1" x14ac:dyDescent="0.25">
      <c r="A2710" s="48" t="s">
        <v>3080</v>
      </c>
      <c r="B2710" s="49" t="s">
        <v>60</v>
      </c>
      <c r="C2710" s="49" t="s">
        <v>19</v>
      </c>
      <c r="D2710" s="49" t="s">
        <v>266</v>
      </c>
      <c r="E2710" s="49" t="s">
        <v>21</v>
      </c>
      <c r="F2710" s="49">
        <v>20</v>
      </c>
      <c r="G2710" s="50">
        <f>SUMIFS(DISPENSAÇÃO!D:D,DISPENSAÇÃO!C:C,ENTRADA!A2710)</f>
        <v>8</v>
      </c>
      <c r="H2710" s="51">
        <f t="shared" si="273"/>
        <v>12</v>
      </c>
      <c r="I2710" s="68">
        <v>45809</v>
      </c>
      <c r="J2710" s="52">
        <f t="shared" ca="1" si="274"/>
        <v>-110</v>
      </c>
      <c r="K2710" s="69">
        <f t="shared" ca="1" si="275"/>
        <v>3</v>
      </c>
    </row>
    <row r="2711" spans="1:11" ht="14.25" customHeight="1" x14ac:dyDescent="0.25">
      <c r="A2711" s="154" t="s">
        <v>3081</v>
      </c>
      <c r="B2711" s="16" t="s">
        <v>720</v>
      </c>
      <c r="C2711" s="16" t="s">
        <v>14</v>
      </c>
      <c r="D2711" s="16" t="s">
        <v>846</v>
      </c>
      <c r="E2711" s="16" t="s">
        <v>453</v>
      </c>
      <c r="F2711" s="16">
        <v>7</v>
      </c>
      <c r="G2711" s="13">
        <f>SUMIFS(DISPENSAÇÃO!D:D,DISPENSAÇÃO!C:C,ENTRADA!A2711)</f>
        <v>0</v>
      </c>
      <c r="H2711" s="12">
        <f t="shared" si="273"/>
        <v>7</v>
      </c>
      <c r="I2711" s="19">
        <v>46113</v>
      </c>
      <c r="J2711" s="14">
        <f t="shared" ca="1" si="274"/>
        <v>194</v>
      </c>
      <c r="K2711" s="38">
        <f t="shared" ca="1" si="275"/>
        <v>1</v>
      </c>
    </row>
    <row r="2712" spans="1:11" s="148" customFormat="1" ht="14.25" hidden="1" customHeight="1" x14ac:dyDescent="0.25">
      <c r="A2712" s="149" t="s">
        <v>3082</v>
      </c>
      <c r="B2712" s="143" t="s">
        <v>60</v>
      </c>
      <c r="C2712" s="143" t="s">
        <v>19</v>
      </c>
      <c r="D2712" s="143" t="s">
        <v>201</v>
      </c>
      <c r="E2712" s="143" t="s">
        <v>44</v>
      </c>
      <c r="F2712" s="143">
        <v>5</v>
      </c>
      <c r="G2712" s="144">
        <f>SUMIFS(DISPENSAÇÃO!D:D,DISPENSAÇÃO!C:C,ENTRADA!A2712)</f>
        <v>0</v>
      </c>
      <c r="H2712" s="145">
        <f t="shared" si="273"/>
        <v>5</v>
      </c>
      <c r="I2712" s="146">
        <v>45689</v>
      </c>
      <c r="J2712" s="147">
        <f t="shared" ca="1" si="274"/>
        <v>-230</v>
      </c>
      <c r="K2712" s="174">
        <f t="shared" ca="1" si="275"/>
        <v>3</v>
      </c>
    </row>
    <row r="2713" spans="1:11" s="60" customFormat="1" ht="14.25" customHeight="1" x14ac:dyDescent="0.25">
      <c r="A2713" s="54" t="s">
        <v>3083</v>
      </c>
      <c r="B2713" s="91" t="s">
        <v>108</v>
      </c>
      <c r="C2713" s="91" t="s">
        <v>19</v>
      </c>
      <c r="D2713" s="91" t="s">
        <v>50</v>
      </c>
      <c r="E2713" s="91" t="s">
        <v>21</v>
      </c>
      <c r="F2713" s="55">
        <v>30</v>
      </c>
      <c r="G2713" s="56">
        <f>SUMIFS(DISPENSAÇÃO!D:D,DISPENSAÇÃO!C:C,ENTRADA!A2713)</f>
        <v>0</v>
      </c>
      <c r="H2713" s="57">
        <f t="shared" si="273"/>
        <v>30</v>
      </c>
      <c r="I2713" s="58">
        <v>46054</v>
      </c>
      <c r="J2713" s="59">
        <f t="shared" ca="1" si="274"/>
        <v>135</v>
      </c>
      <c r="K2713" s="86">
        <f t="shared" ca="1" si="275"/>
        <v>1</v>
      </c>
    </row>
    <row r="2714" spans="1:11" ht="14.25" customHeight="1" x14ac:dyDescent="0.25">
      <c r="A2714" s="154" t="s">
        <v>3070</v>
      </c>
      <c r="B2714" s="16" t="s">
        <v>538</v>
      </c>
      <c r="C2714" s="16" t="s">
        <v>19</v>
      </c>
      <c r="D2714" s="16" t="s">
        <v>89</v>
      </c>
      <c r="E2714" s="16" t="s">
        <v>44</v>
      </c>
      <c r="F2714" s="16">
        <v>28</v>
      </c>
      <c r="G2714" s="13">
        <f>SUMIFS(DISPENSAÇÃO!D:D,DISPENSAÇÃO!C:C,ENTRADA!A2714)</f>
        <v>0</v>
      </c>
      <c r="H2714" s="12">
        <f t="shared" si="273"/>
        <v>28</v>
      </c>
      <c r="I2714" s="19">
        <v>45962</v>
      </c>
      <c r="J2714" s="14">
        <f t="shared" ca="1" si="274"/>
        <v>43</v>
      </c>
      <c r="K2714" s="38">
        <f t="shared" ca="1" si="275"/>
        <v>1</v>
      </c>
    </row>
    <row r="2715" spans="1:11" s="53" customFormat="1" ht="14.25" hidden="1" customHeight="1" x14ac:dyDescent="0.25">
      <c r="A2715" s="155" t="s">
        <v>3035</v>
      </c>
      <c r="B2715" s="49" t="s">
        <v>168</v>
      </c>
      <c r="C2715" s="49" t="s">
        <v>14</v>
      </c>
      <c r="D2715" s="49" t="s">
        <v>50</v>
      </c>
      <c r="E2715" s="49" t="s">
        <v>44</v>
      </c>
      <c r="F2715" s="49">
        <v>10</v>
      </c>
      <c r="G2715" s="50">
        <f>SUMIFS(DISPENSAÇÃO!D:D,DISPENSAÇÃO!C:C,ENTRADA!A2715)</f>
        <v>0</v>
      </c>
      <c r="H2715" s="51">
        <v>10</v>
      </c>
      <c r="I2715" s="68">
        <v>45658</v>
      </c>
      <c r="J2715" s="52">
        <f t="shared" ca="1" si="274"/>
        <v>-261</v>
      </c>
      <c r="K2715" s="88">
        <f t="shared" ca="1" si="275"/>
        <v>3</v>
      </c>
    </row>
    <row r="2716" spans="1:11" s="60" customFormat="1" ht="14.25" customHeight="1" x14ac:dyDescent="0.25">
      <c r="A2716" s="153" t="s">
        <v>3084</v>
      </c>
      <c r="B2716" s="55" t="s">
        <v>60</v>
      </c>
      <c r="C2716" s="55" t="s">
        <v>19</v>
      </c>
      <c r="D2716" s="55" t="s">
        <v>781</v>
      </c>
      <c r="E2716" s="55" t="s">
        <v>780</v>
      </c>
      <c r="F2716" s="55">
        <v>30</v>
      </c>
      <c r="G2716" s="56">
        <f>SUMIFS(DISPENSAÇÃO!D:D,DISPENSAÇÃO!C:C,ENTRADA!A2716)</f>
        <v>0</v>
      </c>
      <c r="H2716" s="57">
        <f t="shared" ref="H2716" si="276">IF(F2716="","",F2716-G2716)</f>
        <v>30</v>
      </c>
      <c r="I2716" s="58">
        <v>46023</v>
      </c>
      <c r="J2716" s="59">
        <f t="shared" ca="1" si="274"/>
        <v>104</v>
      </c>
      <c r="K2716" s="109">
        <f t="shared" ca="1" si="275"/>
        <v>1</v>
      </c>
    </row>
    <row r="2717" spans="1:11" s="53" customFormat="1" ht="14.25" hidden="1" customHeight="1" x14ac:dyDescent="0.25">
      <c r="A2717" s="155" t="s">
        <v>3085</v>
      </c>
      <c r="B2717" s="49" t="s">
        <v>168</v>
      </c>
      <c r="C2717" s="49" t="s">
        <v>14</v>
      </c>
      <c r="D2717" s="49" t="s">
        <v>50</v>
      </c>
      <c r="E2717" s="49" t="s">
        <v>44</v>
      </c>
      <c r="F2717" s="49">
        <v>20</v>
      </c>
      <c r="G2717" s="50">
        <f>SUMIFS(DISPENSAÇÃO!D:D,DISPENSAÇÃO!C:C,ENTRADA!A2717)</f>
        <v>0</v>
      </c>
      <c r="H2717" s="51">
        <v>10</v>
      </c>
      <c r="I2717" s="68">
        <v>45658</v>
      </c>
      <c r="J2717" s="52">
        <f t="shared" ref="J2717:J2727" ca="1" si="277">IF(I2717="","",I2717-TODAY())</f>
        <v>-261</v>
      </c>
      <c r="K2717" s="88">
        <f t="shared" ref="K2717:K2727" ca="1" si="278">IF(J2717="","",IF(J2717&lt;=0,3,IF(AND(J2717&gt;0,J2717&lt;=20),2,IF(J2717&gt;=21,1))))</f>
        <v>3</v>
      </c>
    </row>
    <row r="2718" spans="1:11" ht="14.25" customHeight="1" x14ac:dyDescent="0.25">
      <c r="A2718" s="154" t="s">
        <v>3046</v>
      </c>
      <c r="B2718" s="16" t="s">
        <v>108</v>
      </c>
      <c r="C2718" s="16" t="s">
        <v>19</v>
      </c>
      <c r="D2718" s="16" t="s">
        <v>2379</v>
      </c>
      <c r="E2718" s="16" t="s">
        <v>453</v>
      </c>
      <c r="F2718" s="16">
        <v>3</v>
      </c>
      <c r="G2718" s="13">
        <f>SUMIFS(DISPENSAÇÃO!D:D,DISPENSAÇÃO!C:C,ENTRADA!A2718)</f>
        <v>0</v>
      </c>
      <c r="H2718" s="12">
        <f t="shared" ref="H2718:H2728" si="279">IF(F2718="","",F2718-G2718)</f>
        <v>3</v>
      </c>
      <c r="I2718" s="19">
        <v>46143</v>
      </c>
      <c r="J2718" s="14">
        <f t="shared" ca="1" si="277"/>
        <v>224</v>
      </c>
      <c r="K2718" s="38">
        <f t="shared" ca="1" si="278"/>
        <v>1</v>
      </c>
    </row>
    <row r="2719" spans="1:11" ht="14.25" customHeight="1" x14ac:dyDescent="0.25">
      <c r="A2719" s="154" t="s">
        <v>3086</v>
      </c>
      <c r="B2719" s="16" t="s">
        <v>108</v>
      </c>
      <c r="C2719" s="16" t="s">
        <v>14</v>
      </c>
      <c r="D2719" s="16" t="s">
        <v>50</v>
      </c>
      <c r="E2719" s="16" t="s">
        <v>44</v>
      </c>
      <c r="F2719" s="16">
        <v>1</v>
      </c>
      <c r="G2719" s="13">
        <f>SUMIFS(DISPENSAÇÃO!D:D,DISPENSAÇÃO!C:C,ENTRADA!A2719)</f>
        <v>0</v>
      </c>
      <c r="H2719" s="12">
        <f t="shared" si="279"/>
        <v>1</v>
      </c>
      <c r="I2719" s="19">
        <v>45901</v>
      </c>
      <c r="J2719" s="14">
        <f t="shared" ca="1" si="277"/>
        <v>-18</v>
      </c>
      <c r="K2719" s="38">
        <f t="shared" ca="1" si="278"/>
        <v>3</v>
      </c>
    </row>
    <row r="2720" spans="1:11" s="60" customFormat="1" ht="14.25" customHeight="1" x14ac:dyDescent="0.25">
      <c r="A2720" s="153" t="s">
        <v>3087</v>
      </c>
      <c r="B2720" s="55" t="s">
        <v>567</v>
      </c>
      <c r="C2720" s="55" t="s">
        <v>14</v>
      </c>
      <c r="D2720" s="55" t="s">
        <v>846</v>
      </c>
      <c r="E2720" s="55" t="s">
        <v>21</v>
      </c>
      <c r="F2720" s="55">
        <v>18</v>
      </c>
      <c r="G2720" s="56">
        <f>SUMIFS(DISPENSAÇÃO!D:D,DISPENSAÇÃO!C:C,ENTRADA!A2720)</f>
        <v>0</v>
      </c>
      <c r="H2720" s="57">
        <f t="shared" si="279"/>
        <v>18</v>
      </c>
      <c r="I2720" s="58">
        <v>46357</v>
      </c>
      <c r="J2720" s="59">
        <f t="shared" ca="1" si="277"/>
        <v>438</v>
      </c>
      <c r="K2720" s="109">
        <f t="shared" ca="1" si="278"/>
        <v>1</v>
      </c>
    </row>
    <row r="2721" spans="1:11" s="53" customFormat="1" ht="14.25" hidden="1" customHeight="1" x14ac:dyDescent="0.25">
      <c r="A2721" s="48" t="s">
        <v>3063</v>
      </c>
      <c r="B2721" s="49" t="s">
        <v>2079</v>
      </c>
      <c r="C2721" s="49" t="s">
        <v>19</v>
      </c>
      <c r="D2721" s="49" t="s">
        <v>479</v>
      </c>
      <c r="E2721" s="49" t="s">
        <v>21</v>
      </c>
      <c r="F2721" s="49">
        <v>15</v>
      </c>
      <c r="G2721" s="50">
        <f>SUMIFS(DISPENSAÇÃO!D:D,DISPENSAÇÃO!C:C,ENTRADA!A2721)</f>
        <v>15</v>
      </c>
      <c r="H2721" s="51">
        <f t="shared" si="279"/>
        <v>0</v>
      </c>
      <c r="I2721" s="68">
        <v>45748</v>
      </c>
      <c r="J2721" s="52">
        <f t="shared" ca="1" si="277"/>
        <v>-171</v>
      </c>
      <c r="K2721" s="69">
        <f t="shared" ca="1" si="278"/>
        <v>3</v>
      </c>
    </row>
    <row r="2722" spans="1:11" s="60" customFormat="1" ht="14.25" customHeight="1" x14ac:dyDescent="0.25">
      <c r="A2722" s="153" t="s">
        <v>3088</v>
      </c>
      <c r="B2722" s="55" t="s">
        <v>538</v>
      </c>
      <c r="C2722" s="55" t="s">
        <v>19</v>
      </c>
      <c r="D2722" s="55" t="s">
        <v>781</v>
      </c>
      <c r="E2722" s="55" t="s">
        <v>780</v>
      </c>
      <c r="F2722" s="55">
        <v>1</v>
      </c>
      <c r="G2722" s="56">
        <f>SUMIFS(DISPENSAÇÃO!D:D,DISPENSAÇÃO!C:C,ENTRADA!A2722)</f>
        <v>0</v>
      </c>
      <c r="H2722" s="57">
        <f t="shared" si="279"/>
        <v>1</v>
      </c>
      <c r="I2722" s="58">
        <v>46113</v>
      </c>
      <c r="J2722" s="59">
        <f t="shared" ca="1" si="277"/>
        <v>194</v>
      </c>
      <c r="K2722" s="109">
        <f t="shared" ca="1" si="278"/>
        <v>1</v>
      </c>
    </row>
    <row r="2723" spans="1:11" s="60" customFormat="1" ht="14.25" customHeight="1" x14ac:dyDescent="0.25">
      <c r="A2723" s="54" t="s">
        <v>3020</v>
      </c>
      <c r="B2723" s="55" t="s">
        <v>39</v>
      </c>
      <c r="C2723" s="55" t="s">
        <v>19</v>
      </c>
      <c r="D2723" s="55" t="s">
        <v>364</v>
      </c>
      <c r="E2723" s="55" t="s">
        <v>21</v>
      </c>
      <c r="F2723" s="55">
        <v>30</v>
      </c>
      <c r="G2723" s="56">
        <f>SUMIFS(DISPENSAÇÃO!D:D,DISPENSAÇÃO!C:C,ENTRADA!A2723)</f>
        <v>0</v>
      </c>
      <c r="H2723" s="57">
        <f t="shared" si="279"/>
        <v>30</v>
      </c>
      <c r="I2723" s="58">
        <v>45931</v>
      </c>
      <c r="J2723" s="59">
        <f t="shared" ca="1" si="277"/>
        <v>12</v>
      </c>
      <c r="K2723" s="85">
        <f t="shared" ca="1" si="278"/>
        <v>2</v>
      </c>
    </row>
    <row r="2724" spans="1:11" ht="14.25" customHeight="1" x14ac:dyDescent="0.25">
      <c r="A2724" s="154" t="s">
        <v>3089</v>
      </c>
      <c r="B2724" s="16" t="s">
        <v>79</v>
      </c>
      <c r="C2724" s="16" t="s">
        <v>19</v>
      </c>
      <c r="D2724" s="16" t="s">
        <v>781</v>
      </c>
      <c r="E2724" s="16" t="s">
        <v>780</v>
      </c>
      <c r="F2724" s="16">
        <v>14</v>
      </c>
      <c r="G2724" s="13">
        <f>SUMIFS(DISPENSAÇÃO!D:D,DISPENSAÇÃO!C:C,ENTRADA!A2724)</f>
        <v>0</v>
      </c>
      <c r="H2724" s="12">
        <f t="shared" si="279"/>
        <v>14</v>
      </c>
      <c r="I2724" s="19">
        <v>46054</v>
      </c>
      <c r="J2724" s="14">
        <f t="shared" ca="1" si="277"/>
        <v>135</v>
      </c>
      <c r="K2724" s="38">
        <f t="shared" ca="1" si="278"/>
        <v>1</v>
      </c>
    </row>
    <row r="2725" spans="1:11" s="60" customFormat="1" ht="14.25" customHeight="1" x14ac:dyDescent="0.25">
      <c r="A2725" s="153" t="s">
        <v>3090</v>
      </c>
      <c r="B2725" s="55" t="s">
        <v>860</v>
      </c>
      <c r="C2725" s="55" t="s">
        <v>14</v>
      </c>
      <c r="D2725" s="55" t="s">
        <v>846</v>
      </c>
      <c r="E2725" s="55" t="s">
        <v>21</v>
      </c>
      <c r="F2725" s="55">
        <v>30</v>
      </c>
      <c r="G2725" s="56">
        <f>SUMIFS(DISPENSAÇÃO!D:D,DISPENSAÇÃO!C:C,ENTRADA!A2725)</f>
        <v>0</v>
      </c>
      <c r="H2725" s="57">
        <f t="shared" si="279"/>
        <v>30</v>
      </c>
      <c r="I2725" s="58">
        <v>46388</v>
      </c>
      <c r="J2725" s="59">
        <f t="shared" ca="1" si="277"/>
        <v>469</v>
      </c>
      <c r="K2725" s="109">
        <f t="shared" ca="1" si="278"/>
        <v>1</v>
      </c>
    </row>
    <row r="2726" spans="1:11" ht="14.25" customHeight="1" x14ac:dyDescent="0.25">
      <c r="A2726" s="31" t="s">
        <v>3091</v>
      </c>
      <c r="B2726" s="16" t="s">
        <v>565</v>
      </c>
      <c r="C2726" s="16" t="s">
        <v>19</v>
      </c>
      <c r="D2726" s="16" t="s">
        <v>50</v>
      </c>
      <c r="E2726" s="16" t="s">
        <v>21</v>
      </c>
      <c r="F2726" s="16">
        <v>4</v>
      </c>
      <c r="G2726" s="13">
        <f>SUMIFS(DISPENSAÇÃO!D:D,DISPENSAÇÃO!C:C,ENTRADA!A2726)</f>
        <v>0</v>
      </c>
      <c r="H2726" s="12">
        <f t="shared" si="279"/>
        <v>4</v>
      </c>
      <c r="I2726" s="19">
        <v>45992</v>
      </c>
      <c r="J2726" s="14">
        <f t="shared" ca="1" si="277"/>
        <v>73</v>
      </c>
      <c r="K2726" s="37">
        <f t="shared" ca="1" si="278"/>
        <v>1</v>
      </c>
    </row>
    <row r="2727" spans="1:11" ht="14.25" customHeight="1" x14ac:dyDescent="0.25">
      <c r="A2727" s="154" t="s">
        <v>3092</v>
      </c>
      <c r="B2727" s="16" t="s">
        <v>28</v>
      </c>
      <c r="C2727" s="16" t="s">
        <v>19</v>
      </c>
      <c r="D2727" s="16" t="s">
        <v>781</v>
      </c>
      <c r="E2727" s="16" t="s">
        <v>21</v>
      </c>
      <c r="F2727" s="16">
        <v>84</v>
      </c>
      <c r="G2727" s="13">
        <f>SUMIFS(DISPENSAÇÃO!D:D,DISPENSAÇÃO!C:C,ENTRADA!A2727)</f>
        <v>2</v>
      </c>
      <c r="H2727" s="12">
        <f t="shared" si="279"/>
        <v>82</v>
      </c>
      <c r="I2727" s="19">
        <v>46082</v>
      </c>
      <c r="J2727" s="14">
        <f t="shared" ca="1" si="277"/>
        <v>163</v>
      </c>
      <c r="K2727" s="38">
        <f t="shared" ca="1" si="278"/>
        <v>1</v>
      </c>
    </row>
    <row r="2728" spans="1:11" ht="14.25" customHeight="1" x14ac:dyDescent="0.25">
      <c r="A2728" s="154" t="s">
        <v>3778</v>
      </c>
      <c r="B2728" s="16" t="s">
        <v>551</v>
      </c>
      <c r="C2728" s="16" t="s">
        <v>19</v>
      </c>
      <c r="D2728" s="16" t="s">
        <v>3093</v>
      </c>
      <c r="E2728" s="16" t="s">
        <v>21</v>
      </c>
      <c r="F2728" s="16">
        <v>120</v>
      </c>
      <c r="G2728" s="13">
        <f>SUMIFS(DISPENSAÇÃO!D:D,DISPENSAÇÃO!C:C,ENTRADA!A2728)</f>
        <v>0</v>
      </c>
      <c r="H2728" s="12">
        <f t="shared" si="279"/>
        <v>120</v>
      </c>
      <c r="I2728" s="19">
        <v>46113</v>
      </c>
      <c r="J2728" s="14">
        <f t="shared" ref="J2728" ca="1" si="280">IF(I2728="","",I2728-TODAY())</f>
        <v>194</v>
      </c>
      <c r="K2728" s="38">
        <f t="shared" ref="K2728" ca="1" si="281">IF(J2728="","",IF(J2728&lt;=0,3,IF(AND(J2728&gt;0,J2728&lt;=20),2,IF(J2728&gt;=21,1))))</f>
        <v>1</v>
      </c>
    </row>
    <row r="2729" spans="1:11" ht="14.25" customHeight="1" x14ac:dyDescent="0.25">
      <c r="A2729" s="154" t="s">
        <v>3235</v>
      </c>
      <c r="B2729" s="16" t="s">
        <v>413</v>
      </c>
      <c r="C2729" s="16" t="s">
        <v>19</v>
      </c>
      <c r="D2729" s="16" t="s">
        <v>759</v>
      </c>
      <c r="E2729" s="16" t="s">
        <v>21</v>
      </c>
      <c r="F2729" s="16">
        <v>40</v>
      </c>
      <c r="G2729" s="13">
        <f>SUMIFS(DISPENSAÇÃO!D:D,DISPENSAÇÃO!C:C,ENTRADA!A2729)</f>
        <v>0</v>
      </c>
      <c r="H2729" s="12">
        <f t="shared" ref="H2729" si="282">IF(F2729="","",F2729-G2729)</f>
        <v>40</v>
      </c>
      <c r="I2729" s="19">
        <v>46023</v>
      </c>
      <c r="J2729" s="14">
        <f t="shared" ref="J2729" ca="1" si="283">IF(I2729="","",I2729-TODAY())</f>
        <v>104</v>
      </c>
      <c r="K2729" s="38">
        <f t="shared" ref="K2729" ca="1" si="284">IF(J2729="","",IF(J2729&lt;=0,3,IF(AND(J2729&gt;0,J2729&lt;=20),2,IF(J2729&gt;=21,1))))</f>
        <v>1</v>
      </c>
    </row>
    <row r="2730" spans="1:11" s="53" customFormat="1" ht="14.25" hidden="1" customHeight="1" x14ac:dyDescent="0.25">
      <c r="A2730" s="155" t="s">
        <v>3097</v>
      </c>
      <c r="B2730" s="49" t="s">
        <v>33</v>
      </c>
      <c r="C2730" s="49" t="s">
        <v>19</v>
      </c>
      <c r="D2730" s="49" t="s">
        <v>3096</v>
      </c>
      <c r="E2730" s="49" t="s">
        <v>21</v>
      </c>
      <c r="F2730" s="49">
        <v>5</v>
      </c>
      <c r="G2730" s="50">
        <f>SUMIFS(DISPENSAÇÃO!D:D,DISPENSAÇÃO!C:C,ENTRADA!A2730)</f>
        <v>5</v>
      </c>
      <c r="H2730" s="51">
        <f t="shared" ref="H2730" si="285">IF(F2730="","",F2730-G2730)</f>
        <v>0</v>
      </c>
      <c r="I2730" s="68">
        <v>45931</v>
      </c>
      <c r="J2730" s="52">
        <f t="shared" ref="J2730" ca="1" si="286">IF(I2730="","",I2730-TODAY())</f>
        <v>12</v>
      </c>
      <c r="K2730" s="88">
        <f t="shared" ref="K2730" ca="1" si="287">IF(J2730="","",IF(J2730&lt;=0,3,IF(AND(J2730&gt;0,J2730&lt;=20),2,IF(J2730&gt;=21,1))))</f>
        <v>2</v>
      </c>
    </row>
    <row r="2731" spans="1:11" ht="14.25" customHeight="1" x14ac:dyDescent="0.25">
      <c r="A2731" s="154" t="s">
        <v>3100</v>
      </c>
      <c r="B2731" s="16" t="s">
        <v>3098</v>
      </c>
      <c r="C2731" s="16" t="s">
        <v>19</v>
      </c>
      <c r="D2731" s="16" t="s">
        <v>3099</v>
      </c>
      <c r="E2731" s="16" t="s">
        <v>21</v>
      </c>
      <c r="F2731" s="16">
        <v>10</v>
      </c>
      <c r="G2731" s="13">
        <f>SUMIFS(DISPENSAÇÃO!D:D,DISPENSAÇÃO!C:C,ENTRADA!A2731)</f>
        <v>0</v>
      </c>
      <c r="H2731" s="12">
        <f t="shared" ref="H2731" si="288">IF(F2731="","",F2731-G2731)</f>
        <v>10</v>
      </c>
      <c r="I2731" s="19">
        <v>46143</v>
      </c>
      <c r="J2731" s="14">
        <f t="shared" ref="J2731" ca="1" si="289">IF(I2731="","",I2731-TODAY())</f>
        <v>224</v>
      </c>
      <c r="K2731" s="38">
        <f t="shared" ref="K2731" ca="1" si="290">IF(J2731="","",IF(J2731&lt;=0,3,IF(AND(J2731&gt;0,J2731&lt;=20),2,IF(J2731&gt;=21,1))))</f>
        <v>1</v>
      </c>
    </row>
    <row r="2732" spans="1:11" s="60" customFormat="1" ht="14.25" customHeight="1" x14ac:dyDescent="0.25">
      <c r="A2732" s="153" t="s">
        <v>3101</v>
      </c>
      <c r="B2732" s="55" t="s">
        <v>33</v>
      </c>
      <c r="C2732" s="55" t="s">
        <v>19</v>
      </c>
      <c r="D2732" s="55" t="s">
        <v>781</v>
      </c>
      <c r="E2732" s="55" t="s">
        <v>780</v>
      </c>
      <c r="F2732" s="55">
        <v>6</v>
      </c>
      <c r="G2732" s="56">
        <f>SUMIFS(DISPENSAÇÃO!D:D,DISPENSAÇÃO!C:C,ENTRADA!A2732)</f>
        <v>2</v>
      </c>
      <c r="H2732" s="57">
        <f t="shared" ref="H2732" si="291">IF(F2732="","",F2732-G2732)</f>
        <v>4</v>
      </c>
      <c r="I2732" s="58">
        <v>46174</v>
      </c>
      <c r="J2732" s="59">
        <f t="shared" ref="J2732" ca="1" si="292">IF(I2732="","",I2732-TODAY())</f>
        <v>255</v>
      </c>
      <c r="K2732" s="109">
        <f t="shared" ref="K2732" ca="1" si="293">IF(J2732="","",IF(J2732&lt;=0,3,IF(AND(J2732&gt;0,J2732&lt;=20),2,IF(J2732&gt;=21,1))))</f>
        <v>1</v>
      </c>
    </row>
    <row r="2733" spans="1:11" ht="14.25" customHeight="1" x14ac:dyDescent="0.25">
      <c r="A2733" s="154" t="s">
        <v>3103</v>
      </c>
      <c r="B2733" s="16" t="s">
        <v>33</v>
      </c>
      <c r="C2733" s="16" t="s">
        <v>19</v>
      </c>
      <c r="D2733" s="16" t="s">
        <v>3102</v>
      </c>
      <c r="E2733" s="16" t="s">
        <v>453</v>
      </c>
      <c r="F2733" s="16">
        <v>126</v>
      </c>
      <c r="G2733" s="13">
        <f>SUMIFS(DISPENSAÇÃO!D:D,DISPENSAÇÃO!C:C,ENTRADA!A2733)</f>
        <v>12</v>
      </c>
      <c r="H2733" s="12">
        <f t="shared" ref="H2733" si="294">IF(F2733="","",F2733-G2733)</f>
        <v>114</v>
      </c>
      <c r="I2733" s="19">
        <v>46204</v>
      </c>
      <c r="J2733" s="14">
        <f t="shared" ref="J2733" ca="1" si="295">IF(I2733="","",I2733-TODAY())</f>
        <v>285</v>
      </c>
      <c r="K2733" s="38">
        <f t="shared" ref="K2733" ca="1" si="296">IF(J2733="","",IF(J2733&lt;=0,3,IF(AND(J2733&gt;0,J2733&lt;=20),2,IF(J2733&gt;=21,1))))</f>
        <v>1</v>
      </c>
    </row>
    <row r="2734" spans="1:11" ht="14.25" customHeight="1" x14ac:dyDescent="0.25">
      <c r="A2734" s="154" t="s">
        <v>3104</v>
      </c>
      <c r="B2734" s="16" t="s">
        <v>33</v>
      </c>
      <c r="C2734" s="16" t="s">
        <v>19</v>
      </c>
      <c r="D2734" s="16" t="s">
        <v>3105</v>
      </c>
      <c r="E2734" s="16" t="s">
        <v>21</v>
      </c>
      <c r="F2734" s="16">
        <v>10</v>
      </c>
      <c r="G2734" s="13">
        <f>SUMIFS(DISPENSAÇÃO!D:D,DISPENSAÇÃO!C:C,ENTRADA!A2734)</f>
        <v>0</v>
      </c>
      <c r="H2734" s="12">
        <f t="shared" ref="H2734:H2736" si="297">IF(F2734="","",F2734-G2734)</f>
        <v>10</v>
      </c>
      <c r="I2734" s="19">
        <v>45901</v>
      </c>
      <c r="J2734" s="14">
        <f t="shared" ref="J2734:J2736" ca="1" si="298">IF(I2734="","",I2734-TODAY())</f>
        <v>-18</v>
      </c>
      <c r="K2734" s="38">
        <f t="shared" ref="K2734:K2736" ca="1" si="299">IF(J2734="","",IF(J2734&lt;=0,3,IF(AND(J2734&gt;0,J2734&lt;=20),2,IF(J2734&gt;=21,1))))</f>
        <v>3</v>
      </c>
    </row>
    <row r="2735" spans="1:11" ht="14.25" customHeight="1" x14ac:dyDescent="0.25">
      <c r="A2735" s="31" t="s">
        <v>2899</v>
      </c>
      <c r="B2735" s="16" t="s">
        <v>417</v>
      </c>
      <c r="C2735" s="16" t="s">
        <v>19</v>
      </c>
      <c r="D2735" s="16" t="s">
        <v>50</v>
      </c>
      <c r="E2735" s="16" t="s">
        <v>44</v>
      </c>
      <c r="F2735" s="16">
        <v>30</v>
      </c>
      <c r="G2735" s="13">
        <f>SUMIFS(DISPENSAÇÃO!D:D,DISPENSAÇÃO!C:C,ENTRADA!A2735)</f>
        <v>0</v>
      </c>
      <c r="H2735" s="12">
        <f t="shared" si="297"/>
        <v>30</v>
      </c>
      <c r="I2735" s="19">
        <v>46113</v>
      </c>
      <c r="J2735" s="14">
        <f t="shared" ca="1" si="298"/>
        <v>194</v>
      </c>
      <c r="K2735" s="37">
        <f t="shared" ca="1" si="299"/>
        <v>1</v>
      </c>
    </row>
    <row r="2736" spans="1:11" s="60" customFormat="1" ht="14.25" customHeight="1" x14ac:dyDescent="0.25">
      <c r="A2736" s="156" t="s">
        <v>3106</v>
      </c>
      <c r="B2736" s="55" t="s">
        <v>175</v>
      </c>
      <c r="C2736" s="55" t="s">
        <v>19</v>
      </c>
      <c r="D2736" s="55" t="s">
        <v>126</v>
      </c>
      <c r="E2736" s="55" t="s">
        <v>21</v>
      </c>
      <c r="F2736" s="55">
        <v>10</v>
      </c>
      <c r="G2736" s="56">
        <f>SUMIFS(DISPENSAÇÃO!D:D,DISPENSAÇÃO!C:C,ENTRADA!A2736)</f>
        <v>0</v>
      </c>
      <c r="H2736" s="57">
        <f t="shared" si="297"/>
        <v>10</v>
      </c>
      <c r="I2736" s="58">
        <v>45962</v>
      </c>
      <c r="J2736" s="59">
        <f t="shared" ca="1" si="298"/>
        <v>43</v>
      </c>
      <c r="K2736" s="85">
        <f t="shared" ca="1" si="299"/>
        <v>1</v>
      </c>
    </row>
    <row r="2737" spans="1:11" s="53" customFormat="1" ht="14.25" hidden="1" customHeight="1" x14ac:dyDescent="0.25">
      <c r="A2737" s="160" t="s">
        <v>3107</v>
      </c>
      <c r="B2737" s="49" t="s">
        <v>175</v>
      </c>
      <c r="C2737" s="49" t="s">
        <v>19</v>
      </c>
      <c r="D2737" s="49" t="s">
        <v>126</v>
      </c>
      <c r="E2737" s="49" t="s">
        <v>21</v>
      </c>
      <c r="F2737" s="49">
        <v>14</v>
      </c>
      <c r="G2737" s="50">
        <f>SUMIFS(DISPENSAÇÃO!D:D,DISPENSAÇÃO!C:C,ENTRADA!A2737)</f>
        <v>14</v>
      </c>
      <c r="H2737" s="51">
        <f t="shared" ref="H2737:H2739" si="300">IF(F2737="","",F2737-G2737)</f>
        <v>0</v>
      </c>
      <c r="I2737" s="68">
        <v>46082</v>
      </c>
      <c r="J2737" s="52">
        <f t="shared" ref="J2737:J2739" ca="1" si="301">IF(I2737="","",I2737-TODAY())</f>
        <v>163</v>
      </c>
      <c r="K2737" s="63">
        <f t="shared" ref="K2737:K2739" ca="1" si="302">IF(J2737="","",IF(J2737&lt;=0,3,IF(AND(J2737&gt;0,J2737&lt;=20),2,IF(J2737&gt;=21,1))))</f>
        <v>1</v>
      </c>
    </row>
    <row r="2738" spans="1:11" s="53" customFormat="1" ht="14.25" hidden="1" customHeight="1" x14ac:dyDescent="0.25">
      <c r="A2738" s="48" t="s">
        <v>537</v>
      </c>
      <c r="B2738" s="49" t="s">
        <v>538</v>
      </c>
      <c r="C2738" s="49" t="s">
        <v>19</v>
      </c>
      <c r="D2738" s="49" t="s">
        <v>146</v>
      </c>
      <c r="E2738" s="49" t="s">
        <v>21</v>
      </c>
      <c r="F2738" s="49">
        <v>35</v>
      </c>
      <c r="G2738" s="50">
        <f>SUMIFS(DISPENSAÇÃO!D:D,DISPENSAÇÃO!C:C,ENTRADA!A2738)</f>
        <v>0</v>
      </c>
      <c r="H2738" s="51">
        <f t="shared" si="300"/>
        <v>35</v>
      </c>
      <c r="I2738" s="68">
        <v>45658</v>
      </c>
      <c r="J2738" s="52">
        <f t="shared" ca="1" si="301"/>
        <v>-261</v>
      </c>
      <c r="K2738" s="69">
        <f t="shared" ca="1" si="302"/>
        <v>3</v>
      </c>
    </row>
    <row r="2739" spans="1:11" s="53" customFormat="1" ht="14.25" hidden="1" customHeight="1" x14ac:dyDescent="0.25">
      <c r="A2739" s="48" t="s">
        <v>2898</v>
      </c>
      <c r="B2739" s="49" t="s">
        <v>319</v>
      </c>
      <c r="C2739" s="64" t="s">
        <v>19</v>
      </c>
      <c r="D2739" s="49" t="s">
        <v>317</v>
      </c>
      <c r="E2739" s="64" t="s">
        <v>21</v>
      </c>
      <c r="F2739" s="49">
        <v>30</v>
      </c>
      <c r="G2739" s="50">
        <f>SUMIFS(DISPENSAÇÃO!D:D,DISPENSAÇÃO!C:C,ENTRADA!A2739)</f>
        <v>0</v>
      </c>
      <c r="H2739" s="51">
        <f t="shared" si="300"/>
        <v>30</v>
      </c>
      <c r="I2739" s="68">
        <v>45870</v>
      </c>
      <c r="J2739" s="52">
        <f t="shared" ca="1" si="301"/>
        <v>-49</v>
      </c>
      <c r="K2739" s="63">
        <f t="shared" ca="1" si="302"/>
        <v>3</v>
      </c>
    </row>
    <row r="2740" spans="1:11" s="60" customFormat="1" ht="14.25" customHeight="1" x14ac:dyDescent="0.25">
      <c r="A2740" s="54" t="s">
        <v>3108</v>
      </c>
      <c r="B2740" s="55" t="s">
        <v>28</v>
      </c>
      <c r="C2740" s="91" t="s">
        <v>19</v>
      </c>
      <c r="D2740" s="55" t="s">
        <v>3109</v>
      </c>
      <c r="E2740" s="16" t="s">
        <v>21</v>
      </c>
      <c r="F2740" s="55">
        <v>10</v>
      </c>
      <c r="G2740" s="56">
        <f>SUMIFS(DISPENSAÇÃO!D:D,DISPENSAÇÃO!C:C,ENTRADA!A2740)</f>
        <v>0</v>
      </c>
      <c r="H2740" s="57">
        <f t="shared" ref="H2740" si="303">IF(F2740="","",F2740-G2740)</f>
        <v>10</v>
      </c>
      <c r="I2740" s="58">
        <v>46113</v>
      </c>
      <c r="J2740" s="59">
        <f t="shared" ref="J2740" ca="1" si="304">IF(I2740="","",I2740-TODAY())</f>
        <v>194</v>
      </c>
      <c r="K2740" s="85">
        <f t="shared" ref="K2740" ca="1" si="305">IF(J2740="","",IF(J2740&lt;=0,3,IF(AND(J2740&gt;0,J2740&lt;=20),2,IF(J2740&gt;=21,1))))</f>
        <v>1</v>
      </c>
    </row>
    <row r="2741" spans="1:11" s="53" customFormat="1" ht="14.25" hidden="1" customHeight="1" x14ac:dyDescent="0.25">
      <c r="A2741" s="48" t="s">
        <v>3110</v>
      </c>
      <c r="B2741" s="49" t="s">
        <v>1991</v>
      </c>
      <c r="C2741" s="64" t="s">
        <v>19</v>
      </c>
      <c r="D2741" s="49" t="s">
        <v>3111</v>
      </c>
      <c r="E2741" s="49" t="s">
        <v>21</v>
      </c>
      <c r="F2741" s="49">
        <v>120</v>
      </c>
      <c r="G2741" s="50">
        <f>SUMIFS(DISPENSAÇÃO!D:D,DISPENSAÇÃO!C:C,ENTRADA!A2741)</f>
        <v>0</v>
      </c>
      <c r="H2741" s="51">
        <f t="shared" ref="H2741" si="306">IF(F2741="","",F2741-G2741)</f>
        <v>120</v>
      </c>
      <c r="I2741" s="68">
        <v>45778</v>
      </c>
      <c r="J2741" s="52">
        <f t="shared" ref="J2741" ca="1" si="307">IF(I2741="","",I2741-TODAY())</f>
        <v>-141</v>
      </c>
      <c r="K2741" s="63">
        <f t="shared" ref="K2741" ca="1" si="308">IF(J2741="","",IF(J2741&lt;=0,3,IF(AND(J2741&gt;0,J2741&lt;=20),2,IF(J2741&gt;=21,1))))</f>
        <v>3</v>
      </c>
    </row>
    <row r="2742" spans="1:11" s="53" customFormat="1" ht="14.25" hidden="1" customHeight="1" x14ac:dyDescent="0.25">
      <c r="A2742" s="48" t="s">
        <v>3112</v>
      </c>
      <c r="B2742" s="49" t="s">
        <v>39</v>
      </c>
      <c r="C2742" s="64" t="s">
        <v>19</v>
      </c>
      <c r="D2742" s="49" t="s">
        <v>3111</v>
      </c>
      <c r="E2742" s="49" t="s">
        <v>21</v>
      </c>
      <c r="F2742" s="49">
        <v>21</v>
      </c>
      <c r="G2742" s="50">
        <f>SUMIFS(DISPENSAÇÃO!D:D,DISPENSAÇÃO!C:C,ENTRADA!A2742)</f>
        <v>0</v>
      </c>
      <c r="H2742" s="51">
        <f t="shared" ref="H2742" si="309">IF(F2742="","",F2742-G2742)</f>
        <v>21</v>
      </c>
      <c r="I2742" s="68">
        <v>45778</v>
      </c>
      <c r="J2742" s="52">
        <f t="shared" ref="J2742" ca="1" si="310">IF(I2742="","",I2742-TODAY())</f>
        <v>-141</v>
      </c>
      <c r="K2742" s="63">
        <f t="shared" ref="K2742" ca="1" si="311">IF(J2742="","",IF(J2742&lt;=0,3,IF(AND(J2742&gt;0,J2742&lt;=20),2,IF(J2742&gt;=21,1))))</f>
        <v>3</v>
      </c>
    </row>
    <row r="2743" spans="1:11" s="53" customFormat="1" ht="14.25" hidden="1" customHeight="1" x14ac:dyDescent="0.25">
      <c r="A2743" s="48" t="s">
        <v>3113</v>
      </c>
      <c r="B2743" s="49" t="s">
        <v>39</v>
      </c>
      <c r="C2743" s="64" t="s">
        <v>19</v>
      </c>
      <c r="D2743" s="49" t="s">
        <v>3111</v>
      </c>
      <c r="E2743" s="49" t="s">
        <v>21</v>
      </c>
      <c r="F2743" s="49">
        <v>24</v>
      </c>
      <c r="G2743" s="50">
        <f>SUMIFS(DISPENSAÇÃO!D:D,DISPENSAÇÃO!C:C,ENTRADA!A2743)</f>
        <v>0</v>
      </c>
      <c r="H2743" s="51">
        <f t="shared" ref="H2743:H2753" si="312">IF(F2743="","",F2743-G2743)</f>
        <v>24</v>
      </c>
      <c r="I2743" s="68">
        <v>45870</v>
      </c>
      <c r="J2743" s="52">
        <f t="shared" ref="J2743:J2755" ca="1" si="313">IF(I2743="","",I2743-TODAY())</f>
        <v>-49</v>
      </c>
      <c r="K2743" s="63">
        <f t="shared" ref="K2743:K2746" ca="1" si="314">IF(J2743="","",IF(J2743&lt;=0,3,IF(AND(J2743&gt;0,J2743&lt;=20),2,IF(J2743&gt;=21,1))))</f>
        <v>3</v>
      </c>
    </row>
    <row r="2744" spans="1:11" s="53" customFormat="1" ht="14.25" hidden="1" customHeight="1" x14ac:dyDescent="0.25">
      <c r="A2744" s="48" t="s">
        <v>3114</v>
      </c>
      <c r="B2744" s="49" t="s">
        <v>39</v>
      </c>
      <c r="C2744" s="64" t="s">
        <v>19</v>
      </c>
      <c r="D2744" s="49" t="s">
        <v>3111</v>
      </c>
      <c r="E2744" s="49" t="s">
        <v>21</v>
      </c>
      <c r="F2744" s="49">
        <v>24</v>
      </c>
      <c r="G2744" s="50">
        <f>SUMIFS(DISPENSAÇÃO!D:D,DISPENSAÇÃO!C:C,ENTRADA!A2744)</f>
        <v>0</v>
      </c>
      <c r="H2744" s="51">
        <f t="shared" si="312"/>
        <v>24</v>
      </c>
      <c r="I2744" s="68">
        <v>45717</v>
      </c>
      <c r="J2744" s="52">
        <f t="shared" ca="1" si="313"/>
        <v>-202</v>
      </c>
      <c r="K2744" s="63">
        <f t="shared" ca="1" si="314"/>
        <v>3</v>
      </c>
    </row>
    <row r="2745" spans="1:11" ht="14.25" customHeight="1" x14ac:dyDescent="0.25">
      <c r="A2745" s="154" t="s">
        <v>3115</v>
      </c>
      <c r="B2745" s="16" t="s">
        <v>108</v>
      </c>
      <c r="C2745" s="16" t="s">
        <v>19</v>
      </c>
      <c r="D2745" s="16" t="s">
        <v>2379</v>
      </c>
      <c r="E2745" s="16" t="s">
        <v>453</v>
      </c>
      <c r="F2745" s="16">
        <v>3</v>
      </c>
      <c r="G2745" s="13">
        <f>SUMIFS(DISPENSAÇÃO!D:D,DISPENSAÇÃO!C:C,ENTRADA!A2745)</f>
        <v>0</v>
      </c>
      <c r="H2745" s="12">
        <f t="shared" si="312"/>
        <v>3</v>
      </c>
      <c r="I2745" s="19">
        <v>46113</v>
      </c>
      <c r="J2745" s="14">
        <f t="shared" ca="1" si="313"/>
        <v>194</v>
      </c>
      <c r="K2745" s="38">
        <f t="shared" ca="1" si="314"/>
        <v>1</v>
      </c>
    </row>
    <row r="2746" spans="1:11" s="53" customFormat="1" ht="14.25" hidden="1" customHeight="1" x14ac:dyDescent="0.25">
      <c r="A2746" s="122" t="s">
        <v>3071</v>
      </c>
      <c r="B2746" s="49" t="s">
        <v>168</v>
      </c>
      <c r="C2746" s="49" t="s">
        <v>19</v>
      </c>
      <c r="D2746" s="49" t="s">
        <v>89</v>
      </c>
      <c r="E2746" s="49" t="s">
        <v>21</v>
      </c>
      <c r="F2746" s="49">
        <v>4</v>
      </c>
      <c r="G2746" s="50">
        <f>SUMIFS(DISPENSAÇÃO!D:D,DISPENSAÇÃO!C:C,ENTRADA!A2746)</f>
        <v>0</v>
      </c>
      <c r="H2746" s="51">
        <f t="shared" si="312"/>
        <v>4</v>
      </c>
      <c r="I2746" s="68">
        <v>45778</v>
      </c>
      <c r="J2746" s="52">
        <f t="shared" ca="1" si="313"/>
        <v>-141</v>
      </c>
      <c r="K2746" s="69">
        <f t="shared" ca="1" si="314"/>
        <v>3</v>
      </c>
    </row>
    <row r="2747" spans="1:11" s="53" customFormat="1" ht="15" hidden="1" customHeight="1" x14ac:dyDescent="0.25">
      <c r="A2747" s="155" t="s">
        <v>3116</v>
      </c>
      <c r="B2747" s="49" t="s">
        <v>39</v>
      </c>
      <c r="C2747" s="49" t="s">
        <v>19</v>
      </c>
      <c r="D2747" s="49" t="s">
        <v>781</v>
      </c>
      <c r="E2747" s="49" t="s">
        <v>780</v>
      </c>
      <c r="F2747" s="49">
        <v>28</v>
      </c>
      <c r="G2747" s="50">
        <v>0</v>
      </c>
      <c r="H2747" s="51">
        <f t="shared" si="312"/>
        <v>28</v>
      </c>
      <c r="I2747" s="68">
        <v>45748</v>
      </c>
      <c r="J2747" s="241">
        <f t="shared" ca="1" si="313"/>
        <v>-171</v>
      </c>
    </row>
    <row r="2748" spans="1:11" s="53" customFormat="1" ht="14.25" hidden="1" customHeight="1" x14ac:dyDescent="0.25">
      <c r="A2748" s="48" t="s">
        <v>2890</v>
      </c>
      <c r="B2748" s="49" t="s">
        <v>39</v>
      </c>
      <c r="C2748" s="49" t="s">
        <v>19</v>
      </c>
      <c r="D2748" s="49" t="s">
        <v>364</v>
      </c>
      <c r="E2748" s="49" t="s">
        <v>21</v>
      </c>
      <c r="F2748" s="49">
        <v>30</v>
      </c>
      <c r="G2748" s="50">
        <f>SUMIFS(DISPENSAÇÃO!D:D,DISPENSAÇÃO!C:C,ENTRADA!A2748)</f>
        <v>60</v>
      </c>
      <c r="H2748" s="51">
        <f t="shared" si="312"/>
        <v>-30</v>
      </c>
      <c r="I2748" s="68">
        <v>45962</v>
      </c>
      <c r="J2748" s="52">
        <f t="shared" ca="1" si="313"/>
        <v>43</v>
      </c>
      <c r="K2748" s="63">
        <f t="shared" ref="K2748:K2755" ca="1" si="315">IF(J2748="","",IF(J2748&lt;=0,3,IF(AND(J2748&gt;0,J2748&lt;=20),2,IF(J2748&gt;=21,1))))</f>
        <v>1</v>
      </c>
    </row>
    <row r="2749" spans="1:11" s="60" customFormat="1" ht="14.25" customHeight="1" x14ac:dyDescent="0.25">
      <c r="A2749" s="54" t="s">
        <v>3117</v>
      </c>
      <c r="B2749" s="55" t="s">
        <v>205</v>
      </c>
      <c r="C2749" s="55" t="s">
        <v>19</v>
      </c>
      <c r="D2749" s="55" t="s">
        <v>400</v>
      </c>
      <c r="E2749" s="55" t="s">
        <v>21</v>
      </c>
      <c r="F2749" s="55">
        <v>20</v>
      </c>
      <c r="G2749" s="56">
        <f>SUMIFS(DISPENSAÇÃO!D:D,DISPENSAÇÃO!C:C,ENTRADA!A2749)</f>
        <v>0</v>
      </c>
      <c r="H2749" s="57">
        <f t="shared" si="312"/>
        <v>20</v>
      </c>
      <c r="I2749" s="58">
        <v>46113</v>
      </c>
      <c r="J2749" s="59">
        <f t="shared" ca="1" si="313"/>
        <v>194</v>
      </c>
      <c r="K2749" s="85">
        <f t="shared" ca="1" si="315"/>
        <v>1</v>
      </c>
    </row>
    <row r="2750" spans="1:11" ht="14.25" customHeight="1" x14ac:dyDescent="0.25">
      <c r="A2750" s="31" t="s">
        <v>2893</v>
      </c>
      <c r="B2750" s="16" t="s">
        <v>565</v>
      </c>
      <c r="C2750" s="16" t="s">
        <v>19</v>
      </c>
      <c r="D2750" s="16" t="s">
        <v>50</v>
      </c>
      <c r="E2750" s="16" t="s">
        <v>21</v>
      </c>
      <c r="F2750" s="16">
        <v>2</v>
      </c>
      <c r="G2750" s="13">
        <f>SUMIFS(DISPENSAÇÃO!D:D,DISPENSAÇÃO!C:C,ENTRADA!A2750)</f>
        <v>0</v>
      </c>
      <c r="H2750" s="12">
        <f t="shared" si="312"/>
        <v>2</v>
      </c>
      <c r="I2750" s="19">
        <v>46204</v>
      </c>
      <c r="J2750" s="14">
        <f t="shared" ca="1" si="313"/>
        <v>285</v>
      </c>
      <c r="K2750" s="37">
        <f t="shared" ca="1" si="315"/>
        <v>1</v>
      </c>
    </row>
    <row r="2751" spans="1:11" s="53" customFormat="1" ht="14.25" hidden="1" customHeight="1" x14ac:dyDescent="0.25">
      <c r="A2751" s="48" t="s">
        <v>3118</v>
      </c>
      <c r="B2751" s="64" t="s">
        <v>49</v>
      </c>
      <c r="C2751" s="64" t="s">
        <v>19</v>
      </c>
      <c r="D2751" s="64" t="s">
        <v>2049</v>
      </c>
      <c r="E2751" s="64" t="s">
        <v>21</v>
      </c>
      <c r="F2751" s="49">
        <v>6</v>
      </c>
      <c r="G2751" s="50">
        <f>SUMIFS(DISPENSAÇÃO!D:D,DISPENSAÇÃO!C:C,ENTRADA!A2751)</f>
        <v>0</v>
      </c>
      <c r="H2751" s="51">
        <f t="shared" si="312"/>
        <v>6</v>
      </c>
      <c r="I2751" s="68">
        <v>45870</v>
      </c>
      <c r="J2751" s="52">
        <f t="shared" ca="1" si="313"/>
        <v>-49</v>
      </c>
      <c r="K2751" s="69">
        <f t="shared" ca="1" si="315"/>
        <v>3</v>
      </c>
    </row>
    <row r="2752" spans="1:11" s="53" customFormat="1" ht="14.25" hidden="1" customHeight="1" x14ac:dyDescent="0.25">
      <c r="A2752" s="48" t="s">
        <v>3119</v>
      </c>
      <c r="B2752" s="49" t="s">
        <v>39</v>
      </c>
      <c r="C2752" s="49" t="s">
        <v>19</v>
      </c>
      <c r="D2752" s="64" t="s">
        <v>694</v>
      </c>
      <c r="E2752" s="64" t="s">
        <v>21</v>
      </c>
      <c r="F2752" s="49">
        <v>45</v>
      </c>
      <c r="G2752" s="50">
        <f>SUMIFS(DISPENSAÇÃO!D:D,DISPENSAÇÃO!C:C,ENTRADA!A2752)</f>
        <v>0</v>
      </c>
      <c r="H2752" s="51">
        <f t="shared" si="312"/>
        <v>45</v>
      </c>
      <c r="I2752" s="68">
        <v>45870</v>
      </c>
      <c r="J2752" s="52">
        <f t="shared" ca="1" si="313"/>
        <v>-49</v>
      </c>
      <c r="K2752" s="69">
        <f t="shared" ca="1" si="315"/>
        <v>3</v>
      </c>
    </row>
    <row r="2753" spans="1:11" s="53" customFormat="1" ht="14.25" hidden="1" customHeight="1" x14ac:dyDescent="0.25">
      <c r="A2753" s="48" t="s">
        <v>3120</v>
      </c>
      <c r="B2753" s="64" t="s">
        <v>567</v>
      </c>
      <c r="C2753" s="64" t="s">
        <v>19</v>
      </c>
      <c r="D2753" s="64" t="s">
        <v>80</v>
      </c>
      <c r="E2753" s="64" t="s">
        <v>21</v>
      </c>
      <c r="F2753" s="49">
        <v>30</v>
      </c>
      <c r="G2753" s="50">
        <v>30</v>
      </c>
      <c r="H2753" s="51">
        <f t="shared" si="312"/>
        <v>0</v>
      </c>
      <c r="I2753" s="68">
        <v>45778</v>
      </c>
      <c r="J2753" s="52">
        <f t="shared" ca="1" si="313"/>
        <v>-141</v>
      </c>
      <c r="K2753" s="69">
        <f t="shared" ca="1" si="315"/>
        <v>3</v>
      </c>
    </row>
    <row r="2754" spans="1:11" ht="14.25" customHeight="1" x14ac:dyDescent="0.25">
      <c r="A2754" s="154" t="s">
        <v>3121</v>
      </c>
      <c r="B2754" s="16" t="s">
        <v>551</v>
      </c>
      <c r="C2754" s="16" t="s">
        <v>19</v>
      </c>
      <c r="D2754" s="16" t="s">
        <v>3093</v>
      </c>
      <c r="E2754" s="16" t="s">
        <v>780</v>
      </c>
      <c r="F2754" s="16">
        <v>20</v>
      </c>
      <c r="G2754" s="13">
        <f>SUMIFS(DISPENSAÇÃO!D:D,DISPENSAÇÃO!C:C,ENTRADA!A2754)</f>
        <v>0</v>
      </c>
      <c r="H2754" s="12">
        <v>20</v>
      </c>
      <c r="I2754" s="19">
        <v>45901</v>
      </c>
      <c r="J2754" s="14">
        <f t="shared" ca="1" si="313"/>
        <v>-18</v>
      </c>
      <c r="K2754" s="38">
        <f t="shared" ca="1" si="315"/>
        <v>3</v>
      </c>
    </row>
    <row r="2755" spans="1:11" s="53" customFormat="1" ht="14.25" hidden="1" customHeight="1" x14ac:dyDescent="0.25">
      <c r="A2755" s="48" t="s">
        <v>3122</v>
      </c>
      <c r="B2755" s="64" t="s">
        <v>46</v>
      </c>
      <c r="C2755" s="64" t="s">
        <v>19</v>
      </c>
      <c r="D2755" s="49" t="s">
        <v>317</v>
      </c>
      <c r="E2755" s="64" t="s">
        <v>21</v>
      </c>
      <c r="F2755" s="49">
        <v>240</v>
      </c>
      <c r="G2755" s="50">
        <f>SUMIFS(DISPENSAÇÃO!D:D,DISPENSAÇÃO!C:C,ENTRADA!A2755)</f>
        <v>0</v>
      </c>
      <c r="H2755" s="51">
        <f t="shared" ref="H2755" si="316">IF(F2755="","",F2755-G2755)</f>
        <v>240</v>
      </c>
      <c r="I2755" s="68">
        <v>45870</v>
      </c>
      <c r="J2755" s="52">
        <f t="shared" ca="1" si="313"/>
        <v>-49</v>
      </c>
      <c r="K2755" s="63">
        <f t="shared" ca="1" si="315"/>
        <v>3</v>
      </c>
    </row>
    <row r="2756" spans="1:11" s="53" customFormat="1" ht="14.25" hidden="1" customHeight="1" x14ac:dyDescent="0.25">
      <c r="A2756" s="48" t="s">
        <v>3123</v>
      </c>
      <c r="B2756" s="64" t="s">
        <v>46</v>
      </c>
      <c r="C2756" s="64" t="s">
        <v>19</v>
      </c>
      <c r="D2756" s="49" t="s">
        <v>317</v>
      </c>
      <c r="E2756" s="64" t="s">
        <v>21</v>
      </c>
      <c r="F2756" s="49">
        <v>90</v>
      </c>
      <c r="G2756" s="50">
        <f>SUMIFS(DISPENSAÇÃO!D:D,DISPENSAÇÃO!C:C,ENTRADA!A2756)</f>
        <v>0</v>
      </c>
      <c r="H2756" s="51">
        <f t="shared" ref="H2756:H2764" si="317">IF(F2756="","",F2756-G2756)</f>
        <v>90</v>
      </c>
      <c r="I2756" s="68">
        <v>45870</v>
      </c>
      <c r="J2756" s="52">
        <f t="shared" ref="J2756:J2769" ca="1" si="318">IF(I2756="","",I2756-TODAY())</f>
        <v>-49</v>
      </c>
      <c r="K2756" s="63">
        <f t="shared" ref="K2756:K2769" ca="1" si="319">IF(J2756="","",IF(J2756&lt;=0,3,IF(AND(J2756&gt;0,J2756&lt;=20),2,IF(J2756&gt;=21,1))))</f>
        <v>3</v>
      </c>
    </row>
    <row r="2757" spans="1:11" ht="14.25" customHeight="1" x14ac:dyDescent="0.25">
      <c r="A2757" s="31" t="s">
        <v>3124</v>
      </c>
      <c r="B2757" s="16" t="s">
        <v>77</v>
      </c>
      <c r="C2757" s="16" t="s">
        <v>19</v>
      </c>
      <c r="D2757" s="16" t="s">
        <v>115</v>
      </c>
      <c r="E2757" s="16" t="s">
        <v>21</v>
      </c>
      <c r="F2757" s="16">
        <v>150</v>
      </c>
      <c r="G2757" s="13">
        <f>SUMIFS(DISPENSAÇÃO!D:D,DISPENSAÇÃO!C:C,ENTRADA!A2757)</f>
        <v>60</v>
      </c>
      <c r="H2757" s="12">
        <f t="shared" si="317"/>
        <v>90</v>
      </c>
      <c r="I2757" s="19">
        <v>46082</v>
      </c>
      <c r="J2757" s="14">
        <f t="shared" ca="1" si="318"/>
        <v>163</v>
      </c>
      <c r="K2757" s="36">
        <f t="shared" ca="1" si="319"/>
        <v>1</v>
      </c>
    </row>
    <row r="2758" spans="1:11" s="53" customFormat="1" ht="14.25" hidden="1" customHeight="1" x14ac:dyDescent="0.25">
      <c r="A2758" s="48" t="s">
        <v>3125</v>
      </c>
      <c r="B2758" s="64" t="s">
        <v>74</v>
      </c>
      <c r="C2758" s="64" t="s">
        <v>19</v>
      </c>
      <c r="D2758" s="49" t="s">
        <v>89</v>
      </c>
      <c r="E2758" s="64" t="s">
        <v>21</v>
      </c>
      <c r="F2758" s="49">
        <v>30</v>
      </c>
      <c r="G2758" s="50">
        <f>SUMIFS(DISPENSAÇÃO!D:D,DISPENSAÇÃO!C:C,ENTRADA!A2758)</f>
        <v>30</v>
      </c>
      <c r="H2758" s="51">
        <f t="shared" si="317"/>
        <v>0</v>
      </c>
      <c r="I2758" s="68">
        <v>45992</v>
      </c>
      <c r="J2758" s="52">
        <f t="shared" ca="1" si="318"/>
        <v>73</v>
      </c>
      <c r="K2758" s="63">
        <f t="shared" ca="1" si="319"/>
        <v>1</v>
      </c>
    </row>
    <row r="2759" spans="1:11" ht="14.25" customHeight="1" x14ac:dyDescent="0.25">
      <c r="A2759" s="31" t="s">
        <v>3126</v>
      </c>
      <c r="B2759" s="16" t="s">
        <v>77</v>
      </c>
      <c r="C2759" s="16" t="s">
        <v>19</v>
      </c>
      <c r="D2759" s="16" t="s">
        <v>115</v>
      </c>
      <c r="E2759" s="16" t="s">
        <v>21</v>
      </c>
      <c r="F2759" s="16">
        <v>30</v>
      </c>
      <c r="G2759" s="13">
        <f>SUMIFS(DISPENSAÇÃO!D:D,DISPENSAÇÃO!C:C,ENTRADA!A2759)</f>
        <v>0</v>
      </c>
      <c r="H2759" s="12">
        <f t="shared" si="317"/>
        <v>30</v>
      </c>
      <c r="I2759" s="19">
        <v>46143</v>
      </c>
      <c r="J2759" s="14">
        <f t="shared" ca="1" si="318"/>
        <v>224</v>
      </c>
      <c r="K2759" s="36">
        <f t="shared" ca="1" si="319"/>
        <v>1</v>
      </c>
    </row>
    <row r="2760" spans="1:11" s="53" customFormat="1" ht="14.25" hidden="1" customHeight="1" x14ac:dyDescent="0.25">
      <c r="A2760" s="48" t="s">
        <v>3127</v>
      </c>
      <c r="B2760" s="49" t="s">
        <v>54</v>
      </c>
      <c r="C2760" s="49" t="s">
        <v>19</v>
      </c>
      <c r="D2760" s="49" t="s">
        <v>706</v>
      </c>
      <c r="E2760" s="49" t="s">
        <v>44</v>
      </c>
      <c r="F2760" s="49">
        <v>10</v>
      </c>
      <c r="G2760" s="50">
        <f>SUMIFS(DISPENSAÇÃO!D:D,DISPENSAÇÃO!C:C,ENTRADA!A2760)</f>
        <v>0</v>
      </c>
      <c r="H2760" s="51">
        <f t="shared" si="317"/>
        <v>10</v>
      </c>
      <c r="I2760" s="68">
        <v>45870</v>
      </c>
      <c r="J2760" s="52">
        <f t="shared" ca="1" si="318"/>
        <v>-49</v>
      </c>
      <c r="K2760" s="69">
        <f t="shared" ca="1" si="319"/>
        <v>3</v>
      </c>
    </row>
    <row r="2761" spans="1:11" s="60" customFormat="1" ht="14.25" customHeight="1" x14ac:dyDescent="0.25">
      <c r="A2761" s="54" t="s">
        <v>3128</v>
      </c>
      <c r="B2761" s="55" t="s">
        <v>13</v>
      </c>
      <c r="C2761" s="55" t="s">
        <v>19</v>
      </c>
      <c r="D2761" s="55" t="s">
        <v>479</v>
      </c>
      <c r="E2761" s="55" t="s">
        <v>21</v>
      </c>
      <c r="F2761" s="55">
        <v>30</v>
      </c>
      <c r="G2761" s="56">
        <f>SUMIFS(DISPENSAÇÃO!D:D,DISPENSAÇÃO!C:C,ENTRADA!A2761)</f>
        <v>0</v>
      </c>
      <c r="H2761" s="57">
        <f t="shared" si="317"/>
        <v>30</v>
      </c>
      <c r="I2761" s="58">
        <v>46143</v>
      </c>
      <c r="J2761" s="59">
        <f t="shared" ca="1" si="318"/>
        <v>224</v>
      </c>
      <c r="K2761" s="86">
        <f t="shared" ca="1" si="319"/>
        <v>1</v>
      </c>
    </row>
    <row r="2762" spans="1:11" ht="14.25" customHeight="1" x14ac:dyDescent="0.25">
      <c r="A2762" s="31" t="s">
        <v>3129</v>
      </c>
      <c r="B2762" s="16" t="s">
        <v>60</v>
      </c>
      <c r="C2762" s="16" t="s">
        <v>19</v>
      </c>
      <c r="D2762" s="16" t="s">
        <v>447</v>
      </c>
      <c r="E2762" s="16" t="s">
        <v>21</v>
      </c>
      <c r="F2762" s="16">
        <v>30</v>
      </c>
      <c r="G2762" s="13">
        <f>SUMIFS(DISPENSAÇÃO!D:D,DISPENSAÇÃO!C:C,ENTRADA!A2762)</f>
        <v>0</v>
      </c>
      <c r="H2762" s="12">
        <f t="shared" si="317"/>
        <v>30</v>
      </c>
      <c r="I2762" s="19">
        <v>45931</v>
      </c>
      <c r="J2762" s="14">
        <f t="shared" ca="1" si="318"/>
        <v>12</v>
      </c>
      <c r="K2762" s="37">
        <f t="shared" ca="1" si="319"/>
        <v>2</v>
      </c>
    </row>
    <row r="2763" spans="1:11" s="60" customFormat="1" ht="14.25" customHeight="1" x14ac:dyDescent="0.25">
      <c r="A2763" s="153" t="s">
        <v>3130</v>
      </c>
      <c r="B2763" s="55" t="s">
        <v>1401</v>
      </c>
      <c r="C2763" s="55" t="s">
        <v>14</v>
      </c>
      <c r="D2763" s="55" t="s">
        <v>43</v>
      </c>
      <c r="E2763" s="55" t="s">
        <v>21</v>
      </c>
      <c r="F2763" s="55">
        <v>180</v>
      </c>
      <c r="G2763" s="56">
        <f>SUMIFS(DISPENSAÇÃO!D:D,DISPENSAÇÃO!C:C,ENTRADA!A2763)</f>
        <v>10</v>
      </c>
      <c r="H2763" s="57">
        <f t="shared" si="317"/>
        <v>170</v>
      </c>
      <c r="I2763" s="58">
        <v>46447</v>
      </c>
      <c r="J2763" s="59">
        <f t="shared" ca="1" si="318"/>
        <v>528</v>
      </c>
      <c r="K2763" s="109">
        <f t="shared" ca="1" si="319"/>
        <v>1</v>
      </c>
    </row>
    <row r="2764" spans="1:11" s="53" customFormat="1" ht="14.25" hidden="1" customHeight="1" x14ac:dyDescent="0.25">
      <c r="A2764" s="48" t="s">
        <v>1040</v>
      </c>
      <c r="B2764" s="49" t="s">
        <v>183</v>
      </c>
      <c r="C2764" s="49" t="s">
        <v>19</v>
      </c>
      <c r="D2764" s="49" t="s">
        <v>126</v>
      </c>
      <c r="E2764" s="49" t="s">
        <v>21</v>
      </c>
      <c r="F2764" s="49">
        <v>30</v>
      </c>
      <c r="G2764" s="50">
        <f>SUMIFS(DISPENSAÇÃO!D:D,DISPENSAÇÃO!C:C,ENTRADA!A2764)</f>
        <v>30</v>
      </c>
      <c r="H2764" s="51">
        <f t="shared" si="317"/>
        <v>0</v>
      </c>
      <c r="I2764" s="68">
        <v>45717</v>
      </c>
      <c r="J2764" s="52">
        <f t="shared" ca="1" si="318"/>
        <v>-202</v>
      </c>
      <c r="K2764" s="69">
        <f t="shared" ca="1" si="319"/>
        <v>3</v>
      </c>
    </row>
    <row r="2765" spans="1:11" s="53" customFormat="1" ht="14.25" hidden="1" customHeight="1" x14ac:dyDescent="0.25">
      <c r="A2765" s="155" t="s">
        <v>2834</v>
      </c>
      <c r="B2765" s="49" t="s">
        <v>633</v>
      </c>
      <c r="C2765" s="49" t="s">
        <v>19</v>
      </c>
      <c r="D2765" s="49" t="s">
        <v>2281</v>
      </c>
      <c r="E2765" s="49" t="s">
        <v>21</v>
      </c>
      <c r="F2765" s="49">
        <v>13</v>
      </c>
      <c r="G2765" s="50">
        <v>0</v>
      </c>
      <c r="H2765" s="51">
        <v>13</v>
      </c>
      <c r="I2765" s="68">
        <v>45778</v>
      </c>
      <c r="J2765" s="52">
        <f t="shared" ca="1" si="318"/>
        <v>-141</v>
      </c>
      <c r="K2765" s="88">
        <f t="shared" ca="1" si="319"/>
        <v>3</v>
      </c>
    </row>
    <row r="2766" spans="1:11" ht="14.25" customHeight="1" x14ac:dyDescent="0.25">
      <c r="A2766" s="154" t="s">
        <v>3131</v>
      </c>
      <c r="B2766" s="16" t="s">
        <v>74</v>
      </c>
      <c r="C2766" s="16" t="s">
        <v>19</v>
      </c>
      <c r="D2766" s="16" t="s">
        <v>201</v>
      </c>
      <c r="E2766" s="16" t="s">
        <v>56</v>
      </c>
      <c r="F2766" s="16">
        <v>3</v>
      </c>
      <c r="G2766" s="13">
        <f>SUMIFS(DISPENSAÇÃO!D:D,DISPENSAÇÃO!C:C,ENTRADA!A2766)</f>
        <v>0</v>
      </c>
      <c r="H2766" s="12">
        <f t="shared" ref="H2766:H2769" si="320">IF(F2766="","",F2766-G2766)</f>
        <v>3</v>
      </c>
      <c r="I2766" s="19">
        <v>45901</v>
      </c>
      <c r="J2766" s="14">
        <f t="shared" ca="1" si="318"/>
        <v>-18</v>
      </c>
      <c r="K2766" s="38">
        <f t="shared" ca="1" si="319"/>
        <v>3</v>
      </c>
    </row>
    <row r="2767" spans="1:11" s="53" customFormat="1" ht="14.25" hidden="1" customHeight="1" x14ac:dyDescent="0.25">
      <c r="A2767" s="155" t="s">
        <v>2871</v>
      </c>
      <c r="B2767" s="49" t="s">
        <v>764</v>
      </c>
      <c r="C2767" s="49" t="s">
        <v>14</v>
      </c>
      <c r="D2767" s="49" t="s">
        <v>817</v>
      </c>
      <c r="E2767" s="49" t="s">
        <v>44</v>
      </c>
      <c r="F2767" s="49">
        <v>4</v>
      </c>
      <c r="G2767" s="50">
        <f>SUMIFS(DISPENSAÇÃO!D:D,DISPENSAÇÃO!C:C,ENTRADA!A2767)</f>
        <v>8</v>
      </c>
      <c r="H2767" s="51">
        <f t="shared" si="320"/>
        <v>-4</v>
      </c>
      <c r="I2767" s="68">
        <v>46174</v>
      </c>
      <c r="J2767" s="52">
        <f t="shared" ca="1" si="318"/>
        <v>255</v>
      </c>
      <c r="K2767" s="88">
        <f t="shared" ca="1" si="319"/>
        <v>1</v>
      </c>
    </row>
    <row r="2768" spans="1:11" ht="14.25" customHeight="1" x14ac:dyDescent="0.25">
      <c r="A2768" s="31" t="s">
        <v>3132</v>
      </c>
      <c r="B2768" s="16" t="s">
        <v>1414</v>
      </c>
      <c r="C2768" s="16" t="s">
        <v>14</v>
      </c>
      <c r="D2768" s="16" t="s">
        <v>452</v>
      </c>
      <c r="E2768" s="16" t="s">
        <v>453</v>
      </c>
      <c r="F2768" s="16">
        <v>4</v>
      </c>
      <c r="G2768" s="13">
        <f>SUMIFS(DISPENSAÇÃO!D:D,DISPENSAÇÃO!C:C,ENTRADA!A2768)</f>
        <v>0</v>
      </c>
      <c r="H2768" s="12">
        <f t="shared" si="320"/>
        <v>4</v>
      </c>
      <c r="I2768" s="19">
        <v>45901</v>
      </c>
      <c r="J2768" s="14">
        <f t="shared" ca="1" si="318"/>
        <v>-18</v>
      </c>
      <c r="K2768" s="37">
        <f t="shared" ca="1" si="319"/>
        <v>3</v>
      </c>
    </row>
    <row r="2769" spans="1:11" s="60" customFormat="1" ht="14.25" customHeight="1" x14ac:dyDescent="0.25">
      <c r="A2769" s="153" t="s">
        <v>3133</v>
      </c>
      <c r="B2769" s="55" t="s">
        <v>307</v>
      </c>
      <c r="C2769" s="55" t="s">
        <v>14</v>
      </c>
      <c r="D2769" s="55" t="s">
        <v>908</v>
      </c>
      <c r="E2769" s="55" t="s">
        <v>56</v>
      </c>
      <c r="F2769" s="55">
        <v>1</v>
      </c>
      <c r="G2769" s="56">
        <f>SUMIFS(DISPENSAÇÃO!D:D,DISPENSAÇÃO!C:C,ENTRADA!A2769)</f>
        <v>0</v>
      </c>
      <c r="H2769" s="57">
        <f t="shared" si="320"/>
        <v>1</v>
      </c>
      <c r="I2769" s="58">
        <v>46143</v>
      </c>
      <c r="J2769" s="59">
        <f t="shared" ca="1" si="318"/>
        <v>224</v>
      </c>
      <c r="K2769" s="109">
        <f t="shared" ca="1" si="319"/>
        <v>1</v>
      </c>
    </row>
    <row r="2770" spans="1:11" ht="14.25" customHeight="1" x14ac:dyDescent="0.25">
      <c r="A2770" s="31" t="s">
        <v>3134</v>
      </c>
      <c r="B2770" s="16" t="s">
        <v>199</v>
      </c>
      <c r="C2770" s="16" t="s">
        <v>14</v>
      </c>
      <c r="D2770" s="16" t="s">
        <v>908</v>
      </c>
      <c r="E2770" s="16" t="s">
        <v>56</v>
      </c>
      <c r="F2770" s="16">
        <v>2</v>
      </c>
      <c r="G2770" s="13">
        <f>SUMIFS(DISPENSAÇÃO!D:D,DISPENSAÇÃO!C:C,ENTRADA!A2770)</f>
        <v>0</v>
      </c>
      <c r="H2770" s="12">
        <f t="shared" ref="H2770:H2771" si="321">IF(F2770="","",F2770-G2770)</f>
        <v>2</v>
      </c>
      <c r="I2770" s="19">
        <v>46113</v>
      </c>
      <c r="J2770" s="14">
        <f t="shared" ref="J2770:J2771" ca="1" si="322">IF(I2770="","",I2770-TODAY())</f>
        <v>194</v>
      </c>
      <c r="K2770" s="37">
        <f t="shared" ref="K2770:K2771" ca="1" si="323">IF(J2770="","",IF(J2770&lt;=0,3,IF(AND(J2770&gt;0,J2770&lt;=20),2,IF(J2770&gt;=21,1))))</f>
        <v>1</v>
      </c>
    </row>
    <row r="2771" spans="1:11" ht="14.25" customHeight="1" x14ac:dyDescent="0.25">
      <c r="A2771" s="31" t="s">
        <v>3135</v>
      </c>
      <c r="B2771" s="25" t="s">
        <v>353</v>
      </c>
      <c r="C2771" s="25" t="s">
        <v>19</v>
      </c>
      <c r="D2771" s="25" t="s">
        <v>169</v>
      </c>
      <c r="E2771" s="25" t="s">
        <v>21</v>
      </c>
      <c r="F2771" s="16">
        <v>130</v>
      </c>
      <c r="G2771" s="13">
        <f>SUMIFS(DISPENSAÇÃO!D:D,DISPENSAÇÃO!C:C,ENTRADA!A2771)</f>
        <v>0</v>
      </c>
      <c r="H2771" s="12">
        <f t="shared" si="321"/>
        <v>130</v>
      </c>
      <c r="I2771" s="19">
        <v>46054</v>
      </c>
      <c r="J2771" s="14">
        <f t="shared" ca="1" si="322"/>
        <v>135</v>
      </c>
      <c r="K2771" s="37">
        <f t="shared" ca="1" si="323"/>
        <v>1</v>
      </c>
    </row>
    <row r="2772" spans="1:11" ht="14.25" customHeight="1" x14ac:dyDescent="0.25">
      <c r="A2772" s="31" t="s">
        <v>3136</v>
      </c>
      <c r="B2772" s="25" t="s">
        <v>353</v>
      </c>
      <c r="C2772" s="25" t="s">
        <v>19</v>
      </c>
      <c r="D2772" s="25" t="s">
        <v>169</v>
      </c>
      <c r="E2772" s="25" t="s">
        <v>21</v>
      </c>
      <c r="F2772" s="16">
        <v>170</v>
      </c>
      <c r="G2772" s="13">
        <f>SUMIFS(DISPENSAÇÃO!D:D,DISPENSAÇÃO!C:C,ENTRADA!A2772)</f>
        <v>0</v>
      </c>
      <c r="H2772" s="12">
        <f t="shared" ref="H2772:H2783" si="324">IF(F2772="","",F2772-G2772)</f>
        <v>170</v>
      </c>
      <c r="I2772" s="19">
        <v>46054</v>
      </c>
      <c r="J2772" s="14">
        <f t="shared" ref="J2772:J2783" ca="1" si="325">IF(I2772="","",I2772-TODAY())</f>
        <v>135</v>
      </c>
      <c r="K2772" s="37">
        <f t="shared" ref="K2772:K2783" ca="1" si="326">IF(J2772="","",IF(J2772&lt;=0,3,IF(AND(J2772&gt;0,J2772&lt;=20),2,IF(J2772&gt;=21,1))))</f>
        <v>1</v>
      </c>
    </row>
    <row r="2773" spans="1:11" s="53" customFormat="1" ht="14.25" hidden="1" customHeight="1" x14ac:dyDescent="0.25">
      <c r="A2773" s="48" t="s">
        <v>3137</v>
      </c>
      <c r="B2773" s="49" t="s">
        <v>74</v>
      </c>
      <c r="C2773" s="49" t="s">
        <v>19</v>
      </c>
      <c r="D2773" s="49" t="s">
        <v>496</v>
      </c>
      <c r="E2773" s="49" t="s">
        <v>21</v>
      </c>
      <c r="F2773" s="49">
        <v>60</v>
      </c>
      <c r="G2773" s="50">
        <f>SUMIFS(DISPENSAÇÃO!D:D,DISPENSAÇÃO!C:C,ENTRADA!A2773)</f>
        <v>60</v>
      </c>
      <c r="H2773" s="51">
        <v>60</v>
      </c>
      <c r="I2773" s="68">
        <v>45717</v>
      </c>
      <c r="J2773" s="52">
        <f t="shared" ca="1" si="325"/>
        <v>-202</v>
      </c>
      <c r="K2773" s="69">
        <f t="shared" ca="1" si="326"/>
        <v>3</v>
      </c>
    </row>
    <row r="2774" spans="1:11" s="53" customFormat="1" ht="14.25" hidden="1" customHeight="1" x14ac:dyDescent="0.25">
      <c r="A2774" s="48" t="s">
        <v>2998</v>
      </c>
      <c r="B2774" s="49" t="s">
        <v>39</v>
      </c>
      <c r="C2774" s="49" t="s">
        <v>19</v>
      </c>
      <c r="D2774" s="49" t="s">
        <v>294</v>
      </c>
      <c r="E2774" s="49" t="s">
        <v>44</v>
      </c>
      <c r="F2774" s="49">
        <v>80</v>
      </c>
      <c r="G2774" s="50">
        <v>80</v>
      </c>
      <c r="H2774" s="51">
        <f t="shared" si="324"/>
        <v>0</v>
      </c>
      <c r="I2774" s="68">
        <v>45778</v>
      </c>
      <c r="J2774" s="52">
        <f t="shared" ca="1" si="325"/>
        <v>-141</v>
      </c>
      <c r="K2774" s="63">
        <f t="shared" ca="1" si="326"/>
        <v>3</v>
      </c>
    </row>
    <row r="2775" spans="1:11" ht="14.25" customHeight="1" x14ac:dyDescent="0.25">
      <c r="A2775" s="31" t="s">
        <v>3138</v>
      </c>
      <c r="B2775" s="16" t="s">
        <v>39</v>
      </c>
      <c r="C2775" s="16" t="s">
        <v>19</v>
      </c>
      <c r="D2775" s="24" t="s">
        <v>201</v>
      </c>
      <c r="E2775" s="25" t="s">
        <v>56</v>
      </c>
      <c r="F2775" s="16">
        <v>9</v>
      </c>
      <c r="G2775" s="13">
        <f>SUMIFS(DISPENSAÇÃO!D:D,DISPENSAÇÃO!C:C,ENTRADA!A2775)</f>
        <v>3</v>
      </c>
      <c r="H2775" s="12">
        <f t="shared" si="324"/>
        <v>6</v>
      </c>
      <c r="I2775" s="19">
        <v>45901</v>
      </c>
      <c r="J2775" s="14">
        <f t="shared" ca="1" si="325"/>
        <v>-18</v>
      </c>
      <c r="K2775" s="36">
        <f t="shared" ca="1" si="326"/>
        <v>3</v>
      </c>
    </row>
    <row r="2776" spans="1:11" s="60" customFormat="1" x14ac:dyDescent="0.25">
      <c r="A2776" s="54" t="s">
        <v>3139</v>
      </c>
      <c r="B2776" s="55" t="s">
        <v>413</v>
      </c>
      <c r="C2776" s="55" t="s">
        <v>19</v>
      </c>
      <c r="D2776" s="55" t="s">
        <v>68</v>
      </c>
      <c r="E2776" s="55" t="s">
        <v>21</v>
      </c>
      <c r="F2776" s="55">
        <v>180</v>
      </c>
      <c r="G2776" s="56">
        <f>SUMIFS(DISPENSAÇÃO!D:D,DISPENSAÇÃO!C:C,ENTRADA!A2776)</f>
        <v>30</v>
      </c>
      <c r="H2776" s="57">
        <f t="shared" si="324"/>
        <v>150</v>
      </c>
      <c r="I2776" s="58">
        <v>46113</v>
      </c>
      <c r="J2776" s="59">
        <f t="shared" ca="1" si="325"/>
        <v>194</v>
      </c>
      <c r="K2776" s="85">
        <f t="shared" ca="1" si="326"/>
        <v>1</v>
      </c>
    </row>
    <row r="2777" spans="1:11" s="53" customFormat="1" ht="14.25" hidden="1" customHeight="1" x14ac:dyDescent="0.25">
      <c r="A2777" s="155" t="s">
        <v>3140</v>
      </c>
      <c r="B2777" s="49" t="s">
        <v>183</v>
      </c>
      <c r="C2777" s="49" t="s">
        <v>14</v>
      </c>
      <c r="D2777" s="49" t="s">
        <v>169</v>
      </c>
      <c r="E2777" s="49" t="s">
        <v>21</v>
      </c>
      <c r="F2777" s="49">
        <v>10</v>
      </c>
      <c r="G2777" s="50">
        <f>SUMIFS(DISPENSAÇÃO!D:D,DISPENSAÇÃO!C:C,ENTRADA!A2777)</f>
        <v>0</v>
      </c>
      <c r="H2777" s="51">
        <f t="shared" si="324"/>
        <v>10</v>
      </c>
      <c r="I2777" s="68">
        <v>45839</v>
      </c>
      <c r="J2777" s="52">
        <f t="shared" ca="1" si="325"/>
        <v>-80</v>
      </c>
      <c r="K2777" s="88">
        <f t="shared" ca="1" si="326"/>
        <v>3</v>
      </c>
    </row>
    <row r="2778" spans="1:11" ht="15" customHeight="1" x14ac:dyDescent="0.25">
      <c r="A2778" s="54" t="s">
        <v>3010</v>
      </c>
      <c r="B2778" s="55" t="s">
        <v>338</v>
      </c>
      <c r="C2778" s="55" t="s">
        <v>19</v>
      </c>
      <c r="D2778" s="55" t="s">
        <v>706</v>
      </c>
      <c r="E2778" s="55" t="s">
        <v>1416</v>
      </c>
      <c r="F2778" s="55">
        <v>1</v>
      </c>
      <c r="G2778" s="201">
        <v>0</v>
      </c>
      <c r="H2778" s="67">
        <f t="shared" si="324"/>
        <v>1</v>
      </c>
      <c r="I2778" s="19">
        <v>45931</v>
      </c>
      <c r="J2778" s="200">
        <f t="shared" ca="1" si="325"/>
        <v>12</v>
      </c>
      <c r="K2778" s="39">
        <f t="shared" ca="1" si="326"/>
        <v>2</v>
      </c>
    </row>
    <row r="2779" spans="1:11" s="53" customFormat="1" ht="14.25" hidden="1" customHeight="1" x14ac:dyDescent="0.25">
      <c r="A2779" s="48" t="s">
        <v>3141</v>
      </c>
      <c r="B2779" s="64" t="s">
        <v>39</v>
      </c>
      <c r="C2779" s="64" t="s">
        <v>19</v>
      </c>
      <c r="D2779" s="64" t="s">
        <v>668</v>
      </c>
      <c r="E2779" s="64" t="s">
        <v>21</v>
      </c>
      <c r="F2779" s="49">
        <v>56</v>
      </c>
      <c r="G2779" s="50">
        <f>SUMIFS(DISPENSAÇÃO!D:D,DISPENSAÇÃO!C:C,ENTRADA!A2779)</f>
        <v>56</v>
      </c>
      <c r="H2779" s="51">
        <f t="shared" si="324"/>
        <v>0</v>
      </c>
      <c r="I2779" s="68">
        <v>46023</v>
      </c>
      <c r="J2779" s="52">
        <f t="shared" ca="1" si="325"/>
        <v>104</v>
      </c>
      <c r="K2779" s="69">
        <f t="shared" ca="1" si="326"/>
        <v>1</v>
      </c>
    </row>
    <row r="2780" spans="1:11" s="60" customFormat="1" ht="14.25" customHeight="1" x14ac:dyDescent="0.25">
      <c r="A2780" s="153" t="s">
        <v>3142</v>
      </c>
      <c r="B2780" s="55" t="s">
        <v>343</v>
      </c>
      <c r="C2780" s="55" t="s">
        <v>57</v>
      </c>
      <c r="D2780" s="55" t="s">
        <v>89</v>
      </c>
      <c r="E2780" s="55" t="s">
        <v>21</v>
      </c>
      <c r="F2780" s="55">
        <v>40</v>
      </c>
      <c r="G2780" s="56">
        <f>SUMIFS(DISPENSAÇÃO!D:D,DISPENSAÇÃO!C:C,ENTRADA!A2780)</f>
        <v>0</v>
      </c>
      <c r="H2780" s="57">
        <f t="shared" si="324"/>
        <v>40</v>
      </c>
      <c r="I2780" s="58">
        <v>45901</v>
      </c>
      <c r="J2780" s="59">
        <f t="shared" ca="1" si="325"/>
        <v>-18</v>
      </c>
      <c r="K2780" s="109">
        <f t="shared" ca="1" si="326"/>
        <v>3</v>
      </c>
    </row>
    <row r="2781" spans="1:11" s="60" customFormat="1" ht="14.25" customHeight="1" x14ac:dyDescent="0.25">
      <c r="A2781" s="54" t="s">
        <v>2945</v>
      </c>
      <c r="B2781" s="91" t="s">
        <v>726</v>
      </c>
      <c r="C2781" s="91" t="s">
        <v>19</v>
      </c>
      <c r="D2781" s="91" t="s">
        <v>299</v>
      </c>
      <c r="E2781" s="91" t="s">
        <v>21</v>
      </c>
      <c r="F2781" s="55">
        <v>20</v>
      </c>
      <c r="G2781" s="56">
        <v>0</v>
      </c>
      <c r="H2781" s="57">
        <f t="shared" si="324"/>
        <v>20</v>
      </c>
      <c r="I2781" s="58">
        <v>46174</v>
      </c>
      <c r="J2781" s="59">
        <f t="shared" ca="1" si="325"/>
        <v>255</v>
      </c>
      <c r="K2781" s="85">
        <f t="shared" ca="1" si="326"/>
        <v>1</v>
      </c>
    </row>
    <row r="2782" spans="1:11" s="53" customFormat="1" ht="14.25" hidden="1" customHeight="1" x14ac:dyDescent="0.25">
      <c r="A2782" s="48" t="s">
        <v>2946</v>
      </c>
      <c r="B2782" s="64" t="s">
        <v>286</v>
      </c>
      <c r="C2782" s="64" t="s">
        <v>19</v>
      </c>
      <c r="D2782" s="65" t="s">
        <v>287</v>
      </c>
      <c r="E2782" s="64" t="s">
        <v>21</v>
      </c>
      <c r="F2782" s="49">
        <v>15</v>
      </c>
      <c r="G2782" s="50">
        <f>SUMIFS(DISPENSAÇÃO!D:D,DISPENSAÇÃO!C:C,ENTRADA!A2782)</f>
        <v>0</v>
      </c>
      <c r="H2782" s="51">
        <f t="shared" si="324"/>
        <v>15</v>
      </c>
      <c r="I2782" s="68">
        <v>45809</v>
      </c>
      <c r="J2782" s="52">
        <f t="shared" ca="1" si="325"/>
        <v>-110</v>
      </c>
      <c r="K2782" s="63">
        <f t="shared" ca="1" si="326"/>
        <v>3</v>
      </c>
    </row>
    <row r="2783" spans="1:11" s="60" customFormat="1" ht="14.25" customHeight="1" x14ac:dyDescent="0.25">
      <c r="A2783" s="153" t="s">
        <v>3143</v>
      </c>
      <c r="B2783" s="55" t="s">
        <v>28</v>
      </c>
      <c r="C2783" s="55" t="s">
        <v>19</v>
      </c>
      <c r="D2783" s="55" t="s">
        <v>68</v>
      </c>
      <c r="E2783" s="55" t="s">
        <v>21</v>
      </c>
      <c r="F2783" s="55">
        <v>10</v>
      </c>
      <c r="G2783" s="56">
        <f>SUMIFS(DISPENSAÇÃO!D:D,DISPENSAÇÃO!C:C,ENTRADA!A2783)</f>
        <v>0</v>
      </c>
      <c r="H2783" s="57">
        <f t="shared" si="324"/>
        <v>10</v>
      </c>
      <c r="I2783" s="58">
        <v>45962</v>
      </c>
      <c r="J2783" s="59">
        <f t="shared" ca="1" si="325"/>
        <v>43</v>
      </c>
      <c r="K2783" s="109">
        <f t="shared" ca="1" si="326"/>
        <v>1</v>
      </c>
    </row>
    <row r="2784" spans="1:11" s="60" customFormat="1" ht="14.25" customHeight="1" x14ac:dyDescent="0.25">
      <c r="A2784" s="153" t="s">
        <v>3144</v>
      </c>
      <c r="B2784" s="55" t="s">
        <v>28</v>
      </c>
      <c r="C2784" s="55" t="s">
        <v>19</v>
      </c>
      <c r="D2784" s="55" t="s">
        <v>68</v>
      </c>
      <c r="E2784" s="55" t="s">
        <v>21</v>
      </c>
      <c r="F2784" s="55">
        <v>5</v>
      </c>
      <c r="G2784" s="56">
        <f>SUMIFS(DISPENSAÇÃO!D:D,DISPENSAÇÃO!C:C,ENTRADA!A2784)</f>
        <v>0</v>
      </c>
      <c r="H2784" s="57">
        <f t="shared" ref="H2784:H2793" si="327">IF(F2784="","",F2784-G2784)</f>
        <v>5</v>
      </c>
      <c r="I2784" s="58">
        <v>45962</v>
      </c>
      <c r="J2784" s="59">
        <f t="shared" ref="J2784:J2793" ca="1" si="328">IF(I2784="","",I2784-TODAY())</f>
        <v>43</v>
      </c>
      <c r="K2784" s="109">
        <f t="shared" ref="K2784:K2793" ca="1" si="329">IF(J2784="","",IF(J2784&lt;=0,3,IF(AND(J2784&gt;0,J2784&lt;=20),2,IF(J2784&gt;=21,1))))</f>
        <v>1</v>
      </c>
    </row>
    <row r="2785" spans="1:11" s="60" customFormat="1" ht="14.25" customHeight="1" x14ac:dyDescent="0.25">
      <c r="A2785" s="54" t="s">
        <v>3145</v>
      </c>
      <c r="B2785" s="55" t="s">
        <v>1550</v>
      </c>
      <c r="C2785" s="55" t="s">
        <v>19</v>
      </c>
      <c r="D2785" s="55" t="s">
        <v>126</v>
      </c>
      <c r="E2785" s="55" t="s">
        <v>21</v>
      </c>
      <c r="F2785" s="55">
        <v>30</v>
      </c>
      <c r="G2785" s="56">
        <f>SUMIFS(DISPENSAÇÃO!D:D,DISPENSAÇÃO!C:C,ENTRADA!A2785)</f>
        <v>0</v>
      </c>
      <c r="H2785" s="57">
        <f t="shared" si="327"/>
        <v>30</v>
      </c>
      <c r="I2785" s="58">
        <v>45992</v>
      </c>
      <c r="J2785" s="59">
        <f t="shared" ca="1" si="328"/>
        <v>73</v>
      </c>
      <c r="K2785" s="86">
        <f t="shared" ca="1" si="329"/>
        <v>1</v>
      </c>
    </row>
    <row r="2786" spans="1:11" s="53" customFormat="1" ht="14.25" hidden="1" customHeight="1" x14ac:dyDescent="0.25">
      <c r="A2786" s="48" t="s">
        <v>3146</v>
      </c>
      <c r="B2786" s="49" t="s">
        <v>630</v>
      </c>
      <c r="C2786" s="49" t="s">
        <v>19</v>
      </c>
      <c r="D2786" s="49" t="s">
        <v>179</v>
      </c>
      <c r="E2786" s="49" t="s">
        <v>56</v>
      </c>
      <c r="F2786" s="49">
        <v>1</v>
      </c>
      <c r="G2786" s="50">
        <f>SUMIFS(DISPENSAÇÃO!D:D,DISPENSAÇÃO!C:C,ENTRADA!A2786)</f>
        <v>0</v>
      </c>
      <c r="H2786" s="51">
        <f t="shared" si="327"/>
        <v>1</v>
      </c>
      <c r="I2786" s="68">
        <v>45658</v>
      </c>
      <c r="J2786" s="52">
        <f t="shared" ca="1" si="328"/>
        <v>-261</v>
      </c>
      <c r="K2786" s="69">
        <f t="shared" ca="1" si="329"/>
        <v>3</v>
      </c>
    </row>
    <row r="2787" spans="1:11" s="53" customFormat="1" ht="14.25" hidden="1" customHeight="1" x14ac:dyDescent="0.25">
      <c r="A2787" s="48" t="s">
        <v>3147</v>
      </c>
      <c r="B2787" s="49" t="s">
        <v>28</v>
      </c>
      <c r="C2787" s="49" t="s">
        <v>19</v>
      </c>
      <c r="D2787" s="49" t="s">
        <v>89</v>
      </c>
      <c r="E2787" s="49" t="s">
        <v>21</v>
      </c>
      <c r="F2787" s="49">
        <v>20</v>
      </c>
      <c r="G2787" s="50">
        <f>SUMIFS(DISPENSAÇÃO!D:D,DISPENSAÇÃO!C:C,ENTRADA!A2787)</f>
        <v>0</v>
      </c>
      <c r="H2787" s="51">
        <f t="shared" si="327"/>
        <v>20</v>
      </c>
      <c r="I2787" s="68">
        <v>45778</v>
      </c>
      <c r="J2787" s="52">
        <f t="shared" ca="1" si="328"/>
        <v>-141</v>
      </c>
      <c r="K2787" s="88">
        <f t="shared" ca="1" si="329"/>
        <v>3</v>
      </c>
    </row>
    <row r="2788" spans="1:11" s="60" customFormat="1" ht="14.25" customHeight="1" x14ac:dyDescent="0.25">
      <c r="A2788" s="156" t="s">
        <v>3106</v>
      </c>
      <c r="B2788" s="55" t="s">
        <v>28</v>
      </c>
      <c r="C2788" s="55" t="s">
        <v>57</v>
      </c>
      <c r="D2788" s="55" t="s">
        <v>126</v>
      </c>
      <c r="E2788" s="55" t="s">
        <v>21</v>
      </c>
      <c r="F2788" s="55">
        <v>10</v>
      </c>
      <c r="G2788" s="56">
        <f>SUMIFS(DISPENSAÇÃO!D:D,DISPENSAÇÃO!C:C,ENTRADA!A2788)</f>
        <v>0</v>
      </c>
      <c r="H2788" s="57">
        <f t="shared" si="327"/>
        <v>10</v>
      </c>
      <c r="I2788" s="58">
        <v>45962</v>
      </c>
      <c r="J2788" s="59">
        <f t="shared" ca="1" si="328"/>
        <v>43</v>
      </c>
      <c r="K2788" s="85">
        <f t="shared" ca="1" si="329"/>
        <v>1</v>
      </c>
    </row>
    <row r="2789" spans="1:11" s="53" customFormat="1" ht="14.25" hidden="1" customHeight="1" x14ac:dyDescent="0.25">
      <c r="A2789" s="155" t="s">
        <v>3148</v>
      </c>
      <c r="B2789" s="49" t="s">
        <v>28</v>
      </c>
      <c r="C2789" s="49" t="s">
        <v>19</v>
      </c>
      <c r="D2789" s="49" t="s">
        <v>68</v>
      </c>
      <c r="E2789" s="49" t="s">
        <v>21</v>
      </c>
      <c r="F2789" s="49">
        <v>15</v>
      </c>
      <c r="G2789" s="50">
        <f>SUMIFS(DISPENSAÇÃO!D:D,DISPENSAÇÃO!C:C,ENTRADA!A2789)</f>
        <v>0</v>
      </c>
      <c r="H2789" s="51">
        <f t="shared" si="327"/>
        <v>15</v>
      </c>
      <c r="I2789" s="68">
        <v>45778</v>
      </c>
      <c r="J2789" s="52">
        <f t="shared" ca="1" si="328"/>
        <v>-141</v>
      </c>
      <c r="K2789" s="88">
        <f t="shared" ca="1" si="329"/>
        <v>3</v>
      </c>
    </row>
    <row r="2790" spans="1:11" s="60" customFormat="1" x14ac:dyDescent="0.25">
      <c r="A2790" s="54" t="s">
        <v>3149</v>
      </c>
      <c r="B2790" s="55" t="s">
        <v>726</v>
      </c>
      <c r="C2790" s="55" t="s">
        <v>19</v>
      </c>
      <c r="D2790" s="55" t="s">
        <v>179</v>
      </c>
      <c r="E2790" s="55" t="s">
        <v>56</v>
      </c>
      <c r="F2790" s="55">
        <v>1</v>
      </c>
      <c r="G2790" s="56">
        <f>SUMIFS(DISPENSAÇÃO!D:D,DISPENSAÇÃO!C:C,ENTRADA!A2790)</f>
        <v>0</v>
      </c>
      <c r="H2790" s="57">
        <f t="shared" si="327"/>
        <v>1</v>
      </c>
      <c r="I2790" s="58">
        <v>45931</v>
      </c>
      <c r="J2790" s="59">
        <f t="shared" ca="1" si="328"/>
        <v>12</v>
      </c>
      <c r="K2790" s="86">
        <f t="shared" ca="1" si="329"/>
        <v>2</v>
      </c>
    </row>
    <row r="2791" spans="1:11" s="60" customFormat="1" ht="14.25" customHeight="1" x14ac:dyDescent="0.25">
      <c r="A2791" s="54" t="s">
        <v>3150</v>
      </c>
      <c r="B2791" s="55" t="s">
        <v>39</v>
      </c>
      <c r="C2791" s="55" t="s">
        <v>19</v>
      </c>
      <c r="D2791" s="55" t="s">
        <v>364</v>
      </c>
      <c r="E2791" s="55" t="s">
        <v>21</v>
      </c>
      <c r="F2791" s="55">
        <v>180</v>
      </c>
      <c r="G2791" s="56">
        <f>SUMIFS(DISPENSAÇÃO!D:D,DISPENSAÇÃO!C:C,ENTRADA!A2791)</f>
        <v>30</v>
      </c>
      <c r="H2791" s="57">
        <f t="shared" si="327"/>
        <v>150</v>
      </c>
      <c r="I2791" s="58">
        <v>45992</v>
      </c>
      <c r="J2791" s="59">
        <f t="shared" ca="1" si="328"/>
        <v>73</v>
      </c>
      <c r="K2791" s="85">
        <f t="shared" ca="1" si="329"/>
        <v>1</v>
      </c>
    </row>
    <row r="2792" spans="1:11" s="60" customFormat="1" ht="14.25" customHeight="1" x14ac:dyDescent="0.25">
      <c r="A2792" s="54" t="s">
        <v>3151</v>
      </c>
      <c r="B2792" s="91" t="s">
        <v>13</v>
      </c>
      <c r="C2792" s="91" t="s">
        <v>19</v>
      </c>
      <c r="D2792" s="91" t="s">
        <v>606</v>
      </c>
      <c r="E2792" s="91" t="s">
        <v>21</v>
      </c>
      <c r="F2792" s="55">
        <v>20</v>
      </c>
      <c r="G2792" s="56">
        <f>SUMIFS(DISPENSAÇÃO!D:D,DISPENSAÇÃO!C:C,ENTRADA!A2792)</f>
        <v>0</v>
      </c>
      <c r="H2792" s="57">
        <f t="shared" si="327"/>
        <v>20</v>
      </c>
      <c r="I2792" s="58">
        <v>46357</v>
      </c>
      <c r="J2792" s="59">
        <f t="shared" ca="1" si="328"/>
        <v>438</v>
      </c>
      <c r="K2792" s="86">
        <f t="shared" ca="1" si="329"/>
        <v>1</v>
      </c>
    </row>
    <row r="2793" spans="1:11" ht="14.25" customHeight="1" x14ac:dyDescent="0.25">
      <c r="A2793" s="31" t="s">
        <v>3152</v>
      </c>
      <c r="B2793" s="25" t="s">
        <v>353</v>
      </c>
      <c r="C2793" s="25" t="s">
        <v>19</v>
      </c>
      <c r="D2793" s="25" t="s">
        <v>169</v>
      </c>
      <c r="E2793" s="25" t="s">
        <v>21</v>
      </c>
      <c r="F2793" s="16">
        <v>30</v>
      </c>
      <c r="G2793" s="13">
        <f>SUMIFS(DISPENSAÇÃO!D:D,DISPENSAÇÃO!C:C,ENTRADA!A2793)</f>
        <v>0</v>
      </c>
      <c r="H2793" s="12">
        <f t="shared" si="327"/>
        <v>30</v>
      </c>
      <c r="I2793" s="19">
        <v>45931</v>
      </c>
      <c r="J2793" s="14">
        <f t="shared" ca="1" si="328"/>
        <v>12</v>
      </c>
      <c r="K2793" s="37">
        <f t="shared" ca="1" si="329"/>
        <v>2</v>
      </c>
    </row>
    <row r="2794" spans="1:11" ht="14.25" customHeight="1" x14ac:dyDescent="0.25">
      <c r="A2794" s="31" t="s">
        <v>3135</v>
      </c>
      <c r="B2794" s="25" t="s">
        <v>353</v>
      </c>
      <c r="C2794" s="25" t="s">
        <v>19</v>
      </c>
      <c r="D2794" s="25" t="s">
        <v>169</v>
      </c>
      <c r="E2794" s="25" t="s">
        <v>21</v>
      </c>
      <c r="F2794" s="16">
        <v>10</v>
      </c>
      <c r="G2794" s="13">
        <f>SUMIFS(DISPENSAÇÃO!D:D,DISPENSAÇÃO!C:C,ENTRADA!A2794)</f>
        <v>0</v>
      </c>
      <c r="H2794" s="12">
        <f t="shared" ref="H2794:H2796" si="330">IF(F2794="","",F2794-G2794)</f>
        <v>10</v>
      </c>
      <c r="I2794" s="19">
        <v>46054</v>
      </c>
      <c r="J2794" s="14">
        <f t="shared" ref="J2794:J2796" ca="1" si="331">IF(I2794="","",I2794-TODAY())</f>
        <v>135</v>
      </c>
      <c r="K2794" s="37">
        <f t="shared" ref="K2794:K2796" ca="1" si="332">IF(J2794="","",IF(J2794&lt;=0,3,IF(AND(J2794&gt;0,J2794&lt;=20),2,IF(J2794&gt;=21,1))))</f>
        <v>1</v>
      </c>
    </row>
    <row r="2795" spans="1:11" s="60" customFormat="1" ht="14.25" customHeight="1" x14ac:dyDescent="0.25">
      <c r="A2795" s="54" t="s">
        <v>3153</v>
      </c>
      <c r="B2795" s="55" t="s">
        <v>451</v>
      </c>
      <c r="C2795" s="55" t="s">
        <v>14</v>
      </c>
      <c r="D2795" s="55" t="s">
        <v>452</v>
      </c>
      <c r="E2795" s="55" t="s">
        <v>453</v>
      </c>
      <c r="F2795" s="55">
        <v>20</v>
      </c>
      <c r="G2795" s="56">
        <f>SUMIFS(DISPENSAÇÃO!D:D,DISPENSAÇÃO!C:C,ENTRADA!A2795)</f>
        <v>0</v>
      </c>
      <c r="H2795" s="57">
        <f t="shared" si="330"/>
        <v>20</v>
      </c>
      <c r="I2795" s="58">
        <v>46143</v>
      </c>
      <c r="J2795" s="59">
        <f t="shared" ca="1" si="331"/>
        <v>224</v>
      </c>
      <c r="K2795" s="86">
        <f t="shared" ca="1" si="332"/>
        <v>1</v>
      </c>
    </row>
    <row r="2796" spans="1:11" s="53" customFormat="1" ht="14.25" hidden="1" customHeight="1" x14ac:dyDescent="0.25">
      <c r="A2796" s="48" t="s">
        <v>3154</v>
      </c>
      <c r="B2796" s="49" t="s">
        <v>205</v>
      </c>
      <c r="C2796" s="49" t="s">
        <v>19</v>
      </c>
      <c r="D2796" s="49" t="s">
        <v>354</v>
      </c>
      <c r="E2796" s="49" t="s">
        <v>62</v>
      </c>
      <c r="F2796" s="49">
        <v>8</v>
      </c>
      <c r="G2796" s="50">
        <f>SUMIFS(DISPENSAÇÃO!D:D,DISPENSAÇÃO!C:C,ENTRADA!A2796)</f>
        <v>0</v>
      </c>
      <c r="H2796" s="51">
        <f t="shared" si="330"/>
        <v>8</v>
      </c>
      <c r="I2796" s="68">
        <v>45748</v>
      </c>
      <c r="J2796" s="52">
        <f t="shared" ca="1" si="331"/>
        <v>-171</v>
      </c>
      <c r="K2796" s="63">
        <f t="shared" ca="1" si="332"/>
        <v>3</v>
      </c>
    </row>
    <row r="2797" spans="1:11" s="148" customFormat="1" ht="14.25" hidden="1" customHeight="1" x14ac:dyDescent="0.25">
      <c r="A2797" s="149" t="s">
        <v>3155</v>
      </c>
      <c r="B2797" s="143" t="s">
        <v>3156</v>
      </c>
      <c r="C2797" s="143" t="s">
        <v>19</v>
      </c>
      <c r="D2797" s="143" t="s">
        <v>354</v>
      </c>
      <c r="E2797" s="143" t="s">
        <v>62</v>
      </c>
      <c r="F2797" s="143">
        <v>12</v>
      </c>
      <c r="G2797" s="144">
        <f>SUMIFS(DISPENSAÇÃO!D:D,DISPENSAÇÃO!C:C,ENTRADA!A2797)</f>
        <v>0</v>
      </c>
      <c r="H2797" s="145">
        <f t="shared" ref="H2797:H2802" si="333">IF(F2797="","",F2797-G2797)</f>
        <v>12</v>
      </c>
      <c r="I2797" s="146">
        <v>45689</v>
      </c>
      <c r="J2797" s="147">
        <f t="shared" ref="J2797:J2802" ca="1" si="334">IF(I2797="","",I2797-TODAY())</f>
        <v>-230</v>
      </c>
      <c r="K2797" s="150">
        <f t="shared" ref="K2797:K2802" ca="1" si="335">IF(J2797="","",IF(J2797&lt;=0,3,IF(AND(J2797&gt;0,J2797&lt;=20),2,IF(J2797&gt;=21,1))))</f>
        <v>3</v>
      </c>
    </row>
    <row r="2798" spans="1:11" s="60" customFormat="1" ht="14.25" customHeight="1" x14ac:dyDescent="0.25">
      <c r="A2798" s="153" t="s">
        <v>3157</v>
      </c>
      <c r="B2798" s="55" t="s">
        <v>183</v>
      </c>
      <c r="C2798" s="55" t="s">
        <v>14</v>
      </c>
      <c r="D2798" s="55" t="s">
        <v>1558</v>
      </c>
      <c r="E2798" s="55" t="s">
        <v>1416</v>
      </c>
      <c r="F2798" s="55">
        <v>3</v>
      </c>
      <c r="G2798" s="56">
        <f>SUMIFS(DISPENSAÇÃO!D:D,DISPENSAÇÃO!C:C,ENTRADA!A2798)</f>
        <v>1</v>
      </c>
      <c r="H2798" s="57">
        <f t="shared" si="333"/>
        <v>2</v>
      </c>
      <c r="I2798" s="58">
        <v>45962</v>
      </c>
      <c r="J2798" s="59">
        <f t="shared" ca="1" si="334"/>
        <v>43</v>
      </c>
      <c r="K2798" s="109">
        <f t="shared" ca="1" si="335"/>
        <v>1</v>
      </c>
    </row>
    <row r="2799" spans="1:11" s="60" customFormat="1" ht="14.25" customHeight="1" x14ac:dyDescent="0.25">
      <c r="A2799" s="54" t="s">
        <v>2945</v>
      </c>
      <c r="B2799" s="91" t="s">
        <v>726</v>
      </c>
      <c r="C2799" s="91" t="s">
        <v>19</v>
      </c>
      <c r="D2799" s="91" t="s">
        <v>299</v>
      </c>
      <c r="E2799" s="91" t="s">
        <v>21</v>
      </c>
      <c r="F2799" s="55">
        <v>20</v>
      </c>
      <c r="G2799" s="56">
        <v>0</v>
      </c>
      <c r="H2799" s="57">
        <f t="shared" si="333"/>
        <v>20</v>
      </c>
      <c r="I2799" s="58">
        <v>46143</v>
      </c>
      <c r="J2799" s="59">
        <f t="shared" ca="1" si="334"/>
        <v>224</v>
      </c>
      <c r="K2799" s="85">
        <f t="shared" ca="1" si="335"/>
        <v>1</v>
      </c>
    </row>
    <row r="2800" spans="1:11" s="53" customFormat="1" ht="14.25" hidden="1" customHeight="1" x14ac:dyDescent="0.25">
      <c r="A2800" s="48" t="s">
        <v>3158</v>
      </c>
      <c r="B2800" s="49" t="s">
        <v>79</v>
      </c>
      <c r="C2800" s="49" t="s">
        <v>14</v>
      </c>
      <c r="D2800" s="49" t="s">
        <v>184</v>
      </c>
      <c r="E2800" s="49" t="s">
        <v>453</v>
      </c>
      <c r="F2800" s="49">
        <v>8</v>
      </c>
      <c r="G2800" s="50">
        <f>SUMIFS(DISPENSAÇÃO!D:D,DISPENSAÇÃO!C:C,ENTRADA!A2800)</f>
        <v>0</v>
      </c>
      <c r="H2800" s="51">
        <f t="shared" si="333"/>
        <v>8</v>
      </c>
      <c r="I2800" s="68">
        <v>45778</v>
      </c>
      <c r="J2800" s="52">
        <f t="shared" ca="1" si="334"/>
        <v>-141</v>
      </c>
      <c r="K2800" s="69">
        <f t="shared" ca="1" si="335"/>
        <v>3</v>
      </c>
    </row>
    <row r="2801" spans="1:11" s="60" customFormat="1" x14ac:dyDescent="0.25">
      <c r="A2801" s="54" t="s">
        <v>3159</v>
      </c>
      <c r="B2801" s="55" t="s">
        <v>54</v>
      </c>
      <c r="C2801" s="55" t="s">
        <v>19</v>
      </c>
      <c r="D2801" s="57" t="s">
        <v>80</v>
      </c>
      <c r="E2801" s="55" t="s">
        <v>21</v>
      </c>
      <c r="F2801" s="55">
        <v>80</v>
      </c>
      <c r="G2801" s="56">
        <f>SUMIFS(DISPENSAÇÃO!D:D,DISPENSAÇÃO!C:C,ENTRADA!A2801)</f>
        <v>0</v>
      </c>
      <c r="H2801" s="57">
        <f t="shared" si="333"/>
        <v>80</v>
      </c>
      <c r="I2801" s="58">
        <v>45962</v>
      </c>
      <c r="J2801" s="59">
        <f t="shared" ca="1" si="334"/>
        <v>43</v>
      </c>
      <c r="K2801" s="85">
        <f t="shared" ca="1" si="335"/>
        <v>1</v>
      </c>
    </row>
    <row r="2802" spans="1:11" ht="14.25" customHeight="1" x14ac:dyDescent="0.25">
      <c r="A2802" s="31" t="s">
        <v>3160</v>
      </c>
      <c r="B2802" s="16" t="s">
        <v>28</v>
      </c>
      <c r="C2802" s="16" t="s">
        <v>19</v>
      </c>
      <c r="D2802" s="16" t="s">
        <v>227</v>
      </c>
      <c r="E2802" s="16" t="s">
        <v>21</v>
      </c>
      <c r="F2802" s="16">
        <v>120</v>
      </c>
      <c r="G2802" s="13">
        <f>SUMIFS(DISPENSAÇÃO!D:D,DISPENSAÇÃO!C:C,ENTRADA!A2802)</f>
        <v>0</v>
      </c>
      <c r="H2802" s="12">
        <f t="shared" si="333"/>
        <v>120</v>
      </c>
      <c r="I2802" s="19">
        <v>46023</v>
      </c>
      <c r="J2802" s="14">
        <f t="shared" ca="1" si="334"/>
        <v>104</v>
      </c>
      <c r="K2802" s="36">
        <f t="shared" ca="1" si="335"/>
        <v>1</v>
      </c>
    </row>
    <row r="2803" spans="1:11" s="53" customFormat="1" ht="14.25" hidden="1" customHeight="1" x14ac:dyDescent="0.25">
      <c r="A2803" s="48" t="s">
        <v>3161</v>
      </c>
      <c r="B2803" s="49" t="s">
        <v>3173</v>
      </c>
      <c r="C2803" s="49" t="s">
        <v>19</v>
      </c>
      <c r="D2803" s="49" t="s">
        <v>3162</v>
      </c>
      <c r="E2803" s="49" t="s">
        <v>56</v>
      </c>
      <c r="F2803" s="49">
        <v>3</v>
      </c>
      <c r="G2803" s="50">
        <f>SUMIFS(DISPENSAÇÃO!D:D,DISPENSAÇÃO!C:C,ENTRADA!A2803)</f>
        <v>0</v>
      </c>
      <c r="H2803" s="51">
        <f t="shared" ref="H2803" si="336">IF(F2803="","",F2803-G2803)</f>
        <v>3</v>
      </c>
      <c r="I2803" s="68">
        <v>45870</v>
      </c>
      <c r="J2803" s="52">
        <f t="shared" ref="J2803:J2807" ca="1" si="337">IF(I2803="","",I2803-TODAY())</f>
        <v>-49</v>
      </c>
      <c r="K2803" s="63">
        <f t="shared" ref="K2803" ca="1" si="338">IF(J2803="","",IF(J2803&lt;=0,3,IF(AND(J2803&gt;0,J2803&lt;=20),2,IF(J2803&gt;=21,1))))</f>
        <v>3</v>
      </c>
    </row>
    <row r="2804" spans="1:11" ht="15" customHeight="1" x14ac:dyDescent="0.25">
      <c r="A2804" s="31" t="s">
        <v>3163</v>
      </c>
      <c r="B2804" s="16" t="s">
        <v>33</v>
      </c>
      <c r="C2804" s="16" t="s">
        <v>19</v>
      </c>
      <c r="D2804" s="16" t="s">
        <v>2861</v>
      </c>
      <c r="E2804" s="16" t="s">
        <v>1416</v>
      </c>
      <c r="F2804" s="16">
        <v>1</v>
      </c>
      <c r="G2804" s="13">
        <f>SUMIFS(DISPENSAÇÃO!D:D,DISPENSAÇÃO!C:C,ENTRADA!A2804)</f>
        <v>0</v>
      </c>
      <c r="H2804" s="12">
        <v>1</v>
      </c>
      <c r="I2804" s="19">
        <v>45901</v>
      </c>
      <c r="J2804" s="190">
        <f t="shared" ca="1" si="337"/>
        <v>-18</v>
      </c>
    </row>
    <row r="2805" spans="1:11" s="53" customFormat="1" ht="14.25" hidden="1" customHeight="1" x14ac:dyDescent="0.25">
      <c r="A2805" s="48" t="s">
        <v>2998</v>
      </c>
      <c r="B2805" s="64" t="s">
        <v>39</v>
      </c>
      <c r="C2805" s="64" t="s">
        <v>19</v>
      </c>
      <c r="D2805" s="64" t="s">
        <v>294</v>
      </c>
      <c r="E2805" s="64" t="s">
        <v>44</v>
      </c>
      <c r="F2805" s="49">
        <v>1</v>
      </c>
      <c r="G2805" s="50">
        <v>0</v>
      </c>
      <c r="H2805" s="51">
        <f t="shared" ref="H2805:H2807" si="339">IF(F2805="","",F2805-G2805)</f>
        <v>1</v>
      </c>
      <c r="I2805" s="68">
        <v>45778</v>
      </c>
      <c r="J2805" s="52">
        <f t="shared" ca="1" si="337"/>
        <v>-141</v>
      </c>
      <c r="K2805" s="63">
        <f t="shared" ref="K2805:K2807" ca="1" si="340">IF(J2805="","",IF(J2805&lt;=0,3,IF(AND(J2805&gt;0,J2805&lt;=20),2,IF(J2805&gt;=21,1))))</f>
        <v>3</v>
      </c>
    </row>
    <row r="2806" spans="1:11" ht="14.25" customHeight="1" x14ac:dyDescent="0.25">
      <c r="A2806" s="31" t="s">
        <v>3164</v>
      </c>
      <c r="B2806" s="16" t="s">
        <v>630</v>
      </c>
      <c r="C2806" s="16" t="s">
        <v>19</v>
      </c>
      <c r="D2806" s="16" t="s">
        <v>179</v>
      </c>
      <c r="E2806" s="16" t="s">
        <v>56</v>
      </c>
      <c r="F2806" s="16">
        <v>10</v>
      </c>
      <c r="G2806" s="13">
        <f>SUMIFS(DISPENSAÇÃO!D:D,DISPENSAÇÃO!C:C,ENTRADA!A2806)</f>
        <v>0</v>
      </c>
      <c r="H2806" s="12">
        <f t="shared" si="339"/>
        <v>10</v>
      </c>
      <c r="I2806" s="19">
        <v>45931</v>
      </c>
      <c r="J2806" s="14">
        <f t="shared" ca="1" si="337"/>
        <v>12</v>
      </c>
      <c r="K2806" s="37">
        <f t="shared" ca="1" si="340"/>
        <v>2</v>
      </c>
    </row>
    <row r="2807" spans="1:11" s="53" customFormat="1" ht="14.25" hidden="1" customHeight="1" x14ac:dyDescent="0.25">
      <c r="A2807" s="48" t="s">
        <v>3003</v>
      </c>
      <c r="B2807" s="49" t="s">
        <v>726</v>
      </c>
      <c r="C2807" s="49" t="s">
        <v>19</v>
      </c>
      <c r="D2807" s="49" t="s">
        <v>496</v>
      </c>
      <c r="E2807" s="49" t="s">
        <v>21</v>
      </c>
      <c r="F2807" s="49">
        <v>30</v>
      </c>
      <c r="G2807" s="50">
        <f>SUMIFS(DISPENSAÇÃO!D:D,DISPENSAÇÃO!C:C,ENTRADA!A2807)</f>
        <v>30</v>
      </c>
      <c r="H2807" s="51">
        <f t="shared" si="339"/>
        <v>0</v>
      </c>
      <c r="I2807" s="68">
        <v>45901</v>
      </c>
      <c r="J2807" s="52">
        <f t="shared" ca="1" si="337"/>
        <v>-18</v>
      </c>
      <c r="K2807" s="69">
        <f t="shared" ca="1" si="340"/>
        <v>3</v>
      </c>
    </row>
    <row r="2808" spans="1:11" s="53" customFormat="1" ht="14.25" hidden="1" customHeight="1" x14ac:dyDescent="0.25">
      <c r="A2808" s="48" t="s">
        <v>3165</v>
      </c>
      <c r="B2808" s="49" t="s">
        <v>726</v>
      </c>
      <c r="C2808" s="49" t="s">
        <v>19</v>
      </c>
      <c r="D2808" s="49" t="s">
        <v>496</v>
      </c>
      <c r="E2808" s="49" t="s">
        <v>21</v>
      </c>
      <c r="F2808" s="49">
        <v>30</v>
      </c>
      <c r="G2808" s="50">
        <f>SUMIFS(DISPENSAÇÃO!D:D,DISPENSAÇÃO!C:C,ENTRADA!A2808)</f>
        <v>0</v>
      </c>
      <c r="H2808" s="51">
        <f t="shared" ref="H2808:H2810" si="341">IF(F2808="","",F2808-G2808)</f>
        <v>30</v>
      </c>
      <c r="I2808" s="68">
        <v>45809</v>
      </c>
      <c r="J2808" s="52">
        <f t="shared" ref="J2808:J2810" ca="1" si="342">IF(I2808="","",I2808-TODAY())</f>
        <v>-110</v>
      </c>
      <c r="K2808" s="69">
        <f t="shared" ref="K2808:K2810" ca="1" si="343">IF(J2808="","",IF(J2808&lt;=0,3,IF(AND(J2808&gt;0,J2808&lt;=20),2,IF(J2808&gt;=21,1))))</f>
        <v>3</v>
      </c>
    </row>
    <row r="2809" spans="1:11" s="53" customFormat="1" ht="14.25" hidden="1" customHeight="1" x14ac:dyDescent="0.25">
      <c r="A2809" s="155" t="s">
        <v>3130</v>
      </c>
      <c r="B2809" s="49" t="s">
        <v>1401</v>
      </c>
      <c r="C2809" s="49" t="s">
        <v>14</v>
      </c>
      <c r="D2809" s="49" t="s">
        <v>43</v>
      </c>
      <c r="E2809" s="49" t="s">
        <v>21</v>
      </c>
      <c r="F2809" s="49">
        <v>10</v>
      </c>
      <c r="G2809" s="50">
        <f>SUMIFS(DISPENSAÇÃO!D:D,DISPENSAÇÃO!C:C,ENTRADA!A2809)</f>
        <v>10</v>
      </c>
      <c r="H2809" s="51">
        <f t="shared" si="341"/>
        <v>0</v>
      </c>
      <c r="I2809" s="68">
        <v>46447</v>
      </c>
      <c r="J2809" s="52">
        <f t="shared" ca="1" si="342"/>
        <v>528</v>
      </c>
      <c r="K2809" s="88">
        <f t="shared" ca="1" si="343"/>
        <v>1</v>
      </c>
    </row>
    <row r="2810" spans="1:11" s="53" customFormat="1" ht="14.25" hidden="1" customHeight="1" x14ac:dyDescent="0.25">
      <c r="A2810" s="48" t="s">
        <v>3166</v>
      </c>
      <c r="B2810" s="49" t="s">
        <v>490</v>
      </c>
      <c r="C2810" s="49" t="s">
        <v>19</v>
      </c>
      <c r="D2810" s="49" t="s">
        <v>484</v>
      </c>
      <c r="E2810" s="49" t="s">
        <v>21</v>
      </c>
      <c r="F2810" s="49">
        <v>15</v>
      </c>
      <c r="G2810" s="50">
        <f>SUMIFS(DISPENSAÇÃO!D:D,DISPENSAÇÃO!C:C,ENTRADA!A2810)</f>
        <v>0</v>
      </c>
      <c r="H2810" s="51">
        <f t="shared" si="341"/>
        <v>15</v>
      </c>
      <c r="I2810" s="68">
        <v>45627</v>
      </c>
      <c r="J2810" s="52">
        <f t="shared" ca="1" si="342"/>
        <v>-292</v>
      </c>
      <c r="K2810" s="69">
        <f t="shared" ca="1" si="343"/>
        <v>3</v>
      </c>
    </row>
    <row r="2811" spans="1:11" s="53" customFormat="1" ht="14.25" hidden="1" customHeight="1" x14ac:dyDescent="0.25">
      <c r="A2811" s="48" t="s">
        <v>3167</v>
      </c>
      <c r="B2811" s="49" t="s">
        <v>726</v>
      </c>
      <c r="C2811" s="49" t="s">
        <v>19</v>
      </c>
      <c r="D2811" s="49" t="s">
        <v>496</v>
      </c>
      <c r="E2811" s="49" t="s">
        <v>21</v>
      </c>
      <c r="F2811" s="49">
        <v>15</v>
      </c>
      <c r="G2811" s="50">
        <f>SUMIFS(DISPENSAÇÃO!D:D,DISPENSAÇÃO!C:C,ENTRADA!A2811)</f>
        <v>0</v>
      </c>
      <c r="H2811" s="51">
        <f t="shared" ref="H2811:H2815" si="344">IF(F2811="","",F2811-G2811)</f>
        <v>15</v>
      </c>
      <c r="I2811" s="68">
        <v>45809</v>
      </c>
      <c r="J2811" s="52">
        <f t="shared" ref="J2811:J2815" ca="1" si="345">IF(I2811="","",I2811-TODAY())</f>
        <v>-110</v>
      </c>
      <c r="K2811" s="69">
        <f t="shared" ref="K2811:K2815" ca="1" si="346">IF(J2811="","",IF(J2811&lt;=0,3,IF(AND(J2811&gt;0,J2811&lt;=20),2,IF(J2811&gt;=21,1))))</f>
        <v>3</v>
      </c>
    </row>
    <row r="2812" spans="1:11" s="60" customFormat="1" ht="14.25" customHeight="1" x14ac:dyDescent="0.25">
      <c r="A2812" s="153" t="s">
        <v>3168</v>
      </c>
      <c r="B2812" s="55" t="s">
        <v>941</v>
      </c>
      <c r="C2812" s="55" t="s">
        <v>19</v>
      </c>
      <c r="D2812" s="55" t="s">
        <v>89</v>
      </c>
      <c r="E2812" s="55" t="s">
        <v>21</v>
      </c>
      <c r="F2812" s="55">
        <v>20</v>
      </c>
      <c r="G2812" s="56">
        <f>SUMIFS(DISPENSAÇÃO!D:D,DISPENSAÇÃO!C:C,ENTRADA!A2812)</f>
        <v>0</v>
      </c>
      <c r="H2812" s="57">
        <f t="shared" si="344"/>
        <v>20</v>
      </c>
      <c r="I2812" s="58">
        <v>46266</v>
      </c>
      <c r="J2812" s="59">
        <f t="shared" ca="1" si="345"/>
        <v>347</v>
      </c>
      <c r="K2812" s="109">
        <f t="shared" ca="1" si="346"/>
        <v>1</v>
      </c>
    </row>
    <row r="2813" spans="1:11" s="60" customFormat="1" ht="14.25" customHeight="1" x14ac:dyDescent="0.25">
      <c r="A2813" s="54" t="s">
        <v>3169</v>
      </c>
      <c r="B2813" s="55" t="s">
        <v>139</v>
      </c>
      <c r="C2813" s="55" t="s">
        <v>19</v>
      </c>
      <c r="D2813" s="55" t="s">
        <v>364</v>
      </c>
      <c r="E2813" s="55" t="s">
        <v>21</v>
      </c>
      <c r="F2813" s="55">
        <v>30</v>
      </c>
      <c r="G2813" s="56">
        <f>SUMIFS(DISPENSAÇÃO!D:D,DISPENSAÇÃO!C:C,ENTRADA!A2813)</f>
        <v>0</v>
      </c>
      <c r="H2813" s="57">
        <f t="shared" si="344"/>
        <v>30</v>
      </c>
      <c r="I2813" s="58">
        <v>45962</v>
      </c>
      <c r="J2813" s="59">
        <f t="shared" ca="1" si="345"/>
        <v>43</v>
      </c>
      <c r="K2813" s="86">
        <f t="shared" ca="1" si="346"/>
        <v>1</v>
      </c>
    </row>
    <row r="2814" spans="1:11" s="60" customFormat="1" ht="14.25" customHeight="1" x14ac:dyDescent="0.25">
      <c r="A2814" s="153" t="s">
        <v>3170</v>
      </c>
      <c r="B2814" s="55" t="s">
        <v>567</v>
      </c>
      <c r="C2814" s="55" t="s">
        <v>19</v>
      </c>
      <c r="D2814" s="55" t="s">
        <v>781</v>
      </c>
      <c r="E2814" s="55" t="s">
        <v>21</v>
      </c>
      <c r="F2814" s="55">
        <v>14</v>
      </c>
      <c r="G2814" s="56">
        <f>SUMIFS(DISPENSAÇÃO!D:D,DISPENSAÇÃO!C:C,ENTRADA!A2814)</f>
        <v>0</v>
      </c>
      <c r="H2814" s="57">
        <f t="shared" si="344"/>
        <v>14</v>
      </c>
      <c r="I2814" s="58">
        <v>46722</v>
      </c>
      <c r="J2814" s="59">
        <f t="shared" ca="1" si="345"/>
        <v>803</v>
      </c>
      <c r="K2814" s="109">
        <f t="shared" ca="1" si="346"/>
        <v>1</v>
      </c>
    </row>
    <row r="2815" spans="1:11" s="53" customFormat="1" ht="14.25" hidden="1" customHeight="1" x14ac:dyDescent="0.25">
      <c r="A2815" s="48" t="s">
        <v>2956</v>
      </c>
      <c r="B2815" s="49" t="s">
        <v>108</v>
      </c>
      <c r="C2815" s="49" t="s">
        <v>19</v>
      </c>
      <c r="D2815" s="49" t="s">
        <v>781</v>
      </c>
      <c r="E2815" s="49" t="s">
        <v>780</v>
      </c>
      <c r="F2815" s="49">
        <v>1</v>
      </c>
      <c r="G2815" s="50">
        <f>SUMIFS(DISPENSAÇÃO!D:D,DISPENSAÇÃO!C:C,ENTRADA!A2815)</f>
        <v>0</v>
      </c>
      <c r="H2815" s="51">
        <f t="shared" si="344"/>
        <v>1</v>
      </c>
      <c r="I2815" s="68">
        <v>45839</v>
      </c>
      <c r="J2815" s="52">
        <f t="shared" ca="1" si="345"/>
        <v>-80</v>
      </c>
      <c r="K2815" s="69">
        <f t="shared" ca="1" si="346"/>
        <v>3</v>
      </c>
    </row>
    <row r="2816" spans="1:11" s="60" customFormat="1" ht="14.25" customHeight="1" x14ac:dyDescent="0.25">
      <c r="A2816" s="54" t="s">
        <v>3171</v>
      </c>
      <c r="B2816" s="55" t="s">
        <v>139</v>
      </c>
      <c r="C2816" s="55" t="s">
        <v>19</v>
      </c>
      <c r="D2816" s="55" t="s">
        <v>364</v>
      </c>
      <c r="E2816" s="55" t="s">
        <v>21</v>
      </c>
      <c r="F2816" s="55">
        <v>30</v>
      </c>
      <c r="G2816" s="56">
        <f>SUMIFS(DISPENSAÇÃO!D:D,DISPENSAÇÃO!C:C,ENTRADA!A2816)</f>
        <v>0</v>
      </c>
      <c r="H2816" s="57">
        <f t="shared" ref="H2816:H2819" si="347">IF(F2816="","",F2816-G2816)</f>
        <v>30</v>
      </c>
      <c r="I2816" s="58">
        <v>45901</v>
      </c>
      <c r="J2816" s="59">
        <f t="shared" ref="J2816:J2819" ca="1" si="348">IF(I2816="","",I2816-TODAY())</f>
        <v>-18</v>
      </c>
      <c r="K2816" s="86">
        <f t="shared" ref="K2816:K2819" ca="1" si="349">IF(J2816="","",IF(J2816&lt;=0,3,IF(AND(J2816&gt;0,J2816&lt;=20),2,IF(J2816&gt;=21,1))))</f>
        <v>3</v>
      </c>
    </row>
    <row r="2817" spans="1:11" ht="14.25" customHeight="1" x14ac:dyDescent="0.25">
      <c r="A2817" s="31" t="s">
        <v>3172</v>
      </c>
      <c r="B2817" s="25" t="s">
        <v>79</v>
      </c>
      <c r="C2817" s="25" t="s">
        <v>19</v>
      </c>
      <c r="D2817" s="25" t="s">
        <v>80</v>
      </c>
      <c r="E2817" s="25" t="s">
        <v>21</v>
      </c>
      <c r="F2817" s="16">
        <v>20</v>
      </c>
      <c r="G2817" s="13">
        <f>SUMIFS(DISPENSAÇÃO!D:D,DISPENSAÇÃO!C:C,ENTRADA!A2817)</f>
        <v>0</v>
      </c>
      <c r="H2817" s="12">
        <f t="shared" si="347"/>
        <v>20</v>
      </c>
      <c r="I2817" s="34">
        <v>46113</v>
      </c>
      <c r="J2817" s="14">
        <f t="shared" ca="1" si="348"/>
        <v>194</v>
      </c>
      <c r="K2817" s="37">
        <f t="shared" ca="1" si="349"/>
        <v>1</v>
      </c>
    </row>
    <row r="2818" spans="1:11" s="53" customFormat="1" ht="14.25" hidden="1" customHeight="1" x14ac:dyDescent="0.25">
      <c r="A2818" s="155" t="s">
        <v>2873</v>
      </c>
      <c r="B2818" s="49" t="s">
        <v>2134</v>
      </c>
      <c r="C2818" s="49" t="s">
        <v>14</v>
      </c>
      <c r="D2818" s="49" t="s">
        <v>820</v>
      </c>
      <c r="E2818" s="49" t="s">
        <v>44</v>
      </c>
      <c r="F2818" s="49">
        <v>32</v>
      </c>
      <c r="G2818" s="50">
        <f>SUMIFS(DISPENSAÇÃO!D:D,DISPENSAÇÃO!C:C,ENTRADA!A2818)</f>
        <v>32</v>
      </c>
      <c r="H2818" s="51">
        <f t="shared" si="347"/>
        <v>0</v>
      </c>
      <c r="I2818" s="68">
        <v>45931</v>
      </c>
      <c r="J2818" s="52">
        <f t="shared" ca="1" si="348"/>
        <v>12</v>
      </c>
      <c r="K2818" s="88">
        <f t="shared" ca="1" si="349"/>
        <v>2</v>
      </c>
    </row>
    <row r="2819" spans="1:11" s="53" customFormat="1" ht="14.25" hidden="1" customHeight="1" x14ac:dyDescent="0.25">
      <c r="A2819" s="48" t="s">
        <v>3174</v>
      </c>
      <c r="B2819" s="49" t="s">
        <v>490</v>
      </c>
      <c r="C2819" s="49" t="s">
        <v>19</v>
      </c>
      <c r="D2819" s="49" t="s">
        <v>484</v>
      </c>
      <c r="E2819" s="49" t="s">
        <v>21</v>
      </c>
      <c r="F2819" s="49">
        <v>15</v>
      </c>
      <c r="G2819" s="50">
        <f>SUMIFS(DISPENSAÇÃO!D:D,DISPENSAÇÃO!C:C,ENTRADA!A2819)</f>
        <v>0</v>
      </c>
      <c r="H2819" s="51">
        <f t="shared" si="347"/>
        <v>15</v>
      </c>
      <c r="I2819" s="68">
        <v>45658</v>
      </c>
      <c r="J2819" s="52">
        <f t="shared" ca="1" si="348"/>
        <v>-261</v>
      </c>
      <c r="K2819" s="69">
        <f t="shared" ca="1" si="349"/>
        <v>3</v>
      </c>
    </row>
    <row r="2820" spans="1:11" s="53" customFormat="1" ht="14.25" hidden="1" customHeight="1" x14ac:dyDescent="0.25">
      <c r="A2820" s="48" t="s">
        <v>3175</v>
      </c>
      <c r="B2820" s="49" t="s">
        <v>49</v>
      </c>
      <c r="C2820" s="49" t="s">
        <v>14</v>
      </c>
      <c r="D2820" s="49" t="s">
        <v>2019</v>
      </c>
      <c r="E2820" s="49" t="s">
        <v>56</v>
      </c>
      <c r="F2820" s="49">
        <v>1</v>
      </c>
      <c r="G2820" s="50">
        <f>SUMIFS(DISPENSAÇÃO!D:D,DISPENSAÇÃO!C:C,ENTRADA!A2820)</f>
        <v>1</v>
      </c>
      <c r="H2820" s="51">
        <f t="shared" ref="H2820" si="350">IF(F2820="","",F2820-G2820)</f>
        <v>0</v>
      </c>
      <c r="I2820" s="68">
        <v>45931</v>
      </c>
      <c r="J2820" s="52">
        <f t="shared" ref="J2820" ca="1" si="351">IF(I2820="","",I2820-TODAY())</f>
        <v>12</v>
      </c>
      <c r="K2820" s="69">
        <f t="shared" ref="K2820" ca="1" si="352">IF(J2820="","",IF(J2820&lt;=0,3,IF(AND(J2820&gt;0,J2820&lt;=20),2,IF(J2820&gt;=21,1))))</f>
        <v>2</v>
      </c>
    </row>
    <row r="2821" spans="1:11" s="53" customFormat="1" ht="14.25" hidden="1" customHeight="1" x14ac:dyDescent="0.25">
      <c r="A2821" s="48" t="s">
        <v>3176</v>
      </c>
      <c r="B2821" s="49" t="s">
        <v>633</v>
      </c>
      <c r="C2821" s="49" t="s">
        <v>3177</v>
      </c>
      <c r="D2821" s="49" t="s">
        <v>3178</v>
      </c>
      <c r="E2821" s="49" t="s">
        <v>56</v>
      </c>
      <c r="F2821" s="49">
        <v>30</v>
      </c>
      <c r="G2821" s="50">
        <f>SUMIFS(DISPENSAÇÃO!D:D,DISPENSAÇÃO!C:C,ENTRADA!A2821)</f>
        <v>30</v>
      </c>
      <c r="H2821" s="51">
        <f t="shared" ref="H2821:H2827" si="353">IF(F2821="","",F2821-G2821)</f>
        <v>0</v>
      </c>
      <c r="I2821" s="68">
        <v>45778</v>
      </c>
      <c r="J2821" s="52">
        <f t="shared" ref="J2821:J2827" ca="1" si="354">IF(I2821="","",I2821-TODAY())</f>
        <v>-141</v>
      </c>
      <c r="K2821" s="69">
        <f t="shared" ref="K2821:K2827" ca="1" si="355">IF(J2821="","",IF(J2821&lt;=0,3,IF(AND(J2821&gt;0,J2821&lt;=20),2,IF(J2821&gt;=21,1))))</f>
        <v>3</v>
      </c>
    </row>
    <row r="2822" spans="1:11" s="53" customFormat="1" ht="14.25" hidden="1" customHeight="1" x14ac:dyDescent="0.25">
      <c r="A2822" s="155" t="s">
        <v>3179</v>
      </c>
      <c r="B2822" s="49" t="s">
        <v>28</v>
      </c>
      <c r="C2822" s="49" t="s">
        <v>19</v>
      </c>
      <c r="D2822" s="49" t="s">
        <v>1466</v>
      </c>
      <c r="E2822" s="49" t="s">
        <v>21</v>
      </c>
      <c r="F2822" s="49">
        <v>10</v>
      </c>
      <c r="G2822" s="50">
        <f>SUMIFS(DISPENSAÇÃO!D:D,DISPENSAÇÃO!C:C,ENTRADA!A2822)</f>
        <v>10</v>
      </c>
      <c r="H2822" s="51">
        <f t="shared" si="353"/>
        <v>0</v>
      </c>
      <c r="I2822" s="68">
        <v>46174</v>
      </c>
      <c r="J2822" s="52">
        <f t="shared" ca="1" si="354"/>
        <v>255</v>
      </c>
      <c r="K2822" s="88">
        <f t="shared" ca="1" si="355"/>
        <v>1</v>
      </c>
    </row>
    <row r="2823" spans="1:11" s="210" customFormat="1" ht="14.25" hidden="1" customHeight="1" x14ac:dyDescent="0.25">
      <c r="A2823" s="274" t="s">
        <v>3180</v>
      </c>
      <c r="B2823" s="204" t="s">
        <v>33</v>
      </c>
      <c r="C2823" s="204" t="s">
        <v>19</v>
      </c>
      <c r="D2823" s="204" t="s">
        <v>496</v>
      </c>
      <c r="E2823" s="204" t="s">
        <v>21</v>
      </c>
      <c r="F2823" s="204">
        <v>15</v>
      </c>
      <c r="G2823" s="205">
        <f>SUMIFS(DISPENSAÇÃO!D:D,DISPENSAÇÃO!C:C,ENTRADA!A2823)</f>
        <v>0</v>
      </c>
      <c r="H2823" s="206">
        <f t="shared" si="353"/>
        <v>15</v>
      </c>
      <c r="I2823" s="207">
        <v>45690</v>
      </c>
      <c r="J2823" s="208">
        <f t="shared" ca="1" si="354"/>
        <v>-229</v>
      </c>
      <c r="K2823" s="213">
        <f t="shared" ca="1" si="355"/>
        <v>3</v>
      </c>
    </row>
    <row r="2824" spans="1:11" s="53" customFormat="1" ht="14.25" hidden="1" customHeight="1" x14ac:dyDescent="0.25">
      <c r="A2824" s="48" t="s">
        <v>3181</v>
      </c>
      <c r="B2824" s="49" t="s">
        <v>28</v>
      </c>
      <c r="C2824" s="49" t="s">
        <v>19</v>
      </c>
      <c r="D2824" s="49" t="s">
        <v>68</v>
      </c>
      <c r="E2824" s="49" t="s">
        <v>21</v>
      </c>
      <c r="F2824" s="49">
        <v>20</v>
      </c>
      <c r="G2824" s="50">
        <f>SUMIFS(DISPENSAÇÃO!D:D,DISPENSAÇÃO!C:C,ENTRADA!A2824)</f>
        <v>0</v>
      </c>
      <c r="H2824" s="51">
        <f t="shared" si="353"/>
        <v>20</v>
      </c>
      <c r="I2824" s="68">
        <v>45658</v>
      </c>
      <c r="J2824" s="52">
        <f t="shared" ca="1" si="354"/>
        <v>-261</v>
      </c>
      <c r="K2824" s="63">
        <f t="shared" ca="1" si="355"/>
        <v>3</v>
      </c>
    </row>
    <row r="2825" spans="1:11" s="53" customFormat="1" ht="14.25" hidden="1" customHeight="1" x14ac:dyDescent="0.25">
      <c r="A2825" s="155" t="s">
        <v>3182</v>
      </c>
      <c r="B2825" s="49" t="s">
        <v>28</v>
      </c>
      <c r="C2825" s="49" t="s">
        <v>19</v>
      </c>
      <c r="D2825" s="49" t="s">
        <v>68</v>
      </c>
      <c r="E2825" s="49" t="s">
        <v>21</v>
      </c>
      <c r="F2825" s="49">
        <v>10</v>
      </c>
      <c r="G2825" s="50">
        <f>SUMIFS(DISPENSAÇÃO!D:D,DISPENSAÇÃO!C:C,ENTRADA!A2825)</f>
        <v>10</v>
      </c>
      <c r="H2825" s="51">
        <f t="shared" si="353"/>
        <v>0</v>
      </c>
      <c r="I2825" s="68">
        <v>46082</v>
      </c>
      <c r="J2825" s="52">
        <f t="shared" ca="1" si="354"/>
        <v>163</v>
      </c>
      <c r="K2825" s="88">
        <f t="shared" ca="1" si="355"/>
        <v>1</v>
      </c>
    </row>
    <row r="2826" spans="1:11" s="53" customFormat="1" ht="14.25" hidden="1" customHeight="1" x14ac:dyDescent="0.25">
      <c r="A2826" s="48" t="s">
        <v>3183</v>
      </c>
      <c r="B2826" s="49" t="s">
        <v>28</v>
      </c>
      <c r="C2826" s="49" t="s">
        <v>19</v>
      </c>
      <c r="D2826" s="49" t="s">
        <v>89</v>
      </c>
      <c r="E2826" s="49" t="s">
        <v>21</v>
      </c>
      <c r="F2826" s="49">
        <v>14</v>
      </c>
      <c r="G2826" s="50">
        <f>SUMIFS(DISPENSAÇÃO!D:D,DISPENSAÇÃO!C:C,ENTRADA!A2826)</f>
        <v>0</v>
      </c>
      <c r="H2826" s="51">
        <f t="shared" si="353"/>
        <v>14</v>
      </c>
      <c r="I2826" s="68">
        <v>45748</v>
      </c>
      <c r="J2826" s="52">
        <f t="shared" ca="1" si="354"/>
        <v>-171</v>
      </c>
      <c r="K2826" s="69">
        <f t="shared" ca="1" si="355"/>
        <v>3</v>
      </c>
    </row>
    <row r="2827" spans="1:11" s="148" customFormat="1" ht="14.25" hidden="1" customHeight="1" x14ac:dyDescent="0.25">
      <c r="A2827" s="171" t="s">
        <v>3184</v>
      </c>
      <c r="B2827" s="143" t="s">
        <v>168</v>
      </c>
      <c r="C2827" s="143" t="s">
        <v>14</v>
      </c>
      <c r="D2827" s="143" t="s">
        <v>820</v>
      </c>
      <c r="E2827" s="143" t="s">
        <v>2713</v>
      </c>
      <c r="F2827" s="143">
        <v>5</v>
      </c>
      <c r="G2827" s="144">
        <f>SUMIFS(DISPENSAÇÃO!D:D,DISPENSAÇÃO!C:C,ENTRADA!A2827)</f>
        <v>0</v>
      </c>
      <c r="H2827" s="145">
        <f t="shared" si="353"/>
        <v>5</v>
      </c>
      <c r="I2827" s="146">
        <v>45689</v>
      </c>
      <c r="J2827" s="147">
        <f t="shared" ca="1" si="354"/>
        <v>-230</v>
      </c>
      <c r="K2827" s="172">
        <f t="shared" ca="1" si="355"/>
        <v>3</v>
      </c>
    </row>
    <row r="2828" spans="1:11" s="60" customFormat="1" ht="14.25" customHeight="1" x14ac:dyDescent="0.25">
      <c r="A2828" s="153" t="s">
        <v>3185</v>
      </c>
      <c r="B2828" s="55" t="s">
        <v>630</v>
      </c>
      <c r="C2828" s="55" t="s">
        <v>19</v>
      </c>
      <c r="D2828" s="55" t="s">
        <v>3186</v>
      </c>
      <c r="E2828" s="55" t="s">
        <v>56</v>
      </c>
      <c r="F2828" s="55">
        <v>1</v>
      </c>
      <c r="G2828" s="56">
        <f>SUMIFS(DISPENSAÇÃO!D:D,DISPENSAÇÃO!C:C,ENTRADA!A2828)</f>
        <v>0</v>
      </c>
      <c r="H2828" s="57">
        <f t="shared" ref="H2828:H2829" si="356">IF(F2828="","",F2828-G2828)</f>
        <v>1</v>
      </c>
      <c r="I2828" s="58">
        <v>46023</v>
      </c>
      <c r="J2828" s="59">
        <f t="shared" ref="J2828:J2829" ca="1" si="357">IF(I2828="","",I2828-TODAY())</f>
        <v>104</v>
      </c>
      <c r="K2828" s="109">
        <f t="shared" ref="K2828:K2829" ca="1" si="358">IF(J2828="","",IF(J2828&lt;=0,3,IF(AND(J2828&gt;0,J2828&lt;=20),2,IF(J2828&gt;=21,1))))</f>
        <v>1</v>
      </c>
    </row>
    <row r="2829" spans="1:11" s="53" customFormat="1" ht="14.25" hidden="1" customHeight="1" x14ac:dyDescent="0.25">
      <c r="A2829" s="160" t="s">
        <v>2999</v>
      </c>
      <c r="B2829" s="49" t="s">
        <v>54</v>
      </c>
      <c r="C2829" s="49" t="s">
        <v>57</v>
      </c>
      <c r="D2829" s="51" t="s">
        <v>93</v>
      </c>
      <c r="E2829" s="49" t="s">
        <v>21</v>
      </c>
      <c r="F2829" s="49">
        <v>30</v>
      </c>
      <c r="G2829" s="50">
        <f>SUMIFS(DISPENSAÇÃO!D:D,DISPENSAÇÃO!C:C,ENTRADA!A2829)</f>
        <v>60</v>
      </c>
      <c r="H2829" s="51">
        <f t="shared" si="356"/>
        <v>-30</v>
      </c>
      <c r="I2829" s="68">
        <v>46023</v>
      </c>
      <c r="J2829" s="52">
        <f t="shared" ca="1" si="357"/>
        <v>104</v>
      </c>
      <c r="K2829" s="63">
        <f t="shared" ca="1" si="358"/>
        <v>1</v>
      </c>
    </row>
    <row r="2830" spans="1:11" s="53" customFormat="1" ht="14.25" hidden="1" customHeight="1" x14ac:dyDescent="0.25">
      <c r="A2830" s="160" t="s">
        <v>3187</v>
      </c>
      <c r="B2830" s="49" t="s">
        <v>54</v>
      </c>
      <c r="C2830" s="49" t="s">
        <v>57</v>
      </c>
      <c r="D2830" s="51" t="s">
        <v>93</v>
      </c>
      <c r="E2830" s="49" t="s">
        <v>21</v>
      </c>
      <c r="F2830" s="49">
        <v>4</v>
      </c>
      <c r="G2830" s="50">
        <f>SUMIFS(DISPENSAÇÃO!D:D,DISPENSAÇÃO!C:C,ENTRADA!A2830)</f>
        <v>0</v>
      </c>
      <c r="H2830" s="51">
        <f t="shared" ref="H2830:H2839" si="359">IF(F2830="","",F2830-G2830)</f>
        <v>4</v>
      </c>
      <c r="I2830" s="68">
        <v>45778</v>
      </c>
      <c r="J2830" s="52">
        <f t="shared" ref="J2830:J2839" ca="1" si="360">IF(I2830="","",I2830-TODAY())</f>
        <v>-141</v>
      </c>
      <c r="K2830" s="63">
        <f t="shared" ref="K2830:K2839" ca="1" si="361">IF(J2830="","",IF(J2830&lt;=0,3,IF(AND(J2830&gt;0,J2830&lt;=20),2,IF(J2830&gt;=21,1))))</f>
        <v>3</v>
      </c>
    </row>
    <row r="2831" spans="1:11" s="53" customFormat="1" ht="14.25" hidden="1" customHeight="1" x14ac:dyDescent="0.25">
      <c r="A2831" s="48" t="s">
        <v>649</v>
      </c>
      <c r="B2831" s="49" t="s">
        <v>183</v>
      </c>
      <c r="C2831" s="49" t="s">
        <v>19</v>
      </c>
      <c r="D2831" s="49" t="s">
        <v>126</v>
      </c>
      <c r="E2831" s="49" t="s">
        <v>21</v>
      </c>
      <c r="F2831" s="49">
        <v>30</v>
      </c>
      <c r="G2831" s="50">
        <v>0</v>
      </c>
      <c r="H2831" s="51">
        <f t="shared" si="359"/>
        <v>30</v>
      </c>
      <c r="I2831" s="68">
        <v>45717</v>
      </c>
      <c r="J2831" s="52">
        <f t="shared" ca="1" si="360"/>
        <v>-202</v>
      </c>
      <c r="K2831" s="69">
        <f t="shared" ca="1" si="361"/>
        <v>3</v>
      </c>
    </row>
    <row r="2832" spans="1:11" s="53" customFormat="1" ht="14.25" hidden="1" customHeight="1" x14ac:dyDescent="0.25">
      <c r="A2832" s="160" t="s">
        <v>3188</v>
      </c>
      <c r="B2832" s="49" t="s">
        <v>60</v>
      </c>
      <c r="C2832" s="49" t="s">
        <v>57</v>
      </c>
      <c r="D2832" s="51" t="s">
        <v>89</v>
      </c>
      <c r="E2832" s="49" t="s">
        <v>21</v>
      </c>
      <c r="F2832" s="49">
        <v>60</v>
      </c>
      <c r="G2832" s="50">
        <f>SUMIFS(DISPENSAÇÃO!D:D,DISPENSAÇÃO!C:C,ENTRADA!A2832)</f>
        <v>0</v>
      </c>
      <c r="H2832" s="51">
        <f t="shared" si="359"/>
        <v>60</v>
      </c>
      <c r="I2832" s="68">
        <v>45658</v>
      </c>
      <c r="J2832" s="52">
        <f t="shared" ca="1" si="360"/>
        <v>-261</v>
      </c>
      <c r="K2832" s="63">
        <f t="shared" ca="1" si="361"/>
        <v>3</v>
      </c>
    </row>
    <row r="2833" spans="1:11" s="53" customFormat="1" ht="14.25" hidden="1" customHeight="1" x14ac:dyDescent="0.25">
      <c r="A2833" s="155" t="s">
        <v>3189</v>
      </c>
      <c r="B2833" s="49" t="s">
        <v>2350</v>
      </c>
      <c r="C2833" s="49" t="s">
        <v>19</v>
      </c>
      <c r="D2833" s="49" t="s">
        <v>846</v>
      </c>
      <c r="E2833" s="49" t="s">
        <v>44</v>
      </c>
      <c r="F2833" s="49">
        <v>60</v>
      </c>
      <c r="G2833" s="50">
        <f>SUMIFS(DISPENSAÇÃO!D:D,DISPENSAÇÃO!C:C,ENTRADA!A2833)</f>
        <v>0</v>
      </c>
      <c r="H2833" s="51">
        <f t="shared" si="359"/>
        <v>60</v>
      </c>
      <c r="I2833" s="68">
        <v>45748</v>
      </c>
      <c r="J2833" s="52">
        <f t="shared" ca="1" si="360"/>
        <v>-171</v>
      </c>
      <c r="K2833" s="88">
        <f t="shared" ca="1" si="361"/>
        <v>3</v>
      </c>
    </row>
    <row r="2834" spans="1:11" s="53" customFormat="1" hidden="1" x14ac:dyDescent="0.25">
      <c r="A2834" s="48" t="s">
        <v>3190</v>
      </c>
      <c r="B2834" s="49" t="s">
        <v>60</v>
      </c>
      <c r="C2834" s="49" t="s">
        <v>19</v>
      </c>
      <c r="D2834" s="74" t="s">
        <v>20</v>
      </c>
      <c r="E2834" s="49" t="s">
        <v>21</v>
      </c>
      <c r="F2834" s="49">
        <v>60</v>
      </c>
      <c r="G2834" s="50">
        <f>SUMIFS(DISPENSAÇÃO!D:D,DISPENSAÇÃO!C:C,ENTRADA!A2834)</f>
        <v>60</v>
      </c>
      <c r="H2834" s="51">
        <f t="shared" si="359"/>
        <v>0</v>
      </c>
      <c r="I2834" s="68">
        <v>45778</v>
      </c>
      <c r="J2834" s="52">
        <f t="shared" ca="1" si="360"/>
        <v>-141</v>
      </c>
      <c r="K2834" s="63">
        <f t="shared" ca="1" si="361"/>
        <v>3</v>
      </c>
    </row>
    <row r="2835" spans="1:11" s="53" customFormat="1" hidden="1" x14ac:dyDescent="0.25">
      <c r="A2835" s="155" t="s">
        <v>3191</v>
      </c>
      <c r="B2835" s="64" t="s">
        <v>1453</v>
      </c>
      <c r="C2835" s="49" t="s">
        <v>19</v>
      </c>
      <c r="D2835" s="64" t="s">
        <v>1454</v>
      </c>
      <c r="E2835" s="64" t="s">
        <v>453</v>
      </c>
      <c r="F2835" s="49">
        <v>50</v>
      </c>
      <c r="G2835" s="50">
        <f>SUMIFS(DISPENSAÇÃO!D:D,DISPENSAÇÃO!C:C,ENTRADA!A2835)</f>
        <v>0</v>
      </c>
      <c r="H2835" s="51">
        <f t="shared" si="359"/>
        <v>50</v>
      </c>
      <c r="I2835" s="68">
        <v>45778</v>
      </c>
      <c r="J2835" s="52">
        <f t="shared" ca="1" si="360"/>
        <v>-141</v>
      </c>
      <c r="K2835" s="88">
        <f t="shared" ca="1" si="361"/>
        <v>3</v>
      </c>
    </row>
    <row r="2836" spans="1:11" ht="14.25" customHeight="1" x14ac:dyDescent="0.25">
      <c r="A2836" s="154" t="s">
        <v>3192</v>
      </c>
      <c r="B2836" s="16" t="s">
        <v>413</v>
      </c>
      <c r="C2836" s="16" t="s">
        <v>19</v>
      </c>
      <c r="D2836" s="16" t="s">
        <v>3094</v>
      </c>
      <c r="E2836" s="16" t="s">
        <v>780</v>
      </c>
      <c r="F2836" s="16">
        <v>40</v>
      </c>
      <c r="G2836" s="13">
        <f>SUMIFS(DISPENSAÇÃO!D:D,DISPENSAÇÃO!C:C,ENTRADA!A2836)</f>
        <v>0</v>
      </c>
      <c r="H2836" s="12">
        <f t="shared" si="359"/>
        <v>40</v>
      </c>
      <c r="I2836" s="19">
        <v>46023</v>
      </c>
      <c r="J2836" s="14">
        <f t="shared" ca="1" si="360"/>
        <v>104</v>
      </c>
      <c r="K2836" s="38">
        <f t="shared" ca="1" si="361"/>
        <v>1</v>
      </c>
    </row>
    <row r="2837" spans="1:11" ht="14.25" customHeight="1" x14ac:dyDescent="0.25">
      <c r="A2837" s="31" t="s">
        <v>3193</v>
      </c>
      <c r="B2837" s="25" t="s">
        <v>79</v>
      </c>
      <c r="C2837" s="25" t="s">
        <v>19</v>
      </c>
      <c r="D2837" s="25" t="s">
        <v>80</v>
      </c>
      <c r="E2837" s="25" t="s">
        <v>21</v>
      </c>
      <c r="F2837" s="16">
        <v>20</v>
      </c>
      <c r="G2837" s="13">
        <f>SUMIFS(DISPENSAÇÃO!D:D,DISPENSAÇÃO!C:C,ENTRADA!A2837)</f>
        <v>0</v>
      </c>
      <c r="H2837" s="12">
        <f t="shared" si="359"/>
        <v>20</v>
      </c>
      <c r="I2837" s="34">
        <v>46113</v>
      </c>
      <c r="J2837" s="14">
        <f t="shared" ca="1" si="360"/>
        <v>194</v>
      </c>
      <c r="K2837" s="37">
        <f t="shared" ca="1" si="361"/>
        <v>1</v>
      </c>
    </row>
    <row r="2838" spans="1:11" s="53" customFormat="1" ht="14.25" hidden="1" customHeight="1" x14ac:dyDescent="0.25">
      <c r="A2838" s="48" t="s">
        <v>3058</v>
      </c>
      <c r="B2838" s="49" t="s">
        <v>33</v>
      </c>
      <c r="C2838" s="49" t="s">
        <v>19</v>
      </c>
      <c r="D2838" s="49" t="s">
        <v>447</v>
      </c>
      <c r="E2838" s="49" t="s">
        <v>21</v>
      </c>
      <c r="F2838" s="49">
        <v>30</v>
      </c>
      <c r="G2838" s="50">
        <f>SUMIFS(DISPENSAÇÃO!D:D,DISPENSAÇÃO!C:C,ENTRADA!A2838)</f>
        <v>30</v>
      </c>
      <c r="H2838" s="51">
        <f t="shared" si="359"/>
        <v>0</v>
      </c>
      <c r="I2838" s="68">
        <v>45748</v>
      </c>
      <c r="J2838" s="52">
        <f t="shared" ca="1" si="360"/>
        <v>-171</v>
      </c>
      <c r="K2838" s="69">
        <f t="shared" ca="1" si="361"/>
        <v>3</v>
      </c>
    </row>
    <row r="2839" spans="1:11" s="148" customFormat="1" ht="14.25" hidden="1" customHeight="1" x14ac:dyDescent="0.25">
      <c r="A2839" s="149" t="s">
        <v>3194</v>
      </c>
      <c r="B2839" s="143" t="s">
        <v>183</v>
      </c>
      <c r="C2839" s="143" t="s">
        <v>19</v>
      </c>
      <c r="D2839" s="246" t="s">
        <v>1431</v>
      </c>
      <c r="E2839" s="143" t="s">
        <v>21</v>
      </c>
      <c r="F2839" s="143">
        <v>30</v>
      </c>
      <c r="G2839" s="144">
        <f>SUMIFS(DISPENSAÇÃO!D:D,DISPENSAÇÃO!C:C,ENTRADA!A2839)</f>
        <v>0</v>
      </c>
      <c r="H2839" s="145">
        <f t="shared" si="359"/>
        <v>30</v>
      </c>
      <c r="I2839" s="146">
        <v>45689</v>
      </c>
      <c r="J2839" s="147">
        <f t="shared" ca="1" si="360"/>
        <v>-230</v>
      </c>
      <c r="K2839" s="150">
        <f t="shared" ca="1" si="361"/>
        <v>3</v>
      </c>
    </row>
    <row r="2840" spans="1:11" s="53" customFormat="1" ht="14.25" hidden="1" customHeight="1" x14ac:dyDescent="0.25">
      <c r="A2840" s="48" t="s">
        <v>3195</v>
      </c>
      <c r="B2840" s="49" t="s">
        <v>104</v>
      </c>
      <c r="C2840" s="49" t="s">
        <v>19</v>
      </c>
      <c r="D2840" s="74" t="s">
        <v>3196</v>
      </c>
      <c r="E2840" s="49" t="s">
        <v>21</v>
      </c>
      <c r="F2840" s="49">
        <v>40</v>
      </c>
      <c r="G2840" s="50">
        <f>SUMIFS(DISPENSAÇÃO!D:D,DISPENSAÇÃO!C:C,ENTRADA!A2840)</f>
        <v>0</v>
      </c>
      <c r="H2840" s="51">
        <f t="shared" ref="H2840:H2842" si="362">IF(F2840="","",F2840-G2840)</f>
        <v>40</v>
      </c>
      <c r="I2840" s="68">
        <v>45748</v>
      </c>
      <c r="J2840" s="52">
        <f t="shared" ref="J2840:J2842" ca="1" si="363">IF(I2840="","",I2840-TODAY())</f>
        <v>-171</v>
      </c>
      <c r="K2840" s="63">
        <f t="shared" ref="K2840:K2842" ca="1" si="364">IF(J2840="","",IF(J2840&lt;=0,3,IF(AND(J2840&gt;0,J2840&lt;=20),2,IF(J2840&gt;=21,1))))</f>
        <v>3</v>
      </c>
    </row>
    <row r="2841" spans="1:11" s="53" customFormat="1" ht="14.25" hidden="1" customHeight="1" x14ac:dyDescent="0.25">
      <c r="A2841" s="155" t="s">
        <v>3197</v>
      </c>
      <c r="B2841" s="49" t="s">
        <v>46</v>
      </c>
      <c r="C2841" s="49" t="s">
        <v>19</v>
      </c>
      <c r="D2841" s="49" t="s">
        <v>921</v>
      </c>
      <c r="E2841" s="49" t="s">
        <v>44</v>
      </c>
      <c r="F2841" s="49">
        <v>20</v>
      </c>
      <c r="G2841" s="50">
        <f>SUMIFS(DISPENSAÇÃO!D:D,DISPENSAÇÃO!C:C,ENTRADA!A2841)</f>
        <v>0</v>
      </c>
      <c r="H2841" s="51">
        <f t="shared" si="362"/>
        <v>20</v>
      </c>
      <c r="I2841" s="68">
        <v>45778</v>
      </c>
      <c r="J2841" s="52">
        <f t="shared" ca="1" si="363"/>
        <v>-141</v>
      </c>
      <c r="K2841" s="88">
        <f t="shared" ca="1" si="364"/>
        <v>3</v>
      </c>
    </row>
    <row r="2842" spans="1:11" s="53" customFormat="1" ht="14.25" hidden="1" customHeight="1" x14ac:dyDescent="0.25">
      <c r="A2842" s="48" t="s">
        <v>3198</v>
      </c>
      <c r="B2842" s="49" t="s">
        <v>865</v>
      </c>
      <c r="C2842" s="49" t="s">
        <v>19</v>
      </c>
      <c r="D2842" s="64" t="s">
        <v>694</v>
      </c>
      <c r="E2842" s="49" t="s">
        <v>780</v>
      </c>
      <c r="F2842" s="49">
        <v>10</v>
      </c>
      <c r="G2842" s="50">
        <f>SUMIFS(DISPENSAÇÃO!D:D,DISPENSAÇÃO!C:C,ENTRADA!A2842)</f>
        <v>0</v>
      </c>
      <c r="H2842" s="51">
        <f t="shared" si="362"/>
        <v>10</v>
      </c>
      <c r="I2842" s="68">
        <v>45778</v>
      </c>
      <c r="J2842" s="52">
        <f t="shared" ca="1" si="363"/>
        <v>-141</v>
      </c>
      <c r="K2842" s="69">
        <f t="shared" ca="1" si="364"/>
        <v>3</v>
      </c>
    </row>
    <row r="2843" spans="1:11" ht="14.25" customHeight="1" x14ac:dyDescent="0.25">
      <c r="A2843" s="31" t="s">
        <v>3199</v>
      </c>
      <c r="B2843" s="16" t="s">
        <v>325</v>
      </c>
      <c r="C2843" s="16" t="s">
        <v>19</v>
      </c>
      <c r="D2843" s="16" t="s">
        <v>179</v>
      </c>
      <c r="E2843" s="16" t="s">
        <v>56</v>
      </c>
      <c r="F2843" s="16">
        <v>11</v>
      </c>
      <c r="G2843" s="13">
        <f>SUMIFS(DISPENSAÇÃO!D:D,DISPENSAÇÃO!C:C,ENTRADA!A2843)</f>
        <v>0</v>
      </c>
      <c r="H2843" s="12">
        <f t="shared" ref="H2843:H2845" si="365">IF(F2843="","",F2843-G2843)</f>
        <v>11</v>
      </c>
      <c r="I2843" s="19">
        <v>46023</v>
      </c>
      <c r="J2843" s="14">
        <f t="shared" ref="J2843:J2845" ca="1" si="366">IF(I2843="","",I2843-TODAY())</f>
        <v>104</v>
      </c>
      <c r="K2843" s="37">
        <f t="shared" ref="K2843:K2845" ca="1" si="367">IF(J2843="","",IF(J2843&lt;=0,3,IF(AND(J2843&gt;0,J2843&lt;=20),2,IF(J2843&gt;=21,1))))</f>
        <v>1</v>
      </c>
    </row>
    <row r="2844" spans="1:11" s="60" customFormat="1" x14ac:dyDescent="0.25">
      <c r="A2844" s="153" t="s">
        <v>2983</v>
      </c>
      <c r="B2844" s="55" t="s">
        <v>28</v>
      </c>
      <c r="C2844" s="55" t="s">
        <v>19</v>
      </c>
      <c r="D2844" s="55" t="s">
        <v>126</v>
      </c>
      <c r="E2844" s="55" t="s">
        <v>21</v>
      </c>
      <c r="F2844" s="55">
        <v>30</v>
      </c>
      <c r="G2844" s="56">
        <v>0</v>
      </c>
      <c r="H2844" s="57">
        <f t="shared" si="365"/>
        <v>30</v>
      </c>
      <c r="I2844" s="58">
        <v>45901</v>
      </c>
      <c r="J2844" s="59">
        <f t="shared" ca="1" si="366"/>
        <v>-18</v>
      </c>
      <c r="K2844" s="109">
        <f t="shared" ca="1" si="367"/>
        <v>3</v>
      </c>
    </row>
    <row r="2845" spans="1:11" s="53" customFormat="1" ht="14.25" hidden="1" customHeight="1" x14ac:dyDescent="0.25">
      <c r="A2845" s="155" t="s">
        <v>3200</v>
      </c>
      <c r="B2845" s="64" t="s">
        <v>1453</v>
      </c>
      <c r="C2845" s="49" t="s">
        <v>19</v>
      </c>
      <c r="D2845" s="64" t="s">
        <v>1454</v>
      </c>
      <c r="E2845" s="64" t="s">
        <v>453</v>
      </c>
      <c r="F2845" s="49">
        <v>50</v>
      </c>
      <c r="G2845" s="50">
        <f>SUMIFS(DISPENSAÇÃO!D:D,DISPENSAÇÃO!C:C,ENTRADA!A2845)</f>
        <v>0</v>
      </c>
      <c r="H2845" s="51">
        <f t="shared" si="365"/>
        <v>50</v>
      </c>
      <c r="I2845" s="68">
        <v>45778</v>
      </c>
      <c r="J2845" s="52">
        <f t="shared" ca="1" si="366"/>
        <v>-141</v>
      </c>
      <c r="K2845" s="88">
        <f t="shared" ca="1" si="367"/>
        <v>3</v>
      </c>
    </row>
    <row r="2846" spans="1:11" s="53" customFormat="1" ht="14.25" hidden="1" customHeight="1" x14ac:dyDescent="0.25">
      <c r="A2846" s="155" t="s">
        <v>3201</v>
      </c>
      <c r="B2846" s="64" t="s">
        <v>1453</v>
      </c>
      <c r="C2846" s="49" t="s">
        <v>19</v>
      </c>
      <c r="D2846" s="64" t="s">
        <v>1454</v>
      </c>
      <c r="E2846" s="64" t="s">
        <v>453</v>
      </c>
      <c r="F2846" s="49">
        <v>50</v>
      </c>
      <c r="G2846" s="50">
        <f>SUMIFS(DISPENSAÇÃO!D:D,DISPENSAÇÃO!C:C,ENTRADA!A2846)</f>
        <v>0</v>
      </c>
      <c r="H2846" s="51">
        <f t="shared" ref="H2846" si="368">IF(F2846="","",F2846-G2846)</f>
        <v>50</v>
      </c>
      <c r="I2846" s="68">
        <v>45778</v>
      </c>
      <c r="J2846" s="52">
        <f t="shared" ref="J2846" ca="1" si="369">IF(I2846="","",I2846-TODAY())</f>
        <v>-141</v>
      </c>
      <c r="K2846" s="88">
        <f t="shared" ref="K2846" ca="1" si="370">IF(J2846="","",IF(J2846&lt;=0,3,IF(AND(J2846&gt;0,J2846&lt;=20),2,IF(J2846&gt;=21,1))))</f>
        <v>3</v>
      </c>
    </row>
    <row r="2847" spans="1:11" s="53" customFormat="1" ht="14.25" hidden="1" customHeight="1" x14ac:dyDescent="0.25">
      <c r="A2847" s="155" t="s">
        <v>3202</v>
      </c>
      <c r="B2847" s="64" t="s">
        <v>1453</v>
      </c>
      <c r="C2847" s="49" t="s">
        <v>19</v>
      </c>
      <c r="D2847" s="64" t="s">
        <v>1454</v>
      </c>
      <c r="E2847" s="64" t="s">
        <v>453</v>
      </c>
      <c r="F2847" s="49">
        <v>50</v>
      </c>
      <c r="G2847" s="50">
        <f>SUMIFS(DISPENSAÇÃO!D:D,DISPENSAÇÃO!C:C,ENTRADA!A2847)</f>
        <v>0</v>
      </c>
      <c r="H2847" s="51">
        <f t="shared" ref="H2847:H2852" si="371">IF(F2847="","",F2847-G2847)</f>
        <v>50</v>
      </c>
      <c r="I2847" s="68">
        <v>45778</v>
      </c>
      <c r="J2847" s="52">
        <f t="shared" ref="J2847:J2852" ca="1" si="372">IF(I2847="","",I2847-TODAY())</f>
        <v>-141</v>
      </c>
      <c r="K2847" s="88">
        <f t="shared" ref="K2847:K2852" ca="1" si="373">IF(J2847="","",IF(J2847&lt;=0,3,IF(AND(J2847&gt;0,J2847&lt;=20),2,IF(J2847&gt;=21,1))))</f>
        <v>3</v>
      </c>
    </row>
    <row r="2848" spans="1:11" s="60" customFormat="1" ht="14.25" customHeight="1" x14ac:dyDescent="0.25">
      <c r="A2848" s="153" t="s">
        <v>2920</v>
      </c>
      <c r="B2848" s="55" t="s">
        <v>39</v>
      </c>
      <c r="C2848" s="55" t="s">
        <v>19</v>
      </c>
      <c r="D2848" s="55" t="s">
        <v>781</v>
      </c>
      <c r="E2848" s="55" t="s">
        <v>780</v>
      </c>
      <c r="F2848" s="55">
        <v>120</v>
      </c>
      <c r="G2848" s="56">
        <v>0</v>
      </c>
      <c r="H2848" s="57">
        <f t="shared" si="371"/>
        <v>120</v>
      </c>
      <c r="I2848" s="58">
        <v>45931</v>
      </c>
      <c r="J2848" s="59">
        <f t="shared" ca="1" si="372"/>
        <v>12</v>
      </c>
      <c r="K2848" s="109">
        <f t="shared" ca="1" si="373"/>
        <v>2</v>
      </c>
    </row>
    <row r="2849" spans="1:11" s="53" customFormat="1" ht="14.25" hidden="1" customHeight="1" x14ac:dyDescent="0.25">
      <c r="A2849" s="48" t="s">
        <v>3203</v>
      </c>
      <c r="B2849" s="49" t="s">
        <v>307</v>
      </c>
      <c r="C2849" s="49" t="s">
        <v>19</v>
      </c>
      <c r="D2849" s="49" t="s">
        <v>179</v>
      </c>
      <c r="E2849" s="49" t="s">
        <v>56</v>
      </c>
      <c r="F2849" s="49">
        <v>3</v>
      </c>
      <c r="G2849" s="50">
        <f>SUMIFS(DISPENSAÇÃO!D:D,DISPENSAÇÃO!C:C,ENTRADA!A2849)</f>
        <v>0</v>
      </c>
      <c r="H2849" s="51">
        <f t="shared" si="371"/>
        <v>3</v>
      </c>
      <c r="I2849" s="68">
        <v>45870</v>
      </c>
      <c r="J2849" s="52">
        <f t="shared" ca="1" si="372"/>
        <v>-49</v>
      </c>
      <c r="K2849" s="63">
        <f t="shared" ca="1" si="373"/>
        <v>3</v>
      </c>
    </row>
    <row r="2850" spans="1:11" s="60" customFormat="1" x14ac:dyDescent="0.25">
      <c r="A2850" s="54" t="s">
        <v>2987</v>
      </c>
      <c r="B2850" s="55" t="s">
        <v>451</v>
      </c>
      <c r="C2850" s="55" t="s">
        <v>14</v>
      </c>
      <c r="D2850" s="55" t="s">
        <v>452</v>
      </c>
      <c r="E2850" s="55" t="s">
        <v>453</v>
      </c>
      <c r="F2850" s="55">
        <v>6</v>
      </c>
      <c r="G2850" s="56">
        <v>0</v>
      </c>
      <c r="H2850" s="57">
        <f t="shared" si="371"/>
        <v>6</v>
      </c>
      <c r="I2850" s="58">
        <v>46143</v>
      </c>
      <c r="J2850" s="59">
        <f t="shared" ca="1" si="372"/>
        <v>224</v>
      </c>
      <c r="K2850" s="86">
        <f t="shared" ca="1" si="373"/>
        <v>1</v>
      </c>
    </row>
    <row r="2851" spans="1:11" s="53" customFormat="1" ht="14.25" hidden="1" customHeight="1" x14ac:dyDescent="0.25">
      <c r="A2851" s="48" t="s">
        <v>3204</v>
      </c>
      <c r="B2851" s="49" t="s">
        <v>325</v>
      </c>
      <c r="C2851" s="49" t="s">
        <v>19</v>
      </c>
      <c r="D2851" s="49" t="s">
        <v>179</v>
      </c>
      <c r="E2851" s="49" t="s">
        <v>56</v>
      </c>
      <c r="F2851" s="49">
        <v>1</v>
      </c>
      <c r="G2851" s="50">
        <f>SUMIFS(DISPENSAÇÃO!D:D,DISPENSAÇÃO!C:C,ENTRADA!A2851)</f>
        <v>0</v>
      </c>
      <c r="H2851" s="51">
        <f t="shared" si="371"/>
        <v>1</v>
      </c>
      <c r="I2851" s="68">
        <v>45748</v>
      </c>
      <c r="J2851" s="52">
        <f t="shared" ca="1" si="372"/>
        <v>-171</v>
      </c>
      <c r="K2851" s="69">
        <f t="shared" ca="1" si="373"/>
        <v>3</v>
      </c>
    </row>
    <row r="2852" spans="1:11" s="60" customFormat="1" x14ac:dyDescent="0.25">
      <c r="A2852" s="54" t="s">
        <v>3205</v>
      </c>
      <c r="B2852" s="55" t="s">
        <v>46</v>
      </c>
      <c r="C2852" s="91" t="s">
        <v>19</v>
      </c>
      <c r="D2852" s="91" t="s">
        <v>606</v>
      </c>
      <c r="E2852" s="91" t="s">
        <v>21</v>
      </c>
      <c r="F2852" s="55">
        <v>30</v>
      </c>
      <c r="G2852" s="56">
        <f>SUMIFS(DISPENSAÇÃO!D:D,DISPENSAÇÃO!C:C,ENTRADA!A2852)</f>
        <v>15</v>
      </c>
      <c r="H2852" s="57">
        <f t="shared" si="371"/>
        <v>15</v>
      </c>
      <c r="I2852" s="58">
        <v>45992</v>
      </c>
      <c r="J2852" s="59">
        <f t="shared" ca="1" si="372"/>
        <v>73</v>
      </c>
      <c r="K2852" s="86">
        <f t="shared" ca="1" si="373"/>
        <v>1</v>
      </c>
    </row>
    <row r="2853" spans="1:11" s="53" customFormat="1" hidden="1" x14ac:dyDescent="0.25">
      <c r="A2853" s="48" t="s">
        <v>3206</v>
      </c>
      <c r="B2853" s="49" t="s">
        <v>630</v>
      </c>
      <c r="C2853" s="64" t="s">
        <v>19</v>
      </c>
      <c r="D2853" s="49" t="s">
        <v>3207</v>
      </c>
      <c r="E2853" s="49" t="s">
        <v>56</v>
      </c>
      <c r="F2853" s="49">
        <v>2</v>
      </c>
      <c r="G2853" s="50">
        <f>SUMIFS(DISPENSAÇÃO!D:D,DISPENSAÇÃO!C:C,ENTRADA!A2853)</f>
        <v>0</v>
      </c>
      <c r="H2853" s="51">
        <f t="shared" ref="H2853" si="374">IF(F2853="","",F2853-G2853)</f>
        <v>2</v>
      </c>
      <c r="I2853" s="68">
        <v>45809</v>
      </c>
      <c r="J2853" s="52">
        <f t="shared" ref="J2853" ca="1" si="375">IF(I2853="","",I2853-TODAY())</f>
        <v>-110</v>
      </c>
      <c r="K2853" s="69">
        <f t="shared" ref="K2853" ca="1" si="376">IF(J2853="","",IF(J2853&lt;=0,3,IF(AND(J2853&gt;0,J2853&lt;=20),2,IF(J2853&gt;=21,1))))</f>
        <v>3</v>
      </c>
    </row>
    <row r="2854" spans="1:11" s="53" customFormat="1" hidden="1" x14ac:dyDescent="0.25">
      <c r="A2854" s="48" t="s">
        <v>3208</v>
      </c>
      <c r="B2854" s="49" t="s">
        <v>924</v>
      </c>
      <c r="C2854" s="64" t="s">
        <v>19</v>
      </c>
      <c r="D2854" s="49" t="s">
        <v>354</v>
      </c>
      <c r="E2854" s="49" t="s">
        <v>62</v>
      </c>
      <c r="F2854" s="49">
        <v>35</v>
      </c>
      <c r="G2854" s="50">
        <f>SUMIFS(DISPENSAÇÃO!D:D,DISPENSAÇÃO!C:C,ENTRADA!A2854)</f>
        <v>0</v>
      </c>
      <c r="H2854" s="51">
        <f t="shared" ref="H2854" si="377">IF(F2854="","",F2854-G2854)</f>
        <v>35</v>
      </c>
      <c r="I2854" s="68">
        <v>45870</v>
      </c>
      <c r="J2854" s="52">
        <f t="shared" ref="J2854" ca="1" si="378">IF(I2854="","",I2854-TODAY())</f>
        <v>-49</v>
      </c>
      <c r="K2854" s="69">
        <f t="shared" ref="K2854" ca="1" si="379">IF(J2854="","",IF(J2854&lt;=0,3,IF(AND(J2854&gt;0,J2854&lt;=20),2,IF(J2854&gt;=21,1))))</f>
        <v>3</v>
      </c>
    </row>
    <row r="2855" spans="1:11" s="60" customFormat="1" x14ac:dyDescent="0.25">
      <c r="A2855" s="54" t="s">
        <v>3209</v>
      </c>
      <c r="B2855" s="55" t="s">
        <v>1991</v>
      </c>
      <c r="C2855" s="55" t="s">
        <v>14</v>
      </c>
      <c r="D2855" s="55" t="s">
        <v>2019</v>
      </c>
      <c r="E2855" s="55" t="s">
        <v>780</v>
      </c>
      <c r="F2855" s="55">
        <v>20</v>
      </c>
      <c r="G2855" s="56">
        <f>SUMIFS(DISPENSAÇÃO!D:D,DISPENSAÇÃO!C:C,ENTRADA!A2855)</f>
        <v>0</v>
      </c>
      <c r="H2855" s="57">
        <f t="shared" ref="H2855:H2866" si="380">IF(F2855="","",F2855-G2855)</f>
        <v>20</v>
      </c>
      <c r="I2855" s="58">
        <v>46054</v>
      </c>
      <c r="J2855" s="59">
        <f t="shared" ref="J2855:J2866" ca="1" si="381">IF(I2855="","",I2855-TODAY())</f>
        <v>135</v>
      </c>
      <c r="K2855" s="86">
        <f t="shared" ref="K2855:K2859" ca="1" si="382">IF(J2855="","",IF(J2855&lt;=0,3,IF(AND(J2855&gt;0,J2855&lt;=20),2,IF(J2855&gt;=21,1))))</f>
        <v>1</v>
      </c>
    </row>
    <row r="2856" spans="1:11" ht="14.25" customHeight="1" x14ac:dyDescent="0.25">
      <c r="A2856" s="31" t="s">
        <v>3210</v>
      </c>
      <c r="B2856" s="16" t="s">
        <v>286</v>
      </c>
      <c r="C2856" s="25" t="s">
        <v>19</v>
      </c>
      <c r="D2856" s="16" t="s">
        <v>317</v>
      </c>
      <c r="E2856" s="25" t="s">
        <v>21</v>
      </c>
      <c r="F2856" s="16">
        <v>50</v>
      </c>
      <c r="G2856" s="13">
        <f>SUMIFS(DISPENSAÇÃO!D:D,DISPENSAÇÃO!C:C,ENTRADA!A2856)</f>
        <v>30</v>
      </c>
      <c r="H2856" s="12">
        <f t="shared" si="380"/>
        <v>20</v>
      </c>
      <c r="I2856" s="19">
        <v>45992</v>
      </c>
      <c r="J2856" s="14">
        <f t="shared" ca="1" si="381"/>
        <v>73</v>
      </c>
      <c r="K2856" s="36">
        <f t="shared" ca="1" si="382"/>
        <v>1</v>
      </c>
    </row>
    <row r="2857" spans="1:11" s="60" customFormat="1" ht="14.25" customHeight="1" x14ac:dyDescent="0.25">
      <c r="A2857" s="153" t="s">
        <v>3211</v>
      </c>
      <c r="B2857" s="55" t="s">
        <v>28</v>
      </c>
      <c r="C2857" s="55" t="s">
        <v>19</v>
      </c>
      <c r="D2857" s="55" t="s">
        <v>68</v>
      </c>
      <c r="E2857" s="55" t="s">
        <v>21</v>
      </c>
      <c r="F2857" s="55">
        <v>10</v>
      </c>
      <c r="G2857" s="56">
        <f>SUMIFS(DISPENSAÇÃO!D:D,DISPENSAÇÃO!C:C,ENTRADA!A2857)</f>
        <v>0</v>
      </c>
      <c r="H2857" s="57">
        <f t="shared" si="380"/>
        <v>10</v>
      </c>
      <c r="I2857" s="58">
        <v>46023</v>
      </c>
      <c r="J2857" s="59">
        <f t="shared" ca="1" si="381"/>
        <v>104</v>
      </c>
      <c r="K2857" s="109">
        <f t="shared" ca="1" si="382"/>
        <v>1</v>
      </c>
    </row>
    <row r="2858" spans="1:11" s="60" customFormat="1" ht="14.25" customHeight="1" x14ac:dyDescent="0.25">
      <c r="A2858" s="54" t="s">
        <v>3212</v>
      </c>
      <c r="B2858" s="91" t="s">
        <v>726</v>
      </c>
      <c r="C2858" s="91" t="s">
        <v>19</v>
      </c>
      <c r="D2858" s="91" t="s">
        <v>299</v>
      </c>
      <c r="E2858" s="91" t="s">
        <v>21</v>
      </c>
      <c r="F2858" s="55">
        <v>120</v>
      </c>
      <c r="G2858" s="56">
        <v>0</v>
      </c>
      <c r="H2858" s="57">
        <f t="shared" si="380"/>
        <v>120</v>
      </c>
      <c r="I2858" s="58">
        <v>46174</v>
      </c>
      <c r="J2858" s="59">
        <f t="shared" ca="1" si="381"/>
        <v>255</v>
      </c>
      <c r="K2858" s="85">
        <f t="shared" ca="1" si="382"/>
        <v>1</v>
      </c>
    </row>
    <row r="2859" spans="1:11" s="53" customFormat="1" ht="14.25" hidden="1" customHeight="1" x14ac:dyDescent="0.25">
      <c r="A2859" s="160" t="s">
        <v>3213</v>
      </c>
      <c r="B2859" s="49" t="s">
        <v>33</v>
      </c>
      <c r="C2859" s="49" t="s">
        <v>14</v>
      </c>
      <c r="D2859" s="74" t="s">
        <v>15</v>
      </c>
      <c r="E2859" s="49" t="s">
        <v>21</v>
      </c>
      <c r="F2859" s="49">
        <v>15</v>
      </c>
      <c r="G2859" s="50">
        <f>SUMIFS(DISPENSAÇÃO!D:D,DISPENSAÇÃO!C:C,ENTRADA!A2859)</f>
        <v>15</v>
      </c>
      <c r="H2859" s="51">
        <f t="shared" si="380"/>
        <v>0</v>
      </c>
      <c r="I2859" s="68">
        <v>46235</v>
      </c>
      <c r="J2859" s="52">
        <f t="shared" ca="1" si="381"/>
        <v>316</v>
      </c>
      <c r="K2859" s="63">
        <f t="shared" ca="1" si="382"/>
        <v>1</v>
      </c>
    </row>
    <row r="2860" spans="1:11" s="60" customFormat="1" ht="15" customHeight="1" x14ac:dyDescent="0.25">
      <c r="A2860" s="54" t="s">
        <v>3214</v>
      </c>
      <c r="B2860" s="55" t="s">
        <v>309</v>
      </c>
      <c r="C2860" s="91" t="s">
        <v>19</v>
      </c>
      <c r="D2860" s="91" t="s">
        <v>1411</v>
      </c>
      <c r="E2860" s="91" t="s">
        <v>21</v>
      </c>
      <c r="F2860" s="55">
        <v>2</v>
      </c>
      <c r="G2860" s="56">
        <v>0</v>
      </c>
      <c r="H2860" s="57">
        <f t="shared" si="380"/>
        <v>2</v>
      </c>
      <c r="I2860" s="58">
        <v>46113</v>
      </c>
      <c r="J2860" s="200">
        <f t="shared" ca="1" si="381"/>
        <v>194</v>
      </c>
    </row>
    <row r="2861" spans="1:11" s="60" customFormat="1" ht="14.25" customHeight="1" x14ac:dyDescent="0.25">
      <c r="A2861" s="54" t="s">
        <v>3150</v>
      </c>
      <c r="B2861" s="55" t="s">
        <v>28</v>
      </c>
      <c r="C2861" s="91" t="s">
        <v>19</v>
      </c>
      <c r="D2861" s="55" t="s">
        <v>317</v>
      </c>
      <c r="E2861" s="91" t="s">
        <v>21</v>
      </c>
      <c r="F2861" s="55">
        <v>60</v>
      </c>
      <c r="G2861" s="56">
        <f>SUMIFS(DISPENSAÇÃO!D:D,DISPENSAÇÃO!C:C,ENTRADA!A2861)</f>
        <v>30</v>
      </c>
      <c r="H2861" s="57">
        <f t="shared" si="380"/>
        <v>30</v>
      </c>
      <c r="I2861" s="58">
        <v>45992</v>
      </c>
      <c r="J2861" s="59">
        <f t="shared" ca="1" si="381"/>
        <v>73</v>
      </c>
      <c r="K2861" s="85">
        <f t="shared" ref="K2861:K2866" ca="1" si="383">IF(J2861="","",IF(J2861&lt;=0,3,IF(AND(J2861&gt;0,J2861&lt;=20),2,IF(J2861&gt;=21,1))))</f>
        <v>1</v>
      </c>
    </row>
    <row r="2862" spans="1:11" s="53" customFormat="1" ht="14.25" hidden="1" customHeight="1" x14ac:dyDescent="0.25">
      <c r="A2862" s="48" t="s">
        <v>3215</v>
      </c>
      <c r="B2862" s="64" t="s">
        <v>28</v>
      </c>
      <c r="C2862" s="64" t="s">
        <v>19</v>
      </c>
      <c r="D2862" s="65" t="s">
        <v>201</v>
      </c>
      <c r="E2862" s="64" t="s">
        <v>21</v>
      </c>
      <c r="F2862" s="49">
        <v>60</v>
      </c>
      <c r="G2862" s="50">
        <f>SUMIFS(DISPENSAÇÃO!D:D,DISPENSAÇÃO!C:C,ENTRADA!A2862)</f>
        <v>60</v>
      </c>
      <c r="H2862" s="51">
        <f t="shared" si="380"/>
        <v>0</v>
      </c>
      <c r="I2862" s="68">
        <v>45931</v>
      </c>
      <c r="J2862" s="52">
        <f t="shared" ca="1" si="381"/>
        <v>12</v>
      </c>
      <c r="K2862" s="63">
        <f t="shared" ca="1" si="383"/>
        <v>2</v>
      </c>
    </row>
    <row r="2863" spans="1:11" s="53" customFormat="1" ht="14.25" hidden="1" customHeight="1" x14ac:dyDescent="0.25">
      <c r="A2863" s="48" t="s">
        <v>3216</v>
      </c>
      <c r="B2863" s="49" t="s">
        <v>276</v>
      </c>
      <c r="C2863" s="49" t="s">
        <v>19</v>
      </c>
      <c r="D2863" s="49" t="s">
        <v>496</v>
      </c>
      <c r="E2863" s="49" t="s">
        <v>21</v>
      </c>
      <c r="F2863" s="49">
        <v>90</v>
      </c>
      <c r="G2863" s="50">
        <f>SUMIFS(DISPENSAÇÃO!D:D,DISPENSAÇÃO!C:C,ENTRADA!A2863)</f>
        <v>90</v>
      </c>
      <c r="H2863" s="51">
        <f t="shared" si="380"/>
        <v>0</v>
      </c>
      <c r="I2863" s="68">
        <v>46113</v>
      </c>
      <c r="J2863" s="52">
        <f t="shared" ca="1" si="381"/>
        <v>194</v>
      </c>
      <c r="K2863" s="69">
        <f t="shared" ca="1" si="383"/>
        <v>1</v>
      </c>
    </row>
    <row r="2864" spans="1:11" s="60" customFormat="1" x14ac:dyDescent="0.25">
      <c r="A2864" s="153" t="s">
        <v>3217</v>
      </c>
      <c r="B2864" s="55" t="s">
        <v>139</v>
      </c>
      <c r="C2864" s="55" t="s">
        <v>19</v>
      </c>
      <c r="D2864" s="55" t="s">
        <v>146</v>
      </c>
      <c r="E2864" s="55" t="s">
        <v>56</v>
      </c>
      <c r="F2864" s="55">
        <v>1</v>
      </c>
      <c r="G2864" s="56">
        <f>SUMIFS(DISPENSAÇÃO!D:D,DISPENSAÇÃO!C:C,ENTRADA!A2864)</f>
        <v>0</v>
      </c>
      <c r="H2864" s="57">
        <f t="shared" si="380"/>
        <v>1</v>
      </c>
      <c r="I2864" s="58">
        <v>46082</v>
      </c>
      <c r="J2864" s="59">
        <f t="shared" ca="1" si="381"/>
        <v>163</v>
      </c>
      <c r="K2864" s="109">
        <f t="shared" ca="1" si="383"/>
        <v>1</v>
      </c>
    </row>
    <row r="2865" spans="1:11" s="148" customFormat="1" ht="14.25" hidden="1" customHeight="1" x14ac:dyDescent="0.25">
      <c r="A2865" s="149" t="s">
        <v>3218</v>
      </c>
      <c r="B2865" s="143" t="s">
        <v>60</v>
      </c>
      <c r="C2865" s="143" t="s">
        <v>19</v>
      </c>
      <c r="D2865" s="143" t="s">
        <v>146</v>
      </c>
      <c r="E2865" s="143" t="s">
        <v>21</v>
      </c>
      <c r="F2865" s="143">
        <v>60</v>
      </c>
      <c r="G2865" s="144">
        <f>SUMIFS(DISPENSAÇÃO!D:D,DISPENSAÇÃO!C:C,ENTRADA!A2865)</f>
        <v>0</v>
      </c>
      <c r="H2865" s="145">
        <f t="shared" si="380"/>
        <v>60</v>
      </c>
      <c r="I2865" s="146">
        <v>45689</v>
      </c>
      <c r="J2865" s="147">
        <f t="shared" ca="1" si="381"/>
        <v>-230</v>
      </c>
      <c r="K2865" s="174">
        <f t="shared" ca="1" si="383"/>
        <v>3</v>
      </c>
    </row>
    <row r="2866" spans="1:11" s="53" customFormat="1" ht="14.25" hidden="1" customHeight="1" x14ac:dyDescent="0.25">
      <c r="A2866" s="155" t="s">
        <v>3219</v>
      </c>
      <c r="B2866" s="49" t="s">
        <v>309</v>
      </c>
      <c r="C2866" s="49" t="s">
        <v>19</v>
      </c>
      <c r="D2866" s="49" t="s">
        <v>89</v>
      </c>
      <c r="E2866" s="49" t="s">
        <v>21</v>
      </c>
      <c r="F2866" s="49">
        <v>20</v>
      </c>
      <c r="G2866" s="50">
        <f>SUMIFS(DISPENSAÇÃO!D:D,DISPENSAÇÃO!C:C,ENTRADA!A2866)</f>
        <v>0</v>
      </c>
      <c r="H2866" s="51">
        <f t="shared" si="380"/>
        <v>20</v>
      </c>
      <c r="I2866" s="68">
        <v>45748</v>
      </c>
      <c r="J2866" s="52">
        <f t="shared" ca="1" si="381"/>
        <v>-171</v>
      </c>
      <c r="K2866" s="88">
        <f t="shared" ca="1" si="383"/>
        <v>3</v>
      </c>
    </row>
    <row r="2867" spans="1:11" s="60" customFormat="1" x14ac:dyDescent="0.25">
      <c r="A2867" s="153" t="s">
        <v>3220</v>
      </c>
      <c r="B2867" s="55" t="s">
        <v>309</v>
      </c>
      <c r="C2867" s="55" t="s">
        <v>19</v>
      </c>
      <c r="D2867" s="55" t="s">
        <v>89</v>
      </c>
      <c r="E2867" s="55" t="s">
        <v>21</v>
      </c>
      <c r="F2867" s="55">
        <v>40</v>
      </c>
      <c r="G2867" s="56">
        <f>SUMIFS(DISPENSAÇÃO!D:D,DISPENSAÇÃO!C:C,ENTRADA!A2867)</f>
        <v>0</v>
      </c>
      <c r="H2867" s="57">
        <f t="shared" ref="H2867:H2868" si="384">IF(F2867="","",F2867-G2867)</f>
        <v>40</v>
      </c>
      <c r="I2867" s="58">
        <v>45931</v>
      </c>
      <c r="J2867" s="59">
        <f t="shared" ref="J2867:J2868" ca="1" si="385">IF(I2867="","",I2867-TODAY())</f>
        <v>12</v>
      </c>
      <c r="K2867" s="109">
        <f t="shared" ref="K2867:K2868" ca="1" si="386">IF(J2867="","",IF(J2867&lt;=0,3,IF(AND(J2867&gt;0,J2867&lt;=20),2,IF(J2867&gt;=21,1))))</f>
        <v>2</v>
      </c>
    </row>
    <row r="2868" spans="1:11" s="53" customFormat="1" hidden="1" x14ac:dyDescent="0.25">
      <c r="A2868" s="155" t="s">
        <v>3221</v>
      </c>
      <c r="B2868" s="49" t="s">
        <v>370</v>
      </c>
      <c r="C2868" s="49" t="s">
        <v>14</v>
      </c>
      <c r="D2868" s="49" t="s">
        <v>846</v>
      </c>
      <c r="E2868" s="49" t="s">
        <v>21</v>
      </c>
      <c r="F2868" s="49">
        <v>4</v>
      </c>
      <c r="G2868" s="50">
        <f>SUMIFS(DISPENSAÇÃO!D:D,DISPENSAÇÃO!C:C,ENTRADA!A2868)</f>
        <v>0</v>
      </c>
      <c r="H2868" s="51">
        <f t="shared" si="384"/>
        <v>4</v>
      </c>
      <c r="I2868" s="68">
        <v>45658</v>
      </c>
      <c r="J2868" s="52">
        <f t="shared" ca="1" si="385"/>
        <v>-261</v>
      </c>
      <c r="K2868" s="88">
        <f t="shared" ca="1" si="386"/>
        <v>3</v>
      </c>
    </row>
    <row r="2869" spans="1:11" s="60" customFormat="1" x14ac:dyDescent="0.25">
      <c r="A2869" s="153" t="s">
        <v>3222</v>
      </c>
      <c r="B2869" s="55" t="s">
        <v>370</v>
      </c>
      <c r="C2869" s="55" t="s">
        <v>14</v>
      </c>
      <c r="D2869" s="55" t="s">
        <v>846</v>
      </c>
      <c r="E2869" s="55" t="s">
        <v>21</v>
      </c>
      <c r="F2869" s="55">
        <v>6</v>
      </c>
      <c r="G2869" s="56">
        <f>SUMIFS(DISPENSAÇÃO!D:D,DISPENSAÇÃO!C:C,ENTRADA!A2869)</f>
        <v>2</v>
      </c>
      <c r="H2869" s="57">
        <f t="shared" ref="H2869:H2873" si="387">IF(F2869="","",F2869-G2869)</f>
        <v>4</v>
      </c>
      <c r="I2869" s="58">
        <v>46174</v>
      </c>
      <c r="J2869" s="59">
        <f t="shared" ref="J2869:J2873" ca="1" si="388">IF(I2869="","",I2869-TODAY())</f>
        <v>255</v>
      </c>
      <c r="K2869" s="109">
        <f t="shared" ref="K2869:K2873" ca="1" si="389">IF(J2869="","",IF(J2869&lt;=0,3,IF(AND(J2869&gt;0,J2869&lt;=20),2,IF(J2869&gt;=21,1))))</f>
        <v>1</v>
      </c>
    </row>
    <row r="2870" spans="1:11" s="60" customFormat="1" ht="14.25" customHeight="1" x14ac:dyDescent="0.25">
      <c r="A2870" s="54" t="s">
        <v>3223</v>
      </c>
      <c r="B2870" s="55" t="s">
        <v>60</v>
      </c>
      <c r="C2870" s="55" t="s">
        <v>19</v>
      </c>
      <c r="D2870" s="55" t="s">
        <v>146</v>
      </c>
      <c r="E2870" s="55" t="s">
        <v>44</v>
      </c>
      <c r="F2870" s="55">
        <v>120</v>
      </c>
      <c r="G2870" s="56">
        <f>SUMIFS(DISPENSAÇÃO!D:D,DISPENSAÇÃO!C:C,ENTRADA!A2870)</f>
        <v>0</v>
      </c>
      <c r="H2870" s="57">
        <f t="shared" si="387"/>
        <v>120</v>
      </c>
      <c r="I2870" s="58">
        <v>46054</v>
      </c>
      <c r="J2870" s="59">
        <f t="shared" ca="1" si="388"/>
        <v>135</v>
      </c>
      <c r="K2870" s="85">
        <f t="shared" ca="1" si="389"/>
        <v>1</v>
      </c>
    </row>
    <row r="2871" spans="1:11" s="53" customFormat="1" ht="14.25" hidden="1" customHeight="1" x14ac:dyDescent="0.25">
      <c r="A2871" s="155" t="s">
        <v>3224</v>
      </c>
      <c r="B2871" s="49" t="s">
        <v>28</v>
      </c>
      <c r="C2871" s="49" t="s">
        <v>19</v>
      </c>
      <c r="D2871" s="49" t="s">
        <v>89</v>
      </c>
      <c r="E2871" s="49" t="s">
        <v>21</v>
      </c>
      <c r="F2871" s="49">
        <v>15</v>
      </c>
      <c r="G2871" s="50">
        <f>SUMIFS(DISPENSAÇÃO!D:D,DISPENSAÇÃO!C:C,ENTRADA!A2871)</f>
        <v>15</v>
      </c>
      <c r="H2871" s="51">
        <f t="shared" si="387"/>
        <v>0</v>
      </c>
      <c r="I2871" s="68">
        <v>45962</v>
      </c>
      <c r="J2871" s="52">
        <f t="shared" ca="1" si="388"/>
        <v>43</v>
      </c>
      <c r="K2871" s="88">
        <f t="shared" ca="1" si="389"/>
        <v>1</v>
      </c>
    </row>
    <row r="2872" spans="1:11" s="53" customFormat="1" ht="14.25" hidden="1" customHeight="1" x14ac:dyDescent="0.25">
      <c r="A2872" s="48" t="s">
        <v>3225</v>
      </c>
      <c r="B2872" s="64" t="s">
        <v>567</v>
      </c>
      <c r="C2872" s="64" t="s">
        <v>19</v>
      </c>
      <c r="D2872" s="64" t="s">
        <v>80</v>
      </c>
      <c r="E2872" s="64" t="s">
        <v>21</v>
      </c>
      <c r="F2872" s="49">
        <v>30</v>
      </c>
      <c r="G2872" s="50">
        <f>SUMIFS(DISPENSAÇÃO!D:D,DISPENSAÇÃO!C:C,ENTRADA!A2872)</f>
        <v>30</v>
      </c>
      <c r="H2872" s="51">
        <f t="shared" si="387"/>
        <v>0</v>
      </c>
      <c r="I2872" s="68">
        <v>46255</v>
      </c>
      <c r="J2872" s="52">
        <f t="shared" ca="1" si="388"/>
        <v>336</v>
      </c>
      <c r="K2872" s="69">
        <f t="shared" ca="1" si="389"/>
        <v>1</v>
      </c>
    </row>
    <row r="2873" spans="1:11" s="84" customFormat="1" ht="14.25" hidden="1" customHeight="1" x14ac:dyDescent="0.25">
      <c r="A2873" s="89" t="s">
        <v>3226</v>
      </c>
      <c r="B2873" s="78" t="s">
        <v>54</v>
      </c>
      <c r="C2873" s="78" t="s">
        <v>19</v>
      </c>
      <c r="D2873" s="78" t="s">
        <v>179</v>
      </c>
      <c r="E2873" s="78" t="s">
        <v>56</v>
      </c>
      <c r="F2873" s="78">
        <v>1</v>
      </c>
      <c r="G2873" s="79">
        <f>SUMIFS(DISPENSAÇÃO!D:D,DISPENSAÇÃO!C:C,ENTRADA!A2873)</f>
        <v>1</v>
      </c>
      <c r="H2873" s="80">
        <f t="shared" si="387"/>
        <v>0</v>
      </c>
      <c r="I2873" s="81">
        <v>46023</v>
      </c>
      <c r="J2873" s="162">
        <f t="shared" ca="1" si="388"/>
        <v>104</v>
      </c>
      <c r="K2873" s="90">
        <f t="shared" ca="1" si="389"/>
        <v>1</v>
      </c>
    </row>
    <row r="2874" spans="1:11" s="60" customFormat="1" ht="14.25" customHeight="1" x14ac:dyDescent="0.25">
      <c r="A2874" s="153" t="s">
        <v>3227</v>
      </c>
      <c r="B2874" s="55" t="s">
        <v>370</v>
      </c>
      <c r="C2874" s="55" t="s">
        <v>14</v>
      </c>
      <c r="D2874" s="55" t="s">
        <v>846</v>
      </c>
      <c r="E2874" s="55" t="s">
        <v>56</v>
      </c>
      <c r="F2874" s="55">
        <v>2</v>
      </c>
      <c r="G2874" s="56">
        <f>SUMIFS(DISPENSAÇÃO!D:D,DISPENSAÇÃO!C:C,ENTRADA!A2874)</f>
        <v>1</v>
      </c>
      <c r="H2874" s="57">
        <f t="shared" ref="H2874:H2882" si="390">IF(F2874="","",F2874-G2874)</f>
        <v>1</v>
      </c>
      <c r="I2874" s="58">
        <v>45901</v>
      </c>
      <c r="J2874" s="59">
        <f t="shared" ref="J2874:J2890" ca="1" si="391">IF(I2874="","",I2874-TODAY())</f>
        <v>-18</v>
      </c>
      <c r="K2874" s="109">
        <f t="shared" ref="K2874:K2881" ca="1" si="392">IF(J2874="","",IF(J2874&lt;=0,3,IF(AND(J2874&gt;0,J2874&lt;=20),2,IF(J2874&gt;=21,1))))</f>
        <v>3</v>
      </c>
    </row>
    <row r="2875" spans="1:11" s="53" customFormat="1" ht="14.25" hidden="1" customHeight="1" x14ac:dyDescent="0.25">
      <c r="A2875" s="48" t="s">
        <v>3228</v>
      </c>
      <c r="B2875" s="49" t="s">
        <v>49</v>
      </c>
      <c r="C2875" s="49" t="s">
        <v>19</v>
      </c>
      <c r="D2875" s="49" t="s">
        <v>2051</v>
      </c>
      <c r="E2875" s="49" t="s">
        <v>21</v>
      </c>
      <c r="F2875" s="49">
        <v>5</v>
      </c>
      <c r="G2875" s="50">
        <f>SUMIFS(DISPENSAÇÃO!D:D,DISPENSAÇÃO!C:C,ENTRADA!A2875)</f>
        <v>0</v>
      </c>
      <c r="H2875" s="51">
        <f t="shared" si="390"/>
        <v>5</v>
      </c>
      <c r="I2875" s="68">
        <v>45658</v>
      </c>
      <c r="J2875" s="52">
        <f t="shared" ca="1" si="391"/>
        <v>-261</v>
      </c>
      <c r="K2875" s="69">
        <f t="shared" ca="1" si="392"/>
        <v>3</v>
      </c>
    </row>
    <row r="2876" spans="1:11" s="60" customFormat="1" x14ac:dyDescent="0.25">
      <c r="A2876" s="153" t="s">
        <v>3229</v>
      </c>
      <c r="B2876" s="55" t="s">
        <v>1086</v>
      </c>
      <c r="C2876" s="55" t="s">
        <v>19</v>
      </c>
      <c r="D2876" s="55" t="s">
        <v>146</v>
      </c>
      <c r="E2876" s="55" t="s">
        <v>56</v>
      </c>
      <c r="F2876" s="55">
        <v>3</v>
      </c>
      <c r="G2876" s="56">
        <f>SUMIFS(DISPENSAÇÃO!D:D,DISPENSAÇÃO!C:C,ENTRADA!A2876)</f>
        <v>0</v>
      </c>
      <c r="H2876" s="57">
        <f t="shared" si="390"/>
        <v>3</v>
      </c>
      <c r="I2876" s="58">
        <v>46113</v>
      </c>
      <c r="J2876" s="59">
        <f t="shared" ca="1" si="391"/>
        <v>194</v>
      </c>
      <c r="K2876" s="109">
        <f t="shared" ca="1" si="392"/>
        <v>1</v>
      </c>
    </row>
    <row r="2877" spans="1:11" s="53" customFormat="1" ht="14.25" hidden="1" customHeight="1" x14ac:dyDescent="0.25">
      <c r="A2877" s="155" t="s">
        <v>3230</v>
      </c>
      <c r="B2877" s="49" t="s">
        <v>52</v>
      </c>
      <c r="C2877" s="49" t="s">
        <v>19</v>
      </c>
      <c r="D2877" s="49" t="s">
        <v>2798</v>
      </c>
      <c r="E2877" s="49" t="s">
        <v>21</v>
      </c>
      <c r="F2877" s="49">
        <v>10</v>
      </c>
      <c r="G2877" s="50">
        <f>SUMIFS(DISPENSAÇÃO!D:D,DISPENSAÇÃO!C:C,ENTRADA!A2877)</f>
        <v>10</v>
      </c>
      <c r="H2877" s="51">
        <f t="shared" si="390"/>
        <v>0</v>
      </c>
      <c r="I2877" s="68">
        <v>46204</v>
      </c>
      <c r="J2877" s="52">
        <f t="shared" ca="1" si="391"/>
        <v>285</v>
      </c>
      <c r="K2877" s="88">
        <f t="shared" ca="1" si="392"/>
        <v>1</v>
      </c>
    </row>
    <row r="2878" spans="1:11" s="53" customFormat="1" ht="14.25" hidden="1" customHeight="1" x14ac:dyDescent="0.25">
      <c r="A2878" s="48" t="s">
        <v>3232</v>
      </c>
      <c r="B2878" s="49" t="s">
        <v>726</v>
      </c>
      <c r="C2878" s="49" t="s">
        <v>19</v>
      </c>
      <c r="D2878" s="49" t="s">
        <v>496</v>
      </c>
      <c r="E2878" s="49" t="s">
        <v>21</v>
      </c>
      <c r="F2878" s="49">
        <v>30</v>
      </c>
      <c r="G2878" s="50">
        <f>SUMIFS(DISPENSAÇÃO!D:D,DISPENSAÇÃO!C:C,ENTRADA!A2878)</f>
        <v>60</v>
      </c>
      <c r="H2878" s="51">
        <f t="shared" si="390"/>
        <v>-30</v>
      </c>
      <c r="I2878" s="68">
        <v>45778</v>
      </c>
      <c r="J2878" s="52">
        <f t="shared" ca="1" si="391"/>
        <v>-141</v>
      </c>
      <c r="K2878" s="69">
        <f t="shared" ca="1" si="392"/>
        <v>3</v>
      </c>
    </row>
    <row r="2879" spans="1:11" ht="14.25" customHeight="1" x14ac:dyDescent="0.25">
      <c r="A2879" s="154" t="s">
        <v>3233</v>
      </c>
      <c r="B2879" s="16" t="s">
        <v>33</v>
      </c>
      <c r="C2879" s="16" t="s">
        <v>19</v>
      </c>
      <c r="D2879" s="16" t="s">
        <v>2529</v>
      </c>
      <c r="E2879" s="16" t="s">
        <v>21</v>
      </c>
      <c r="F2879" s="16">
        <v>24</v>
      </c>
      <c r="G2879" s="13">
        <f>SUMIFS(DISPENSAÇÃO!D:D,DISPENSAÇÃO!C:C,ENTRADA!A2879)</f>
        <v>0</v>
      </c>
      <c r="H2879" s="12">
        <f t="shared" si="390"/>
        <v>24</v>
      </c>
      <c r="I2879" s="19">
        <v>46054</v>
      </c>
      <c r="J2879" s="14">
        <f t="shared" ca="1" si="391"/>
        <v>135</v>
      </c>
      <c r="K2879" s="38">
        <f t="shared" ca="1" si="392"/>
        <v>1</v>
      </c>
    </row>
    <row r="2880" spans="1:11" s="60" customFormat="1" ht="14.25" customHeight="1" x14ac:dyDescent="0.25">
      <c r="A2880" s="153" t="s">
        <v>3234</v>
      </c>
      <c r="B2880" s="55" t="s">
        <v>33</v>
      </c>
      <c r="C2880" s="55" t="s">
        <v>14</v>
      </c>
      <c r="D2880" s="55" t="s">
        <v>846</v>
      </c>
      <c r="E2880" s="55" t="s">
        <v>44</v>
      </c>
      <c r="F2880" s="55">
        <v>38</v>
      </c>
      <c r="G2880" s="56">
        <f>SUMIFS(DISPENSAÇÃO!D:D,DISPENSAÇÃO!C:C,ENTRADA!A2880)</f>
        <v>8</v>
      </c>
      <c r="H2880" s="57">
        <f t="shared" si="390"/>
        <v>30</v>
      </c>
      <c r="I2880" s="58">
        <v>46174</v>
      </c>
      <c r="J2880" s="59">
        <f t="shared" ca="1" si="391"/>
        <v>255</v>
      </c>
      <c r="K2880" s="109">
        <f t="shared" ca="1" si="392"/>
        <v>1</v>
      </c>
    </row>
    <row r="2881" spans="1:11" ht="14.25" customHeight="1" x14ac:dyDescent="0.25">
      <c r="A2881" s="154" t="s">
        <v>3236</v>
      </c>
      <c r="B2881" s="16" t="s">
        <v>413</v>
      </c>
      <c r="C2881" s="16" t="s">
        <v>19</v>
      </c>
      <c r="D2881" s="16" t="s">
        <v>759</v>
      </c>
      <c r="E2881" s="16" t="s">
        <v>780</v>
      </c>
      <c r="F2881" s="16">
        <v>10</v>
      </c>
      <c r="G2881" s="13">
        <f>SUMIFS(DISPENSAÇÃO!D:D,DISPENSAÇÃO!C:C,ENTRADA!A2881)</f>
        <v>0</v>
      </c>
      <c r="H2881" s="12">
        <f t="shared" si="390"/>
        <v>10</v>
      </c>
      <c r="I2881" s="19">
        <v>45962</v>
      </c>
      <c r="J2881" s="14">
        <f t="shared" ca="1" si="391"/>
        <v>43</v>
      </c>
      <c r="K2881" s="38">
        <f t="shared" ca="1" si="392"/>
        <v>1</v>
      </c>
    </row>
    <row r="2882" spans="1:11" s="60" customFormat="1" ht="15" customHeight="1" x14ac:dyDescent="0.25">
      <c r="A2882" s="54" t="s">
        <v>3237</v>
      </c>
      <c r="B2882" s="55" t="s">
        <v>309</v>
      </c>
      <c r="C2882" s="91" t="s">
        <v>19</v>
      </c>
      <c r="D2882" s="91" t="s">
        <v>1411</v>
      </c>
      <c r="E2882" s="91" t="s">
        <v>21</v>
      </c>
      <c r="F2882" s="55">
        <v>2</v>
      </c>
      <c r="G2882" s="56">
        <v>0</v>
      </c>
      <c r="H2882" s="57">
        <f t="shared" si="390"/>
        <v>2</v>
      </c>
      <c r="I2882" s="58">
        <v>46082</v>
      </c>
      <c r="J2882" s="200">
        <f t="shared" ca="1" si="391"/>
        <v>163</v>
      </c>
    </row>
    <row r="2883" spans="1:11" ht="15" customHeight="1" x14ac:dyDescent="0.25">
      <c r="A2883" s="31" t="s">
        <v>3238</v>
      </c>
      <c r="B2883" s="16" t="s">
        <v>915</v>
      </c>
      <c r="C2883" s="16" t="s">
        <v>19</v>
      </c>
      <c r="D2883" s="16" t="s">
        <v>2859</v>
      </c>
      <c r="E2883" s="16" t="s">
        <v>56</v>
      </c>
      <c r="F2883" s="16">
        <v>1</v>
      </c>
      <c r="G2883" s="13">
        <f>SUMIFS(DISPENSAÇÃO!D:D,DISPENSAÇÃO!C:C,ENTRADA!A2883)</f>
        <v>0</v>
      </c>
      <c r="H2883" s="12">
        <v>1</v>
      </c>
      <c r="I2883" s="19">
        <v>45931</v>
      </c>
      <c r="J2883" s="190">
        <f t="shared" ca="1" si="391"/>
        <v>12</v>
      </c>
    </row>
    <row r="2884" spans="1:11" s="60" customFormat="1" ht="14.25" customHeight="1" x14ac:dyDescent="0.25">
      <c r="A2884" s="54" t="s">
        <v>3239</v>
      </c>
      <c r="B2884" s="55" t="s">
        <v>183</v>
      </c>
      <c r="C2884" s="91" t="s">
        <v>19</v>
      </c>
      <c r="D2884" s="129" t="s">
        <v>201</v>
      </c>
      <c r="E2884" s="91" t="s">
        <v>21</v>
      </c>
      <c r="F2884" s="55">
        <v>510</v>
      </c>
      <c r="G2884" s="56">
        <f>SUMIFS(DISPENSAÇÃO!D:D,DISPENSAÇÃO!C:C,ENTRADA!A2884)</f>
        <v>0</v>
      </c>
      <c r="H2884" s="57">
        <f t="shared" ref="H2884:H2890" si="393">IF(F2884="","",F2884-G2884)</f>
        <v>510</v>
      </c>
      <c r="I2884" s="58">
        <v>46204</v>
      </c>
      <c r="J2884" s="59">
        <f t="shared" ca="1" si="391"/>
        <v>285</v>
      </c>
      <c r="K2884" s="85">
        <f t="shared" ref="K2884:K2889" ca="1" si="394">IF(J2884="","",IF(J2884&lt;=0,3,IF(AND(J2884&gt;0,J2884&lt;=20),2,IF(J2884&gt;=21,1))))</f>
        <v>1</v>
      </c>
    </row>
    <row r="2885" spans="1:11" ht="14.25" customHeight="1" x14ac:dyDescent="0.25">
      <c r="A2885" s="31" t="s">
        <v>3240</v>
      </c>
      <c r="B2885" s="16" t="s">
        <v>1550</v>
      </c>
      <c r="C2885" s="16" t="s">
        <v>19</v>
      </c>
      <c r="D2885" s="16" t="s">
        <v>447</v>
      </c>
      <c r="E2885" s="16" t="s">
        <v>21</v>
      </c>
      <c r="F2885" s="16">
        <v>15</v>
      </c>
      <c r="G2885" s="13">
        <f>SUMIFS(DISPENSAÇÃO!D:D,DISPENSAÇÃO!C:C,ENTRADA!A2885)</f>
        <v>0</v>
      </c>
      <c r="H2885" s="12">
        <f t="shared" si="393"/>
        <v>15</v>
      </c>
      <c r="I2885" s="19">
        <v>46023</v>
      </c>
      <c r="J2885" s="14">
        <f t="shared" ca="1" si="391"/>
        <v>104</v>
      </c>
      <c r="K2885" s="37">
        <f t="shared" ca="1" si="394"/>
        <v>1</v>
      </c>
    </row>
    <row r="2886" spans="1:11" s="53" customFormat="1" ht="14.25" hidden="1" customHeight="1" x14ac:dyDescent="0.25">
      <c r="A2886" s="48" t="s">
        <v>3241</v>
      </c>
      <c r="B2886" s="49" t="s">
        <v>567</v>
      </c>
      <c r="C2886" s="49" t="s">
        <v>19</v>
      </c>
      <c r="D2886" s="49" t="s">
        <v>648</v>
      </c>
      <c r="E2886" s="49" t="s">
        <v>44</v>
      </c>
      <c r="F2886" s="49">
        <v>10</v>
      </c>
      <c r="G2886" s="50">
        <f>SUMIFS(DISPENSAÇÃO!D:D,DISPENSAÇÃO!C:C,ENTRADA!A2886)</f>
        <v>0</v>
      </c>
      <c r="H2886" s="51">
        <f t="shared" si="393"/>
        <v>10</v>
      </c>
      <c r="I2886" s="68">
        <v>45841</v>
      </c>
      <c r="J2886" s="52">
        <f t="shared" ca="1" si="391"/>
        <v>-78</v>
      </c>
      <c r="K2886" s="69">
        <f t="shared" ca="1" si="394"/>
        <v>3</v>
      </c>
    </row>
    <row r="2887" spans="1:11" s="53" customFormat="1" ht="14.25" hidden="1" customHeight="1" x14ac:dyDescent="0.25">
      <c r="A2887" s="48" t="s">
        <v>3242</v>
      </c>
      <c r="B2887" s="49" t="s">
        <v>60</v>
      </c>
      <c r="C2887" s="49" t="s">
        <v>19</v>
      </c>
      <c r="D2887" s="49" t="s">
        <v>146</v>
      </c>
      <c r="E2887" s="49" t="s">
        <v>44</v>
      </c>
      <c r="F2887" s="49">
        <v>60</v>
      </c>
      <c r="G2887" s="50">
        <f>SUMIFS(DISPENSAÇÃO!D:D,DISPENSAÇÃO!C:C,ENTRADA!A2887)</f>
        <v>60</v>
      </c>
      <c r="H2887" s="51">
        <f t="shared" si="393"/>
        <v>0</v>
      </c>
      <c r="I2887" s="68">
        <v>45778</v>
      </c>
      <c r="J2887" s="52">
        <f t="shared" ca="1" si="391"/>
        <v>-141</v>
      </c>
      <c r="K2887" s="63">
        <f t="shared" ca="1" si="394"/>
        <v>3</v>
      </c>
    </row>
    <row r="2888" spans="1:11" s="60" customFormat="1" ht="14.25" customHeight="1" x14ac:dyDescent="0.25">
      <c r="A2888" s="153" t="s">
        <v>3243</v>
      </c>
      <c r="B2888" s="55" t="s">
        <v>183</v>
      </c>
      <c r="C2888" s="55" t="s">
        <v>14</v>
      </c>
      <c r="D2888" s="55" t="s">
        <v>169</v>
      </c>
      <c r="E2888" s="55" t="s">
        <v>56</v>
      </c>
      <c r="F2888" s="55">
        <v>1</v>
      </c>
      <c r="G2888" s="56">
        <f>SUMIFS(DISPENSAÇÃO!D:D,DISPENSAÇÃO!C:C,ENTRADA!A2888)</f>
        <v>0</v>
      </c>
      <c r="H2888" s="57">
        <f t="shared" si="393"/>
        <v>1</v>
      </c>
      <c r="I2888" s="58">
        <v>46235</v>
      </c>
      <c r="J2888" s="59">
        <f t="shared" ca="1" si="391"/>
        <v>316</v>
      </c>
      <c r="K2888" s="109">
        <f t="shared" ca="1" si="394"/>
        <v>1</v>
      </c>
    </row>
    <row r="2889" spans="1:11" s="53" customFormat="1" ht="14.25" hidden="1" customHeight="1" x14ac:dyDescent="0.25">
      <c r="A2889" s="48" t="s">
        <v>3244</v>
      </c>
      <c r="B2889" s="49" t="s">
        <v>28</v>
      </c>
      <c r="C2889" s="49" t="s">
        <v>19</v>
      </c>
      <c r="D2889" s="49" t="s">
        <v>245</v>
      </c>
      <c r="E2889" s="49" t="s">
        <v>21</v>
      </c>
      <c r="F2889" s="49">
        <v>40</v>
      </c>
      <c r="G2889" s="50">
        <f>SUMIFS(DISPENSAÇÃO!D:D,DISPENSAÇÃO!C:C,ENTRADA!A2889)</f>
        <v>30</v>
      </c>
      <c r="H2889" s="51">
        <f t="shared" si="393"/>
        <v>10</v>
      </c>
      <c r="I2889" s="68">
        <v>45717</v>
      </c>
      <c r="J2889" s="52">
        <f t="shared" ca="1" si="391"/>
        <v>-202</v>
      </c>
      <c r="K2889" s="69">
        <f t="shared" ca="1" si="394"/>
        <v>3</v>
      </c>
    </row>
    <row r="2890" spans="1:11" s="53" customFormat="1" ht="15" hidden="1" customHeight="1" x14ac:dyDescent="0.25">
      <c r="A2890" s="48" t="s">
        <v>3245</v>
      </c>
      <c r="B2890" s="49" t="s">
        <v>466</v>
      </c>
      <c r="C2890" s="49" t="s">
        <v>19</v>
      </c>
      <c r="D2890" s="49" t="s">
        <v>467</v>
      </c>
      <c r="E2890" s="49" t="s">
        <v>21</v>
      </c>
      <c r="F2890" s="49">
        <v>15</v>
      </c>
      <c r="G2890" s="50">
        <v>0</v>
      </c>
      <c r="H2890" s="51">
        <f t="shared" si="393"/>
        <v>15</v>
      </c>
      <c r="I2890" s="68">
        <v>45839</v>
      </c>
      <c r="J2890" s="52">
        <f t="shared" ca="1" si="391"/>
        <v>-80</v>
      </c>
    </row>
    <row r="2891" spans="1:11" s="60" customFormat="1" x14ac:dyDescent="0.25">
      <c r="A2891" s="54" t="s">
        <v>3246</v>
      </c>
      <c r="B2891" s="55" t="s">
        <v>466</v>
      </c>
      <c r="C2891" s="55" t="s">
        <v>19</v>
      </c>
      <c r="D2891" s="55" t="s">
        <v>467</v>
      </c>
      <c r="E2891" s="55" t="s">
        <v>21</v>
      </c>
      <c r="F2891" s="55">
        <v>60</v>
      </c>
      <c r="G2891" s="56">
        <f>SUMIFS(DISPENSAÇÃO!D:D,DISPENSAÇÃO!C:C,ENTRADA!A2891)</f>
        <v>45</v>
      </c>
      <c r="H2891" s="57">
        <f t="shared" ref="H2891" si="395">IF(F2891="","",F2891-G2891)</f>
        <v>15</v>
      </c>
      <c r="I2891" s="58">
        <v>45931</v>
      </c>
      <c r="J2891" s="59">
        <f t="shared" ref="J2891" ca="1" si="396">IF(I2891="","",I2891-TODAY())</f>
        <v>12</v>
      </c>
      <c r="K2891" s="86">
        <f t="shared" ref="K2891" ca="1" si="397">IF(J2891="","",IF(J2891&lt;=0,3,IF(AND(J2891&gt;0,J2891&lt;=20),2,IF(J2891&gt;=21,1))))</f>
        <v>2</v>
      </c>
    </row>
    <row r="2892" spans="1:11" s="53" customFormat="1" ht="14.25" hidden="1" customHeight="1" x14ac:dyDescent="0.25">
      <c r="A2892" s="48" t="s">
        <v>3247</v>
      </c>
      <c r="B2892" s="49" t="s">
        <v>466</v>
      </c>
      <c r="C2892" s="49" t="s">
        <v>19</v>
      </c>
      <c r="D2892" s="49" t="s">
        <v>467</v>
      </c>
      <c r="E2892" s="49" t="s">
        <v>21</v>
      </c>
      <c r="F2892" s="49">
        <v>15</v>
      </c>
      <c r="G2892" s="50">
        <f>SUMIFS(DISPENSAÇÃO!D:D,DISPENSAÇÃO!C:C,ENTRADA!A2892)</f>
        <v>0</v>
      </c>
      <c r="H2892" s="51">
        <f t="shared" ref="H2892" si="398">IF(F2892="","",F2892-G2892)</f>
        <v>15</v>
      </c>
      <c r="I2892" s="68">
        <v>45717</v>
      </c>
      <c r="J2892" s="52">
        <f t="shared" ref="J2892" ca="1" si="399">IF(I2892="","",I2892-TODAY())</f>
        <v>-202</v>
      </c>
      <c r="K2892" s="69">
        <f t="shared" ref="K2892" ca="1" si="400">IF(J2892="","",IF(J2892&lt;=0,3,IF(AND(J2892&gt;0,J2892&lt;=20),2,IF(J2892&gt;=21,1))))</f>
        <v>3</v>
      </c>
    </row>
    <row r="2893" spans="1:11" s="53" customFormat="1" ht="14.25" hidden="1" customHeight="1" x14ac:dyDescent="0.25">
      <c r="A2893" s="48" t="s">
        <v>3248</v>
      </c>
      <c r="B2893" s="49" t="s">
        <v>466</v>
      </c>
      <c r="C2893" s="49" t="s">
        <v>19</v>
      </c>
      <c r="D2893" s="49" t="s">
        <v>467</v>
      </c>
      <c r="E2893" s="49" t="s">
        <v>21</v>
      </c>
      <c r="F2893" s="49">
        <v>60</v>
      </c>
      <c r="G2893" s="50">
        <f>SUMIFS(DISPENSAÇÃO!D:D,DISPENSAÇÃO!C:C,ENTRADA!A2893)</f>
        <v>0</v>
      </c>
      <c r="H2893" s="51">
        <f t="shared" ref="H2893:H2894" si="401">IF(F2893="","",F2893-G2893)</f>
        <v>60</v>
      </c>
      <c r="I2893" s="68">
        <v>45809</v>
      </c>
      <c r="J2893" s="52">
        <f t="shared" ref="J2893:J2894" ca="1" si="402">IF(I2893="","",I2893-TODAY())</f>
        <v>-110</v>
      </c>
      <c r="K2893" s="69">
        <f t="shared" ref="K2893:K2894" ca="1" si="403">IF(J2893="","",IF(J2893&lt;=0,3,IF(AND(J2893&gt;0,J2893&lt;=20),2,IF(J2893&gt;=21,1))))</f>
        <v>3</v>
      </c>
    </row>
    <row r="2894" spans="1:11" ht="14.25" customHeight="1" x14ac:dyDescent="0.25">
      <c r="A2894" s="31" t="s">
        <v>3249</v>
      </c>
      <c r="B2894" s="16" t="s">
        <v>346</v>
      </c>
      <c r="C2894" s="16" t="s">
        <v>19</v>
      </c>
      <c r="D2894" s="16" t="s">
        <v>348</v>
      </c>
      <c r="E2894" s="16" t="s">
        <v>21</v>
      </c>
      <c r="F2894" s="16">
        <v>28</v>
      </c>
      <c r="G2894" s="13">
        <f>SUMIFS(DISPENSAÇÃO!D:D,DISPENSAÇÃO!C:C,ENTRADA!A2894)</f>
        <v>0</v>
      </c>
      <c r="H2894" s="12">
        <f t="shared" si="401"/>
        <v>28</v>
      </c>
      <c r="I2894" s="19">
        <v>46143</v>
      </c>
      <c r="J2894" s="14">
        <f t="shared" ca="1" si="402"/>
        <v>224</v>
      </c>
      <c r="K2894" s="36">
        <f t="shared" ca="1" si="403"/>
        <v>1</v>
      </c>
    </row>
    <row r="2895" spans="1:11" ht="14.25" customHeight="1" x14ac:dyDescent="0.25">
      <c r="A2895" s="31" t="s">
        <v>3250</v>
      </c>
      <c r="B2895" s="16" t="s">
        <v>346</v>
      </c>
      <c r="C2895" s="16" t="s">
        <v>19</v>
      </c>
      <c r="D2895" s="16" t="s">
        <v>348</v>
      </c>
      <c r="E2895" s="16" t="s">
        <v>21</v>
      </c>
      <c r="F2895" s="16">
        <v>28</v>
      </c>
      <c r="G2895" s="13">
        <f>SUMIFS(DISPENSAÇÃO!D:D,DISPENSAÇÃO!C:C,ENTRADA!A2895)</f>
        <v>0</v>
      </c>
      <c r="H2895" s="12">
        <f t="shared" ref="H2895" si="404">IF(F2895="","",F2895-G2895)</f>
        <v>28</v>
      </c>
      <c r="I2895" s="19">
        <v>46235</v>
      </c>
      <c r="J2895" s="14">
        <f t="shared" ref="J2895" ca="1" si="405">IF(I2895="","",I2895-TODAY())</f>
        <v>316</v>
      </c>
      <c r="K2895" s="36">
        <f t="shared" ref="K2895" ca="1" si="406">IF(J2895="","",IF(J2895&lt;=0,3,IF(AND(J2895&gt;0,J2895&lt;=20),2,IF(J2895&gt;=21,1))))</f>
        <v>1</v>
      </c>
    </row>
    <row r="2896" spans="1:11" ht="14.25" customHeight="1" x14ac:dyDescent="0.25">
      <c r="A2896" s="31" t="s">
        <v>3251</v>
      </c>
      <c r="B2896" s="16" t="s">
        <v>346</v>
      </c>
      <c r="C2896" s="16" t="s">
        <v>19</v>
      </c>
      <c r="D2896" s="16" t="s">
        <v>348</v>
      </c>
      <c r="E2896" s="16" t="s">
        <v>21</v>
      </c>
      <c r="F2896" s="16">
        <v>49</v>
      </c>
      <c r="G2896" s="13">
        <f>SUMIFS(DISPENSAÇÃO!D:D,DISPENSAÇÃO!C:C,ENTRADA!A2896)</f>
        <v>0</v>
      </c>
      <c r="H2896" s="12">
        <f t="shared" ref="H2896:H2901" si="407">IF(F2896="","",F2896-G2896)</f>
        <v>49</v>
      </c>
      <c r="I2896" s="19">
        <v>46204</v>
      </c>
      <c r="J2896" s="14">
        <f t="shared" ref="J2896:J2901" ca="1" si="408">IF(I2896="","",I2896-TODAY())</f>
        <v>285</v>
      </c>
      <c r="K2896" s="36">
        <f t="shared" ref="K2896:K2901" ca="1" si="409">IF(J2896="","",IF(J2896&lt;=0,3,IF(AND(J2896&gt;0,J2896&lt;=20),2,IF(J2896&gt;=21,1))))</f>
        <v>1</v>
      </c>
    </row>
    <row r="2897" spans="1:11" s="53" customFormat="1" ht="14.25" hidden="1" customHeight="1" x14ac:dyDescent="0.25">
      <c r="A2897" s="48" t="s">
        <v>3252</v>
      </c>
      <c r="B2897" s="49" t="s">
        <v>1991</v>
      </c>
      <c r="C2897" s="49" t="s">
        <v>19</v>
      </c>
      <c r="D2897" s="49" t="s">
        <v>227</v>
      </c>
      <c r="E2897" s="49" t="s">
        <v>21</v>
      </c>
      <c r="F2897" s="49">
        <v>45</v>
      </c>
      <c r="G2897" s="50">
        <f>SUMIFS(DISPENSAÇÃO!D:D,DISPENSAÇÃO!C:C,ENTRADA!A2897)</f>
        <v>0</v>
      </c>
      <c r="H2897" s="51">
        <f t="shared" si="407"/>
        <v>45</v>
      </c>
      <c r="I2897" s="68">
        <v>45748</v>
      </c>
      <c r="J2897" s="52">
        <f t="shared" ca="1" si="408"/>
        <v>-171</v>
      </c>
      <c r="K2897" s="63">
        <f t="shared" ca="1" si="409"/>
        <v>3</v>
      </c>
    </row>
    <row r="2898" spans="1:11" s="53" customFormat="1" ht="14.25" hidden="1" customHeight="1" x14ac:dyDescent="0.25">
      <c r="A2898" s="48" t="s">
        <v>3253</v>
      </c>
      <c r="B2898" s="64" t="s">
        <v>79</v>
      </c>
      <c r="C2898" s="64" t="s">
        <v>19</v>
      </c>
      <c r="D2898" s="64" t="s">
        <v>89</v>
      </c>
      <c r="E2898" s="49" t="s">
        <v>44</v>
      </c>
      <c r="F2898" s="49">
        <v>15</v>
      </c>
      <c r="G2898" s="50">
        <f>SUMIFS(DISPENSAÇÃO!D:D,DISPENSAÇÃO!C:C,ENTRADA!A2898)</f>
        <v>0</v>
      </c>
      <c r="H2898" s="51">
        <f t="shared" si="407"/>
        <v>15</v>
      </c>
      <c r="I2898" s="68">
        <v>45748</v>
      </c>
      <c r="J2898" s="52">
        <f t="shared" ca="1" si="408"/>
        <v>-171</v>
      </c>
      <c r="K2898" s="69">
        <f t="shared" ca="1" si="409"/>
        <v>3</v>
      </c>
    </row>
    <row r="2899" spans="1:11" s="148" customFormat="1" ht="14.25" hidden="1" customHeight="1" x14ac:dyDescent="0.25">
      <c r="A2899" s="149" t="s">
        <v>3280</v>
      </c>
      <c r="B2899" s="143" t="s">
        <v>79</v>
      </c>
      <c r="C2899" s="143" t="s">
        <v>19</v>
      </c>
      <c r="D2899" s="173" t="s">
        <v>2814</v>
      </c>
      <c r="E2899" s="143" t="s">
        <v>44</v>
      </c>
      <c r="F2899" s="143">
        <v>46</v>
      </c>
      <c r="G2899" s="144">
        <f>SUMIFS(DISPENSAÇÃO!D:D,DISPENSAÇÃO!C:C,ENTRADA!A2899)</f>
        <v>0</v>
      </c>
      <c r="H2899" s="145">
        <f t="shared" si="407"/>
        <v>46</v>
      </c>
      <c r="I2899" s="146">
        <v>45689</v>
      </c>
      <c r="J2899" s="147">
        <f t="shared" ca="1" si="408"/>
        <v>-230</v>
      </c>
      <c r="K2899" s="174">
        <f t="shared" ca="1" si="409"/>
        <v>3</v>
      </c>
    </row>
    <row r="2900" spans="1:11" s="148" customFormat="1" ht="14.25" hidden="1" customHeight="1" x14ac:dyDescent="0.25">
      <c r="A2900" s="171" t="s">
        <v>3254</v>
      </c>
      <c r="B2900" s="143" t="s">
        <v>28</v>
      </c>
      <c r="C2900" s="143" t="s">
        <v>19</v>
      </c>
      <c r="D2900" s="143" t="s">
        <v>989</v>
      </c>
      <c r="E2900" s="143" t="s">
        <v>21</v>
      </c>
      <c r="F2900" s="143">
        <v>16</v>
      </c>
      <c r="G2900" s="144">
        <f>SUMIFS(DISPENSAÇÃO!D:D,DISPENSAÇÃO!C:C,ENTRADA!A2900)</f>
        <v>0</v>
      </c>
      <c r="H2900" s="145">
        <f t="shared" si="407"/>
        <v>16</v>
      </c>
      <c r="I2900" s="146">
        <v>45689</v>
      </c>
      <c r="J2900" s="147">
        <f t="shared" ca="1" si="408"/>
        <v>-230</v>
      </c>
      <c r="K2900" s="172">
        <f t="shared" ca="1" si="409"/>
        <v>3</v>
      </c>
    </row>
    <row r="2901" spans="1:11" s="53" customFormat="1" ht="14.25" hidden="1" customHeight="1" x14ac:dyDescent="0.25">
      <c r="A2901" s="48" t="s">
        <v>3255</v>
      </c>
      <c r="B2901" s="64" t="s">
        <v>79</v>
      </c>
      <c r="C2901" s="64" t="s">
        <v>19</v>
      </c>
      <c r="D2901" s="64" t="s">
        <v>89</v>
      </c>
      <c r="E2901" s="64" t="s">
        <v>21</v>
      </c>
      <c r="F2901" s="49">
        <v>30</v>
      </c>
      <c r="G2901" s="50">
        <f>SUMIFS(DISPENSAÇÃO!D:D,DISPENSAÇÃO!C:C,ENTRADA!A2901)</f>
        <v>30</v>
      </c>
      <c r="H2901" s="51">
        <f t="shared" si="407"/>
        <v>0</v>
      </c>
      <c r="I2901" s="68">
        <v>45658</v>
      </c>
      <c r="J2901" s="52">
        <f t="shared" ca="1" si="408"/>
        <v>-261</v>
      </c>
      <c r="K2901" s="69">
        <f t="shared" ca="1" si="409"/>
        <v>3</v>
      </c>
    </row>
    <row r="2902" spans="1:11" s="53" customFormat="1" ht="14.25" hidden="1" customHeight="1" x14ac:dyDescent="0.25">
      <c r="A2902" s="48" t="s">
        <v>3256</v>
      </c>
      <c r="B2902" s="64" t="s">
        <v>79</v>
      </c>
      <c r="C2902" s="64" t="s">
        <v>19</v>
      </c>
      <c r="D2902" s="64" t="s">
        <v>89</v>
      </c>
      <c r="E2902" s="64" t="s">
        <v>21</v>
      </c>
      <c r="F2902" s="49">
        <v>45</v>
      </c>
      <c r="G2902" s="50">
        <f>SUMIFS(DISPENSAÇÃO!D:D,DISPENSAÇÃO!C:C,ENTRADA!A2902)</f>
        <v>0</v>
      </c>
      <c r="H2902" s="51">
        <f t="shared" ref="H2902:H2904" si="410">IF(F2902="","",F2902-G2902)</f>
        <v>45</v>
      </c>
      <c r="I2902" s="68">
        <v>45658</v>
      </c>
      <c r="J2902" s="52">
        <f t="shared" ref="J2902:J2904" ca="1" si="411">IF(I2902="","",I2902-TODAY())</f>
        <v>-261</v>
      </c>
      <c r="K2902" s="69">
        <f t="shared" ref="K2902:K2904" ca="1" si="412">IF(J2902="","",IF(J2902&lt;=0,3,IF(AND(J2902&gt;0,J2902&lt;=20),2,IF(J2902&gt;=21,1))))</f>
        <v>3</v>
      </c>
    </row>
    <row r="2903" spans="1:11" s="148" customFormat="1" hidden="1" x14ac:dyDescent="0.25">
      <c r="A2903" s="149" t="s">
        <v>3257</v>
      </c>
      <c r="B2903" s="143" t="s">
        <v>538</v>
      </c>
      <c r="C2903" s="143" t="s">
        <v>19</v>
      </c>
      <c r="D2903" s="143" t="s">
        <v>146</v>
      </c>
      <c r="E2903" s="143" t="s">
        <v>21</v>
      </c>
      <c r="F2903" s="143">
        <v>10</v>
      </c>
      <c r="G2903" s="144">
        <f>SUMIFS(DISPENSAÇÃO!D:D,DISPENSAÇÃO!C:C,ENTRADA!A2903)</f>
        <v>10</v>
      </c>
      <c r="H2903" s="145">
        <f t="shared" si="410"/>
        <v>0</v>
      </c>
      <c r="I2903" s="146">
        <v>45689</v>
      </c>
      <c r="J2903" s="147">
        <f t="shared" ca="1" si="411"/>
        <v>-230</v>
      </c>
      <c r="K2903" s="174">
        <f t="shared" ca="1" si="412"/>
        <v>3</v>
      </c>
    </row>
    <row r="2904" spans="1:11" s="53" customFormat="1" ht="14.25" hidden="1" customHeight="1" x14ac:dyDescent="0.25">
      <c r="A2904" s="48" t="s">
        <v>3258</v>
      </c>
      <c r="B2904" s="64" t="s">
        <v>79</v>
      </c>
      <c r="C2904" s="64" t="s">
        <v>19</v>
      </c>
      <c r="D2904" s="64" t="s">
        <v>89</v>
      </c>
      <c r="E2904" s="49" t="s">
        <v>44</v>
      </c>
      <c r="F2904" s="49">
        <v>15</v>
      </c>
      <c r="G2904" s="50">
        <f>SUMIFS(DISPENSAÇÃO!D:D,DISPENSAÇÃO!C:C,ENTRADA!A2904)</f>
        <v>0</v>
      </c>
      <c r="H2904" s="51">
        <f t="shared" si="410"/>
        <v>15</v>
      </c>
      <c r="I2904" s="68">
        <v>45778</v>
      </c>
      <c r="J2904" s="52">
        <f t="shared" ca="1" si="411"/>
        <v>-141</v>
      </c>
      <c r="K2904" s="69">
        <f t="shared" ca="1" si="412"/>
        <v>3</v>
      </c>
    </row>
    <row r="2905" spans="1:11" s="53" customFormat="1" ht="14.25" hidden="1" customHeight="1" x14ac:dyDescent="0.25">
      <c r="A2905" s="48" t="s">
        <v>3259</v>
      </c>
      <c r="B2905" s="64" t="s">
        <v>79</v>
      </c>
      <c r="C2905" s="64" t="s">
        <v>19</v>
      </c>
      <c r="D2905" s="64" t="s">
        <v>89</v>
      </c>
      <c r="E2905" s="49" t="s">
        <v>44</v>
      </c>
      <c r="F2905" s="49">
        <v>60</v>
      </c>
      <c r="G2905" s="50">
        <f>SUMIFS(DISPENSAÇÃO!D:D,DISPENSAÇÃO!C:C,ENTRADA!A2905)</f>
        <v>0</v>
      </c>
      <c r="H2905" s="51">
        <f t="shared" ref="H2905:H2916" si="413">IF(F2905="","",F2905-G2905)</f>
        <v>60</v>
      </c>
      <c r="I2905" s="68">
        <v>45717</v>
      </c>
      <c r="J2905" s="52">
        <f t="shared" ref="J2905:J2916" ca="1" si="414">IF(I2905="","",I2905-TODAY())</f>
        <v>-202</v>
      </c>
      <c r="K2905" s="69">
        <f t="shared" ref="K2905:K2916" ca="1" si="415">IF(J2905="","",IF(J2905&lt;=0,3,IF(AND(J2905&gt;0,J2905&lt;=20),2,IF(J2905&gt;=21,1))))</f>
        <v>3</v>
      </c>
    </row>
    <row r="2906" spans="1:11" s="53" customFormat="1" ht="14.25" hidden="1" customHeight="1" x14ac:dyDescent="0.25">
      <c r="A2906" s="48" t="s">
        <v>3260</v>
      </c>
      <c r="B2906" s="49" t="s">
        <v>28</v>
      </c>
      <c r="C2906" s="49" t="s">
        <v>19</v>
      </c>
      <c r="D2906" s="49" t="s">
        <v>89</v>
      </c>
      <c r="E2906" s="49" t="s">
        <v>21</v>
      </c>
      <c r="F2906" s="49">
        <v>30</v>
      </c>
      <c r="G2906" s="50">
        <f>SUMIFS(DISPENSAÇÃO!D:D,DISPENSAÇÃO!C:C,ENTRADA!A2906)</f>
        <v>30</v>
      </c>
      <c r="H2906" s="51">
        <f t="shared" si="413"/>
        <v>0</v>
      </c>
      <c r="I2906" s="68">
        <v>45839</v>
      </c>
      <c r="J2906" s="52">
        <f t="shared" ca="1" si="414"/>
        <v>-80</v>
      </c>
      <c r="K2906" s="69">
        <f t="shared" ca="1" si="415"/>
        <v>3</v>
      </c>
    </row>
    <row r="2907" spans="1:11" s="148" customFormat="1" ht="14.25" hidden="1" customHeight="1" x14ac:dyDescent="0.25">
      <c r="A2907" s="245" t="s">
        <v>3261</v>
      </c>
      <c r="B2907" s="173" t="s">
        <v>60</v>
      </c>
      <c r="C2907" s="143" t="s">
        <v>57</v>
      </c>
      <c r="D2907" s="145" t="s">
        <v>93</v>
      </c>
      <c r="E2907" s="143" t="s">
        <v>21</v>
      </c>
      <c r="F2907" s="143">
        <v>12</v>
      </c>
      <c r="G2907" s="144">
        <f>SUMIFS(DISPENSAÇÃO!D:D,DISPENSAÇÃO!C:C,ENTRADA!A2907)</f>
        <v>15</v>
      </c>
      <c r="H2907" s="145">
        <f t="shared" si="413"/>
        <v>-3</v>
      </c>
      <c r="I2907" s="146">
        <v>45689</v>
      </c>
      <c r="J2907" s="147">
        <f t="shared" ca="1" si="414"/>
        <v>-230</v>
      </c>
      <c r="K2907" s="150">
        <f t="shared" ca="1" si="415"/>
        <v>3</v>
      </c>
    </row>
    <row r="2908" spans="1:11" s="53" customFormat="1" ht="14.25" hidden="1" customHeight="1" x14ac:dyDescent="0.25">
      <c r="A2908" s="155" t="s">
        <v>3262</v>
      </c>
      <c r="B2908" s="49" t="s">
        <v>413</v>
      </c>
      <c r="C2908" s="49" t="s">
        <v>19</v>
      </c>
      <c r="D2908" s="49" t="s">
        <v>89</v>
      </c>
      <c r="E2908" s="49" t="s">
        <v>21</v>
      </c>
      <c r="F2908" s="49">
        <v>45</v>
      </c>
      <c r="G2908" s="50">
        <f>SUMIFS(DISPENSAÇÃO!D:D,DISPENSAÇÃO!C:C,ENTRADA!A2908)</f>
        <v>105</v>
      </c>
      <c r="H2908" s="51">
        <f t="shared" si="413"/>
        <v>-60</v>
      </c>
      <c r="I2908" s="68">
        <v>45962</v>
      </c>
      <c r="J2908" s="52">
        <f t="shared" ca="1" si="414"/>
        <v>43</v>
      </c>
      <c r="K2908" s="88">
        <f t="shared" ca="1" si="415"/>
        <v>1</v>
      </c>
    </row>
    <row r="2909" spans="1:11" s="53" customFormat="1" ht="14.25" hidden="1" customHeight="1" x14ac:dyDescent="0.25">
      <c r="A2909" s="48" t="s">
        <v>3263</v>
      </c>
      <c r="B2909" s="49" t="s">
        <v>3156</v>
      </c>
      <c r="C2909" s="49" t="s">
        <v>19</v>
      </c>
      <c r="D2909" s="49" t="s">
        <v>354</v>
      </c>
      <c r="E2909" s="49" t="s">
        <v>62</v>
      </c>
      <c r="F2909" s="49">
        <v>19</v>
      </c>
      <c r="G2909" s="50">
        <f>SUMIFS(DISPENSAÇÃO!D:D,DISPENSAÇÃO!C:C,ENTRADA!A2909)</f>
        <v>0</v>
      </c>
      <c r="H2909" s="51">
        <f t="shared" si="413"/>
        <v>19</v>
      </c>
      <c r="I2909" s="68">
        <v>45870</v>
      </c>
      <c r="J2909" s="52">
        <f t="shared" ca="1" si="414"/>
        <v>-49</v>
      </c>
      <c r="K2909" s="63">
        <f t="shared" ca="1" si="415"/>
        <v>3</v>
      </c>
    </row>
    <row r="2910" spans="1:11" s="53" customFormat="1" ht="14.25" hidden="1" customHeight="1" x14ac:dyDescent="0.25">
      <c r="A2910" s="48" t="s">
        <v>3264</v>
      </c>
      <c r="B2910" s="49" t="s">
        <v>205</v>
      </c>
      <c r="C2910" s="49" t="s">
        <v>19</v>
      </c>
      <c r="D2910" s="49" t="s">
        <v>354</v>
      </c>
      <c r="E2910" s="49" t="s">
        <v>62</v>
      </c>
      <c r="F2910" s="49">
        <v>5</v>
      </c>
      <c r="G2910" s="50">
        <f>SUMIFS(DISPENSAÇÃO!D:D,DISPENSAÇÃO!C:C,ENTRADA!A2910)</f>
        <v>0</v>
      </c>
      <c r="H2910" s="51">
        <f t="shared" si="413"/>
        <v>5</v>
      </c>
      <c r="I2910" s="68">
        <v>45839</v>
      </c>
      <c r="J2910" s="52">
        <f t="shared" ca="1" si="414"/>
        <v>-80</v>
      </c>
      <c r="K2910" s="63">
        <f t="shared" ca="1" si="415"/>
        <v>3</v>
      </c>
    </row>
    <row r="2911" spans="1:11" s="60" customFormat="1" ht="14.25" customHeight="1" x14ac:dyDescent="0.25">
      <c r="A2911" s="54" t="s">
        <v>3265</v>
      </c>
      <c r="B2911" s="55" t="s">
        <v>451</v>
      </c>
      <c r="C2911" s="55" t="s">
        <v>14</v>
      </c>
      <c r="D2911" s="55" t="s">
        <v>452</v>
      </c>
      <c r="E2911" s="55" t="s">
        <v>453</v>
      </c>
      <c r="F2911" s="55">
        <v>20</v>
      </c>
      <c r="G2911" s="56">
        <f>SUMIFS(DISPENSAÇÃO!D:D,DISPENSAÇÃO!C:C,ENTRADA!A2911)</f>
        <v>2</v>
      </c>
      <c r="H2911" s="57">
        <f t="shared" si="413"/>
        <v>18</v>
      </c>
      <c r="I2911" s="58">
        <v>46143</v>
      </c>
      <c r="J2911" s="59">
        <f t="shared" ca="1" si="414"/>
        <v>224</v>
      </c>
      <c r="K2911" s="86">
        <f t="shared" ca="1" si="415"/>
        <v>1</v>
      </c>
    </row>
    <row r="2912" spans="1:11" ht="14.25" customHeight="1" x14ac:dyDescent="0.25">
      <c r="A2912" s="31" t="s">
        <v>3266</v>
      </c>
      <c r="B2912" s="16" t="s">
        <v>136</v>
      </c>
      <c r="C2912" s="16" t="s">
        <v>14</v>
      </c>
      <c r="D2912" s="16" t="s">
        <v>452</v>
      </c>
      <c r="E2912" s="16" t="s">
        <v>453</v>
      </c>
      <c r="F2912" s="16">
        <v>9</v>
      </c>
      <c r="G2912" s="13">
        <f>SUMIFS(DISPENSAÇÃO!D:D,DISPENSAÇÃO!C:C,ENTRADA!A2912)</f>
        <v>0</v>
      </c>
      <c r="H2912" s="12">
        <f t="shared" si="413"/>
        <v>9</v>
      </c>
      <c r="I2912" s="19">
        <v>45962</v>
      </c>
      <c r="J2912" s="14">
        <f t="shared" ca="1" si="414"/>
        <v>43</v>
      </c>
      <c r="K2912" s="37">
        <f t="shared" ca="1" si="415"/>
        <v>1</v>
      </c>
    </row>
    <row r="2913" spans="1:11" s="60" customFormat="1" ht="14.25" customHeight="1" x14ac:dyDescent="0.25">
      <c r="A2913" s="54" t="s">
        <v>3267</v>
      </c>
      <c r="B2913" s="55" t="s">
        <v>82</v>
      </c>
      <c r="C2913" s="55" t="s">
        <v>19</v>
      </c>
      <c r="D2913" s="55" t="s">
        <v>68</v>
      </c>
      <c r="E2913" s="55" t="s">
        <v>21</v>
      </c>
      <c r="F2913" s="55">
        <v>590</v>
      </c>
      <c r="G2913" s="56">
        <f>SUMIFS(DISPENSAÇÃO!D:D,DISPENSAÇÃO!C:C,ENTRADA!A2913)</f>
        <v>120</v>
      </c>
      <c r="H2913" s="57">
        <f t="shared" si="413"/>
        <v>470</v>
      </c>
      <c r="I2913" s="58">
        <v>46113</v>
      </c>
      <c r="J2913" s="59">
        <f t="shared" ca="1" si="414"/>
        <v>194</v>
      </c>
      <c r="K2913" s="85">
        <f t="shared" ca="1" si="415"/>
        <v>1</v>
      </c>
    </row>
    <row r="2914" spans="1:11" s="53" customFormat="1" ht="14.25" hidden="1" customHeight="1" x14ac:dyDescent="0.25">
      <c r="A2914" s="155" t="s">
        <v>3268</v>
      </c>
      <c r="B2914" s="49" t="s">
        <v>2134</v>
      </c>
      <c r="C2914" s="49" t="s">
        <v>14</v>
      </c>
      <c r="D2914" s="49" t="s">
        <v>820</v>
      </c>
      <c r="E2914" s="49" t="s">
        <v>44</v>
      </c>
      <c r="F2914" s="49">
        <v>12</v>
      </c>
      <c r="G2914" s="50">
        <f>SUMIFS(DISPENSAÇÃO!D:D,DISPENSAÇÃO!C:C,ENTRADA!A2914)</f>
        <v>12</v>
      </c>
      <c r="H2914" s="51">
        <f t="shared" si="413"/>
        <v>0</v>
      </c>
      <c r="I2914" s="68">
        <v>45931</v>
      </c>
      <c r="J2914" s="52">
        <f t="shared" ca="1" si="414"/>
        <v>12</v>
      </c>
      <c r="K2914" s="88">
        <f t="shared" ca="1" si="415"/>
        <v>2</v>
      </c>
    </row>
    <row r="2915" spans="1:11" s="53" customFormat="1" ht="14.25" hidden="1" customHeight="1" x14ac:dyDescent="0.25">
      <c r="A2915" s="48" t="s">
        <v>3269</v>
      </c>
      <c r="B2915" s="49" t="s">
        <v>551</v>
      </c>
      <c r="C2915" s="49" t="s">
        <v>19</v>
      </c>
      <c r="D2915" s="49" t="s">
        <v>227</v>
      </c>
      <c r="E2915" s="49" t="s">
        <v>21</v>
      </c>
      <c r="F2915" s="49">
        <v>60</v>
      </c>
      <c r="G2915" s="50">
        <f>SUMIFS(DISPENSAÇÃO!D:D,DISPENSAÇÃO!C:C,ENTRADA!A2915)</f>
        <v>60</v>
      </c>
      <c r="H2915" s="51">
        <f t="shared" si="413"/>
        <v>0</v>
      </c>
      <c r="I2915" s="68">
        <v>46054</v>
      </c>
      <c r="J2915" s="52">
        <f t="shared" ca="1" si="414"/>
        <v>135</v>
      </c>
      <c r="K2915" s="69">
        <f t="shared" ca="1" si="415"/>
        <v>1</v>
      </c>
    </row>
    <row r="2916" spans="1:11" s="53" customFormat="1" ht="14.25" hidden="1" customHeight="1" x14ac:dyDescent="0.25">
      <c r="A2916" s="48" t="s">
        <v>3270</v>
      </c>
      <c r="B2916" s="49" t="s">
        <v>82</v>
      </c>
      <c r="C2916" s="49" t="s">
        <v>19</v>
      </c>
      <c r="D2916" s="74" t="s">
        <v>20</v>
      </c>
      <c r="E2916" s="49" t="s">
        <v>21</v>
      </c>
      <c r="F2916" s="49">
        <v>40</v>
      </c>
      <c r="G2916" s="50">
        <f>SUMIFS(DISPENSAÇÃO!D:D,DISPENSAÇÃO!C:C,ENTRADA!A2916)</f>
        <v>40</v>
      </c>
      <c r="H2916" s="51">
        <f t="shared" si="413"/>
        <v>0</v>
      </c>
      <c r="I2916" s="68">
        <v>45717</v>
      </c>
      <c r="J2916" s="52">
        <f t="shared" ca="1" si="414"/>
        <v>-202</v>
      </c>
      <c r="K2916" s="63">
        <f t="shared" ca="1" si="415"/>
        <v>3</v>
      </c>
    </row>
    <row r="2917" spans="1:11" s="53" customFormat="1" ht="14.25" hidden="1" customHeight="1" x14ac:dyDescent="0.25">
      <c r="A2917" s="48" t="s">
        <v>3271</v>
      </c>
      <c r="B2917" s="49" t="s">
        <v>82</v>
      </c>
      <c r="C2917" s="49" t="s">
        <v>19</v>
      </c>
      <c r="D2917" s="74" t="s">
        <v>20</v>
      </c>
      <c r="E2917" s="49" t="s">
        <v>21</v>
      </c>
      <c r="F2917" s="49">
        <v>50</v>
      </c>
      <c r="G2917" s="50">
        <f>SUMIFS(DISPENSAÇÃO!D:D,DISPENSAÇÃO!C:C,ENTRADA!A2917)</f>
        <v>50</v>
      </c>
      <c r="H2917" s="51">
        <f t="shared" ref="H2917:H2919" si="416">IF(F2917="","",F2917-G2917)</f>
        <v>0</v>
      </c>
      <c r="I2917" s="68">
        <v>45717</v>
      </c>
      <c r="J2917" s="52">
        <f t="shared" ref="J2917:J2919" ca="1" si="417">IF(I2917="","",I2917-TODAY())</f>
        <v>-202</v>
      </c>
      <c r="K2917" s="63">
        <f t="shared" ref="K2917:K2919" ca="1" si="418">IF(J2917="","",IF(J2917&lt;=0,3,IF(AND(J2917&gt;0,J2917&lt;=20),2,IF(J2917&gt;=21,1))))</f>
        <v>3</v>
      </c>
    </row>
    <row r="2918" spans="1:11" s="53" customFormat="1" ht="14.25" hidden="1" customHeight="1" x14ac:dyDescent="0.25">
      <c r="A2918" s="48" t="s">
        <v>3272</v>
      </c>
      <c r="B2918" s="49" t="s">
        <v>941</v>
      </c>
      <c r="C2918" s="49" t="s">
        <v>19</v>
      </c>
      <c r="D2918" s="49" t="s">
        <v>574</v>
      </c>
      <c r="E2918" s="49" t="s">
        <v>21</v>
      </c>
      <c r="F2918" s="49">
        <v>60</v>
      </c>
      <c r="G2918" s="50">
        <f>SUMIFS(DISPENSAÇÃO!D:D,DISPENSAÇÃO!C:C,ENTRADA!A2918)</f>
        <v>120</v>
      </c>
      <c r="H2918" s="51">
        <f t="shared" si="416"/>
        <v>-60</v>
      </c>
      <c r="I2918" s="68">
        <v>46661</v>
      </c>
      <c r="J2918" s="52">
        <f t="shared" ca="1" si="417"/>
        <v>742</v>
      </c>
      <c r="K2918" s="69">
        <f t="shared" ca="1" si="418"/>
        <v>1</v>
      </c>
    </row>
    <row r="2919" spans="1:11" s="53" customFormat="1" ht="14.25" hidden="1" customHeight="1" x14ac:dyDescent="0.25">
      <c r="A2919" s="155" t="s">
        <v>3273</v>
      </c>
      <c r="B2919" s="49" t="s">
        <v>28</v>
      </c>
      <c r="C2919" s="49" t="s">
        <v>19</v>
      </c>
      <c r="D2919" s="49" t="s">
        <v>921</v>
      </c>
      <c r="E2919" s="49" t="s">
        <v>21</v>
      </c>
      <c r="F2919" s="49">
        <v>3</v>
      </c>
      <c r="G2919" s="50">
        <f>SUMIFS(DISPENSAÇÃO!D:D,DISPENSAÇÃO!C:C,ENTRADA!A2919)</f>
        <v>3</v>
      </c>
      <c r="H2919" s="51">
        <f t="shared" si="416"/>
        <v>0</v>
      </c>
      <c r="I2919" s="68">
        <v>45778</v>
      </c>
      <c r="J2919" s="52">
        <f t="shared" ca="1" si="417"/>
        <v>-141</v>
      </c>
      <c r="K2919" s="88">
        <f t="shared" ca="1" si="418"/>
        <v>3</v>
      </c>
    </row>
    <row r="2920" spans="1:11" s="53" customFormat="1" ht="14.25" hidden="1" customHeight="1" x14ac:dyDescent="0.25">
      <c r="A2920" s="48" t="s">
        <v>3274</v>
      </c>
      <c r="B2920" s="49" t="s">
        <v>941</v>
      </c>
      <c r="C2920" s="49" t="s">
        <v>19</v>
      </c>
      <c r="D2920" s="49" t="s">
        <v>574</v>
      </c>
      <c r="E2920" s="49" t="s">
        <v>21</v>
      </c>
      <c r="F2920" s="49">
        <v>60</v>
      </c>
      <c r="G2920" s="50">
        <f>SUMIFS(DISPENSAÇÃO!D:D,DISPENSAÇÃO!C:C,ENTRADA!A2920)</f>
        <v>60</v>
      </c>
      <c r="H2920" s="51">
        <f t="shared" ref="H2920:H2926" si="419">IF(F2920="","",F2920-G2920)</f>
        <v>0</v>
      </c>
      <c r="I2920" s="68">
        <v>46661</v>
      </c>
      <c r="J2920" s="52">
        <f t="shared" ref="J2920:J2926" ca="1" si="420">IF(I2920="","",I2920-TODAY())</f>
        <v>742</v>
      </c>
      <c r="K2920" s="69">
        <f t="shared" ref="K2920:K2926" ca="1" si="421">IF(J2920="","",IF(J2920&lt;=0,3,IF(AND(J2920&gt;0,J2920&lt;=20),2,IF(J2920&gt;=21,1))))</f>
        <v>1</v>
      </c>
    </row>
    <row r="2921" spans="1:11" s="53" customFormat="1" ht="14.25" hidden="1" customHeight="1" x14ac:dyDescent="0.25">
      <c r="A2921" s="155" t="s">
        <v>3275</v>
      </c>
      <c r="B2921" s="49" t="s">
        <v>633</v>
      </c>
      <c r="C2921" s="49" t="s">
        <v>19</v>
      </c>
      <c r="D2921" s="64" t="s">
        <v>1805</v>
      </c>
      <c r="E2921" s="64" t="s">
        <v>21</v>
      </c>
      <c r="F2921" s="242">
        <v>120</v>
      </c>
      <c r="G2921" s="50">
        <f>SUMIFS(DISPENSAÇÃO!D:D,DISPENSAÇÃO!C:C,ENTRADA!A2921)</f>
        <v>120</v>
      </c>
      <c r="H2921" s="51">
        <f t="shared" si="419"/>
        <v>0</v>
      </c>
      <c r="I2921" s="68">
        <v>46082</v>
      </c>
      <c r="J2921" s="52">
        <f t="shared" ca="1" si="420"/>
        <v>163</v>
      </c>
      <c r="K2921" s="88">
        <f t="shared" ca="1" si="421"/>
        <v>1</v>
      </c>
    </row>
    <row r="2922" spans="1:11" s="53" customFormat="1" ht="14.25" hidden="1" customHeight="1" x14ac:dyDescent="0.25">
      <c r="A2922" s="155" t="s">
        <v>3276</v>
      </c>
      <c r="B2922" s="49" t="s">
        <v>60</v>
      </c>
      <c r="C2922" s="49" t="s">
        <v>19</v>
      </c>
      <c r="D2922" s="49" t="s">
        <v>706</v>
      </c>
      <c r="E2922" s="49" t="s">
        <v>1416</v>
      </c>
      <c r="F2922" s="49">
        <v>1</v>
      </c>
      <c r="G2922" s="50">
        <f>SUMIFS(DISPENSAÇÃO!D:D,DISPENSAÇÃO!C:C,ENTRADA!A2922)</f>
        <v>1</v>
      </c>
      <c r="H2922" s="51">
        <f t="shared" si="419"/>
        <v>0</v>
      </c>
      <c r="I2922" s="68">
        <v>45962</v>
      </c>
      <c r="J2922" s="52">
        <f t="shared" ca="1" si="420"/>
        <v>43</v>
      </c>
      <c r="K2922" s="88">
        <f t="shared" ca="1" si="421"/>
        <v>1</v>
      </c>
    </row>
    <row r="2923" spans="1:11" ht="14.25" customHeight="1" x14ac:dyDescent="0.25">
      <c r="A2923" s="154" t="s">
        <v>3277</v>
      </c>
      <c r="B2923" s="16" t="s">
        <v>628</v>
      </c>
      <c r="C2923" s="16" t="s">
        <v>14</v>
      </c>
      <c r="D2923" s="16" t="s">
        <v>50</v>
      </c>
      <c r="E2923" s="16" t="s">
        <v>1416</v>
      </c>
      <c r="F2923" s="16">
        <v>2</v>
      </c>
      <c r="G2923" s="13">
        <f>SUMIFS(DISPENSAÇÃO!D:D,DISPENSAÇÃO!C:C,ENTRADA!A2923)</f>
        <v>0</v>
      </c>
      <c r="H2923" s="12">
        <f t="shared" si="419"/>
        <v>2</v>
      </c>
      <c r="I2923" s="19">
        <v>46054</v>
      </c>
      <c r="J2923" s="14">
        <f t="shared" ca="1" si="420"/>
        <v>135</v>
      </c>
      <c r="K2923" s="38">
        <f t="shared" ca="1" si="421"/>
        <v>1</v>
      </c>
    </row>
    <row r="2924" spans="1:11" s="60" customFormat="1" ht="14.25" customHeight="1" x14ac:dyDescent="0.25">
      <c r="A2924" s="153" t="s">
        <v>3278</v>
      </c>
      <c r="B2924" s="55" t="s">
        <v>175</v>
      </c>
      <c r="C2924" s="55" t="s">
        <v>19</v>
      </c>
      <c r="D2924" s="55" t="s">
        <v>807</v>
      </c>
      <c r="E2924" s="55" t="s">
        <v>1416</v>
      </c>
      <c r="F2924" s="55">
        <v>4</v>
      </c>
      <c r="G2924" s="56">
        <f>SUMIFS(DISPENSAÇÃO!D:D,DISPENSAÇÃO!C:C,ENTRADA!A2924)</f>
        <v>3</v>
      </c>
      <c r="H2924" s="57">
        <f t="shared" si="419"/>
        <v>1</v>
      </c>
      <c r="I2924" s="58">
        <v>46082</v>
      </c>
      <c r="J2924" s="59">
        <f t="shared" ca="1" si="420"/>
        <v>163</v>
      </c>
      <c r="K2924" s="109">
        <f t="shared" ca="1" si="421"/>
        <v>1</v>
      </c>
    </row>
    <row r="2925" spans="1:11" s="60" customFormat="1" ht="14.25" customHeight="1" x14ac:dyDescent="0.25">
      <c r="A2925" s="153" t="s">
        <v>3279</v>
      </c>
      <c r="B2925" s="55" t="s">
        <v>108</v>
      </c>
      <c r="C2925" s="55" t="s">
        <v>14</v>
      </c>
      <c r="D2925" s="55" t="s">
        <v>1800</v>
      </c>
      <c r="E2925" s="55" t="s">
        <v>1416</v>
      </c>
      <c r="F2925" s="55">
        <v>14</v>
      </c>
      <c r="G2925" s="56">
        <f>SUMIFS(DISPENSAÇÃO!D:D,DISPENSAÇÃO!C:C,ENTRADA!A2925)</f>
        <v>0</v>
      </c>
      <c r="H2925" s="57">
        <f t="shared" si="419"/>
        <v>14</v>
      </c>
      <c r="I2925" s="58">
        <v>46143</v>
      </c>
      <c r="J2925" s="59">
        <f t="shared" ca="1" si="420"/>
        <v>224</v>
      </c>
      <c r="K2925" s="109">
        <f t="shared" ca="1" si="421"/>
        <v>1</v>
      </c>
    </row>
    <row r="2926" spans="1:11" s="148" customFormat="1" ht="14.25" hidden="1" customHeight="1" x14ac:dyDescent="0.25">
      <c r="A2926" s="149" t="s">
        <v>3281</v>
      </c>
      <c r="B2926" s="173" t="s">
        <v>79</v>
      </c>
      <c r="C2926" s="173" t="s">
        <v>19</v>
      </c>
      <c r="D2926" s="173" t="s">
        <v>89</v>
      </c>
      <c r="E2926" s="143" t="s">
        <v>44</v>
      </c>
      <c r="F2926" s="143">
        <v>15</v>
      </c>
      <c r="G2926" s="144">
        <f>SUMIFS(DISPENSAÇÃO!D:D,DISPENSAÇÃO!C:C,ENTRADA!A2926)</f>
        <v>0</v>
      </c>
      <c r="H2926" s="145">
        <f t="shared" si="419"/>
        <v>15</v>
      </c>
      <c r="I2926" s="146">
        <v>45689</v>
      </c>
      <c r="J2926" s="147">
        <f t="shared" ca="1" si="420"/>
        <v>-230</v>
      </c>
      <c r="K2926" s="174">
        <f t="shared" ca="1" si="421"/>
        <v>3</v>
      </c>
    </row>
    <row r="2927" spans="1:11" s="53" customFormat="1" ht="14.25" hidden="1" customHeight="1" x14ac:dyDescent="0.25">
      <c r="A2927" s="48" t="s">
        <v>3282</v>
      </c>
      <c r="B2927" s="64" t="s">
        <v>79</v>
      </c>
      <c r="C2927" s="64" t="s">
        <v>19</v>
      </c>
      <c r="D2927" s="64" t="s">
        <v>89</v>
      </c>
      <c r="E2927" s="49" t="s">
        <v>44</v>
      </c>
      <c r="F2927" s="49">
        <v>30</v>
      </c>
      <c r="G2927" s="50">
        <f>SUMIFS(DISPENSAÇÃO!D:D,DISPENSAÇÃO!C:C,ENTRADA!A2927)</f>
        <v>0</v>
      </c>
      <c r="H2927" s="51">
        <f t="shared" ref="H2927:H2935" si="422">IF(F2927="","",F2927-G2927)</f>
        <v>30</v>
      </c>
      <c r="I2927" s="68">
        <v>45778</v>
      </c>
      <c r="J2927" s="52">
        <f t="shared" ref="J2927:J2935" ca="1" si="423">IF(I2927="","",I2927-TODAY())</f>
        <v>-141</v>
      </c>
      <c r="K2927" s="69">
        <f t="shared" ref="K2927:K2935" ca="1" si="424">IF(J2927="","",IF(J2927&lt;=0,3,IF(AND(J2927&gt;0,J2927&lt;=20),2,IF(J2927&gt;=21,1))))</f>
        <v>3</v>
      </c>
    </row>
    <row r="2928" spans="1:11" s="60" customFormat="1" ht="14.25" customHeight="1" x14ac:dyDescent="0.25">
      <c r="A2928" s="153" t="s">
        <v>3283</v>
      </c>
      <c r="B2928" s="55" t="s">
        <v>60</v>
      </c>
      <c r="C2928" s="55" t="s">
        <v>19</v>
      </c>
      <c r="D2928" s="55" t="s">
        <v>781</v>
      </c>
      <c r="E2928" s="55" t="s">
        <v>780</v>
      </c>
      <c r="F2928" s="55">
        <v>76</v>
      </c>
      <c r="G2928" s="56">
        <f>SUMIFS(DISPENSAÇÃO!D:D,DISPENSAÇÃO!C:C,ENTRADA!A2928)</f>
        <v>2</v>
      </c>
      <c r="H2928" s="57">
        <f t="shared" si="422"/>
        <v>74</v>
      </c>
      <c r="I2928" s="58">
        <v>46174</v>
      </c>
      <c r="J2928" s="59">
        <f t="shared" ca="1" si="423"/>
        <v>255</v>
      </c>
      <c r="K2928" s="109">
        <f t="shared" ca="1" si="424"/>
        <v>1</v>
      </c>
    </row>
    <row r="2929" spans="1:11" s="60" customFormat="1" ht="14.25" customHeight="1" x14ac:dyDescent="0.25">
      <c r="A2929" s="153" t="s">
        <v>3284</v>
      </c>
      <c r="B2929" s="55" t="s">
        <v>60</v>
      </c>
      <c r="C2929" s="55" t="s">
        <v>19</v>
      </c>
      <c r="D2929" s="55" t="s">
        <v>781</v>
      </c>
      <c r="E2929" s="55" t="s">
        <v>780</v>
      </c>
      <c r="F2929" s="55">
        <v>141</v>
      </c>
      <c r="G2929" s="56">
        <f>SUMIFS(DISPENSAÇÃO!D:D,DISPENSAÇÃO!C:C,ENTRADA!A2929)</f>
        <v>0</v>
      </c>
      <c r="H2929" s="57">
        <f t="shared" si="422"/>
        <v>141</v>
      </c>
      <c r="I2929" s="58">
        <v>45931</v>
      </c>
      <c r="J2929" s="59">
        <f t="shared" ca="1" si="423"/>
        <v>12</v>
      </c>
      <c r="K2929" s="109">
        <f t="shared" ca="1" si="424"/>
        <v>2</v>
      </c>
    </row>
    <row r="2930" spans="1:11" s="53" customFormat="1" ht="14.25" hidden="1" customHeight="1" x14ac:dyDescent="0.25">
      <c r="A2930" s="48" t="s">
        <v>3285</v>
      </c>
      <c r="B2930" s="49" t="s">
        <v>551</v>
      </c>
      <c r="C2930" s="49" t="s">
        <v>19</v>
      </c>
      <c r="D2930" s="49" t="s">
        <v>227</v>
      </c>
      <c r="E2930" s="49" t="s">
        <v>21</v>
      </c>
      <c r="F2930" s="49">
        <v>30</v>
      </c>
      <c r="G2930" s="50">
        <f>SUMIFS(DISPENSAÇÃO!D:D,DISPENSAÇÃO!C:C,ENTRADA!A2930)</f>
        <v>30</v>
      </c>
      <c r="H2930" s="51">
        <f t="shared" si="422"/>
        <v>0</v>
      </c>
      <c r="I2930" s="68">
        <v>45839</v>
      </c>
      <c r="J2930" s="52">
        <f t="shared" ca="1" si="423"/>
        <v>-80</v>
      </c>
      <c r="K2930" s="69">
        <f t="shared" ca="1" si="424"/>
        <v>3</v>
      </c>
    </row>
    <row r="2931" spans="1:11" s="53" customFormat="1" ht="14.25" hidden="1" customHeight="1" x14ac:dyDescent="0.25">
      <c r="A2931" s="155" t="s">
        <v>3286</v>
      </c>
      <c r="B2931" s="49" t="s">
        <v>79</v>
      </c>
      <c r="C2931" s="49" t="s">
        <v>19</v>
      </c>
      <c r="D2931" s="49" t="s">
        <v>781</v>
      </c>
      <c r="E2931" s="49" t="s">
        <v>780</v>
      </c>
      <c r="F2931" s="49">
        <v>2</v>
      </c>
      <c r="G2931" s="50">
        <f>SUMIFS(DISPENSAÇÃO!D:D,DISPENSAÇÃO!C:C,ENTRADA!A2931)</f>
        <v>2</v>
      </c>
      <c r="H2931" s="51">
        <f t="shared" si="422"/>
        <v>0</v>
      </c>
      <c r="I2931" s="68">
        <v>46174</v>
      </c>
      <c r="J2931" s="52">
        <f t="shared" ca="1" si="423"/>
        <v>255</v>
      </c>
      <c r="K2931" s="88">
        <f t="shared" ca="1" si="424"/>
        <v>1</v>
      </c>
    </row>
    <row r="2932" spans="1:11" s="53" customFormat="1" ht="14.25" hidden="1" customHeight="1" x14ac:dyDescent="0.25">
      <c r="A2932" s="155" t="s">
        <v>3287</v>
      </c>
      <c r="B2932" s="49" t="s">
        <v>33</v>
      </c>
      <c r="C2932" s="49" t="s">
        <v>14</v>
      </c>
      <c r="D2932" s="49" t="s">
        <v>2376</v>
      </c>
      <c r="E2932" s="49" t="s">
        <v>44</v>
      </c>
      <c r="F2932" s="49">
        <v>40</v>
      </c>
      <c r="G2932" s="50">
        <f>SUMIFS(DISPENSAÇÃO!D:D,DISPENSAÇÃO!C:C,ENTRADA!A2932)</f>
        <v>0</v>
      </c>
      <c r="H2932" s="51">
        <f t="shared" si="422"/>
        <v>40</v>
      </c>
      <c r="I2932" s="68">
        <v>45717</v>
      </c>
      <c r="J2932" s="52">
        <f t="shared" ca="1" si="423"/>
        <v>-202</v>
      </c>
      <c r="K2932" s="88">
        <f t="shared" ca="1" si="424"/>
        <v>3</v>
      </c>
    </row>
    <row r="2933" spans="1:11" s="60" customFormat="1" x14ac:dyDescent="0.25">
      <c r="A2933" s="153" t="s">
        <v>3288</v>
      </c>
      <c r="B2933" s="55" t="s">
        <v>108</v>
      </c>
      <c r="C2933" s="55" t="s">
        <v>19</v>
      </c>
      <c r="D2933" s="55" t="s">
        <v>781</v>
      </c>
      <c r="E2933" s="55" t="s">
        <v>780</v>
      </c>
      <c r="F2933" s="55">
        <v>29</v>
      </c>
      <c r="G2933" s="56">
        <f>SUMIFS(DISPENSAÇÃO!D:D,DISPENSAÇÃO!C:C,ENTRADA!A2933)</f>
        <v>1</v>
      </c>
      <c r="H2933" s="57">
        <f t="shared" si="422"/>
        <v>28</v>
      </c>
      <c r="I2933" s="58">
        <v>46143</v>
      </c>
      <c r="J2933" s="59">
        <f t="shared" ca="1" si="423"/>
        <v>224</v>
      </c>
      <c r="K2933" s="109">
        <f t="shared" ca="1" si="424"/>
        <v>1</v>
      </c>
    </row>
    <row r="2934" spans="1:11" ht="14.25" customHeight="1" x14ac:dyDescent="0.25">
      <c r="A2934" s="154" t="s">
        <v>3289</v>
      </c>
      <c r="B2934" s="16" t="s">
        <v>785</v>
      </c>
      <c r="C2934" s="16" t="s">
        <v>14</v>
      </c>
      <c r="D2934" s="16" t="s">
        <v>846</v>
      </c>
      <c r="E2934" s="16" t="s">
        <v>44</v>
      </c>
      <c r="F2934" s="16">
        <v>20</v>
      </c>
      <c r="G2934" s="13">
        <f>SUMIFS(DISPENSAÇÃO!D:D,DISPENSAÇÃO!C:C,ENTRADA!A2934)</f>
        <v>0</v>
      </c>
      <c r="H2934" s="12">
        <f t="shared" si="422"/>
        <v>20</v>
      </c>
      <c r="I2934" s="19">
        <v>45992</v>
      </c>
      <c r="J2934" s="14">
        <f t="shared" ca="1" si="423"/>
        <v>73</v>
      </c>
      <c r="K2934" s="38">
        <f t="shared" ca="1" si="424"/>
        <v>1</v>
      </c>
    </row>
    <row r="2935" spans="1:11" ht="14.25" customHeight="1" x14ac:dyDescent="0.25">
      <c r="A2935" s="154" t="s">
        <v>3290</v>
      </c>
      <c r="B2935" s="16" t="s">
        <v>785</v>
      </c>
      <c r="C2935" s="16" t="s">
        <v>14</v>
      </c>
      <c r="D2935" s="16" t="s">
        <v>846</v>
      </c>
      <c r="E2935" s="16" t="s">
        <v>44</v>
      </c>
      <c r="F2935" s="16">
        <v>20</v>
      </c>
      <c r="G2935" s="13">
        <f>SUMIFS(DISPENSAÇÃO!D:D,DISPENSAÇÃO!C:C,ENTRADA!A2935)</f>
        <v>0</v>
      </c>
      <c r="H2935" s="12">
        <f t="shared" si="422"/>
        <v>20</v>
      </c>
      <c r="I2935" s="19">
        <v>45992</v>
      </c>
      <c r="J2935" s="14">
        <f t="shared" ca="1" si="423"/>
        <v>73</v>
      </c>
      <c r="K2935" s="38">
        <f t="shared" ca="1" si="424"/>
        <v>1</v>
      </c>
    </row>
    <row r="2936" spans="1:11" s="53" customFormat="1" ht="14.25" hidden="1" customHeight="1" x14ac:dyDescent="0.25">
      <c r="A2936" s="48" t="s">
        <v>3291</v>
      </c>
      <c r="B2936" s="49" t="s">
        <v>551</v>
      </c>
      <c r="C2936" s="49" t="s">
        <v>19</v>
      </c>
      <c r="D2936" s="49" t="s">
        <v>227</v>
      </c>
      <c r="E2936" s="49" t="s">
        <v>21</v>
      </c>
      <c r="F2936" s="49">
        <v>60</v>
      </c>
      <c r="G2936" s="50">
        <f>SUMIFS(DISPENSAÇÃO!D:D,DISPENSAÇÃO!C:C,ENTRADA!A2936)</f>
        <v>90</v>
      </c>
      <c r="H2936" s="51">
        <f t="shared" ref="H2936:H2940" si="425">IF(F2936="","",F2936-G2936)</f>
        <v>-30</v>
      </c>
      <c r="I2936" s="68">
        <v>46082</v>
      </c>
      <c r="J2936" s="52">
        <f t="shared" ref="J2936:J2940" ca="1" si="426">IF(I2936="","",I2936-TODAY())</f>
        <v>163</v>
      </c>
      <c r="K2936" s="69">
        <f t="shared" ref="K2936" ca="1" si="427">IF(J2936="","",IF(J2936&lt;=0,3,IF(AND(J2936&gt;0,J2936&lt;=20),2,IF(J2936&gt;=21,1))))</f>
        <v>1</v>
      </c>
    </row>
    <row r="2937" spans="1:11" ht="15" customHeight="1" x14ac:dyDescent="0.25">
      <c r="A2937" s="31" t="s">
        <v>3292</v>
      </c>
      <c r="B2937" s="16" t="s">
        <v>720</v>
      </c>
      <c r="C2937" s="16" t="s">
        <v>14</v>
      </c>
      <c r="D2937" s="16" t="s">
        <v>3293</v>
      </c>
      <c r="E2937" s="16" t="s">
        <v>21</v>
      </c>
      <c r="F2937" s="16">
        <v>26</v>
      </c>
      <c r="G2937" s="13">
        <f>SUMIFS(DISPENSAÇÃO!D:D,DISPENSAÇÃO!C:C,ENTRADA!A2937)</f>
        <v>0</v>
      </c>
      <c r="H2937" s="12">
        <f t="shared" si="425"/>
        <v>26</v>
      </c>
      <c r="I2937" s="19">
        <v>46174</v>
      </c>
      <c r="J2937" s="14">
        <f t="shared" ca="1" si="426"/>
        <v>255</v>
      </c>
    </row>
    <row r="2938" spans="1:11" ht="14.25" customHeight="1" x14ac:dyDescent="0.25">
      <c r="A2938" s="31" t="s">
        <v>3294</v>
      </c>
      <c r="B2938" s="16" t="s">
        <v>65</v>
      </c>
      <c r="C2938" s="16" t="s">
        <v>19</v>
      </c>
      <c r="D2938" s="12" t="s">
        <v>71</v>
      </c>
      <c r="E2938" s="16" t="s">
        <v>21</v>
      </c>
      <c r="F2938" s="16">
        <v>60</v>
      </c>
      <c r="G2938" s="13">
        <f>SUMIFS(DISPENSAÇÃO!D:D,DISPENSAÇÃO!C:C,ENTRADA!A2938)</f>
        <v>0</v>
      </c>
      <c r="H2938" s="12">
        <f t="shared" si="425"/>
        <v>60</v>
      </c>
      <c r="I2938" s="19">
        <v>45931</v>
      </c>
      <c r="J2938" s="14">
        <f t="shared" ca="1" si="426"/>
        <v>12</v>
      </c>
      <c r="K2938" s="36">
        <f t="shared" ref="K2938" ca="1" si="428">IF(J2938="","",IF(J2938&lt;=0,3,IF(AND(J2938&gt;0,J2938&lt;=20),2,IF(J2938&gt;=21,1))))</f>
        <v>2</v>
      </c>
    </row>
    <row r="2939" spans="1:11" s="53" customFormat="1" ht="15" hidden="1" customHeight="1" x14ac:dyDescent="0.25">
      <c r="A2939" s="48" t="s">
        <v>3295</v>
      </c>
      <c r="B2939" s="49" t="s">
        <v>3296</v>
      </c>
      <c r="C2939" s="49" t="s">
        <v>14</v>
      </c>
      <c r="D2939" s="51" t="s">
        <v>817</v>
      </c>
      <c r="E2939" s="49" t="s">
        <v>44</v>
      </c>
      <c r="F2939" s="49">
        <v>6</v>
      </c>
      <c r="G2939" s="50">
        <f>SUMIFS(DISPENSAÇÃO!D:D,DISPENSAÇÃO!C:C,ENTRADA!A2939)</f>
        <v>6</v>
      </c>
      <c r="H2939" s="51">
        <f t="shared" si="425"/>
        <v>0</v>
      </c>
      <c r="I2939" s="68">
        <v>45931</v>
      </c>
      <c r="J2939" s="52">
        <f t="shared" ca="1" si="426"/>
        <v>12</v>
      </c>
    </row>
    <row r="2940" spans="1:11" ht="14.25" customHeight="1" x14ac:dyDescent="0.25">
      <c r="A2940" s="31" t="s">
        <v>3297</v>
      </c>
      <c r="B2940" s="25" t="s">
        <v>1665</v>
      </c>
      <c r="C2940" s="25" t="s">
        <v>19</v>
      </c>
      <c r="D2940" s="25" t="s">
        <v>266</v>
      </c>
      <c r="E2940" s="25" t="s">
        <v>44</v>
      </c>
      <c r="F2940" s="16">
        <v>48</v>
      </c>
      <c r="G2940" s="13">
        <f>SUMIFS(DISPENSAÇÃO!D:D,DISPENSAÇÃO!C:C,ENTRADA!A2940)</f>
        <v>0</v>
      </c>
      <c r="H2940" s="12">
        <f t="shared" si="425"/>
        <v>48</v>
      </c>
      <c r="I2940" s="19">
        <v>46204</v>
      </c>
      <c r="J2940" s="14">
        <f t="shared" ca="1" si="426"/>
        <v>285</v>
      </c>
      <c r="K2940" s="36">
        <f t="shared" ref="K2940" ca="1" si="429">IF(J2940="","",IF(J2940&lt;=0,3,IF(AND(J2940&gt;0,J2940&lt;=20),2,IF(J2940&gt;=21,1))))</f>
        <v>1</v>
      </c>
    </row>
    <row r="2941" spans="1:11" ht="14.25" customHeight="1" x14ac:dyDescent="0.25">
      <c r="A2941" s="31" t="s">
        <v>3298</v>
      </c>
      <c r="B2941" s="25" t="s">
        <v>1665</v>
      </c>
      <c r="C2941" s="25" t="s">
        <v>19</v>
      </c>
      <c r="D2941" s="25" t="s">
        <v>266</v>
      </c>
      <c r="E2941" s="25" t="s">
        <v>44</v>
      </c>
      <c r="F2941" s="16">
        <v>112</v>
      </c>
      <c r="G2941" s="13">
        <f>SUMIFS(DISPENSAÇÃO!D:D,DISPENSAÇÃO!C:C,ENTRADA!A2941)</f>
        <v>0</v>
      </c>
      <c r="H2941" s="12">
        <f t="shared" ref="H2941:H2947" si="430">IF(F2941="","",F2941-G2941)</f>
        <v>112</v>
      </c>
      <c r="I2941" s="19">
        <v>46296</v>
      </c>
      <c r="J2941" s="14">
        <f t="shared" ref="J2941:J2956" ca="1" si="431">IF(I2941="","",I2941-TODAY())</f>
        <v>377</v>
      </c>
      <c r="K2941" s="36">
        <f t="shared" ref="K2941:K2945" ca="1" si="432">IF(J2941="","",IF(J2941&lt;=0,3,IF(AND(J2941&gt;0,J2941&lt;=20),2,IF(J2941&gt;=21,1))))</f>
        <v>1</v>
      </c>
    </row>
    <row r="2942" spans="1:11" ht="14.25" customHeight="1" x14ac:dyDescent="0.25">
      <c r="A2942" s="154" t="s">
        <v>3299</v>
      </c>
      <c r="B2942" s="16" t="s">
        <v>1991</v>
      </c>
      <c r="C2942" s="16" t="s">
        <v>14</v>
      </c>
      <c r="D2942" s="16" t="s">
        <v>2620</v>
      </c>
      <c r="E2942" s="16" t="s">
        <v>21</v>
      </c>
      <c r="F2942" s="16">
        <v>20</v>
      </c>
      <c r="G2942" s="13">
        <f>SUMIFS(DISPENSAÇÃO!D:D,DISPENSAÇÃO!C:C,ENTRADA!A2942)</f>
        <v>0</v>
      </c>
      <c r="H2942" s="12">
        <f t="shared" si="430"/>
        <v>20</v>
      </c>
      <c r="I2942" s="19">
        <v>46082</v>
      </c>
      <c r="J2942" s="14">
        <f t="shared" ca="1" si="431"/>
        <v>163</v>
      </c>
      <c r="K2942" s="38">
        <f t="shared" ca="1" si="432"/>
        <v>1</v>
      </c>
    </row>
    <row r="2943" spans="1:11" s="60" customFormat="1" ht="14.25" customHeight="1" x14ac:dyDescent="0.25">
      <c r="A2943" s="153" t="s">
        <v>3300</v>
      </c>
      <c r="B2943" s="55" t="s">
        <v>785</v>
      </c>
      <c r="C2943" s="55" t="s">
        <v>14</v>
      </c>
      <c r="D2943" s="55" t="s">
        <v>846</v>
      </c>
      <c r="E2943" s="55" t="s">
        <v>44</v>
      </c>
      <c r="F2943" s="55">
        <v>12</v>
      </c>
      <c r="G2943" s="56">
        <f>SUMIFS(DISPENSAÇÃO!D:D,DISPENSAÇÃO!C:C,ENTRADA!A2943)</f>
        <v>0</v>
      </c>
      <c r="H2943" s="57">
        <f t="shared" si="430"/>
        <v>12</v>
      </c>
      <c r="I2943" s="58">
        <v>46113</v>
      </c>
      <c r="J2943" s="59">
        <f t="shared" ca="1" si="431"/>
        <v>194</v>
      </c>
      <c r="K2943" s="109">
        <f t="shared" ca="1" si="432"/>
        <v>1</v>
      </c>
    </row>
    <row r="2944" spans="1:11" s="53" customFormat="1" ht="14.25" hidden="1" customHeight="1" x14ac:dyDescent="0.25">
      <c r="A2944" s="155" t="s">
        <v>3301</v>
      </c>
      <c r="B2944" s="49" t="s">
        <v>60</v>
      </c>
      <c r="C2944" s="49" t="s">
        <v>19</v>
      </c>
      <c r="D2944" s="49" t="s">
        <v>781</v>
      </c>
      <c r="E2944" s="49" t="s">
        <v>780</v>
      </c>
      <c r="F2944" s="49">
        <v>3</v>
      </c>
      <c r="G2944" s="50">
        <f>SUMIFS(DISPENSAÇÃO!D:D,DISPENSAÇÃO!C:C,ENTRADA!A2944)</f>
        <v>3</v>
      </c>
      <c r="H2944" s="51">
        <f t="shared" si="430"/>
        <v>0</v>
      </c>
      <c r="I2944" s="68">
        <v>46174</v>
      </c>
      <c r="J2944" s="52">
        <f t="shared" ca="1" si="431"/>
        <v>255</v>
      </c>
      <c r="K2944" s="88">
        <f t="shared" ca="1" si="432"/>
        <v>1</v>
      </c>
    </row>
    <row r="2945" spans="1:11" s="53" customFormat="1" ht="14.25" hidden="1" customHeight="1" x14ac:dyDescent="0.25">
      <c r="A2945" s="48" t="s">
        <v>3302</v>
      </c>
      <c r="B2945" s="49" t="s">
        <v>1813</v>
      </c>
      <c r="C2945" s="49" t="s">
        <v>19</v>
      </c>
      <c r="D2945" s="49" t="s">
        <v>50</v>
      </c>
      <c r="E2945" s="49" t="s">
        <v>21</v>
      </c>
      <c r="F2945" s="49">
        <v>4</v>
      </c>
      <c r="G2945" s="50">
        <f>SUMIFS(DISPENSAÇÃO!D:D,DISPENSAÇÃO!C:C,ENTRADA!A2945)</f>
        <v>0</v>
      </c>
      <c r="H2945" s="51">
        <f t="shared" si="430"/>
        <v>4</v>
      </c>
      <c r="I2945" s="68">
        <v>45658</v>
      </c>
      <c r="J2945" s="52">
        <f t="shared" ca="1" si="431"/>
        <v>-261</v>
      </c>
      <c r="K2945" s="63">
        <f t="shared" ca="1" si="432"/>
        <v>3</v>
      </c>
    </row>
    <row r="2946" spans="1:11" s="53" customFormat="1" ht="15" hidden="1" customHeight="1" x14ac:dyDescent="0.25">
      <c r="A2946" s="48" t="s">
        <v>3303</v>
      </c>
      <c r="B2946" s="49" t="s">
        <v>785</v>
      </c>
      <c r="C2946" s="49" t="s">
        <v>14</v>
      </c>
      <c r="D2946" s="49" t="s">
        <v>820</v>
      </c>
      <c r="E2946" s="49" t="s">
        <v>21</v>
      </c>
      <c r="F2946" s="49">
        <v>8</v>
      </c>
      <c r="G2946" s="50">
        <f>SUMIFS(DISPENSAÇÃO!D:D,DISPENSAÇÃO!C:C,ENTRADA!A2946)</f>
        <v>0</v>
      </c>
      <c r="H2946" s="51">
        <f t="shared" si="430"/>
        <v>8</v>
      </c>
      <c r="I2946" s="68">
        <v>45717</v>
      </c>
      <c r="J2946" s="52">
        <f t="shared" ca="1" si="431"/>
        <v>-202</v>
      </c>
    </row>
    <row r="2947" spans="1:11" s="60" customFormat="1" ht="14.25" customHeight="1" x14ac:dyDescent="0.25">
      <c r="A2947" s="54" t="s">
        <v>3304</v>
      </c>
      <c r="B2947" s="55" t="s">
        <v>613</v>
      </c>
      <c r="C2947" s="55" t="s">
        <v>19</v>
      </c>
      <c r="D2947" s="55" t="s">
        <v>89</v>
      </c>
      <c r="E2947" s="55" t="s">
        <v>21</v>
      </c>
      <c r="F2947" s="55">
        <v>20</v>
      </c>
      <c r="G2947" s="56">
        <f>SUMIFS(DISPENSAÇÃO!D:D,DISPENSAÇÃO!C:C,ENTRADA!A2947)</f>
        <v>15</v>
      </c>
      <c r="H2947" s="57">
        <f t="shared" si="430"/>
        <v>5</v>
      </c>
      <c r="I2947" s="58">
        <v>46054</v>
      </c>
      <c r="J2947" s="59">
        <f t="shared" ca="1" si="431"/>
        <v>135</v>
      </c>
      <c r="K2947" s="86">
        <f t="shared" ref="K2947" ca="1" si="433">IF(J2947="","",IF(J2947&lt;=0,3,IF(AND(J2947&gt;0,J2947&lt;=20),2,IF(J2947&gt;=21,1))))</f>
        <v>1</v>
      </c>
    </row>
    <row r="2948" spans="1:11" ht="15" customHeight="1" x14ac:dyDescent="0.25">
      <c r="A2948" s="54" t="s">
        <v>3305</v>
      </c>
      <c r="B2948" s="16" t="s">
        <v>3306</v>
      </c>
      <c r="C2948" s="55" t="s">
        <v>14</v>
      </c>
      <c r="D2948" s="16" t="s">
        <v>820</v>
      </c>
      <c r="E2948" s="55" t="s">
        <v>44</v>
      </c>
      <c r="F2948" s="16">
        <v>5</v>
      </c>
      <c r="G2948" s="56">
        <f>SUMIFS(DISPENSAÇÃO!D:D,DISPENSAÇÃO!C:C,ENTRADA!A2948)</f>
        <v>0</v>
      </c>
      <c r="H2948" s="57">
        <f t="shared" ref="H2948:H2956" si="434">IF(F2948="","",F2948-G2948)</f>
        <v>5</v>
      </c>
      <c r="I2948" s="58">
        <v>45901</v>
      </c>
      <c r="J2948" s="190">
        <f t="shared" ca="1" si="431"/>
        <v>-18</v>
      </c>
    </row>
    <row r="2949" spans="1:11" s="53" customFormat="1" ht="14.25" hidden="1" customHeight="1" x14ac:dyDescent="0.25">
      <c r="A2949" s="48" t="s">
        <v>3307</v>
      </c>
      <c r="B2949" s="49" t="s">
        <v>551</v>
      </c>
      <c r="C2949" s="49" t="s">
        <v>19</v>
      </c>
      <c r="D2949" s="49" t="s">
        <v>227</v>
      </c>
      <c r="E2949" s="49" t="s">
        <v>21</v>
      </c>
      <c r="F2949" s="49">
        <v>60</v>
      </c>
      <c r="G2949" s="50">
        <f>SUMIFS(DISPENSAÇÃO!D:D,DISPENSAÇÃO!C:C,ENTRADA!A2949)</f>
        <v>90</v>
      </c>
      <c r="H2949" s="51">
        <f t="shared" si="434"/>
        <v>-30</v>
      </c>
      <c r="I2949" s="68">
        <v>45931</v>
      </c>
      <c r="J2949" s="52">
        <f t="shared" ca="1" si="431"/>
        <v>12</v>
      </c>
      <c r="K2949" s="69">
        <f t="shared" ref="K2949:K2950" ca="1" si="435">IF(J2949="","",IF(J2949&lt;=0,3,IF(AND(J2949&gt;0,J2949&lt;=20),2,IF(J2949&gt;=21,1))))</f>
        <v>2</v>
      </c>
    </row>
    <row r="2950" spans="1:11" ht="14.25" customHeight="1" x14ac:dyDescent="0.25">
      <c r="A2950" s="31" t="s">
        <v>3308</v>
      </c>
      <c r="B2950" s="16" t="s">
        <v>33</v>
      </c>
      <c r="C2950" s="16" t="s">
        <v>19</v>
      </c>
      <c r="D2950" s="16" t="s">
        <v>227</v>
      </c>
      <c r="E2950" s="16" t="s">
        <v>21</v>
      </c>
      <c r="F2950" s="16">
        <v>30</v>
      </c>
      <c r="G2950" s="13">
        <f>SUMIFS(DISPENSAÇÃO!D:D,DISPENSAÇÃO!C:C,ENTRADA!A2950)</f>
        <v>0</v>
      </c>
      <c r="H2950" s="12">
        <f t="shared" si="434"/>
        <v>30</v>
      </c>
      <c r="I2950" s="19">
        <v>45901</v>
      </c>
      <c r="J2950" s="14">
        <f t="shared" ca="1" si="431"/>
        <v>-18</v>
      </c>
      <c r="K2950" s="36">
        <f t="shared" ca="1" si="435"/>
        <v>3</v>
      </c>
    </row>
    <row r="2951" spans="1:11" ht="15" customHeight="1" x14ac:dyDescent="0.25">
      <c r="A2951" s="31" t="s">
        <v>3309</v>
      </c>
      <c r="B2951" s="16" t="s">
        <v>720</v>
      </c>
      <c r="C2951" s="16" t="s">
        <v>14</v>
      </c>
      <c r="D2951" s="16" t="s">
        <v>3293</v>
      </c>
      <c r="E2951" s="16" t="s">
        <v>21</v>
      </c>
      <c r="F2951" s="16">
        <v>16</v>
      </c>
      <c r="G2951" s="13">
        <f>SUMIFS(DISPENSAÇÃO!D:D,DISPENSAÇÃO!C:C,ENTRADA!A2951)</f>
        <v>0</v>
      </c>
      <c r="H2951" s="12">
        <f t="shared" si="434"/>
        <v>16</v>
      </c>
      <c r="I2951" s="19">
        <v>46174</v>
      </c>
      <c r="J2951" s="14">
        <f t="shared" ca="1" si="431"/>
        <v>255</v>
      </c>
    </row>
    <row r="2952" spans="1:11" ht="14.25" customHeight="1" x14ac:dyDescent="0.25">
      <c r="A2952" s="154" t="s">
        <v>3310</v>
      </c>
      <c r="B2952" s="16" t="s">
        <v>883</v>
      </c>
      <c r="C2952" s="16" t="s">
        <v>14</v>
      </c>
      <c r="D2952" s="16" t="s">
        <v>846</v>
      </c>
      <c r="E2952" s="16" t="s">
        <v>453</v>
      </c>
      <c r="F2952" s="16">
        <v>18</v>
      </c>
      <c r="G2952" s="13">
        <f>SUMIFS(DISPENSAÇÃO!D:D,DISPENSAÇÃO!C:C,ENTRADA!A2952)</f>
        <v>0</v>
      </c>
      <c r="H2952" s="12">
        <f t="shared" si="434"/>
        <v>18</v>
      </c>
      <c r="I2952" s="19">
        <v>46113</v>
      </c>
      <c r="J2952" s="14">
        <f t="shared" ca="1" si="431"/>
        <v>194</v>
      </c>
      <c r="K2952" s="38">
        <f t="shared" ref="K2952:K2956" ca="1" si="436">IF(J2952="","",IF(J2952&lt;=0,3,IF(AND(J2952&gt;0,J2952&lt;=20),2,IF(J2952&gt;=21,1))))</f>
        <v>1</v>
      </c>
    </row>
    <row r="2953" spans="1:11" s="53" customFormat="1" ht="14.25" hidden="1" customHeight="1" x14ac:dyDescent="0.25">
      <c r="A2953" s="155" t="s">
        <v>3311</v>
      </c>
      <c r="B2953" s="49" t="s">
        <v>785</v>
      </c>
      <c r="C2953" s="49" t="s">
        <v>14</v>
      </c>
      <c r="D2953" s="49" t="s">
        <v>846</v>
      </c>
      <c r="E2953" s="49" t="s">
        <v>44</v>
      </c>
      <c r="F2953" s="49">
        <v>20</v>
      </c>
      <c r="G2953" s="50">
        <f>SUMIFS(DISPENSAÇÃO!D:D,DISPENSAÇÃO!C:C,ENTRADA!A2953)</f>
        <v>0</v>
      </c>
      <c r="H2953" s="51">
        <f t="shared" si="434"/>
        <v>20</v>
      </c>
      <c r="I2953" s="68">
        <v>45870</v>
      </c>
      <c r="J2953" s="52">
        <f t="shared" ca="1" si="431"/>
        <v>-49</v>
      </c>
      <c r="K2953" s="88">
        <f t="shared" ca="1" si="436"/>
        <v>3</v>
      </c>
    </row>
    <row r="2954" spans="1:11" s="53" customFormat="1" ht="14.25" hidden="1" customHeight="1" x14ac:dyDescent="0.25">
      <c r="A2954" s="155" t="s">
        <v>3312</v>
      </c>
      <c r="B2954" s="49" t="s">
        <v>785</v>
      </c>
      <c r="C2954" s="49" t="s">
        <v>14</v>
      </c>
      <c r="D2954" s="49" t="s">
        <v>846</v>
      </c>
      <c r="E2954" s="49" t="s">
        <v>44</v>
      </c>
      <c r="F2954" s="49">
        <v>20</v>
      </c>
      <c r="G2954" s="50">
        <f>SUMIFS(DISPENSAÇÃO!D:D,DISPENSAÇÃO!C:C,ENTRADA!A2954)</f>
        <v>0</v>
      </c>
      <c r="H2954" s="51">
        <f t="shared" si="434"/>
        <v>20</v>
      </c>
      <c r="I2954" s="68">
        <v>45839</v>
      </c>
      <c r="J2954" s="52">
        <f t="shared" ca="1" si="431"/>
        <v>-80</v>
      </c>
      <c r="K2954" s="88">
        <f t="shared" ca="1" si="436"/>
        <v>3</v>
      </c>
    </row>
    <row r="2955" spans="1:11" ht="14.25" customHeight="1" x14ac:dyDescent="0.25">
      <c r="A2955" s="31" t="s">
        <v>3313</v>
      </c>
      <c r="B2955" s="16" t="s">
        <v>65</v>
      </c>
      <c r="C2955" s="16" t="s">
        <v>19</v>
      </c>
      <c r="D2955" s="12" t="s">
        <v>71</v>
      </c>
      <c r="E2955" s="16" t="s">
        <v>21</v>
      </c>
      <c r="F2955" s="16">
        <v>60</v>
      </c>
      <c r="G2955" s="13">
        <f>SUMIFS(DISPENSAÇÃO!D:D,DISPENSAÇÃO!C:C,ENTRADA!A2955)</f>
        <v>0</v>
      </c>
      <c r="H2955" s="12">
        <f t="shared" si="434"/>
        <v>60</v>
      </c>
      <c r="I2955" s="19">
        <v>46113</v>
      </c>
      <c r="J2955" s="14">
        <f t="shared" ca="1" si="431"/>
        <v>194</v>
      </c>
      <c r="K2955" s="36">
        <f t="shared" ca="1" si="436"/>
        <v>1</v>
      </c>
    </row>
    <row r="2956" spans="1:11" s="148" customFormat="1" ht="14.25" hidden="1" customHeight="1" x14ac:dyDescent="0.25">
      <c r="A2956" s="171" t="s">
        <v>3314</v>
      </c>
      <c r="B2956" s="143" t="s">
        <v>301</v>
      </c>
      <c r="C2956" s="143" t="s">
        <v>14</v>
      </c>
      <c r="D2956" s="143" t="s">
        <v>1015</v>
      </c>
      <c r="E2956" s="143" t="s">
        <v>3315</v>
      </c>
      <c r="F2956" s="143">
        <v>50</v>
      </c>
      <c r="G2956" s="144">
        <f>SUMIFS(DISPENSAÇÃO!D:D,DISPENSAÇÃO!C:C,ENTRADA!A2956)</f>
        <v>0</v>
      </c>
      <c r="H2956" s="145">
        <f t="shared" si="434"/>
        <v>50</v>
      </c>
      <c r="I2956" s="146">
        <v>45689</v>
      </c>
      <c r="J2956" s="147">
        <f t="shared" ca="1" si="431"/>
        <v>-230</v>
      </c>
      <c r="K2956" s="172">
        <f t="shared" ca="1" si="436"/>
        <v>3</v>
      </c>
    </row>
    <row r="2957" spans="1:11" s="53" customFormat="1" ht="14.25" hidden="1" customHeight="1" x14ac:dyDescent="0.25">
      <c r="A2957" s="155" t="s">
        <v>3316</v>
      </c>
      <c r="B2957" s="49" t="s">
        <v>301</v>
      </c>
      <c r="C2957" s="49" t="s">
        <v>14</v>
      </c>
      <c r="D2957" s="49" t="s">
        <v>1015</v>
      </c>
      <c r="E2957" s="49" t="s">
        <v>3315</v>
      </c>
      <c r="F2957" s="49">
        <v>21</v>
      </c>
      <c r="G2957" s="50">
        <f>SUMIFS(DISPENSAÇÃO!D:D,DISPENSAÇÃO!C:C,ENTRADA!A2957)</f>
        <v>0</v>
      </c>
      <c r="H2957" s="51">
        <f t="shared" ref="H2957:H2959" si="437">IF(F2957="","",F2957-G2957)</f>
        <v>21</v>
      </c>
      <c r="I2957" s="68">
        <v>45717</v>
      </c>
      <c r="J2957" s="52">
        <f t="shared" ref="J2957:J2959" ca="1" si="438">IF(I2957="","",I2957-TODAY())</f>
        <v>-202</v>
      </c>
      <c r="K2957" s="88">
        <f t="shared" ref="K2957:K2959" ca="1" si="439">IF(J2957="","",IF(J2957&lt;=0,3,IF(AND(J2957&gt;0,J2957&lt;=20),2,IF(J2957&gt;=21,1))))</f>
        <v>3</v>
      </c>
    </row>
    <row r="2958" spans="1:11" ht="14.25" customHeight="1" x14ac:dyDescent="0.25">
      <c r="A2958" s="154" t="s">
        <v>3317</v>
      </c>
      <c r="B2958" s="16" t="s">
        <v>567</v>
      </c>
      <c r="C2958" s="16" t="s">
        <v>19</v>
      </c>
      <c r="D2958" s="16" t="s">
        <v>1363</v>
      </c>
      <c r="E2958" s="16" t="s">
        <v>44</v>
      </c>
      <c r="F2958" s="16">
        <v>15</v>
      </c>
      <c r="G2958" s="13">
        <f>SUMIFS(DISPENSAÇÃO!D:D,DISPENSAÇÃO!C:C,ENTRADA!A2958)</f>
        <v>0</v>
      </c>
      <c r="H2958" s="12">
        <f t="shared" si="437"/>
        <v>15</v>
      </c>
      <c r="I2958" s="19">
        <v>46004</v>
      </c>
      <c r="J2958" s="14">
        <f t="shared" ca="1" si="438"/>
        <v>85</v>
      </c>
      <c r="K2958" s="38">
        <f t="shared" ca="1" si="439"/>
        <v>1</v>
      </c>
    </row>
    <row r="2959" spans="1:11" s="53" customFormat="1" ht="14.25" hidden="1" customHeight="1" x14ac:dyDescent="0.25">
      <c r="A2959" s="155" t="s">
        <v>3318</v>
      </c>
      <c r="B2959" s="49" t="s">
        <v>370</v>
      </c>
      <c r="C2959" s="49" t="s">
        <v>14</v>
      </c>
      <c r="D2959" s="49" t="s">
        <v>846</v>
      </c>
      <c r="E2959" s="49" t="s">
        <v>21</v>
      </c>
      <c r="F2959" s="49">
        <v>10</v>
      </c>
      <c r="G2959" s="50">
        <f>SUMIFS(DISPENSAÇÃO!D:D,DISPENSAÇÃO!C:C,ENTRADA!A2959)</f>
        <v>0</v>
      </c>
      <c r="H2959" s="51">
        <f t="shared" si="437"/>
        <v>10</v>
      </c>
      <c r="I2959" s="68">
        <v>45658</v>
      </c>
      <c r="J2959" s="52">
        <f t="shared" ca="1" si="438"/>
        <v>-261</v>
      </c>
      <c r="K2959" s="88">
        <f t="shared" ca="1" si="439"/>
        <v>3</v>
      </c>
    </row>
    <row r="2960" spans="1:11" ht="14.25" customHeight="1" x14ac:dyDescent="0.25">
      <c r="A2960" s="154" t="s">
        <v>3319</v>
      </c>
      <c r="B2960" s="16" t="s">
        <v>567</v>
      </c>
      <c r="C2960" s="16" t="s">
        <v>19</v>
      </c>
      <c r="D2960" s="16" t="s">
        <v>1363</v>
      </c>
      <c r="E2960" s="16" t="s">
        <v>44</v>
      </c>
      <c r="F2960" s="16">
        <v>10</v>
      </c>
      <c r="G2960" s="13">
        <f>SUMIFS(DISPENSAÇÃO!D:D,DISPENSAÇÃO!C:C,ENTRADA!A2960)</f>
        <v>0</v>
      </c>
      <c r="H2960" s="12">
        <f t="shared" ref="H2960:H2970" si="440">IF(F2960="","",F2960-G2960)</f>
        <v>10</v>
      </c>
      <c r="I2960" s="19">
        <v>46299</v>
      </c>
      <c r="J2960" s="14">
        <f t="shared" ref="J2960:J2983" ca="1" si="441">IF(I2960="","",I2960-TODAY())</f>
        <v>380</v>
      </c>
      <c r="K2960" s="38">
        <f t="shared" ref="K2960:K2969" ca="1" si="442">IF(J2960="","",IF(J2960&lt;=0,3,IF(AND(J2960&gt;0,J2960&lt;=20),2,IF(J2960&gt;=21,1))))</f>
        <v>1</v>
      </c>
    </row>
    <row r="2961" spans="1:11" s="53" customFormat="1" ht="14.25" hidden="1" customHeight="1" x14ac:dyDescent="0.25">
      <c r="A2961" s="155" t="s">
        <v>3320</v>
      </c>
      <c r="B2961" s="49" t="s">
        <v>301</v>
      </c>
      <c r="C2961" s="49" t="s">
        <v>14</v>
      </c>
      <c r="D2961" s="49" t="s">
        <v>846</v>
      </c>
      <c r="E2961" s="49" t="s">
        <v>453</v>
      </c>
      <c r="F2961" s="49">
        <v>14</v>
      </c>
      <c r="G2961" s="50">
        <f>SUMIFS(DISPENSAÇÃO!D:D,DISPENSAÇÃO!C:C,ENTRADA!A2961)</f>
        <v>0</v>
      </c>
      <c r="H2961" s="51">
        <f t="shared" si="440"/>
        <v>14</v>
      </c>
      <c r="I2961" s="68">
        <v>45809</v>
      </c>
      <c r="J2961" s="52">
        <f t="shared" ca="1" si="441"/>
        <v>-110</v>
      </c>
      <c r="K2961" s="88">
        <f t="shared" ca="1" si="442"/>
        <v>3</v>
      </c>
    </row>
    <row r="2962" spans="1:11" ht="14.25" customHeight="1" x14ac:dyDescent="0.25">
      <c r="A2962" s="154" t="s">
        <v>3321</v>
      </c>
      <c r="B2962" s="16" t="s">
        <v>370</v>
      </c>
      <c r="C2962" s="16" t="s">
        <v>14</v>
      </c>
      <c r="D2962" s="16" t="s">
        <v>820</v>
      </c>
      <c r="E2962" s="16" t="s">
        <v>453</v>
      </c>
      <c r="F2962" s="16">
        <v>3</v>
      </c>
      <c r="G2962" s="13">
        <f>SUMIFS(DISPENSAÇÃO!D:D,DISPENSAÇÃO!C:C,ENTRADA!A2962)</f>
        <v>0</v>
      </c>
      <c r="H2962" s="12">
        <f t="shared" si="440"/>
        <v>3</v>
      </c>
      <c r="I2962" s="19">
        <v>46054</v>
      </c>
      <c r="J2962" s="14">
        <f t="shared" ca="1" si="441"/>
        <v>135</v>
      </c>
      <c r="K2962" s="38">
        <f t="shared" ca="1" si="442"/>
        <v>1</v>
      </c>
    </row>
    <row r="2963" spans="1:11" s="53" customFormat="1" hidden="1" x14ac:dyDescent="0.25">
      <c r="A2963" s="48" t="s">
        <v>3322</v>
      </c>
      <c r="B2963" s="64" t="s">
        <v>28</v>
      </c>
      <c r="C2963" s="64" t="s">
        <v>19</v>
      </c>
      <c r="D2963" s="64" t="s">
        <v>668</v>
      </c>
      <c r="E2963" s="64" t="s">
        <v>21</v>
      </c>
      <c r="F2963" s="49">
        <v>12</v>
      </c>
      <c r="G2963" s="50">
        <f>SUMIFS(DISPENSAÇÃO!D:D,DISPENSAÇÃO!C:C,ENTRADA!A2963)</f>
        <v>12</v>
      </c>
      <c r="H2963" s="51">
        <f t="shared" si="440"/>
        <v>0</v>
      </c>
      <c r="I2963" s="68">
        <v>45992</v>
      </c>
      <c r="J2963" s="52">
        <f t="shared" ca="1" si="441"/>
        <v>73</v>
      </c>
      <c r="K2963" s="69">
        <f t="shared" ca="1" si="442"/>
        <v>1</v>
      </c>
    </row>
    <row r="2964" spans="1:11" ht="14.25" customHeight="1" x14ac:dyDescent="0.25">
      <c r="A2964" s="31" t="s">
        <v>3323</v>
      </c>
      <c r="B2964" s="16" t="s">
        <v>417</v>
      </c>
      <c r="C2964" s="16" t="s">
        <v>19</v>
      </c>
      <c r="D2964" s="16" t="s">
        <v>50</v>
      </c>
      <c r="E2964" s="16" t="s">
        <v>44</v>
      </c>
      <c r="F2964" s="16">
        <v>30</v>
      </c>
      <c r="G2964" s="13">
        <f>SUMIFS(DISPENSAÇÃO!D:D,DISPENSAÇÃO!C:C,ENTRADA!A2964)</f>
        <v>0</v>
      </c>
      <c r="H2964" s="12">
        <f t="shared" si="440"/>
        <v>30</v>
      </c>
      <c r="I2964" s="19">
        <v>46235</v>
      </c>
      <c r="J2964" s="14">
        <f t="shared" ca="1" si="441"/>
        <v>316</v>
      </c>
      <c r="K2964" s="37">
        <f t="shared" ca="1" si="442"/>
        <v>1</v>
      </c>
    </row>
    <row r="2965" spans="1:11" s="53" customFormat="1" ht="14.25" hidden="1" customHeight="1" x14ac:dyDescent="0.25">
      <c r="A2965" s="48" t="s">
        <v>3324</v>
      </c>
      <c r="B2965" s="49" t="s">
        <v>242</v>
      </c>
      <c r="C2965" s="49" t="s">
        <v>19</v>
      </c>
      <c r="D2965" s="49" t="s">
        <v>243</v>
      </c>
      <c r="E2965" s="49" t="s">
        <v>21</v>
      </c>
      <c r="F2965" s="49">
        <v>16</v>
      </c>
      <c r="G2965" s="50">
        <f>SUMIFS(DISPENSAÇÃO!D:D,DISPENSAÇÃO!C:C,ENTRADA!A2965)</f>
        <v>0</v>
      </c>
      <c r="H2965" s="51">
        <f t="shared" si="440"/>
        <v>16</v>
      </c>
      <c r="I2965" s="68">
        <v>45870</v>
      </c>
      <c r="J2965" s="52">
        <f t="shared" ca="1" si="441"/>
        <v>-49</v>
      </c>
      <c r="K2965" s="63">
        <f t="shared" ca="1" si="442"/>
        <v>3</v>
      </c>
    </row>
    <row r="2966" spans="1:11" ht="14.25" customHeight="1" x14ac:dyDescent="0.25">
      <c r="A2966" s="31" t="s">
        <v>3325</v>
      </c>
      <c r="B2966" s="16" t="s">
        <v>346</v>
      </c>
      <c r="C2966" s="16" t="s">
        <v>19</v>
      </c>
      <c r="D2966" s="16" t="s">
        <v>348</v>
      </c>
      <c r="E2966" s="16" t="s">
        <v>21</v>
      </c>
      <c r="F2966" s="16">
        <v>21</v>
      </c>
      <c r="G2966" s="13">
        <f>SUMIFS(DISPENSAÇÃO!D:D,DISPENSAÇÃO!C:C,ENTRADA!A2966)</f>
        <v>0</v>
      </c>
      <c r="H2966" s="12">
        <f t="shared" si="440"/>
        <v>21</v>
      </c>
      <c r="I2966" s="19">
        <v>46143</v>
      </c>
      <c r="J2966" s="14">
        <f t="shared" ca="1" si="441"/>
        <v>224</v>
      </c>
      <c r="K2966" s="36">
        <f t="shared" ca="1" si="442"/>
        <v>1</v>
      </c>
    </row>
    <row r="2967" spans="1:11" s="53" customFormat="1" hidden="1" x14ac:dyDescent="0.25">
      <c r="A2967" s="48" t="s">
        <v>3326</v>
      </c>
      <c r="B2967" s="49" t="s">
        <v>60</v>
      </c>
      <c r="C2967" s="49" t="s">
        <v>19</v>
      </c>
      <c r="D2967" s="49" t="s">
        <v>146</v>
      </c>
      <c r="E2967" s="49" t="s">
        <v>44</v>
      </c>
      <c r="F2967" s="49">
        <v>24</v>
      </c>
      <c r="G2967" s="50">
        <f>SUMIFS(DISPENSAÇÃO!D:D,DISPENSAÇÃO!C:C,ENTRADA!A2967)</f>
        <v>0</v>
      </c>
      <c r="H2967" s="51">
        <f t="shared" si="440"/>
        <v>24</v>
      </c>
      <c r="I2967" s="68">
        <v>45809</v>
      </c>
      <c r="J2967" s="52">
        <f t="shared" ca="1" si="441"/>
        <v>-110</v>
      </c>
      <c r="K2967" s="63">
        <f t="shared" ca="1" si="442"/>
        <v>3</v>
      </c>
    </row>
    <row r="2968" spans="1:11" ht="14.25" customHeight="1" x14ac:dyDescent="0.25">
      <c r="A2968" s="154" t="s">
        <v>3327</v>
      </c>
      <c r="B2968" s="16" t="s">
        <v>175</v>
      </c>
      <c r="C2968" s="16" t="s">
        <v>14</v>
      </c>
      <c r="D2968" s="16" t="s">
        <v>820</v>
      </c>
      <c r="E2968" s="16" t="s">
        <v>21</v>
      </c>
      <c r="F2968" s="16">
        <v>16</v>
      </c>
      <c r="G2968" s="13">
        <f>SUMIFS(DISPENSAÇÃO!D:D,DISPENSAÇÃO!C:C,ENTRADA!A2968)</f>
        <v>0</v>
      </c>
      <c r="H2968" s="12">
        <f t="shared" si="440"/>
        <v>16</v>
      </c>
      <c r="I2968" s="19">
        <v>46113</v>
      </c>
      <c r="J2968" s="14">
        <f t="shared" ca="1" si="441"/>
        <v>194</v>
      </c>
      <c r="K2968" s="38">
        <f t="shared" ca="1" si="442"/>
        <v>1</v>
      </c>
    </row>
    <row r="2969" spans="1:11" s="60" customFormat="1" ht="14.25" customHeight="1" x14ac:dyDescent="0.25">
      <c r="A2969" s="153" t="s">
        <v>3328</v>
      </c>
      <c r="B2969" s="55" t="s">
        <v>28</v>
      </c>
      <c r="C2969" s="55" t="s">
        <v>14</v>
      </c>
      <c r="D2969" s="55" t="s">
        <v>846</v>
      </c>
      <c r="E2969" s="55" t="s">
        <v>21</v>
      </c>
      <c r="F2969" s="55">
        <v>48</v>
      </c>
      <c r="G2969" s="56">
        <f>SUMIFS(DISPENSAÇÃO!D:D,DISPENSAÇÃO!C:C,ENTRADA!A2969)</f>
        <v>0</v>
      </c>
      <c r="H2969" s="57">
        <f t="shared" si="440"/>
        <v>48</v>
      </c>
      <c r="I2969" s="58">
        <v>46082</v>
      </c>
      <c r="J2969" s="59">
        <f t="shared" ca="1" si="441"/>
        <v>163</v>
      </c>
      <c r="K2969" s="109">
        <f t="shared" ca="1" si="442"/>
        <v>1</v>
      </c>
    </row>
    <row r="2970" spans="1:11" s="53" customFormat="1" ht="15" hidden="1" customHeight="1" x14ac:dyDescent="0.25">
      <c r="A2970" s="155" t="s">
        <v>3329</v>
      </c>
      <c r="B2970" s="49" t="s">
        <v>865</v>
      </c>
      <c r="C2970" s="49" t="s">
        <v>14</v>
      </c>
      <c r="D2970" s="49" t="s">
        <v>820</v>
      </c>
      <c r="E2970" s="49" t="s">
        <v>44</v>
      </c>
      <c r="F2970" s="49">
        <v>30</v>
      </c>
      <c r="G2970" s="50">
        <f>SUMIFS(DISPENSAÇÃO!D:D,DISPENSAÇÃO!C:C,ENTRADA!A2970)</f>
        <v>30</v>
      </c>
      <c r="H2970" s="51">
        <f t="shared" si="440"/>
        <v>0</v>
      </c>
      <c r="I2970" s="68">
        <v>45870</v>
      </c>
      <c r="J2970" s="52">
        <f t="shared" ca="1" si="441"/>
        <v>-49</v>
      </c>
    </row>
    <row r="2971" spans="1:11" s="53" customFormat="1" ht="15" hidden="1" customHeight="1" x14ac:dyDescent="0.25">
      <c r="A2971" s="155" t="s">
        <v>3330</v>
      </c>
      <c r="B2971" s="49" t="s">
        <v>370</v>
      </c>
      <c r="C2971" s="49" t="s">
        <v>14</v>
      </c>
      <c r="D2971" s="49" t="s">
        <v>820</v>
      </c>
      <c r="E2971" s="49" t="s">
        <v>21</v>
      </c>
      <c r="F2971" s="49">
        <v>2</v>
      </c>
      <c r="G2971" s="50">
        <v>0</v>
      </c>
      <c r="H2971" s="51">
        <v>2</v>
      </c>
      <c r="I2971" s="68">
        <v>45658</v>
      </c>
      <c r="J2971" s="241">
        <f t="shared" ca="1" si="441"/>
        <v>-261</v>
      </c>
    </row>
    <row r="2972" spans="1:11" ht="14.25" customHeight="1" x14ac:dyDescent="0.25">
      <c r="A2972" s="31" t="s">
        <v>3331</v>
      </c>
      <c r="B2972" s="16" t="s">
        <v>33</v>
      </c>
      <c r="C2972" s="16" t="s">
        <v>19</v>
      </c>
      <c r="D2972" s="16" t="s">
        <v>89</v>
      </c>
      <c r="E2972" s="16" t="s">
        <v>21</v>
      </c>
      <c r="F2972" s="16">
        <v>60</v>
      </c>
      <c r="G2972" s="13">
        <f>SUMIFS(DISPENSAÇÃO!D:D,DISPENSAÇÃO!C:C,ENTRADA!A2972)</f>
        <v>0</v>
      </c>
      <c r="H2972" s="12">
        <f t="shared" ref="H2972:H2983" si="443">IF(F2972="","",F2972-G2972)</f>
        <v>60</v>
      </c>
      <c r="I2972" s="19">
        <v>46478</v>
      </c>
      <c r="J2972" s="14">
        <f t="shared" ca="1" si="441"/>
        <v>559</v>
      </c>
      <c r="K2972" s="36">
        <f t="shared" ref="K2972:K2973" ca="1" si="444">IF(J2972="","",IF(J2972&lt;=0,3,IF(AND(J2972&gt;0,J2972&lt;=20),2,IF(J2972&gt;=21,1))))</f>
        <v>1</v>
      </c>
    </row>
    <row r="2973" spans="1:11" ht="14.25" customHeight="1" x14ac:dyDescent="0.25">
      <c r="A2973" s="31" t="s">
        <v>3332</v>
      </c>
      <c r="B2973" s="16" t="s">
        <v>726</v>
      </c>
      <c r="C2973" s="16" t="s">
        <v>19</v>
      </c>
      <c r="D2973" s="16" t="s">
        <v>496</v>
      </c>
      <c r="E2973" s="16" t="s">
        <v>21</v>
      </c>
      <c r="F2973" s="16">
        <v>30</v>
      </c>
      <c r="G2973" s="13">
        <f>SUMIFS(DISPENSAÇÃO!D:D,DISPENSAÇÃO!C:C,ENTRADA!A2973)</f>
        <v>0</v>
      </c>
      <c r="H2973" s="12">
        <f t="shared" si="443"/>
        <v>30</v>
      </c>
      <c r="I2973" s="19">
        <v>46113</v>
      </c>
      <c r="J2973" s="14">
        <f t="shared" ca="1" si="441"/>
        <v>194</v>
      </c>
      <c r="K2973" s="37">
        <f t="shared" ca="1" si="444"/>
        <v>1</v>
      </c>
    </row>
    <row r="2974" spans="1:11" ht="15" customHeight="1" x14ac:dyDescent="0.25">
      <c r="A2974" s="31" t="s">
        <v>3333</v>
      </c>
      <c r="B2974" s="16" t="s">
        <v>785</v>
      </c>
      <c r="C2974" s="55" t="s">
        <v>14</v>
      </c>
      <c r="D2974" s="16" t="s">
        <v>820</v>
      </c>
      <c r="E2974" s="16" t="s">
        <v>21</v>
      </c>
      <c r="F2974" s="16">
        <v>8</v>
      </c>
      <c r="G2974" s="13">
        <f>SUMIFS(DISPENSAÇÃO!D:D,DISPENSAÇÃO!C:C,ENTRADA!A2974)</f>
        <v>0</v>
      </c>
      <c r="H2974" s="12">
        <f t="shared" si="443"/>
        <v>8</v>
      </c>
      <c r="I2974" s="19">
        <v>46082</v>
      </c>
      <c r="J2974" s="14">
        <f t="shared" ca="1" si="441"/>
        <v>163</v>
      </c>
    </row>
    <row r="2975" spans="1:11" s="53" customFormat="1" ht="13.9" hidden="1" customHeight="1" x14ac:dyDescent="0.25">
      <c r="A2975" s="155" t="s">
        <v>3334</v>
      </c>
      <c r="B2975" s="49" t="s">
        <v>865</v>
      </c>
      <c r="C2975" s="49" t="s">
        <v>14</v>
      </c>
      <c r="D2975" s="49" t="s">
        <v>817</v>
      </c>
      <c r="E2975" s="49" t="s">
        <v>3335</v>
      </c>
      <c r="F2975" s="49">
        <v>8</v>
      </c>
      <c r="G2975" s="50">
        <f>SUMIFS(DISPENSAÇÃO!D:D,DISPENSAÇÃO!C:C,ENTRADA!A2975)</f>
        <v>0</v>
      </c>
      <c r="H2975" s="51">
        <f t="shared" si="443"/>
        <v>8</v>
      </c>
      <c r="I2975" s="68">
        <v>45839</v>
      </c>
      <c r="J2975" s="52">
        <f t="shared" ca="1" si="441"/>
        <v>-80</v>
      </c>
      <c r="K2975" s="88">
        <f t="shared" ref="K2975:K2983" ca="1" si="445">IF(J2975="","",IF(J2975&lt;=0,3,IF(AND(J2975&gt;0,J2975&lt;=20),2,IF(J2975&gt;=21,1))))</f>
        <v>3</v>
      </c>
    </row>
    <row r="2976" spans="1:11" ht="14.25" customHeight="1" x14ac:dyDescent="0.25">
      <c r="A2976" s="31" t="s">
        <v>3336</v>
      </c>
      <c r="B2976" s="16" t="s">
        <v>65</v>
      </c>
      <c r="C2976" s="16" t="s">
        <v>19</v>
      </c>
      <c r="D2976" s="12" t="s">
        <v>71</v>
      </c>
      <c r="E2976" s="16" t="s">
        <v>21</v>
      </c>
      <c r="F2976" s="16">
        <v>10</v>
      </c>
      <c r="G2976" s="13">
        <f>SUMIFS(DISPENSAÇÃO!D:D,DISPENSAÇÃO!C:C,ENTRADA!A2976)</f>
        <v>0</v>
      </c>
      <c r="H2976" s="12">
        <f t="shared" si="443"/>
        <v>10</v>
      </c>
      <c r="I2976" s="19">
        <v>45962</v>
      </c>
      <c r="J2976" s="14">
        <f t="shared" ca="1" si="441"/>
        <v>43</v>
      </c>
      <c r="K2976" s="36">
        <f t="shared" ca="1" si="445"/>
        <v>1</v>
      </c>
    </row>
    <row r="2977" spans="1:11" ht="14.25" customHeight="1" x14ac:dyDescent="0.25">
      <c r="A2977" s="31" t="s">
        <v>3337</v>
      </c>
      <c r="B2977" s="16" t="s">
        <v>301</v>
      </c>
      <c r="C2977" s="25" t="s">
        <v>19</v>
      </c>
      <c r="D2977" s="25" t="s">
        <v>299</v>
      </c>
      <c r="E2977" s="25" t="s">
        <v>21</v>
      </c>
      <c r="F2977" s="16">
        <v>20</v>
      </c>
      <c r="G2977" s="13">
        <f>SUMIFS(DISPENSAÇÃO!D:D,DISPENSAÇÃO!C:C,ENTRADA!A2977)</f>
        <v>0</v>
      </c>
      <c r="H2977" s="12">
        <f t="shared" si="443"/>
        <v>20</v>
      </c>
      <c r="I2977" s="19">
        <v>46113</v>
      </c>
      <c r="J2977" s="14">
        <f t="shared" ca="1" si="441"/>
        <v>194</v>
      </c>
      <c r="K2977" s="36">
        <f t="shared" ca="1" si="445"/>
        <v>1</v>
      </c>
    </row>
    <row r="2978" spans="1:11" s="60" customFormat="1" ht="14.25" customHeight="1" x14ac:dyDescent="0.25">
      <c r="A2978" s="54" t="s">
        <v>3338</v>
      </c>
      <c r="B2978" s="55" t="s">
        <v>74</v>
      </c>
      <c r="C2978" s="55" t="s">
        <v>19</v>
      </c>
      <c r="D2978" s="55" t="s">
        <v>574</v>
      </c>
      <c r="E2978" s="55" t="s">
        <v>21</v>
      </c>
      <c r="F2978" s="55">
        <v>60</v>
      </c>
      <c r="G2978" s="56">
        <f>SUMIFS(DISPENSAÇÃO!D:D,DISPENSAÇÃO!C:C,ENTRADA!A2978)</f>
        <v>0</v>
      </c>
      <c r="H2978" s="57">
        <f t="shared" si="443"/>
        <v>60</v>
      </c>
      <c r="I2978" s="58">
        <v>46174</v>
      </c>
      <c r="J2978" s="59">
        <f t="shared" ca="1" si="441"/>
        <v>255</v>
      </c>
      <c r="K2978" s="86">
        <f t="shared" ca="1" si="445"/>
        <v>1</v>
      </c>
    </row>
    <row r="2979" spans="1:11" ht="14.25" customHeight="1" x14ac:dyDescent="0.25">
      <c r="A2979" s="158" t="s">
        <v>3339</v>
      </c>
      <c r="B2979" s="16" t="s">
        <v>1991</v>
      </c>
      <c r="C2979" s="16" t="s">
        <v>19</v>
      </c>
      <c r="D2979" s="16" t="s">
        <v>471</v>
      </c>
      <c r="E2979" s="16" t="s">
        <v>56</v>
      </c>
      <c r="F2979" s="16">
        <v>3</v>
      </c>
      <c r="G2979" s="13">
        <f>SUMIFS(DISPENSAÇÃO!D:D,DISPENSAÇÃO!C:C,ENTRADA!A2979)</f>
        <v>0</v>
      </c>
      <c r="H2979" s="12">
        <f t="shared" si="443"/>
        <v>3</v>
      </c>
      <c r="I2979" s="19">
        <v>46082</v>
      </c>
      <c r="J2979" s="14">
        <f t="shared" ca="1" si="441"/>
        <v>163</v>
      </c>
      <c r="K2979" s="36">
        <f t="shared" ca="1" si="445"/>
        <v>1</v>
      </c>
    </row>
    <row r="2980" spans="1:11" s="53" customFormat="1" ht="14.25" hidden="1" customHeight="1" x14ac:dyDescent="0.25">
      <c r="A2980" s="155" t="s">
        <v>3341</v>
      </c>
      <c r="B2980" s="49" t="s">
        <v>39</v>
      </c>
      <c r="C2980" s="49" t="s">
        <v>19</v>
      </c>
      <c r="D2980" s="49" t="s">
        <v>1612</v>
      </c>
      <c r="E2980" s="49" t="s">
        <v>21</v>
      </c>
      <c r="F2980" s="49">
        <v>8</v>
      </c>
      <c r="G2980" s="50">
        <f>SUMIFS(DISPENSAÇÃO!D:D,DISPENSAÇÃO!C:C,ENTRADA!A2980)</f>
        <v>0</v>
      </c>
      <c r="H2980" s="51">
        <f t="shared" si="443"/>
        <v>8</v>
      </c>
      <c r="I2980" s="68">
        <v>45839</v>
      </c>
      <c r="J2980" s="52">
        <f t="shared" ca="1" si="441"/>
        <v>-80</v>
      </c>
      <c r="K2980" s="88">
        <f t="shared" ca="1" si="445"/>
        <v>3</v>
      </c>
    </row>
    <row r="2981" spans="1:11" s="60" customFormat="1" x14ac:dyDescent="0.25">
      <c r="A2981" s="54" t="s">
        <v>3342</v>
      </c>
      <c r="B2981" s="55" t="s">
        <v>175</v>
      </c>
      <c r="C2981" s="55" t="s">
        <v>19</v>
      </c>
      <c r="D2981" s="55" t="s">
        <v>89</v>
      </c>
      <c r="E2981" s="55" t="s">
        <v>21</v>
      </c>
      <c r="F2981" s="55">
        <v>20</v>
      </c>
      <c r="G2981" s="56">
        <f>SUMIFS(DISPENSAÇÃO!D:D,DISPENSAÇÃO!C:C,ENTRADA!A2981)</f>
        <v>0</v>
      </c>
      <c r="H2981" s="57">
        <f t="shared" si="443"/>
        <v>20</v>
      </c>
      <c r="I2981" s="58">
        <v>46204</v>
      </c>
      <c r="J2981" s="59">
        <f t="shared" ca="1" si="441"/>
        <v>285</v>
      </c>
      <c r="K2981" s="85">
        <f t="shared" ca="1" si="445"/>
        <v>1</v>
      </c>
    </row>
    <row r="2982" spans="1:11" s="53" customFormat="1" hidden="1" x14ac:dyDescent="0.25">
      <c r="A2982" s="48" t="s">
        <v>3343</v>
      </c>
      <c r="B2982" s="49" t="s">
        <v>764</v>
      </c>
      <c r="C2982" s="49" t="s">
        <v>19</v>
      </c>
      <c r="D2982" s="49" t="s">
        <v>604</v>
      </c>
      <c r="E2982" s="49" t="s">
        <v>21</v>
      </c>
      <c r="F2982" s="49">
        <v>30</v>
      </c>
      <c r="G2982" s="50">
        <f>SUMIFS(DISPENSAÇÃO!D:D,DISPENSAÇÃO!C:C,ENTRADA!A2982)</f>
        <v>30</v>
      </c>
      <c r="H2982" s="51">
        <f t="shared" si="443"/>
        <v>0</v>
      </c>
      <c r="I2982" s="68">
        <v>45778</v>
      </c>
      <c r="J2982" s="52">
        <f t="shared" ca="1" si="441"/>
        <v>-141</v>
      </c>
      <c r="K2982" s="69">
        <f t="shared" ca="1" si="445"/>
        <v>3</v>
      </c>
    </row>
    <row r="2983" spans="1:11" s="53" customFormat="1" ht="14.25" hidden="1" customHeight="1" x14ac:dyDescent="0.25">
      <c r="A2983" s="155" t="s">
        <v>2110</v>
      </c>
      <c r="B2983" s="49" t="s">
        <v>883</v>
      </c>
      <c r="C2983" s="49" t="s">
        <v>14</v>
      </c>
      <c r="D2983" s="49" t="s">
        <v>846</v>
      </c>
      <c r="E2983" s="49" t="s">
        <v>453</v>
      </c>
      <c r="F2983" s="49">
        <v>8</v>
      </c>
      <c r="G2983" s="50">
        <f>SUMIFS(DISPENSAÇÃO!D:D,DISPENSAÇÃO!C:C,ENTRADA!A2983)</f>
        <v>0</v>
      </c>
      <c r="H2983" s="51">
        <f t="shared" si="443"/>
        <v>8</v>
      </c>
      <c r="I2983" s="68">
        <v>45870</v>
      </c>
      <c r="J2983" s="52">
        <f t="shared" ca="1" si="441"/>
        <v>-49</v>
      </c>
      <c r="K2983" s="88">
        <f t="shared" ca="1" si="445"/>
        <v>3</v>
      </c>
    </row>
    <row r="2984" spans="1:11" ht="14.25" customHeight="1" x14ac:dyDescent="0.25">
      <c r="A2984" s="154" t="s">
        <v>3344</v>
      </c>
      <c r="B2984" s="16" t="s">
        <v>175</v>
      </c>
      <c r="C2984" s="16" t="s">
        <v>19</v>
      </c>
      <c r="D2984" s="16" t="s">
        <v>781</v>
      </c>
      <c r="E2984" s="16" t="s">
        <v>44</v>
      </c>
      <c r="F2984" s="16">
        <v>84</v>
      </c>
      <c r="G2984" s="13">
        <f>SUMIFS(DISPENSAÇÃO!D:D,DISPENSAÇÃO!C:C,ENTRADA!A2984)</f>
        <v>0</v>
      </c>
      <c r="H2984" s="12">
        <f t="shared" ref="H2984:H2997" si="446">IF(F2984="","",F2984-G2984)</f>
        <v>84</v>
      </c>
      <c r="I2984" s="19">
        <v>46023</v>
      </c>
      <c r="J2984" s="14">
        <f t="shared" ref="J2984:J2999" ca="1" si="447">IF(I2984="","",I2984-TODAY())</f>
        <v>104</v>
      </c>
      <c r="K2984" s="38">
        <f t="shared" ref="K2984:K2999" ca="1" si="448">IF(J2984="","",IF(J2984&lt;=0,3,IF(AND(J2984&gt;0,J2984&lt;=20),2,IF(J2984&gt;=21,1))))</f>
        <v>1</v>
      </c>
    </row>
    <row r="2985" spans="1:11" s="60" customFormat="1" x14ac:dyDescent="0.25">
      <c r="A2985" s="54" t="s">
        <v>3345</v>
      </c>
      <c r="B2985" s="55" t="s">
        <v>175</v>
      </c>
      <c r="C2985" s="55" t="s">
        <v>19</v>
      </c>
      <c r="D2985" s="55" t="s">
        <v>89</v>
      </c>
      <c r="E2985" s="55" t="s">
        <v>21</v>
      </c>
      <c r="F2985" s="55">
        <v>80</v>
      </c>
      <c r="G2985" s="56">
        <f>SUMIFS(DISPENSAÇÃO!D:D,DISPENSAÇÃO!C:C,ENTRADA!A2985)</f>
        <v>60</v>
      </c>
      <c r="H2985" s="57">
        <f t="shared" si="446"/>
        <v>20</v>
      </c>
      <c r="I2985" s="58">
        <v>46082</v>
      </c>
      <c r="J2985" s="59">
        <f t="shared" ca="1" si="447"/>
        <v>163</v>
      </c>
      <c r="K2985" s="85">
        <f t="shared" ca="1" si="448"/>
        <v>1</v>
      </c>
    </row>
    <row r="2986" spans="1:11" s="60" customFormat="1" x14ac:dyDescent="0.25">
      <c r="A2986" s="153" t="s">
        <v>3346</v>
      </c>
      <c r="B2986" s="55" t="s">
        <v>764</v>
      </c>
      <c r="C2986" s="55" t="s">
        <v>14</v>
      </c>
      <c r="D2986" s="55" t="s">
        <v>820</v>
      </c>
      <c r="E2986" s="55" t="s">
        <v>21</v>
      </c>
      <c r="F2986" s="55">
        <v>2</v>
      </c>
      <c r="G2986" s="56">
        <f>SUMIFS(DISPENSAÇÃO!D:D,DISPENSAÇÃO!C:C,ENTRADA!A2986)</f>
        <v>0</v>
      </c>
      <c r="H2986" s="57">
        <f t="shared" si="446"/>
        <v>2</v>
      </c>
      <c r="I2986" s="58">
        <v>46266</v>
      </c>
      <c r="J2986" s="59">
        <f t="shared" ca="1" si="447"/>
        <v>347</v>
      </c>
      <c r="K2986" s="109">
        <f t="shared" ca="1" si="448"/>
        <v>1</v>
      </c>
    </row>
    <row r="2987" spans="1:11" s="148" customFormat="1" hidden="1" x14ac:dyDescent="0.25">
      <c r="A2987" s="149" t="s">
        <v>3347</v>
      </c>
      <c r="B2987" s="173" t="s">
        <v>309</v>
      </c>
      <c r="C2987" s="173" t="s">
        <v>19</v>
      </c>
      <c r="D2987" s="173" t="s">
        <v>668</v>
      </c>
      <c r="E2987" s="173" t="s">
        <v>21</v>
      </c>
      <c r="F2987" s="143">
        <v>28</v>
      </c>
      <c r="G2987" s="144">
        <f>SUMIFS(DISPENSAÇÃO!D:D,DISPENSAÇÃO!C:C,ENTRADA!A2987)</f>
        <v>28</v>
      </c>
      <c r="H2987" s="145">
        <f t="shared" si="446"/>
        <v>0</v>
      </c>
      <c r="I2987" s="146">
        <v>45689</v>
      </c>
      <c r="J2987" s="147">
        <f t="shared" ca="1" si="447"/>
        <v>-230</v>
      </c>
      <c r="K2987" s="174">
        <f t="shared" ca="1" si="448"/>
        <v>3</v>
      </c>
    </row>
    <row r="2988" spans="1:11" s="53" customFormat="1" ht="14.25" hidden="1" customHeight="1" x14ac:dyDescent="0.25">
      <c r="A2988" s="155" t="s">
        <v>3348</v>
      </c>
      <c r="B2988" s="49" t="s">
        <v>764</v>
      </c>
      <c r="C2988" s="49" t="s">
        <v>14</v>
      </c>
      <c r="D2988" s="49" t="s">
        <v>817</v>
      </c>
      <c r="E2988" s="49" t="s">
        <v>44</v>
      </c>
      <c r="F2988" s="49">
        <v>4</v>
      </c>
      <c r="G2988" s="50">
        <f>SUMIFS(DISPENSAÇÃO!D:D,DISPENSAÇÃO!C:C,ENTRADA!A2988)</f>
        <v>4</v>
      </c>
      <c r="H2988" s="51">
        <f t="shared" si="446"/>
        <v>0</v>
      </c>
      <c r="I2988" s="68">
        <v>46143</v>
      </c>
      <c r="J2988" s="52">
        <f t="shared" ca="1" si="447"/>
        <v>224</v>
      </c>
      <c r="K2988" s="88">
        <f t="shared" ca="1" si="448"/>
        <v>1</v>
      </c>
    </row>
    <row r="2989" spans="1:11" s="148" customFormat="1" ht="14.25" hidden="1" customHeight="1" x14ac:dyDescent="0.25">
      <c r="A2989" s="149" t="s">
        <v>3349</v>
      </c>
      <c r="B2989" s="143" t="s">
        <v>79</v>
      </c>
      <c r="C2989" s="143" t="s">
        <v>19</v>
      </c>
      <c r="D2989" s="145" t="s">
        <v>80</v>
      </c>
      <c r="E2989" s="143" t="s">
        <v>21</v>
      </c>
      <c r="F2989" s="143">
        <v>30</v>
      </c>
      <c r="G2989" s="144">
        <f>SUMIFS(DISPENSAÇÃO!D:D,DISPENSAÇÃO!C:C,ENTRADA!A2989)</f>
        <v>0</v>
      </c>
      <c r="H2989" s="145">
        <f t="shared" si="446"/>
        <v>30</v>
      </c>
      <c r="I2989" s="146">
        <v>45689</v>
      </c>
      <c r="J2989" s="147">
        <f t="shared" ca="1" si="447"/>
        <v>-230</v>
      </c>
      <c r="K2989" s="150">
        <f t="shared" ca="1" si="448"/>
        <v>3</v>
      </c>
    </row>
    <row r="2990" spans="1:11" s="60" customFormat="1" ht="14.25" customHeight="1" x14ac:dyDescent="0.25">
      <c r="A2990" s="54" t="s">
        <v>3350</v>
      </c>
      <c r="B2990" s="55" t="s">
        <v>39</v>
      </c>
      <c r="C2990" s="55" t="s">
        <v>19</v>
      </c>
      <c r="D2990" s="55" t="s">
        <v>146</v>
      </c>
      <c r="E2990" s="55" t="s">
        <v>21</v>
      </c>
      <c r="F2990" s="55">
        <v>5</v>
      </c>
      <c r="G2990" s="56">
        <f>SUMIFS(DISPENSAÇÃO!D:D,DISPENSAÇÃO!C:C,ENTRADA!A2990)</f>
        <v>0</v>
      </c>
      <c r="H2990" s="57">
        <f t="shared" si="446"/>
        <v>5</v>
      </c>
      <c r="I2990" s="58">
        <v>46478</v>
      </c>
      <c r="J2990" s="59">
        <f t="shared" ca="1" si="447"/>
        <v>559</v>
      </c>
      <c r="K2990" s="86">
        <f t="shared" ca="1" si="448"/>
        <v>1</v>
      </c>
    </row>
    <row r="2991" spans="1:11" s="53" customFormat="1" ht="14.25" hidden="1" customHeight="1" x14ac:dyDescent="0.25">
      <c r="A2991" s="155" t="s">
        <v>1845</v>
      </c>
      <c r="B2991" s="49" t="s">
        <v>883</v>
      </c>
      <c r="C2991" s="49" t="s">
        <v>14</v>
      </c>
      <c r="D2991" s="49" t="s">
        <v>846</v>
      </c>
      <c r="E2991" s="49" t="s">
        <v>453</v>
      </c>
      <c r="F2991" s="49">
        <v>6</v>
      </c>
      <c r="G2991" s="50">
        <f>SUMIFS(DISPENSAÇÃO!D:D,DISPENSAÇÃO!C:C,ENTRADA!A2991)</f>
        <v>0</v>
      </c>
      <c r="H2991" s="51">
        <f t="shared" si="446"/>
        <v>6</v>
      </c>
      <c r="I2991" s="68">
        <v>45870</v>
      </c>
      <c r="J2991" s="52">
        <f t="shared" ca="1" si="447"/>
        <v>-49</v>
      </c>
      <c r="K2991" s="88">
        <f t="shared" ca="1" si="448"/>
        <v>3</v>
      </c>
    </row>
    <row r="2992" spans="1:11" s="53" customFormat="1" hidden="1" x14ac:dyDescent="0.25">
      <c r="A2992" s="155" t="s">
        <v>3351</v>
      </c>
      <c r="B2992" s="49" t="s">
        <v>175</v>
      </c>
      <c r="C2992" s="49" t="s">
        <v>14</v>
      </c>
      <c r="D2992" s="49" t="s">
        <v>817</v>
      </c>
      <c r="E2992" s="49" t="s">
        <v>44</v>
      </c>
      <c r="F2992" s="49">
        <v>6</v>
      </c>
      <c r="G2992" s="50">
        <f>SUMIFS(DISPENSAÇÃO!D:D,DISPENSAÇÃO!C:C,ENTRADA!A2992)</f>
        <v>6</v>
      </c>
      <c r="H2992" s="51">
        <f t="shared" si="446"/>
        <v>0</v>
      </c>
      <c r="I2992" s="68">
        <v>45748</v>
      </c>
      <c r="J2992" s="52">
        <f t="shared" ca="1" si="447"/>
        <v>-171</v>
      </c>
      <c r="K2992" s="88">
        <f t="shared" ca="1" si="448"/>
        <v>3</v>
      </c>
    </row>
    <row r="2993" spans="1:11" s="53" customFormat="1" ht="14.25" hidden="1" customHeight="1" x14ac:dyDescent="0.25">
      <c r="A2993" s="48" t="s">
        <v>3352</v>
      </c>
      <c r="B2993" s="64" t="s">
        <v>538</v>
      </c>
      <c r="C2993" s="64" t="s">
        <v>19</v>
      </c>
      <c r="D2993" s="64" t="s">
        <v>606</v>
      </c>
      <c r="E2993" s="64" t="s">
        <v>21</v>
      </c>
      <c r="F2993" s="49">
        <v>5</v>
      </c>
      <c r="G2993" s="50">
        <f>SUMIFS(DISPENSAÇÃO!D:D,DISPENSAÇÃO!C:C,ENTRADA!A2993)</f>
        <v>0</v>
      </c>
      <c r="H2993" s="51">
        <f t="shared" si="446"/>
        <v>5</v>
      </c>
      <c r="I2993" s="68">
        <v>45748</v>
      </c>
      <c r="J2993" s="52">
        <f t="shared" ca="1" si="447"/>
        <v>-171</v>
      </c>
      <c r="K2993" s="69">
        <f t="shared" ca="1" si="448"/>
        <v>3</v>
      </c>
    </row>
    <row r="2994" spans="1:11" ht="14.25" customHeight="1" x14ac:dyDescent="0.25">
      <c r="A2994" s="154" t="s">
        <v>3353</v>
      </c>
      <c r="B2994" s="16" t="s">
        <v>28</v>
      </c>
      <c r="C2994" s="16" t="s">
        <v>19</v>
      </c>
      <c r="D2994" s="55" t="s">
        <v>68</v>
      </c>
      <c r="E2994" s="55" t="s">
        <v>21</v>
      </c>
      <c r="F2994" s="16">
        <v>50</v>
      </c>
      <c r="G2994" s="13">
        <f>SUMIFS(DISPENSAÇÃO!D:D,DISPENSAÇÃO!C:C,ENTRADA!A2994)</f>
        <v>40</v>
      </c>
      <c r="H2994" s="12">
        <f t="shared" si="446"/>
        <v>10</v>
      </c>
      <c r="I2994" s="19">
        <v>46113</v>
      </c>
      <c r="J2994" s="14">
        <f t="shared" ca="1" si="447"/>
        <v>194</v>
      </c>
      <c r="K2994" s="38">
        <f t="shared" ca="1" si="448"/>
        <v>1</v>
      </c>
    </row>
    <row r="2995" spans="1:11" ht="14.25" customHeight="1" x14ac:dyDescent="0.25">
      <c r="A2995" s="154" t="s">
        <v>3354</v>
      </c>
      <c r="B2995" s="16" t="s">
        <v>785</v>
      </c>
      <c r="C2995" s="16" t="s">
        <v>14</v>
      </c>
      <c r="D2995" s="16" t="s">
        <v>846</v>
      </c>
      <c r="E2995" s="16" t="s">
        <v>44</v>
      </c>
      <c r="F2995" s="16">
        <v>20</v>
      </c>
      <c r="G2995" s="13">
        <f>SUMIFS(DISPENSAÇÃO!D:D,DISPENSAÇÃO!C:C,ENTRADA!A2995)</f>
        <v>0</v>
      </c>
      <c r="H2995" s="12">
        <f t="shared" si="446"/>
        <v>20</v>
      </c>
      <c r="I2995" s="19">
        <v>46023</v>
      </c>
      <c r="J2995" s="14">
        <f t="shared" ca="1" si="447"/>
        <v>104</v>
      </c>
      <c r="K2995" s="38">
        <f t="shared" ca="1" si="448"/>
        <v>1</v>
      </c>
    </row>
    <row r="2996" spans="1:11" s="53" customFormat="1" hidden="1" x14ac:dyDescent="0.25">
      <c r="A2996" s="48" t="s">
        <v>3355</v>
      </c>
      <c r="B2996" s="49" t="s">
        <v>1991</v>
      </c>
      <c r="C2996" s="49" t="s">
        <v>14</v>
      </c>
      <c r="D2996" s="49" t="s">
        <v>2019</v>
      </c>
      <c r="E2996" s="49" t="s">
        <v>780</v>
      </c>
      <c r="F2996" s="49">
        <v>20</v>
      </c>
      <c r="G2996" s="50">
        <f>SUMIFS(DISPENSAÇÃO!D:D,DISPENSAÇÃO!C:C,ENTRADA!A2996)</f>
        <v>0</v>
      </c>
      <c r="H2996" s="51">
        <f t="shared" si="446"/>
        <v>20</v>
      </c>
      <c r="I2996" s="68">
        <v>45809</v>
      </c>
      <c r="J2996" s="52">
        <f t="shared" ca="1" si="447"/>
        <v>-110</v>
      </c>
      <c r="K2996" s="69">
        <f t="shared" ca="1" si="448"/>
        <v>3</v>
      </c>
    </row>
    <row r="2997" spans="1:11" s="60" customFormat="1" ht="14.25" customHeight="1" x14ac:dyDescent="0.25">
      <c r="A2997" s="153" t="s">
        <v>3356</v>
      </c>
      <c r="B2997" s="55" t="s">
        <v>33</v>
      </c>
      <c r="C2997" s="55" t="s">
        <v>19</v>
      </c>
      <c r="D2997" s="55" t="s">
        <v>89</v>
      </c>
      <c r="E2997" s="55" t="s">
        <v>21</v>
      </c>
      <c r="F2997" s="55">
        <v>21</v>
      </c>
      <c r="G2997" s="56">
        <f>SUMIFS(DISPENSAÇÃO!D:D,DISPENSAÇÃO!C:C,ENTRADA!A2997)</f>
        <v>0</v>
      </c>
      <c r="H2997" s="57">
        <f t="shared" si="446"/>
        <v>21</v>
      </c>
      <c r="I2997" s="58">
        <v>46054</v>
      </c>
      <c r="J2997" s="59">
        <f t="shared" ca="1" si="447"/>
        <v>135</v>
      </c>
      <c r="K2997" s="109">
        <f t="shared" ca="1" si="448"/>
        <v>1</v>
      </c>
    </row>
    <row r="2998" spans="1:11" ht="14.25" customHeight="1" x14ac:dyDescent="0.25">
      <c r="A2998" s="154" t="s">
        <v>3357</v>
      </c>
      <c r="B2998" s="16" t="s">
        <v>551</v>
      </c>
      <c r="C2998" s="16" t="s">
        <v>19</v>
      </c>
      <c r="D2998" s="16" t="s">
        <v>3093</v>
      </c>
      <c r="E2998" s="16" t="s">
        <v>21</v>
      </c>
      <c r="F2998" s="16">
        <v>10</v>
      </c>
      <c r="G2998" s="13">
        <f>SUMIFS(DISPENSAÇÃO!D:D,DISPENSAÇÃO!C:C,ENTRADA!A2998)</f>
        <v>30</v>
      </c>
      <c r="H2998" s="12">
        <v>10</v>
      </c>
      <c r="I2998" s="19">
        <v>45992</v>
      </c>
      <c r="J2998" s="14">
        <f t="shared" ca="1" si="447"/>
        <v>73</v>
      </c>
      <c r="K2998" s="38">
        <f t="shared" ca="1" si="448"/>
        <v>1</v>
      </c>
    </row>
    <row r="2999" spans="1:11" s="53" customFormat="1" ht="14.25" hidden="1" customHeight="1" x14ac:dyDescent="0.25">
      <c r="A2999" s="48" t="s">
        <v>3358</v>
      </c>
      <c r="B2999" s="64" t="s">
        <v>28</v>
      </c>
      <c r="C2999" s="64" t="s">
        <v>19</v>
      </c>
      <c r="D2999" s="64" t="s">
        <v>668</v>
      </c>
      <c r="E2999" s="64" t="s">
        <v>21</v>
      </c>
      <c r="F2999" s="49">
        <v>12</v>
      </c>
      <c r="G2999" s="50">
        <f>SUMIFS(DISPENSAÇÃO!D:D,DISPENSAÇÃO!C:C,ENTRADA!A2999)</f>
        <v>6</v>
      </c>
      <c r="H2999" s="51">
        <f t="shared" ref="H2999:H3002" si="449">IF(F2999="","",F2999-G2999)</f>
        <v>6</v>
      </c>
      <c r="I2999" s="68">
        <v>45778</v>
      </c>
      <c r="J2999" s="52">
        <f t="shared" ca="1" si="447"/>
        <v>-141</v>
      </c>
      <c r="K2999" s="69">
        <f t="shared" ca="1" si="448"/>
        <v>3</v>
      </c>
    </row>
    <row r="3000" spans="1:11" s="148" customFormat="1" ht="14.25" hidden="1" customHeight="1" x14ac:dyDescent="0.25">
      <c r="A3000" s="149" t="s">
        <v>3359</v>
      </c>
      <c r="B3000" s="143" t="s">
        <v>39</v>
      </c>
      <c r="C3000" s="143" t="s">
        <v>19</v>
      </c>
      <c r="D3000" s="143" t="s">
        <v>146</v>
      </c>
      <c r="E3000" s="143" t="s">
        <v>21</v>
      </c>
      <c r="F3000" s="143">
        <v>5</v>
      </c>
      <c r="G3000" s="144">
        <f>SUMIFS(DISPENSAÇÃO!D:D,DISPENSAÇÃO!C:C,ENTRADA!A3000)</f>
        <v>0</v>
      </c>
      <c r="H3000" s="145">
        <f t="shared" si="449"/>
        <v>5</v>
      </c>
      <c r="I3000" s="146">
        <v>45689</v>
      </c>
      <c r="J3000" s="147">
        <f t="shared" ref="J3000:J3002" ca="1" si="450">IF(I3000="","",I3000-TODAY())</f>
        <v>-230</v>
      </c>
      <c r="K3000" s="174">
        <f t="shared" ref="K3000:K3002" ca="1" si="451">IF(J3000="","",IF(J3000&lt;=0,3,IF(AND(J3000&gt;0,J3000&lt;=20),2,IF(J3000&gt;=21,1))))</f>
        <v>3</v>
      </c>
    </row>
    <row r="3001" spans="1:11" s="53" customFormat="1" hidden="1" x14ac:dyDescent="0.25">
      <c r="A3001" s="155" t="s">
        <v>3360</v>
      </c>
      <c r="B3001" s="49" t="s">
        <v>720</v>
      </c>
      <c r="C3001" s="49" t="s">
        <v>14</v>
      </c>
      <c r="D3001" s="49" t="s">
        <v>846</v>
      </c>
      <c r="E3001" s="49" t="s">
        <v>21</v>
      </c>
      <c r="F3001" s="49">
        <v>12</v>
      </c>
      <c r="G3001" s="50">
        <f>SUMIFS(DISPENSAÇÃO!D:D,DISPENSAÇÃO!C:C,ENTRADA!A3001)</f>
        <v>12</v>
      </c>
      <c r="H3001" s="51">
        <f t="shared" si="449"/>
        <v>0</v>
      </c>
      <c r="I3001" s="68">
        <v>46143</v>
      </c>
      <c r="J3001" s="52">
        <f t="shared" ca="1" si="450"/>
        <v>224</v>
      </c>
      <c r="K3001" s="88">
        <f t="shared" ca="1" si="451"/>
        <v>1</v>
      </c>
    </row>
    <row r="3002" spans="1:11" s="53" customFormat="1" hidden="1" x14ac:dyDescent="0.25">
      <c r="A3002" s="155" t="s">
        <v>3361</v>
      </c>
      <c r="B3002" s="49" t="s">
        <v>309</v>
      </c>
      <c r="C3002" s="49" t="s">
        <v>14</v>
      </c>
      <c r="D3002" s="49" t="s">
        <v>817</v>
      </c>
      <c r="E3002" s="49" t="s">
        <v>44</v>
      </c>
      <c r="F3002" s="49">
        <v>8</v>
      </c>
      <c r="G3002" s="50">
        <f>SUMIFS(DISPENSAÇÃO!D:D,DISPENSAÇÃO!C:C,ENTRADA!A3002)</f>
        <v>8</v>
      </c>
      <c r="H3002" s="51">
        <f t="shared" si="449"/>
        <v>0</v>
      </c>
      <c r="I3002" s="68">
        <v>46113</v>
      </c>
      <c r="J3002" s="241">
        <f t="shared" ca="1" si="450"/>
        <v>194</v>
      </c>
      <c r="K3002" s="53">
        <f t="shared" ca="1" si="451"/>
        <v>1</v>
      </c>
    </row>
    <row r="3003" spans="1:11" s="53" customFormat="1" hidden="1" x14ac:dyDescent="0.25">
      <c r="A3003" s="155" t="s">
        <v>1493</v>
      </c>
      <c r="B3003" s="49" t="s">
        <v>168</v>
      </c>
      <c r="C3003" s="49" t="s">
        <v>19</v>
      </c>
      <c r="D3003" s="49" t="s">
        <v>3362</v>
      </c>
      <c r="E3003" s="49" t="s">
        <v>21</v>
      </c>
      <c r="F3003" s="49">
        <v>3</v>
      </c>
      <c r="G3003" s="50">
        <v>0</v>
      </c>
      <c r="H3003" s="51">
        <v>3</v>
      </c>
      <c r="I3003" s="68">
        <v>45717</v>
      </c>
      <c r="J3003" s="241">
        <f t="shared" ref="J3003:J3004" ca="1" si="452">IF(I3003="","",I3003-TODAY())</f>
        <v>-202</v>
      </c>
      <c r="K3003" s="53">
        <f t="shared" ref="K3003:K3004" ca="1" si="453">IF(J3003="","",IF(J3003&lt;=0,3,IF(AND(J3003&gt;0,J3003&lt;=20),2,IF(J3003&gt;=21,1))))</f>
        <v>3</v>
      </c>
    </row>
    <row r="3004" spans="1:11" ht="14.25" customHeight="1" x14ac:dyDescent="0.25">
      <c r="A3004" s="154" t="s">
        <v>3363</v>
      </c>
      <c r="B3004" s="16" t="s">
        <v>551</v>
      </c>
      <c r="C3004" s="16" t="s">
        <v>19</v>
      </c>
      <c r="D3004" s="16" t="s">
        <v>3093</v>
      </c>
      <c r="E3004" s="16" t="s">
        <v>21</v>
      </c>
      <c r="F3004" s="16">
        <v>10</v>
      </c>
      <c r="G3004" s="13">
        <f>SUMIFS(DISPENSAÇÃO!D:D,DISPENSAÇÃO!C:C,ENTRADA!A3004)</f>
        <v>30</v>
      </c>
      <c r="H3004" s="12">
        <v>10</v>
      </c>
      <c r="I3004" s="19">
        <v>46143</v>
      </c>
      <c r="J3004" s="14">
        <f t="shared" ca="1" si="452"/>
        <v>224</v>
      </c>
      <c r="K3004" s="38">
        <f t="shared" ca="1" si="453"/>
        <v>1</v>
      </c>
    </row>
    <row r="3005" spans="1:11" s="53" customFormat="1" hidden="1" x14ac:dyDescent="0.25">
      <c r="A3005" s="155" t="s">
        <v>1632</v>
      </c>
      <c r="B3005" s="49" t="s">
        <v>168</v>
      </c>
      <c r="C3005" s="49" t="s">
        <v>19</v>
      </c>
      <c r="D3005" s="49" t="s">
        <v>3362</v>
      </c>
      <c r="E3005" s="49" t="s">
        <v>21</v>
      </c>
      <c r="F3005" s="49">
        <v>3</v>
      </c>
      <c r="G3005" s="50">
        <v>0</v>
      </c>
      <c r="H3005" s="51">
        <v>3</v>
      </c>
      <c r="I3005" s="68">
        <v>45658</v>
      </c>
      <c r="J3005" s="241">
        <f t="shared" ref="J3005" ca="1" si="454">IF(I3005="","",I3005-TODAY())</f>
        <v>-261</v>
      </c>
      <c r="K3005" s="53">
        <f t="shared" ref="K3005" ca="1" si="455">IF(J3005="","",IF(J3005&lt;=0,3,IF(AND(J3005&gt;0,J3005&lt;=20),2,IF(J3005&gt;=21,1))))</f>
        <v>3</v>
      </c>
    </row>
    <row r="3006" spans="1:11" s="53" customFormat="1" hidden="1" x14ac:dyDescent="0.25">
      <c r="A3006" s="155" t="s">
        <v>3390</v>
      </c>
      <c r="B3006" s="49" t="s">
        <v>28</v>
      </c>
      <c r="C3006" s="49" t="s">
        <v>19</v>
      </c>
      <c r="D3006" s="49" t="s">
        <v>3364</v>
      </c>
      <c r="E3006" s="49" t="s">
        <v>21</v>
      </c>
      <c r="F3006" s="49">
        <v>10</v>
      </c>
      <c r="G3006" s="50">
        <v>0</v>
      </c>
      <c r="H3006" s="51">
        <v>10</v>
      </c>
      <c r="I3006" s="68">
        <v>45839</v>
      </c>
      <c r="J3006" s="241">
        <f t="shared" ref="J3006" ca="1" si="456">IF(I3006="","",I3006-TODAY())</f>
        <v>-80</v>
      </c>
      <c r="K3006" s="53">
        <f t="shared" ref="K3006" ca="1" si="457">IF(J3006="","",IF(J3006&lt;=0,3,IF(AND(J3006&gt;0,J3006&lt;=20),2,IF(J3006&gt;=21,1))))</f>
        <v>3</v>
      </c>
    </row>
    <row r="3007" spans="1:11" x14ac:dyDescent="0.25">
      <c r="A3007" s="153" t="s">
        <v>3365</v>
      </c>
      <c r="B3007" s="16" t="s">
        <v>309</v>
      </c>
      <c r="C3007" s="16" t="s">
        <v>19</v>
      </c>
      <c r="D3007" s="55" t="s">
        <v>3366</v>
      </c>
      <c r="E3007" s="16" t="s">
        <v>21</v>
      </c>
      <c r="F3007" s="16">
        <v>24</v>
      </c>
      <c r="G3007" s="13">
        <v>0</v>
      </c>
      <c r="H3007" s="12">
        <v>5</v>
      </c>
      <c r="I3007" s="58">
        <v>46235</v>
      </c>
      <c r="J3007" s="190">
        <f t="shared" ref="J3007" ca="1" si="458">IF(I3007="","",I3007-TODAY())</f>
        <v>316</v>
      </c>
      <c r="K3007" s="39">
        <f t="shared" ref="K3007" ca="1" si="459">IF(J3007="","",IF(J3007&lt;=0,3,IF(AND(J3007&gt;0,J3007&lt;=20),2,IF(J3007&gt;=21,1))))</f>
        <v>1</v>
      </c>
    </row>
    <row r="3008" spans="1:11" x14ac:dyDescent="0.25">
      <c r="A3008" s="153" t="s">
        <v>3367</v>
      </c>
      <c r="B3008" s="16" t="s">
        <v>108</v>
      </c>
      <c r="C3008" s="16" t="s">
        <v>14</v>
      </c>
      <c r="D3008" s="55" t="s">
        <v>3368</v>
      </c>
      <c r="E3008" s="16" t="s">
        <v>21</v>
      </c>
      <c r="F3008" s="16">
        <v>8</v>
      </c>
      <c r="G3008" s="13">
        <v>0</v>
      </c>
      <c r="H3008" s="12">
        <v>8</v>
      </c>
      <c r="I3008" s="58">
        <v>46174</v>
      </c>
      <c r="J3008" s="190">
        <f t="shared" ref="J3008:J3014" ca="1" si="460">IF(I3008="","",I3008-TODAY())</f>
        <v>255</v>
      </c>
      <c r="K3008" s="39">
        <f t="shared" ref="K3008:K3014" ca="1" si="461">IF(J3008="","",IF(J3008&lt;=0,3,IF(AND(J3008&gt;0,J3008&lt;=20),2,IF(J3008&gt;=21,1))))</f>
        <v>1</v>
      </c>
    </row>
    <row r="3009" spans="1:11" s="53" customFormat="1" ht="14.25" hidden="1" customHeight="1" x14ac:dyDescent="0.25">
      <c r="A3009" s="155" t="s">
        <v>3262</v>
      </c>
      <c r="B3009" s="49" t="s">
        <v>413</v>
      </c>
      <c r="C3009" s="49" t="s">
        <v>19</v>
      </c>
      <c r="D3009" s="49" t="s">
        <v>89</v>
      </c>
      <c r="E3009" s="49" t="s">
        <v>21</v>
      </c>
      <c r="F3009" s="49">
        <v>45</v>
      </c>
      <c r="G3009" s="50">
        <f>SUMIFS(DISPENSAÇÃO!D:D,DISPENSAÇÃO!C:C,ENTRADA!A3009)</f>
        <v>105</v>
      </c>
      <c r="H3009" s="51">
        <f t="shared" ref="H3009:H3014" si="462">IF(F3009="","",F3009-G3009)</f>
        <v>-60</v>
      </c>
      <c r="I3009" s="68">
        <v>45962</v>
      </c>
      <c r="J3009" s="52">
        <f t="shared" ca="1" si="460"/>
        <v>43</v>
      </c>
      <c r="K3009" s="88">
        <f t="shared" ca="1" si="461"/>
        <v>1</v>
      </c>
    </row>
    <row r="3010" spans="1:11" s="53" customFormat="1" ht="14.25" hidden="1" customHeight="1" x14ac:dyDescent="0.25">
      <c r="A3010" s="160" t="s">
        <v>3369</v>
      </c>
      <c r="B3010" s="49" t="s">
        <v>33</v>
      </c>
      <c r="C3010" s="49" t="s">
        <v>57</v>
      </c>
      <c r="D3010" s="51" t="s">
        <v>89</v>
      </c>
      <c r="E3010" s="49" t="s">
        <v>44</v>
      </c>
      <c r="F3010" s="49">
        <v>80</v>
      </c>
      <c r="G3010" s="50">
        <f>SUMIFS(DISPENSAÇÃO!D:D,DISPENSAÇÃO!C:C,ENTRADA!A3010)</f>
        <v>0</v>
      </c>
      <c r="H3010" s="51">
        <f t="shared" si="462"/>
        <v>80</v>
      </c>
      <c r="I3010" s="68">
        <v>45717</v>
      </c>
      <c r="J3010" s="52">
        <f t="shared" ca="1" si="460"/>
        <v>-202</v>
      </c>
      <c r="K3010" s="63">
        <f t="shared" ca="1" si="461"/>
        <v>3</v>
      </c>
    </row>
    <row r="3011" spans="1:11" ht="14.25" customHeight="1" x14ac:dyDescent="0.25">
      <c r="A3011" s="31" t="s">
        <v>3370</v>
      </c>
      <c r="B3011" s="16" t="s">
        <v>346</v>
      </c>
      <c r="C3011" s="16" t="s">
        <v>19</v>
      </c>
      <c r="D3011" s="16" t="s">
        <v>348</v>
      </c>
      <c r="E3011" s="16" t="s">
        <v>21</v>
      </c>
      <c r="F3011" s="16">
        <v>7</v>
      </c>
      <c r="G3011" s="13">
        <f>SUMIFS(DISPENSAÇÃO!D:D,DISPENSAÇÃO!C:C,ENTRADA!A3011)</f>
        <v>0</v>
      </c>
      <c r="H3011" s="12">
        <f t="shared" si="462"/>
        <v>7</v>
      </c>
      <c r="I3011" s="19">
        <v>46508</v>
      </c>
      <c r="J3011" s="14">
        <f t="shared" ca="1" si="460"/>
        <v>589</v>
      </c>
      <c r="K3011" s="36">
        <f t="shared" ca="1" si="461"/>
        <v>1</v>
      </c>
    </row>
    <row r="3012" spans="1:11" s="53" customFormat="1" ht="14.25" hidden="1" customHeight="1" x14ac:dyDescent="0.25">
      <c r="A3012" s="160" t="s">
        <v>3371</v>
      </c>
      <c r="B3012" s="49" t="s">
        <v>33</v>
      </c>
      <c r="C3012" s="49" t="s">
        <v>57</v>
      </c>
      <c r="D3012" s="51" t="s">
        <v>93</v>
      </c>
      <c r="E3012" s="49" t="s">
        <v>21</v>
      </c>
      <c r="F3012" s="49">
        <v>30</v>
      </c>
      <c r="G3012" s="50">
        <f>SUMIFS(DISPENSAÇÃO!D:D,DISPENSAÇÃO!C:C,ENTRADA!A3012)</f>
        <v>30</v>
      </c>
      <c r="H3012" s="51">
        <f t="shared" si="462"/>
        <v>0</v>
      </c>
      <c r="I3012" s="68">
        <v>46082</v>
      </c>
      <c r="J3012" s="52">
        <f t="shared" ca="1" si="460"/>
        <v>163</v>
      </c>
      <c r="K3012" s="63">
        <f t="shared" ca="1" si="461"/>
        <v>1</v>
      </c>
    </row>
    <row r="3013" spans="1:11" ht="14.25" customHeight="1" x14ac:dyDescent="0.25">
      <c r="A3013" s="158" t="s">
        <v>3372</v>
      </c>
      <c r="B3013" s="16" t="s">
        <v>28</v>
      </c>
      <c r="C3013" s="16" t="s">
        <v>19</v>
      </c>
      <c r="D3013" s="16" t="s">
        <v>99</v>
      </c>
      <c r="E3013" s="16" t="s">
        <v>21</v>
      </c>
      <c r="F3013" s="16">
        <v>40</v>
      </c>
      <c r="G3013" s="13">
        <f>SUMIFS(DISPENSAÇÃO!D:D,DISPENSAÇÃO!C:C,ENTRADA!A3013)</f>
        <v>0</v>
      </c>
      <c r="H3013" s="12">
        <f t="shared" si="462"/>
        <v>40</v>
      </c>
      <c r="I3013" s="19">
        <v>46753</v>
      </c>
      <c r="J3013" s="14">
        <f t="shared" ca="1" si="460"/>
        <v>834</v>
      </c>
      <c r="K3013" s="36">
        <f t="shared" ca="1" si="461"/>
        <v>1</v>
      </c>
    </row>
    <row r="3014" spans="1:11" s="53" customFormat="1" ht="14.25" hidden="1" customHeight="1" x14ac:dyDescent="0.25">
      <c r="A3014" s="48" t="s">
        <v>3373</v>
      </c>
      <c r="B3014" s="49" t="s">
        <v>33</v>
      </c>
      <c r="C3014" s="49" t="s">
        <v>19</v>
      </c>
      <c r="D3014" s="49" t="s">
        <v>479</v>
      </c>
      <c r="E3014" s="49" t="s">
        <v>21</v>
      </c>
      <c r="F3014" s="49">
        <v>100</v>
      </c>
      <c r="G3014" s="50">
        <f>SUMIFS(DISPENSAÇÃO!D:D,DISPENSAÇÃO!C:C,ENTRADA!A3014)</f>
        <v>0</v>
      </c>
      <c r="H3014" s="51">
        <f t="shared" si="462"/>
        <v>100</v>
      </c>
      <c r="I3014" s="68">
        <v>45658</v>
      </c>
      <c r="J3014" s="52">
        <f t="shared" ca="1" si="460"/>
        <v>-261</v>
      </c>
      <c r="K3014" s="69">
        <f t="shared" ca="1" si="461"/>
        <v>3</v>
      </c>
    </row>
    <row r="3015" spans="1:11" s="148" customFormat="1" ht="14.25" hidden="1" customHeight="1" x14ac:dyDescent="0.25">
      <c r="A3015" s="149" t="s">
        <v>3374</v>
      </c>
      <c r="B3015" s="143" t="s">
        <v>33</v>
      </c>
      <c r="C3015" s="143" t="s">
        <v>19</v>
      </c>
      <c r="D3015" s="143" t="s">
        <v>479</v>
      </c>
      <c r="E3015" s="143" t="s">
        <v>21</v>
      </c>
      <c r="F3015" s="143">
        <v>10</v>
      </c>
      <c r="G3015" s="144">
        <f>SUMIFS(DISPENSAÇÃO!D:D,DISPENSAÇÃO!C:C,ENTRADA!A3015)</f>
        <v>0</v>
      </c>
      <c r="H3015" s="145">
        <f t="shared" ref="H3015:H3017" si="463">IF(F3015="","",F3015-G3015)</f>
        <v>10</v>
      </c>
      <c r="I3015" s="146">
        <v>45689</v>
      </c>
      <c r="J3015" s="147">
        <f t="shared" ref="J3015:J3017" ca="1" si="464">IF(I3015="","",I3015-TODAY())</f>
        <v>-230</v>
      </c>
      <c r="K3015" s="174">
        <f t="shared" ref="K3015:K3017" ca="1" si="465">IF(J3015="","",IF(J3015&lt;=0,3,IF(AND(J3015&gt;0,J3015&lt;=20),2,IF(J3015&gt;=21,1))))</f>
        <v>3</v>
      </c>
    </row>
    <row r="3016" spans="1:11" s="53" customFormat="1" ht="14.25" hidden="1" customHeight="1" x14ac:dyDescent="0.25">
      <c r="A3016" s="48" t="s">
        <v>3375</v>
      </c>
      <c r="B3016" s="49" t="s">
        <v>490</v>
      </c>
      <c r="C3016" s="49" t="s">
        <v>19</v>
      </c>
      <c r="D3016" s="49" t="s">
        <v>484</v>
      </c>
      <c r="E3016" s="49" t="s">
        <v>21</v>
      </c>
      <c r="F3016" s="49">
        <v>30</v>
      </c>
      <c r="G3016" s="50">
        <f>SUMIFS(DISPENSAÇÃO!D:D,DISPENSAÇÃO!C:C,ENTRADA!A3016)</f>
        <v>45</v>
      </c>
      <c r="H3016" s="51">
        <f t="shared" si="463"/>
        <v>-15</v>
      </c>
      <c r="I3016" s="68">
        <v>46082</v>
      </c>
      <c r="J3016" s="52">
        <f t="shared" ca="1" si="464"/>
        <v>163</v>
      </c>
      <c r="K3016" s="69">
        <f t="shared" ca="1" si="465"/>
        <v>1</v>
      </c>
    </row>
    <row r="3017" spans="1:11" s="53" customFormat="1" ht="14.25" hidden="1" customHeight="1" x14ac:dyDescent="0.25">
      <c r="A3017" s="48" t="s">
        <v>3376</v>
      </c>
      <c r="B3017" s="49" t="s">
        <v>39</v>
      </c>
      <c r="C3017" s="49" t="s">
        <v>19</v>
      </c>
      <c r="D3017" s="49" t="s">
        <v>1418</v>
      </c>
      <c r="E3017" s="49" t="s">
        <v>21</v>
      </c>
      <c r="F3017" s="49">
        <v>12</v>
      </c>
      <c r="G3017" s="50">
        <f>SUMIFS(DISPENSAÇÃO!D:D,DISPENSAÇÃO!C:C,ENTRADA!A3017)</f>
        <v>12</v>
      </c>
      <c r="H3017" s="51">
        <f t="shared" si="463"/>
        <v>0</v>
      </c>
      <c r="I3017" s="68">
        <v>46143</v>
      </c>
      <c r="J3017" s="52">
        <f t="shared" ca="1" si="464"/>
        <v>224</v>
      </c>
      <c r="K3017" s="69">
        <f t="shared" ca="1" si="465"/>
        <v>1</v>
      </c>
    </row>
    <row r="3018" spans="1:11" s="210" customFormat="1" ht="14.25" hidden="1" customHeight="1" x14ac:dyDescent="0.25">
      <c r="A3018" s="203" t="s">
        <v>3377</v>
      </c>
      <c r="B3018" s="204" t="s">
        <v>567</v>
      </c>
      <c r="C3018" s="204" t="s">
        <v>19</v>
      </c>
      <c r="D3018" s="204" t="s">
        <v>484</v>
      </c>
      <c r="E3018" s="204" t="s">
        <v>21</v>
      </c>
      <c r="F3018" s="204">
        <v>48</v>
      </c>
      <c r="G3018" s="205">
        <f>SUMIFS(DISPENSAÇÃO!D:D,DISPENSAÇÃO!C:C,ENTRADA!A3018)</f>
        <v>0</v>
      </c>
      <c r="H3018" s="206">
        <f t="shared" ref="H3018:H3022" si="466">IF(F3018="","",F3018-G3018)</f>
        <v>48</v>
      </c>
      <c r="I3018" s="207">
        <v>45709</v>
      </c>
      <c r="J3018" s="208">
        <f t="shared" ref="J3018:J3022" ca="1" si="467">IF(I3018="","",I3018-TODAY())</f>
        <v>-210</v>
      </c>
      <c r="K3018" s="211">
        <f t="shared" ref="K3018:K3022" ca="1" si="468">IF(J3018="","",IF(J3018&lt;=0,3,IF(AND(J3018&gt;0,J3018&lt;=20),2,IF(J3018&gt;=21,1))))</f>
        <v>3</v>
      </c>
    </row>
    <row r="3019" spans="1:11" s="53" customFormat="1" ht="14.25" hidden="1" customHeight="1" x14ac:dyDescent="0.25">
      <c r="A3019" s="155" t="s">
        <v>3378</v>
      </c>
      <c r="B3019" s="49" t="s">
        <v>929</v>
      </c>
      <c r="C3019" s="49" t="s">
        <v>19</v>
      </c>
      <c r="D3019" s="49" t="s">
        <v>89</v>
      </c>
      <c r="E3019" s="49" t="s">
        <v>21</v>
      </c>
      <c r="F3019" s="49">
        <v>20</v>
      </c>
      <c r="G3019" s="50">
        <f>SUMIFS(DISPENSAÇÃO!D:D,DISPENSAÇÃO!C:C,ENTRADA!A3019)</f>
        <v>20</v>
      </c>
      <c r="H3019" s="51">
        <f t="shared" si="466"/>
        <v>0</v>
      </c>
      <c r="I3019" s="68">
        <v>46113</v>
      </c>
      <c r="J3019" s="52">
        <f t="shared" ca="1" si="467"/>
        <v>194</v>
      </c>
      <c r="K3019" s="88">
        <f t="shared" ca="1" si="468"/>
        <v>1</v>
      </c>
    </row>
    <row r="3020" spans="1:11" s="60" customFormat="1" ht="14.25" customHeight="1" x14ac:dyDescent="0.25">
      <c r="A3020" s="153" t="s">
        <v>3379</v>
      </c>
      <c r="B3020" s="16" t="s">
        <v>33</v>
      </c>
      <c r="C3020" s="55" t="s">
        <v>19</v>
      </c>
      <c r="D3020" s="55" t="s">
        <v>89</v>
      </c>
      <c r="E3020" s="55" t="s">
        <v>21</v>
      </c>
      <c r="F3020" s="55">
        <v>50</v>
      </c>
      <c r="G3020" s="56">
        <f>SUMIFS(DISPENSAÇÃO!D:D,DISPENSAÇÃO!C:C,ENTRADA!A3020)</f>
        <v>0</v>
      </c>
      <c r="H3020" s="57">
        <f t="shared" si="466"/>
        <v>50</v>
      </c>
      <c r="I3020" s="58">
        <v>46023</v>
      </c>
      <c r="J3020" s="59">
        <f t="shared" ca="1" si="467"/>
        <v>104</v>
      </c>
      <c r="K3020" s="109">
        <f t="shared" ca="1" si="468"/>
        <v>1</v>
      </c>
    </row>
    <row r="3021" spans="1:11" s="53" customFormat="1" ht="14.25" hidden="1" customHeight="1" x14ac:dyDescent="0.25">
      <c r="A3021" s="48" t="s">
        <v>3380</v>
      </c>
      <c r="B3021" s="49" t="s">
        <v>33</v>
      </c>
      <c r="C3021" s="49" t="s">
        <v>19</v>
      </c>
      <c r="D3021" s="49" t="s">
        <v>227</v>
      </c>
      <c r="E3021" s="49" t="s">
        <v>21</v>
      </c>
      <c r="F3021" s="49">
        <v>70</v>
      </c>
      <c r="G3021" s="50">
        <f>SUMIFS(DISPENSAÇÃO!D:D,DISPENSAÇÃO!C:C,ENTRADA!A3021)</f>
        <v>0</v>
      </c>
      <c r="H3021" s="51">
        <f t="shared" si="466"/>
        <v>70</v>
      </c>
      <c r="I3021" s="68">
        <v>45717</v>
      </c>
      <c r="J3021" s="52">
        <f t="shared" ca="1" si="467"/>
        <v>-202</v>
      </c>
      <c r="K3021" s="63">
        <f t="shared" ca="1" si="468"/>
        <v>3</v>
      </c>
    </row>
    <row r="3022" spans="1:11" ht="15.75" customHeight="1" x14ac:dyDescent="0.25">
      <c r="A3022" s="158" t="s">
        <v>3381</v>
      </c>
      <c r="B3022" s="16" t="s">
        <v>33</v>
      </c>
      <c r="C3022" s="16" t="s">
        <v>57</v>
      </c>
      <c r="D3022" s="12" t="s">
        <v>89</v>
      </c>
      <c r="E3022" s="16" t="s">
        <v>44</v>
      </c>
      <c r="F3022" s="16">
        <v>60</v>
      </c>
      <c r="G3022" s="13">
        <f>SUMIFS(DISPENSAÇÃO!D:D,DISPENSAÇÃO!C:C,ENTRADA!A3022)</f>
        <v>0</v>
      </c>
      <c r="H3022" s="12">
        <f t="shared" si="466"/>
        <v>60</v>
      </c>
      <c r="I3022" s="58">
        <v>46113</v>
      </c>
      <c r="J3022" s="14">
        <f t="shared" ca="1" si="467"/>
        <v>194</v>
      </c>
      <c r="K3022" s="36">
        <f t="shared" ca="1" si="468"/>
        <v>1</v>
      </c>
    </row>
    <row r="3023" spans="1:11" s="60" customFormat="1" ht="14.25" customHeight="1" x14ac:dyDescent="0.25">
      <c r="A3023" s="153" t="s">
        <v>3382</v>
      </c>
      <c r="B3023" s="16" t="s">
        <v>33</v>
      </c>
      <c r="C3023" s="55" t="s">
        <v>19</v>
      </c>
      <c r="D3023" s="55" t="s">
        <v>89</v>
      </c>
      <c r="E3023" s="55" t="s">
        <v>21</v>
      </c>
      <c r="F3023" s="55">
        <v>40</v>
      </c>
      <c r="G3023" s="56">
        <f>SUMIFS(DISPENSAÇÃO!D:D,DISPENSAÇÃO!C:C,ENTRADA!A3023)</f>
        <v>0</v>
      </c>
      <c r="H3023" s="57">
        <f t="shared" ref="H3023:H3026" si="469">IF(F3023="","",F3023-G3023)</f>
        <v>40</v>
      </c>
      <c r="I3023" s="58">
        <v>46235</v>
      </c>
      <c r="J3023" s="59">
        <f t="shared" ref="J3023:J3030" ca="1" si="470">IF(I3023="","",I3023-TODAY())</f>
        <v>316</v>
      </c>
      <c r="K3023" s="109">
        <f t="shared" ref="K3023:K3030" ca="1" si="471">IF(J3023="","",IF(J3023&lt;=0,3,IF(AND(J3023&gt;0,J3023&lt;=20),2,IF(J3023&gt;=21,1))))</f>
        <v>1</v>
      </c>
    </row>
    <row r="3024" spans="1:11" ht="14.25" customHeight="1" x14ac:dyDescent="0.25">
      <c r="A3024" s="31" t="s">
        <v>3383</v>
      </c>
      <c r="B3024" s="16" t="s">
        <v>33</v>
      </c>
      <c r="C3024" s="16" t="s">
        <v>19</v>
      </c>
      <c r="D3024" s="16" t="s">
        <v>89</v>
      </c>
      <c r="E3024" s="16" t="s">
        <v>21</v>
      </c>
      <c r="F3024" s="16">
        <v>170</v>
      </c>
      <c r="G3024" s="13">
        <f>SUMIFS(DISPENSAÇÃO!D:D,DISPENSAÇÃO!C:C,ENTRADA!A3024)</f>
        <v>0</v>
      </c>
      <c r="H3024" s="12">
        <f t="shared" si="469"/>
        <v>170</v>
      </c>
      <c r="I3024" s="19">
        <v>46143</v>
      </c>
      <c r="J3024" s="14">
        <f t="shared" ca="1" si="470"/>
        <v>224</v>
      </c>
      <c r="K3024" s="37">
        <f t="shared" ca="1" si="471"/>
        <v>1</v>
      </c>
    </row>
    <row r="3025" spans="1:11" s="53" customFormat="1" ht="14.25" hidden="1" customHeight="1" x14ac:dyDescent="0.25">
      <c r="A3025" s="48" t="s">
        <v>3384</v>
      </c>
      <c r="B3025" s="49" t="s">
        <v>633</v>
      </c>
      <c r="C3025" s="64" t="s">
        <v>19</v>
      </c>
      <c r="D3025" s="64" t="s">
        <v>299</v>
      </c>
      <c r="E3025" s="64" t="s">
        <v>21</v>
      </c>
      <c r="F3025" s="49">
        <v>15</v>
      </c>
      <c r="G3025" s="50">
        <f>SUMIFS(DISPENSAÇÃO!D:D,DISPENSAÇÃO!C:C,ENTRADA!A3025)</f>
        <v>15</v>
      </c>
      <c r="H3025" s="51">
        <f t="shared" si="469"/>
        <v>0</v>
      </c>
      <c r="I3025" s="68">
        <v>46113</v>
      </c>
      <c r="J3025" s="52">
        <f t="shared" ca="1" si="470"/>
        <v>194</v>
      </c>
      <c r="K3025" s="63">
        <f t="shared" ca="1" si="471"/>
        <v>1</v>
      </c>
    </row>
    <row r="3026" spans="1:11" s="53" customFormat="1" ht="14.25" hidden="1" customHeight="1" x14ac:dyDescent="0.25">
      <c r="A3026" s="48" t="s">
        <v>3385</v>
      </c>
      <c r="B3026" s="49" t="s">
        <v>33</v>
      </c>
      <c r="C3026" s="49" t="s">
        <v>19</v>
      </c>
      <c r="D3026" s="49" t="s">
        <v>479</v>
      </c>
      <c r="E3026" s="49" t="s">
        <v>21</v>
      </c>
      <c r="F3026" s="49">
        <v>40</v>
      </c>
      <c r="G3026" s="50">
        <f>SUMIFS(DISPENSAÇÃO!D:D,DISPENSAÇÃO!C:C,ENTRADA!A3026)</f>
        <v>40</v>
      </c>
      <c r="H3026" s="51">
        <f t="shared" si="469"/>
        <v>0</v>
      </c>
      <c r="I3026" s="68">
        <v>46419</v>
      </c>
      <c r="J3026" s="52">
        <f t="shared" ca="1" si="470"/>
        <v>500</v>
      </c>
      <c r="K3026" s="69">
        <f t="shared" ca="1" si="471"/>
        <v>1</v>
      </c>
    </row>
    <row r="3027" spans="1:11" x14ac:dyDescent="0.25">
      <c r="A3027" s="153" t="s">
        <v>3386</v>
      </c>
      <c r="B3027" s="16" t="s">
        <v>28</v>
      </c>
      <c r="C3027" s="16" t="s">
        <v>19</v>
      </c>
      <c r="D3027" s="55" t="s">
        <v>3364</v>
      </c>
      <c r="E3027" s="16" t="s">
        <v>21</v>
      </c>
      <c r="F3027" s="16">
        <v>80</v>
      </c>
      <c r="G3027" s="13">
        <v>0</v>
      </c>
      <c r="H3027" s="12">
        <v>10</v>
      </c>
      <c r="I3027" s="58">
        <v>46143</v>
      </c>
      <c r="J3027" s="190">
        <f t="shared" ca="1" si="470"/>
        <v>224</v>
      </c>
      <c r="K3027" s="39">
        <f t="shared" ca="1" si="471"/>
        <v>1</v>
      </c>
    </row>
    <row r="3028" spans="1:11" s="148" customFormat="1" ht="14.25" hidden="1" customHeight="1" x14ac:dyDescent="0.25">
      <c r="A3028" s="248" t="s">
        <v>3387</v>
      </c>
      <c r="B3028" s="143" t="s">
        <v>168</v>
      </c>
      <c r="C3028" s="143" t="s">
        <v>19</v>
      </c>
      <c r="D3028" s="143" t="s">
        <v>89</v>
      </c>
      <c r="E3028" s="143" t="s">
        <v>21</v>
      </c>
      <c r="F3028" s="143">
        <v>14</v>
      </c>
      <c r="G3028" s="144">
        <f>SUMIFS(DISPENSAÇÃO!D:D,DISPENSAÇÃO!C:C,ENTRADA!A3028)</f>
        <v>0</v>
      </c>
      <c r="H3028" s="145">
        <f t="shared" ref="H3028:H3031" si="472">IF(F3028="","",F3028-G3028)</f>
        <v>14</v>
      </c>
      <c r="I3028" s="146">
        <v>45689</v>
      </c>
      <c r="J3028" s="147">
        <f t="shared" ca="1" si="470"/>
        <v>-230</v>
      </c>
      <c r="K3028" s="174">
        <f t="shared" ca="1" si="471"/>
        <v>3</v>
      </c>
    </row>
    <row r="3029" spans="1:11" s="53" customFormat="1" ht="14.25" hidden="1" customHeight="1" x14ac:dyDescent="0.25">
      <c r="A3029" s="48" t="s">
        <v>776</v>
      </c>
      <c r="B3029" s="49" t="s">
        <v>764</v>
      </c>
      <c r="C3029" s="49" t="s">
        <v>19</v>
      </c>
      <c r="D3029" s="49" t="s">
        <v>604</v>
      </c>
      <c r="E3029" s="49" t="s">
        <v>21</v>
      </c>
      <c r="F3029" s="49">
        <v>15</v>
      </c>
      <c r="G3029" s="50">
        <f>SUMIFS(DISPENSAÇÃO!D:D,DISPENSAÇÃO!C:C,ENTRADA!A3029)</f>
        <v>15</v>
      </c>
      <c r="H3029" s="51">
        <f t="shared" si="472"/>
        <v>0</v>
      </c>
      <c r="I3029" s="68">
        <v>46204</v>
      </c>
      <c r="J3029" s="52">
        <f t="shared" ca="1" si="470"/>
        <v>285</v>
      </c>
      <c r="K3029" s="69">
        <f t="shared" ca="1" si="471"/>
        <v>1</v>
      </c>
    </row>
    <row r="3030" spans="1:11" s="53" customFormat="1" ht="14.25" hidden="1" customHeight="1" x14ac:dyDescent="0.25">
      <c r="A3030" s="48" t="s">
        <v>3388</v>
      </c>
      <c r="B3030" s="49" t="s">
        <v>346</v>
      </c>
      <c r="C3030" s="49" t="s">
        <v>19</v>
      </c>
      <c r="D3030" s="49" t="s">
        <v>348</v>
      </c>
      <c r="E3030" s="49" t="s">
        <v>21</v>
      </c>
      <c r="F3030" s="49">
        <v>28</v>
      </c>
      <c r="G3030" s="50">
        <f>SUMIFS(DISPENSAÇÃO!D:D,DISPENSAÇÃO!C:C,ENTRADA!A3030)</f>
        <v>28</v>
      </c>
      <c r="H3030" s="51">
        <f t="shared" si="472"/>
        <v>0</v>
      </c>
      <c r="I3030" s="68">
        <v>46388</v>
      </c>
      <c r="J3030" s="52">
        <f t="shared" ca="1" si="470"/>
        <v>469</v>
      </c>
      <c r="K3030" s="63">
        <f t="shared" ca="1" si="471"/>
        <v>1</v>
      </c>
    </row>
    <row r="3031" spans="1:11" s="60" customFormat="1" ht="14.25" customHeight="1" x14ac:dyDescent="0.25">
      <c r="A3031" s="54" t="s">
        <v>3389</v>
      </c>
      <c r="B3031" s="55" t="s">
        <v>633</v>
      </c>
      <c r="C3031" s="91" t="s">
        <v>19</v>
      </c>
      <c r="D3031" s="91" t="s">
        <v>299</v>
      </c>
      <c r="E3031" s="55" t="s">
        <v>3335</v>
      </c>
      <c r="F3031" s="55">
        <v>15</v>
      </c>
      <c r="G3031" s="56">
        <f>SUMIFS(DISPENSAÇÃO!D:D,DISPENSAÇÃO!C:C,ENTRADA!A3031)</f>
        <v>0</v>
      </c>
      <c r="H3031" s="57">
        <f t="shared" si="472"/>
        <v>15</v>
      </c>
      <c r="I3031" s="58">
        <v>46478</v>
      </c>
      <c r="J3031" s="59">
        <f t="shared" ref="J3031:J3035" ca="1" si="473">IF(I3031="","",I3031-TODAY())</f>
        <v>559</v>
      </c>
      <c r="K3031" s="85">
        <f t="shared" ref="K3031:K3035" ca="1" si="474">IF(J3031="","",IF(J3031&lt;=0,3,IF(AND(J3031&gt;0,J3031&lt;=20),2,IF(J3031&gt;=21,1))))</f>
        <v>1</v>
      </c>
    </row>
    <row r="3032" spans="1:11" x14ac:dyDescent="0.25">
      <c r="A3032" s="153" t="s">
        <v>3391</v>
      </c>
      <c r="B3032" s="16" t="s">
        <v>28</v>
      </c>
      <c r="C3032" s="16" t="s">
        <v>19</v>
      </c>
      <c r="D3032" s="55" t="s">
        <v>3364</v>
      </c>
      <c r="E3032" s="16" t="s">
        <v>21</v>
      </c>
      <c r="F3032" s="16">
        <v>40</v>
      </c>
      <c r="G3032" s="13">
        <v>0</v>
      </c>
      <c r="H3032" s="12">
        <v>10</v>
      </c>
      <c r="I3032" s="58">
        <v>46082</v>
      </c>
      <c r="J3032" s="190">
        <f t="shared" ca="1" si="473"/>
        <v>163</v>
      </c>
      <c r="K3032" s="39">
        <f t="shared" ca="1" si="474"/>
        <v>1</v>
      </c>
    </row>
    <row r="3033" spans="1:11" ht="14.25" customHeight="1" x14ac:dyDescent="0.25">
      <c r="A3033" s="31" t="s">
        <v>3392</v>
      </c>
      <c r="B3033" s="16" t="s">
        <v>33</v>
      </c>
      <c r="C3033" s="16" t="s">
        <v>19</v>
      </c>
      <c r="D3033" s="16" t="s">
        <v>89</v>
      </c>
      <c r="E3033" s="16" t="s">
        <v>21</v>
      </c>
      <c r="F3033" s="16">
        <v>90</v>
      </c>
      <c r="G3033" s="13">
        <f>SUMIFS(DISPENSAÇÃO!D:D,DISPENSAÇÃO!C:C,ENTRADA!A3033)</f>
        <v>0</v>
      </c>
      <c r="H3033" s="12">
        <f t="shared" ref="H3033:H3035" si="475">IF(F3033="","",F3033-G3033)</f>
        <v>90</v>
      </c>
      <c r="I3033" s="19">
        <v>46569</v>
      </c>
      <c r="J3033" s="14">
        <f t="shared" ca="1" si="473"/>
        <v>650</v>
      </c>
      <c r="K3033" s="36">
        <f t="shared" ca="1" si="474"/>
        <v>1</v>
      </c>
    </row>
    <row r="3034" spans="1:11" ht="14.25" customHeight="1" x14ac:dyDescent="0.25">
      <c r="A3034" s="154" t="s">
        <v>3393</v>
      </c>
      <c r="B3034" s="16" t="s">
        <v>370</v>
      </c>
      <c r="C3034" s="16" t="s">
        <v>19</v>
      </c>
      <c r="D3034" s="16" t="s">
        <v>2529</v>
      </c>
      <c r="E3034" s="16" t="s">
        <v>21</v>
      </c>
      <c r="F3034" s="16">
        <v>8</v>
      </c>
      <c r="G3034" s="13">
        <f>SUMIFS(DISPENSAÇÃO!D:D,DISPENSAÇÃO!C:C,ENTRADA!A3034)</f>
        <v>0</v>
      </c>
      <c r="H3034" s="12">
        <f t="shared" si="475"/>
        <v>8</v>
      </c>
      <c r="I3034" s="19">
        <v>46204</v>
      </c>
      <c r="J3034" s="14">
        <f t="shared" ca="1" si="473"/>
        <v>285</v>
      </c>
      <c r="K3034" s="38">
        <f t="shared" ca="1" si="474"/>
        <v>1</v>
      </c>
    </row>
    <row r="3035" spans="1:11" s="53" customFormat="1" ht="14.25" hidden="1" customHeight="1" x14ac:dyDescent="0.25">
      <c r="A3035" s="155" t="s">
        <v>3394</v>
      </c>
      <c r="B3035" s="49" t="s">
        <v>551</v>
      </c>
      <c r="C3035" s="49" t="s">
        <v>19</v>
      </c>
      <c r="D3035" s="49" t="s">
        <v>89</v>
      </c>
      <c r="E3035" s="49" t="s">
        <v>21</v>
      </c>
      <c r="F3035" s="49">
        <v>25</v>
      </c>
      <c r="G3035" s="50">
        <f>SUMIFS(DISPENSAÇÃO!D:D,DISPENSAÇÃO!C:C,ENTRADA!A3035)</f>
        <v>0</v>
      </c>
      <c r="H3035" s="51">
        <f t="shared" si="475"/>
        <v>25</v>
      </c>
      <c r="I3035" s="68">
        <v>45717</v>
      </c>
      <c r="J3035" s="52">
        <f t="shared" ca="1" si="473"/>
        <v>-202</v>
      </c>
      <c r="K3035" s="88">
        <f t="shared" ca="1" si="474"/>
        <v>3</v>
      </c>
    </row>
    <row r="3036" spans="1:11" s="60" customFormat="1" ht="14.25" customHeight="1" x14ac:dyDescent="0.25">
      <c r="A3036" s="153" t="s">
        <v>3395</v>
      </c>
      <c r="B3036" s="55" t="s">
        <v>551</v>
      </c>
      <c r="C3036" s="55" t="s">
        <v>19</v>
      </c>
      <c r="D3036" s="55" t="s">
        <v>89</v>
      </c>
      <c r="E3036" s="55" t="s">
        <v>21</v>
      </c>
      <c r="F3036" s="55">
        <v>10</v>
      </c>
      <c r="G3036" s="56">
        <f>SUMIFS(DISPENSAÇÃO!D:D,DISPENSAÇÃO!C:C,ENTRADA!A3036)</f>
        <v>0</v>
      </c>
      <c r="H3036" s="57">
        <f t="shared" ref="H3036:H3042" si="476">IF(F3036="","",F3036-G3036)</f>
        <v>10</v>
      </c>
      <c r="I3036" s="58">
        <v>46054</v>
      </c>
      <c r="J3036" s="59">
        <f t="shared" ref="J3036:J3042" ca="1" si="477">IF(I3036="","",I3036-TODAY())</f>
        <v>135</v>
      </c>
      <c r="K3036" s="109">
        <f t="shared" ref="K3036:K3042" ca="1" si="478">IF(J3036="","",IF(J3036&lt;=0,3,IF(AND(J3036&gt;0,J3036&lt;=20),2,IF(J3036&gt;=21,1))))</f>
        <v>1</v>
      </c>
    </row>
    <row r="3037" spans="1:11" s="60" customFormat="1" ht="14.25" customHeight="1" x14ac:dyDescent="0.25">
      <c r="A3037" s="54" t="s">
        <v>3396</v>
      </c>
      <c r="B3037" s="55" t="s">
        <v>39</v>
      </c>
      <c r="C3037" s="55" t="s">
        <v>19</v>
      </c>
      <c r="D3037" s="55" t="s">
        <v>146</v>
      </c>
      <c r="E3037" s="55" t="s">
        <v>44</v>
      </c>
      <c r="F3037" s="55">
        <v>8</v>
      </c>
      <c r="G3037" s="56">
        <f>SUMIFS(DISPENSAÇÃO!D:D,DISPENSAÇÃO!C:C,ENTRADA!A3037)</f>
        <v>0</v>
      </c>
      <c r="H3037" s="57">
        <f t="shared" si="476"/>
        <v>8</v>
      </c>
      <c r="I3037" s="58">
        <v>45901</v>
      </c>
      <c r="J3037" s="59">
        <f t="shared" ca="1" si="477"/>
        <v>-18</v>
      </c>
      <c r="K3037" s="85">
        <f t="shared" ca="1" si="478"/>
        <v>3</v>
      </c>
    </row>
    <row r="3038" spans="1:11" s="148" customFormat="1" ht="14.25" hidden="1" customHeight="1" x14ac:dyDescent="0.25">
      <c r="A3038" s="149" t="s">
        <v>3397</v>
      </c>
      <c r="B3038" s="143" t="s">
        <v>39</v>
      </c>
      <c r="C3038" s="143" t="s">
        <v>19</v>
      </c>
      <c r="D3038" s="143" t="s">
        <v>89</v>
      </c>
      <c r="E3038" s="143" t="s">
        <v>21</v>
      </c>
      <c r="F3038" s="143">
        <v>80</v>
      </c>
      <c r="G3038" s="144">
        <f>SUMIFS(DISPENSAÇÃO!D:D,DISPENSAÇÃO!C:C,ENTRADA!A3038)</f>
        <v>0</v>
      </c>
      <c r="H3038" s="145">
        <f t="shared" si="476"/>
        <v>80</v>
      </c>
      <c r="I3038" s="146">
        <v>45870</v>
      </c>
      <c r="J3038" s="147">
        <f t="shared" ca="1" si="477"/>
        <v>-49</v>
      </c>
      <c r="K3038" s="174">
        <f t="shared" ca="1" si="478"/>
        <v>3</v>
      </c>
    </row>
    <row r="3039" spans="1:11" s="60" customFormat="1" ht="14.25" customHeight="1" x14ac:dyDescent="0.25">
      <c r="A3039" s="54" t="s">
        <v>3398</v>
      </c>
      <c r="B3039" s="55" t="s">
        <v>490</v>
      </c>
      <c r="C3039" s="55" t="s">
        <v>19</v>
      </c>
      <c r="D3039" s="55" t="s">
        <v>484</v>
      </c>
      <c r="E3039" s="55" t="s">
        <v>21</v>
      </c>
      <c r="F3039" s="55">
        <v>120</v>
      </c>
      <c r="G3039" s="56">
        <f>SUMIFS(DISPENSAÇÃO!D:D,DISPENSAÇÃO!C:C,ENTRADA!A3039)</f>
        <v>105</v>
      </c>
      <c r="H3039" s="57">
        <f t="shared" si="476"/>
        <v>15</v>
      </c>
      <c r="I3039" s="58">
        <v>45901</v>
      </c>
      <c r="J3039" s="59">
        <f t="shared" ca="1" si="477"/>
        <v>-18</v>
      </c>
      <c r="K3039" s="86">
        <f t="shared" ca="1" si="478"/>
        <v>3</v>
      </c>
    </row>
    <row r="3040" spans="1:11" s="148" customFormat="1" ht="14.25" hidden="1" customHeight="1" x14ac:dyDescent="0.25">
      <c r="A3040" s="149" t="s">
        <v>3399</v>
      </c>
      <c r="B3040" s="143" t="s">
        <v>369</v>
      </c>
      <c r="C3040" s="143" t="s">
        <v>19</v>
      </c>
      <c r="D3040" s="173" t="s">
        <v>694</v>
      </c>
      <c r="E3040" s="173" t="s">
        <v>21</v>
      </c>
      <c r="F3040" s="143">
        <v>14</v>
      </c>
      <c r="G3040" s="144">
        <f>SUMIFS(DISPENSAÇÃO!D:D,DISPENSAÇÃO!C:C,ENTRADA!A3040)</f>
        <v>0</v>
      </c>
      <c r="H3040" s="145">
        <f t="shared" si="476"/>
        <v>14</v>
      </c>
      <c r="I3040" s="146">
        <v>45689</v>
      </c>
      <c r="J3040" s="147">
        <f t="shared" ca="1" si="477"/>
        <v>-230</v>
      </c>
      <c r="K3040" s="174">
        <f t="shared" ca="1" si="478"/>
        <v>3</v>
      </c>
    </row>
    <row r="3041" spans="1:11" s="53" customFormat="1" ht="14.25" hidden="1" customHeight="1" x14ac:dyDescent="0.25">
      <c r="A3041" s="48" t="s">
        <v>3400</v>
      </c>
      <c r="B3041" s="49" t="s">
        <v>175</v>
      </c>
      <c r="C3041" s="49" t="s">
        <v>19</v>
      </c>
      <c r="D3041" s="49" t="s">
        <v>1418</v>
      </c>
      <c r="E3041" s="49" t="s">
        <v>21</v>
      </c>
      <c r="F3041" s="49">
        <v>28</v>
      </c>
      <c r="G3041" s="50">
        <f>SUMIFS(DISPENSAÇÃO!D:D,DISPENSAÇÃO!C:C,ENTRADA!A3041)</f>
        <v>28</v>
      </c>
      <c r="H3041" s="51">
        <f t="shared" si="476"/>
        <v>0</v>
      </c>
      <c r="I3041" s="68">
        <v>46054</v>
      </c>
      <c r="J3041" s="52">
        <f t="shared" ca="1" si="477"/>
        <v>135</v>
      </c>
      <c r="K3041" s="69">
        <f t="shared" ca="1" si="478"/>
        <v>1</v>
      </c>
    </row>
    <row r="3042" spans="1:11" s="53" customFormat="1" hidden="1" x14ac:dyDescent="0.25">
      <c r="A3042" s="48" t="s">
        <v>3401</v>
      </c>
      <c r="B3042" s="49" t="s">
        <v>941</v>
      </c>
      <c r="C3042" s="49" t="s">
        <v>19</v>
      </c>
      <c r="D3042" s="49" t="s">
        <v>574</v>
      </c>
      <c r="E3042" s="49" t="s">
        <v>21</v>
      </c>
      <c r="F3042" s="49">
        <v>30</v>
      </c>
      <c r="G3042" s="50">
        <f>SUMIFS(DISPENSAÇÃO!D:D,DISPENSAÇÃO!C:C,ENTRADA!A3042)</f>
        <v>30</v>
      </c>
      <c r="H3042" s="51">
        <f t="shared" si="476"/>
        <v>0</v>
      </c>
      <c r="I3042" s="68">
        <v>46419</v>
      </c>
      <c r="J3042" s="52">
        <f t="shared" ca="1" si="477"/>
        <v>500</v>
      </c>
      <c r="K3042" s="69">
        <f t="shared" ca="1" si="478"/>
        <v>1</v>
      </c>
    </row>
    <row r="3043" spans="1:11" s="53" customFormat="1" hidden="1" x14ac:dyDescent="0.25">
      <c r="A3043" s="48" t="s">
        <v>3402</v>
      </c>
      <c r="B3043" s="49" t="s">
        <v>941</v>
      </c>
      <c r="C3043" s="49" t="s">
        <v>19</v>
      </c>
      <c r="D3043" s="49" t="s">
        <v>574</v>
      </c>
      <c r="E3043" s="49" t="s">
        <v>21</v>
      </c>
      <c r="F3043" s="49">
        <v>30</v>
      </c>
      <c r="G3043" s="50">
        <f>SUMIFS(DISPENSAÇÃO!D:D,DISPENSAÇÃO!C:C,ENTRADA!A3043)</f>
        <v>30</v>
      </c>
      <c r="H3043" s="51">
        <f t="shared" ref="H3043:H3047" si="479">IF(F3043="","",F3043-G3043)</f>
        <v>0</v>
      </c>
      <c r="I3043" s="68">
        <v>46478</v>
      </c>
      <c r="J3043" s="52">
        <f t="shared" ref="J3043:J3047" ca="1" si="480">IF(I3043="","",I3043-TODAY())</f>
        <v>559</v>
      </c>
      <c r="K3043" s="69">
        <f t="shared" ref="K3043:K3047" ca="1" si="481">IF(J3043="","",IF(J3043&lt;=0,3,IF(AND(J3043&gt;0,J3043&lt;=20),2,IF(J3043&gt;=21,1))))</f>
        <v>1</v>
      </c>
    </row>
    <row r="3044" spans="1:11" s="53" customFormat="1" hidden="1" x14ac:dyDescent="0.25">
      <c r="A3044" s="48" t="s">
        <v>3403</v>
      </c>
      <c r="B3044" s="49" t="s">
        <v>490</v>
      </c>
      <c r="C3044" s="49" t="s">
        <v>19</v>
      </c>
      <c r="D3044" s="49" t="s">
        <v>484</v>
      </c>
      <c r="E3044" s="49" t="s">
        <v>21</v>
      </c>
      <c r="F3044" s="49">
        <v>30</v>
      </c>
      <c r="G3044" s="50">
        <f>SUMIFS(DISPENSAÇÃO!D:D,DISPENSAÇÃO!C:C,ENTRADA!A3044)</f>
        <v>80</v>
      </c>
      <c r="H3044" s="51">
        <f t="shared" si="479"/>
        <v>-50</v>
      </c>
      <c r="I3044" s="68">
        <v>46174</v>
      </c>
      <c r="J3044" s="52">
        <f t="shared" ca="1" si="480"/>
        <v>255</v>
      </c>
      <c r="K3044" s="69">
        <f t="shared" ca="1" si="481"/>
        <v>1</v>
      </c>
    </row>
    <row r="3045" spans="1:11" hidden="1" x14ac:dyDescent="0.25"/>
    <row r="3046" spans="1:11" s="60" customFormat="1" ht="14.25" customHeight="1" x14ac:dyDescent="0.25">
      <c r="A3046" s="153" t="s">
        <v>3405</v>
      </c>
      <c r="B3046" s="55" t="s">
        <v>79</v>
      </c>
      <c r="C3046" s="55" t="s">
        <v>19</v>
      </c>
      <c r="D3046" s="55" t="s">
        <v>781</v>
      </c>
      <c r="E3046" s="55" t="s">
        <v>780</v>
      </c>
      <c r="F3046" s="55">
        <v>28</v>
      </c>
      <c r="G3046" s="56">
        <f>SUMIFS(DISPENSAÇÃO!D:D,DISPENSAÇÃO!C:C,ENTRADA!A3046)</f>
        <v>2</v>
      </c>
      <c r="H3046" s="57">
        <f t="shared" si="479"/>
        <v>26</v>
      </c>
      <c r="I3046" s="58">
        <v>46054</v>
      </c>
      <c r="J3046" s="59">
        <f t="shared" ca="1" si="480"/>
        <v>135</v>
      </c>
      <c r="K3046" s="109">
        <f t="shared" ca="1" si="481"/>
        <v>1</v>
      </c>
    </row>
    <row r="3047" spans="1:11" s="53" customFormat="1" ht="14.25" hidden="1" customHeight="1" x14ac:dyDescent="0.25">
      <c r="A3047" s="48" t="s">
        <v>3406</v>
      </c>
      <c r="B3047" s="49" t="s">
        <v>490</v>
      </c>
      <c r="C3047" s="49" t="s">
        <v>19</v>
      </c>
      <c r="D3047" s="49" t="s">
        <v>484</v>
      </c>
      <c r="E3047" s="49" t="s">
        <v>21</v>
      </c>
      <c r="F3047" s="49">
        <v>30</v>
      </c>
      <c r="G3047" s="50">
        <f>SUMIFS(DISPENSAÇÃO!D:D,DISPENSAÇÃO!C:C,ENTRADA!A3047)</f>
        <v>30</v>
      </c>
      <c r="H3047" s="51">
        <f t="shared" si="479"/>
        <v>0</v>
      </c>
      <c r="I3047" s="68">
        <v>45809</v>
      </c>
      <c r="J3047" s="52">
        <f t="shared" ca="1" si="480"/>
        <v>-110</v>
      </c>
      <c r="K3047" s="69">
        <f t="shared" ca="1" si="481"/>
        <v>3</v>
      </c>
    </row>
    <row r="3048" spans="1:11" s="53" customFormat="1" ht="14.25" hidden="1" customHeight="1" x14ac:dyDescent="0.25">
      <c r="A3048" s="48" t="s">
        <v>3407</v>
      </c>
      <c r="B3048" s="49" t="s">
        <v>353</v>
      </c>
      <c r="C3048" s="49" t="s">
        <v>19</v>
      </c>
      <c r="D3048" s="49" t="s">
        <v>3408</v>
      </c>
      <c r="E3048" s="49" t="s">
        <v>780</v>
      </c>
      <c r="F3048" s="49">
        <v>1</v>
      </c>
      <c r="G3048" s="50">
        <f>SUMIFS(DISPENSAÇÃO!D:D,DISPENSAÇÃO!C:C,ENTRADA!A3048)</f>
        <v>1</v>
      </c>
      <c r="H3048" s="51">
        <f t="shared" ref="H3048:H3054" si="482">IF(F3048="","",F3048-G3048)</f>
        <v>0</v>
      </c>
      <c r="I3048" s="68">
        <v>46143</v>
      </c>
      <c r="J3048" s="52">
        <f t="shared" ref="J3048:J3054" ca="1" si="483">IF(I3048="","",I3048-TODAY())</f>
        <v>224</v>
      </c>
      <c r="K3048" s="69">
        <f t="shared" ref="K3048:K3054" ca="1" si="484">IF(J3048="","",IF(J3048&lt;=0,3,IF(AND(J3048&gt;0,J3048&lt;=20),2,IF(J3048&gt;=21,1))))</f>
        <v>1</v>
      </c>
    </row>
    <row r="3049" spans="1:11" s="60" customFormat="1" x14ac:dyDescent="0.25">
      <c r="A3049" s="54" t="s">
        <v>3409</v>
      </c>
      <c r="B3049" s="55" t="s">
        <v>175</v>
      </c>
      <c r="C3049" s="55" t="s">
        <v>19</v>
      </c>
      <c r="D3049" s="55" t="s">
        <v>89</v>
      </c>
      <c r="E3049" s="55" t="s">
        <v>21</v>
      </c>
      <c r="F3049" s="55">
        <v>30</v>
      </c>
      <c r="G3049" s="56">
        <f>SUMIFS(DISPENSAÇÃO!D:D,DISPENSAÇÃO!C:C,ENTRADA!A3049)</f>
        <v>0</v>
      </c>
      <c r="H3049" s="57">
        <f t="shared" si="482"/>
        <v>30</v>
      </c>
      <c r="I3049" s="58">
        <v>45992</v>
      </c>
      <c r="J3049" s="59">
        <f t="shared" ca="1" si="483"/>
        <v>73</v>
      </c>
      <c r="K3049" s="85">
        <f t="shared" ca="1" si="484"/>
        <v>1</v>
      </c>
    </row>
    <row r="3050" spans="1:11" s="148" customFormat="1" ht="14.25" hidden="1" customHeight="1" x14ac:dyDescent="0.25">
      <c r="A3050" s="171" t="s">
        <v>3410</v>
      </c>
      <c r="B3050" s="143" t="s">
        <v>720</v>
      </c>
      <c r="C3050" s="143" t="s">
        <v>14</v>
      </c>
      <c r="D3050" s="143" t="s">
        <v>846</v>
      </c>
      <c r="E3050" s="143" t="s">
        <v>21</v>
      </c>
      <c r="F3050" s="143">
        <v>60</v>
      </c>
      <c r="G3050" s="144">
        <f>SUMIFS(DISPENSAÇÃO!D:D,DISPENSAÇÃO!C:C,ENTRADA!A3050)</f>
        <v>0</v>
      </c>
      <c r="H3050" s="145">
        <f t="shared" si="482"/>
        <v>60</v>
      </c>
      <c r="I3050" s="146">
        <v>45870</v>
      </c>
      <c r="J3050" s="147">
        <f t="shared" ca="1" si="483"/>
        <v>-49</v>
      </c>
      <c r="K3050" s="172">
        <f t="shared" ca="1" si="484"/>
        <v>3</v>
      </c>
    </row>
    <row r="3051" spans="1:11" ht="14.25" customHeight="1" x14ac:dyDescent="0.25">
      <c r="A3051" s="154" t="s">
        <v>3411</v>
      </c>
      <c r="B3051" s="16" t="s">
        <v>785</v>
      </c>
      <c r="C3051" s="16" t="s">
        <v>14</v>
      </c>
      <c r="D3051" s="16" t="s">
        <v>846</v>
      </c>
      <c r="E3051" s="16" t="s">
        <v>44</v>
      </c>
      <c r="F3051" s="16">
        <v>1</v>
      </c>
      <c r="G3051" s="13">
        <f>SUMIFS(DISPENSAÇÃO!D:D,DISPENSAÇÃO!C:C,ENTRADA!A3051)</f>
        <v>0</v>
      </c>
      <c r="H3051" s="12">
        <f t="shared" si="482"/>
        <v>1</v>
      </c>
      <c r="I3051" s="19">
        <v>45992</v>
      </c>
      <c r="J3051" s="14">
        <f t="shared" ca="1" si="483"/>
        <v>73</v>
      </c>
      <c r="K3051" s="38">
        <f t="shared" ca="1" si="484"/>
        <v>1</v>
      </c>
    </row>
    <row r="3052" spans="1:11" s="53" customFormat="1" ht="14.25" hidden="1" customHeight="1" x14ac:dyDescent="0.25">
      <c r="A3052" s="155" t="s">
        <v>3412</v>
      </c>
      <c r="B3052" s="49" t="s">
        <v>108</v>
      </c>
      <c r="C3052" s="49" t="s">
        <v>19</v>
      </c>
      <c r="D3052" s="49" t="s">
        <v>706</v>
      </c>
      <c r="E3052" s="49" t="s">
        <v>21</v>
      </c>
      <c r="F3052" s="49">
        <v>1</v>
      </c>
      <c r="G3052" s="50">
        <f>SUMIFS(DISPENSAÇÃO!D:D,DISPENSAÇÃO!C:C,ENTRADA!A3052)</f>
        <v>1</v>
      </c>
      <c r="H3052" s="51">
        <f t="shared" si="482"/>
        <v>0</v>
      </c>
      <c r="I3052" s="68">
        <v>46113</v>
      </c>
      <c r="J3052" s="52">
        <f t="shared" ca="1" si="483"/>
        <v>194</v>
      </c>
      <c r="K3052" s="88">
        <f t="shared" ca="1" si="484"/>
        <v>1</v>
      </c>
    </row>
    <row r="3053" spans="1:11" s="60" customFormat="1" ht="14.25" customHeight="1" x14ac:dyDescent="0.25">
      <c r="A3053" s="153" t="s">
        <v>3413</v>
      </c>
      <c r="B3053" s="55" t="s">
        <v>764</v>
      </c>
      <c r="C3053" s="55" t="s">
        <v>14</v>
      </c>
      <c r="D3053" s="55" t="s">
        <v>846</v>
      </c>
      <c r="E3053" s="55" t="s">
        <v>21</v>
      </c>
      <c r="F3053" s="55">
        <v>6</v>
      </c>
      <c r="G3053" s="56">
        <f>SUMIFS(DISPENSAÇÃO!D:D,DISPENSAÇÃO!C:C,ENTRADA!A3053)</f>
        <v>0</v>
      </c>
      <c r="H3053" s="57">
        <f t="shared" si="482"/>
        <v>6</v>
      </c>
      <c r="I3053" s="58">
        <v>46204</v>
      </c>
      <c r="J3053" s="59">
        <f t="shared" ca="1" si="483"/>
        <v>285</v>
      </c>
      <c r="K3053" s="109">
        <f t="shared" ca="1" si="484"/>
        <v>1</v>
      </c>
    </row>
    <row r="3054" spans="1:11" s="60" customFormat="1" ht="14.25" customHeight="1" x14ac:dyDescent="0.25">
      <c r="A3054" s="54" t="s">
        <v>3414</v>
      </c>
      <c r="B3054" s="91" t="s">
        <v>33</v>
      </c>
      <c r="C3054" s="91" t="s">
        <v>19</v>
      </c>
      <c r="D3054" s="91" t="s">
        <v>298</v>
      </c>
      <c r="E3054" s="91" t="s">
        <v>21</v>
      </c>
      <c r="F3054" s="55">
        <v>3</v>
      </c>
      <c r="G3054" s="56">
        <f>SUMIFS(DISPENSAÇÃO!D:D,DISPENSAÇÃO!C:C,ENTRADA!A3054)</f>
        <v>0</v>
      </c>
      <c r="H3054" s="57">
        <f t="shared" si="482"/>
        <v>3</v>
      </c>
      <c r="I3054" s="58">
        <v>46204</v>
      </c>
      <c r="J3054" s="59">
        <f t="shared" ca="1" si="483"/>
        <v>285</v>
      </c>
      <c r="K3054" s="86">
        <f t="shared" ca="1" si="484"/>
        <v>1</v>
      </c>
    </row>
    <row r="3055" spans="1:11" s="53" customFormat="1" ht="14.25" hidden="1" customHeight="1" x14ac:dyDescent="0.25">
      <c r="A3055" s="155" t="s">
        <v>3415</v>
      </c>
      <c r="B3055" s="49" t="s">
        <v>301</v>
      </c>
      <c r="C3055" s="49" t="s">
        <v>14</v>
      </c>
      <c r="D3055" s="49" t="s">
        <v>3416</v>
      </c>
      <c r="E3055" s="49" t="s">
        <v>56</v>
      </c>
      <c r="F3055" s="49">
        <v>2</v>
      </c>
      <c r="G3055" s="50">
        <f>SUMIFS(DISPENSAÇÃO!D:D,DISPENSAÇÃO!C:C,ENTRADA!A3055)</f>
        <v>0</v>
      </c>
      <c r="H3055" s="51">
        <f t="shared" ref="H3055:H3063" si="485">IF(F3055="","",F3055-G3055)</f>
        <v>2</v>
      </c>
      <c r="I3055" s="68">
        <v>45748</v>
      </c>
      <c r="J3055" s="52">
        <f t="shared" ref="J3055:J3065" ca="1" si="486">IF(I3055="","",I3055-TODAY())</f>
        <v>-171</v>
      </c>
      <c r="K3055" s="88">
        <f t="shared" ref="K3055:K3065" ca="1" si="487">IF(J3055="","",IF(J3055&lt;=0,3,IF(AND(J3055&gt;0,J3055&lt;=20),2,IF(J3055&gt;=21,1))))</f>
        <v>3</v>
      </c>
    </row>
    <row r="3056" spans="1:11" s="53" customFormat="1" ht="14.25" hidden="1" customHeight="1" x14ac:dyDescent="0.25">
      <c r="A3056" s="155" t="s">
        <v>3417</v>
      </c>
      <c r="B3056" s="49" t="s">
        <v>28</v>
      </c>
      <c r="C3056" s="49" t="s">
        <v>14</v>
      </c>
      <c r="D3056" s="49" t="s">
        <v>846</v>
      </c>
      <c r="E3056" s="49" t="s">
        <v>21</v>
      </c>
      <c r="F3056" s="49">
        <v>60</v>
      </c>
      <c r="G3056" s="50">
        <f>SUMIFS(DISPENSAÇÃO!D:D,DISPENSAÇÃO!C:C,ENTRADA!A3056)</f>
        <v>0</v>
      </c>
      <c r="H3056" s="51">
        <f t="shared" si="485"/>
        <v>60</v>
      </c>
      <c r="I3056" s="68">
        <v>45778</v>
      </c>
      <c r="J3056" s="52">
        <f t="shared" ca="1" si="486"/>
        <v>-141</v>
      </c>
      <c r="K3056" s="88">
        <f t="shared" ca="1" si="487"/>
        <v>3</v>
      </c>
    </row>
    <row r="3057" spans="1:11" s="60" customFormat="1" ht="14.25" customHeight="1" x14ac:dyDescent="0.25">
      <c r="A3057" s="153" t="s">
        <v>3418</v>
      </c>
      <c r="B3057" s="55" t="s">
        <v>195</v>
      </c>
      <c r="C3057" s="55" t="s">
        <v>19</v>
      </c>
      <c r="D3057" s="55" t="s">
        <v>781</v>
      </c>
      <c r="E3057" s="55" t="s">
        <v>3315</v>
      </c>
      <c r="F3057" s="55">
        <v>42</v>
      </c>
      <c r="G3057" s="56">
        <f>SUMIFS(DISPENSAÇÃO!D:D,DISPENSAÇÃO!C:C,ENTRADA!A3057)</f>
        <v>0</v>
      </c>
      <c r="H3057" s="57">
        <f t="shared" si="485"/>
        <v>42</v>
      </c>
      <c r="I3057" s="58">
        <v>46023</v>
      </c>
      <c r="J3057" s="59">
        <f t="shared" ca="1" si="486"/>
        <v>104</v>
      </c>
      <c r="K3057" s="109">
        <f t="shared" ca="1" si="487"/>
        <v>1</v>
      </c>
    </row>
    <row r="3058" spans="1:11" s="60" customFormat="1" x14ac:dyDescent="0.25">
      <c r="A3058" s="153" t="s">
        <v>3419</v>
      </c>
      <c r="B3058" s="55" t="s">
        <v>33</v>
      </c>
      <c r="C3058" s="55" t="s">
        <v>14</v>
      </c>
      <c r="D3058" s="55" t="s">
        <v>846</v>
      </c>
      <c r="E3058" s="55" t="s">
        <v>21</v>
      </c>
      <c r="F3058" s="55">
        <v>15</v>
      </c>
      <c r="G3058" s="56">
        <f>SUMIFS(DISPENSAÇÃO!D:D,DISPENSAÇÃO!C:C,ENTRADA!A3058)</f>
        <v>0</v>
      </c>
      <c r="H3058" s="57">
        <f t="shared" si="485"/>
        <v>15</v>
      </c>
      <c r="I3058" s="58">
        <v>46082</v>
      </c>
      <c r="J3058" s="59">
        <f t="shared" ca="1" si="486"/>
        <v>163</v>
      </c>
      <c r="K3058" s="109">
        <f t="shared" ca="1" si="487"/>
        <v>1</v>
      </c>
    </row>
    <row r="3059" spans="1:11" s="53" customFormat="1" ht="14.25" hidden="1" customHeight="1" x14ac:dyDescent="0.25">
      <c r="A3059" s="155" t="s">
        <v>3420</v>
      </c>
      <c r="B3059" s="49" t="s">
        <v>175</v>
      </c>
      <c r="C3059" s="49" t="s">
        <v>14</v>
      </c>
      <c r="D3059" s="49" t="s">
        <v>817</v>
      </c>
      <c r="E3059" s="49" t="s">
        <v>44</v>
      </c>
      <c r="F3059" s="49">
        <v>2</v>
      </c>
      <c r="G3059" s="50">
        <f>SUMIFS(DISPENSAÇÃO!D:D,DISPENSAÇÃO!C:C,ENTRADA!A3059)</f>
        <v>2</v>
      </c>
      <c r="H3059" s="51">
        <f t="shared" si="485"/>
        <v>0</v>
      </c>
      <c r="I3059" s="68">
        <v>46113</v>
      </c>
      <c r="J3059" s="52">
        <f t="shared" ca="1" si="486"/>
        <v>194</v>
      </c>
      <c r="K3059" s="88">
        <f t="shared" ca="1" si="487"/>
        <v>1</v>
      </c>
    </row>
    <row r="3060" spans="1:11" ht="14.25" customHeight="1" x14ac:dyDescent="0.25">
      <c r="A3060" s="154" t="s">
        <v>3421</v>
      </c>
      <c r="B3060" s="16" t="s">
        <v>108</v>
      </c>
      <c r="C3060" s="16" t="s">
        <v>19</v>
      </c>
      <c r="D3060" s="16" t="s">
        <v>781</v>
      </c>
      <c r="E3060" s="16" t="s">
        <v>780</v>
      </c>
      <c r="F3060" s="16">
        <v>28</v>
      </c>
      <c r="G3060" s="13">
        <f>SUMIFS(DISPENSAÇÃO!D:D,DISPENSAÇÃO!C:C,ENTRADA!A3060)</f>
        <v>1</v>
      </c>
      <c r="H3060" s="12">
        <f t="shared" si="485"/>
        <v>27</v>
      </c>
      <c r="I3060" s="19">
        <v>46143</v>
      </c>
      <c r="J3060" s="14">
        <f t="shared" ca="1" si="486"/>
        <v>224</v>
      </c>
      <c r="K3060" s="38">
        <f t="shared" ca="1" si="487"/>
        <v>1</v>
      </c>
    </row>
    <row r="3061" spans="1:11" ht="14.25" customHeight="1" x14ac:dyDescent="0.25">
      <c r="A3061" s="31" t="s">
        <v>3422</v>
      </c>
      <c r="B3061" s="16" t="s">
        <v>309</v>
      </c>
      <c r="C3061" s="16" t="s">
        <v>19</v>
      </c>
      <c r="D3061" s="16" t="s">
        <v>521</v>
      </c>
      <c r="E3061" s="16" t="s">
        <v>21</v>
      </c>
      <c r="F3061" s="16">
        <v>5</v>
      </c>
      <c r="G3061" s="13">
        <f>SUMIFS(DISPENSAÇÃO!D:D,DISPENSAÇÃO!C:C,ENTRADA!A3061)</f>
        <v>0</v>
      </c>
      <c r="H3061" s="12">
        <f t="shared" si="485"/>
        <v>5</v>
      </c>
      <c r="I3061" s="19">
        <v>46143</v>
      </c>
      <c r="J3061" s="14">
        <f t="shared" ca="1" si="486"/>
        <v>224</v>
      </c>
      <c r="K3061" s="37">
        <f t="shared" ca="1" si="487"/>
        <v>1</v>
      </c>
    </row>
    <row r="3062" spans="1:11" s="60" customFormat="1" ht="14.25" customHeight="1" x14ac:dyDescent="0.25">
      <c r="A3062" s="54" t="s">
        <v>3423</v>
      </c>
      <c r="B3062" s="55" t="s">
        <v>28</v>
      </c>
      <c r="C3062" s="55" t="s">
        <v>19</v>
      </c>
      <c r="D3062" s="55" t="s">
        <v>227</v>
      </c>
      <c r="E3062" s="55" t="s">
        <v>21</v>
      </c>
      <c r="F3062" s="55">
        <v>60</v>
      </c>
      <c r="G3062" s="56">
        <f>SUMIFS(DISPENSAÇÃO!D:D,DISPENSAÇÃO!C:C,ENTRADA!A3062)</f>
        <v>30</v>
      </c>
      <c r="H3062" s="57">
        <f t="shared" si="485"/>
        <v>30</v>
      </c>
      <c r="I3062" s="58">
        <v>46023</v>
      </c>
      <c r="J3062" s="59">
        <f t="shared" ca="1" si="486"/>
        <v>104</v>
      </c>
      <c r="K3062" s="85">
        <f t="shared" ca="1" si="487"/>
        <v>1</v>
      </c>
    </row>
    <row r="3063" spans="1:11" s="53" customFormat="1" ht="14.25" hidden="1" customHeight="1" x14ac:dyDescent="0.25">
      <c r="A3063" s="48" t="s">
        <v>3424</v>
      </c>
      <c r="B3063" s="49" t="s">
        <v>356</v>
      </c>
      <c r="C3063" s="49" t="s">
        <v>19</v>
      </c>
      <c r="D3063" s="49" t="s">
        <v>354</v>
      </c>
      <c r="E3063" s="49" t="s">
        <v>62</v>
      </c>
      <c r="F3063" s="49">
        <v>5</v>
      </c>
      <c r="G3063" s="50">
        <f>SUMIFS(DISPENSAÇÃO!D:D,DISPENSAÇÃO!C:C,ENTRADA!A3063)</f>
        <v>0</v>
      </c>
      <c r="H3063" s="51">
        <f t="shared" si="485"/>
        <v>5</v>
      </c>
      <c r="I3063" s="68">
        <v>45839</v>
      </c>
      <c r="J3063" s="52">
        <f t="shared" ca="1" si="486"/>
        <v>-80</v>
      </c>
      <c r="K3063" s="63">
        <f t="shared" ca="1" si="487"/>
        <v>3</v>
      </c>
    </row>
    <row r="3064" spans="1:11" s="53" customFormat="1" ht="14.25" hidden="1" customHeight="1" x14ac:dyDescent="0.25">
      <c r="A3064" s="155" t="s">
        <v>3035</v>
      </c>
      <c r="B3064" s="49" t="s">
        <v>168</v>
      </c>
      <c r="C3064" s="49" t="s">
        <v>14</v>
      </c>
      <c r="D3064" s="49" t="s">
        <v>50</v>
      </c>
      <c r="E3064" s="49" t="s">
        <v>44</v>
      </c>
      <c r="F3064" s="49">
        <v>10</v>
      </c>
      <c r="G3064" s="50">
        <f>SUMIFS(DISPENSAÇÃO!D:D,DISPENSAÇÃO!C:C,ENTRADA!A3064)</f>
        <v>0</v>
      </c>
      <c r="H3064" s="51">
        <v>10</v>
      </c>
      <c r="I3064" s="68">
        <v>45658</v>
      </c>
      <c r="J3064" s="52">
        <f t="shared" ca="1" si="486"/>
        <v>-261</v>
      </c>
      <c r="K3064" s="88">
        <f t="shared" ca="1" si="487"/>
        <v>3</v>
      </c>
    </row>
    <row r="3065" spans="1:11" s="53" customFormat="1" ht="14.25" hidden="1" customHeight="1" x14ac:dyDescent="0.25">
      <c r="A3065" s="48" t="s">
        <v>3425</v>
      </c>
      <c r="B3065" s="49" t="s">
        <v>74</v>
      </c>
      <c r="C3065" s="49" t="s">
        <v>19</v>
      </c>
      <c r="D3065" s="49" t="s">
        <v>574</v>
      </c>
      <c r="E3065" s="49" t="s">
        <v>21</v>
      </c>
      <c r="F3065" s="49">
        <v>30</v>
      </c>
      <c r="G3065" s="50">
        <f>SUMIFS(DISPENSAÇÃO!D:D,DISPENSAÇÃO!C:C,ENTRADA!A3065)</f>
        <v>30</v>
      </c>
      <c r="H3065" s="51">
        <f t="shared" ref="H3065" si="488">IF(F3065="","",F3065-G3065)</f>
        <v>0</v>
      </c>
      <c r="I3065" s="68">
        <v>45962</v>
      </c>
      <c r="J3065" s="52">
        <f t="shared" ca="1" si="486"/>
        <v>43</v>
      </c>
      <c r="K3065" s="69">
        <f t="shared" ca="1" si="487"/>
        <v>1</v>
      </c>
    </row>
    <row r="3066" spans="1:11" ht="14.25" customHeight="1" x14ac:dyDescent="0.25">
      <c r="A3066" s="31" t="s">
        <v>3426</v>
      </c>
      <c r="B3066" s="16" t="s">
        <v>33</v>
      </c>
      <c r="C3066" s="16" t="s">
        <v>19</v>
      </c>
      <c r="D3066" s="16" t="s">
        <v>3427</v>
      </c>
      <c r="E3066" s="16" t="s">
        <v>21</v>
      </c>
      <c r="F3066" s="16">
        <v>2</v>
      </c>
      <c r="G3066" s="13">
        <f>SUMIFS(DISPENSAÇÃO!D:D,DISPENSAÇÃO!C:C,ENTRADA!A3066)</f>
        <v>0</v>
      </c>
      <c r="H3066" s="12">
        <f t="shared" ref="H3066" si="489">IF(F3066="","",F3066-G3066)</f>
        <v>2</v>
      </c>
      <c r="I3066" s="19">
        <v>46204</v>
      </c>
      <c r="J3066" s="14">
        <f t="shared" ref="J3066" ca="1" si="490">IF(I3066="","",I3066-TODAY())</f>
        <v>285</v>
      </c>
      <c r="K3066" s="37">
        <f t="shared" ref="K3066" ca="1" si="491">IF(J3066="","",IF(J3066&lt;=0,3,IF(AND(J3066&gt;0,J3066&lt;=20),2,IF(J3066&gt;=21,1))))</f>
        <v>1</v>
      </c>
    </row>
    <row r="3067" spans="1:11" s="53" customFormat="1" ht="14.25" hidden="1" customHeight="1" x14ac:dyDescent="0.25">
      <c r="A3067" s="48" t="s">
        <v>3428</v>
      </c>
      <c r="B3067" s="49" t="s">
        <v>183</v>
      </c>
      <c r="C3067" s="49" t="s">
        <v>19</v>
      </c>
      <c r="D3067" s="49" t="s">
        <v>3429</v>
      </c>
      <c r="E3067" s="49" t="s">
        <v>56</v>
      </c>
      <c r="F3067" s="49">
        <v>1</v>
      </c>
      <c r="G3067" s="50">
        <f>SUMIFS(DISPENSAÇÃO!D:D,DISPENSAÇÃO!C:C,ENTRADA!A3067)</f>
        <v>1</v>
      </c>
      <c r="H3067" s="51">
        <f t="shared" ref="H3067" si="492">IF(F3067="","",F3067-G3067)</f>
        <v>0</v>
      </c>
      <c r="I3067" s="68">
        <v>46054</v>
      </c>
      <c r="J3067" s="52">
        <f t="shared" ref="J3067" ca="1" si="493">IF(I3067="","",I3067-TODAY())</f>
        <v>135</v>
      </c>
      <c r="K3067" s="69">
        <f t="shared" ref="K3067" ca="1" si="494">IF(J3067="","",IF(J3067&lt;=0,3,IF(AND(J3067&gt;0,J3067&lt;=20),2,IF(J3067&gt;=21,1))))</f>
        <v>1</v>
      </c>
    </row>
    <row r="3068" spans="1:11" ht="14.25" customHeight="1" x14ac:dyDescent="0.25">
      <c r="A3068" s="31" t="s">
        <v>3430</v>
      </c>
      <c r="B3068" s="16" t="s">
        <v>1414</v>
      </c>
      <c r="C3068" s="16" t="s">
        <v>14</v>
      </c>
      <c r="D3068" s="16" t="s">
        <v>3431</v>
      </c>
      <c r="E3068" s="16" t="s">
        <v>21</v>
      </c>
      <c r="F3068" s="16">
        <v>28</v>
      </c>
      <c r="G3068" s="13">
        <f>SUMIFS(DISPENSAÇÃO!D:D,DISPENSAÇÃO!C:C,ENTRADA!A3068)</f>
        <v>0</v>
      </c>
      <c r="H3068" s="12">
        <f t="shared" ref="H3068" si="495">IF(F3068="","",F3068-G3068)</f>
        <v>28</v>
      </c>
      <c r="I3068" s="19">
        <v>46054</v>
      </c>
      <c r="J3068" s="14">
        <f t="shared" ref="J3068" ca="1" si="496">IF(I3068="","",I3068-TODAY())</f>
        <v>135</v>
      </c>
      <c r="K3068" s="37">
        <f t="shared" ref="K3068" ca="1" si="497">IF(J3068="","",IF(J3068&lt;=0,3,IF(AND(J3068&gt;0,J3068&lt;=20),2,IF(J3068&gt;=21,1))))</f>
        <v>1</v>
      </c>
    </row>
    <row r="3069" spans="1:11" ht="14.25" customHeight="1" x14ac:dyDescent="0.25">
      <c r="A3069" s="31" t="s">
        <v>3432</v>
      </c>
      <c r="B3069" s="16" t="s">
        <v>630</v>
      </c>
      <c r="C3069" s="16" t="s">
        <v>14</v>
      </c>
      <c r="D3069" s="16" t="s">
        <v>3431</v>
      </c>
      <c r="E3069" s="16" t="s">
        <v>453</v>
      </c>
      <c r="F3069" s="16">
        <v>4</v>
      </c>
      <c r="G3069" s="13">
        <f>SUMIFS(DISPENSAÇÃO!D:D,DISPENSAÇÃO!C:C,ENTRADA!A3069)</f>
        <v>0</v>
      </c>
      <c r="H3069" s="12">
        <f t="shared" ref="H3069:H3070" si="498">IF(F3069="","",F3069-G3069)</f>
        <v>4</v>
      </c>
      <c r="I3069" s="19">
        <v>46235</v>
      </c>
      <c r="J3069" s="14">
        <f t="shared" ref="J3069:J3072" ca="1" si="499">IF(I3069="","",I3069-TODAY())</f>
        <v>316</v>
      </c>
      <c r="K3069" s="37">
        <f t="shared" ref="K3069:K3070" ca="1" si="500">IF(J3069="","",IF(J3069&lt;=0,3,IF(AND(J3069&gt;0,J3069&lt;=20),2,IF(J3069&gt;=21,1))))</f>
        <v>1</v>
      </c>
    </row>
    <row r="3070" spans="1:11" s="60" customFormat="1" ht="14.25" customHeight="1" x14ac:dyDescent="0.25">
      <c r="A3070" s="54" t="s">
        <v>3433</v>
      </c>
      <c r="B3070" s="55" t="s">
        <v>490</v>
      </c>
      <c r="C3070" s="55" t="s">
        <v>19</v>
      </c>
      <c r="D3070" s="55" t="s">
        <v>484</v>
      </c>
      <c r="E3070" s="55" t="s">
        <v>21</v>
      </c>
      <c r="F3070" s="55">
        <v>30</v>
      </c>
      <c r="G3070" s="56">
        <f>SUMIFS(DISPENSAÇÃO!D:D,DISPENSAÇÃO!C:C,ENTRADA!A3070)</f>
        <v>15</v>
      </c>
      <c r="H3070" s="57">
        <f t="shared" si="498"/>
        <v>15</v>
      </c>
      <c r="I3070" s="58">
        <v>45931</v>
      </c>
      <c r="J3070" s="59">
        <f t="shared" ca="1" si="499"/>
        <v>12</v>
      </c>
      <c r="K3070" s="86">
        <f t="shared" ca="1" si="500"/>
        <v>2</v>
      </c>
    </row>
    <row r="3071" spans="1:11" s="53" customFormat="1" ht="15" hidden="1" customHeight="1" x14ac:dyDescent="0.25">
      <c r="A3071" s="155" t="s">
        <v>3434</v>
      </c>
      <c r="B3071" s="49" t="s">
        <v>370</v>
      </c>
      <c r="C3071" s="49" t="s">
        <v>14</v>
      </c>
      <c r="D3071" s="49" t="s">
        <v>820</v>
      </c>
      <c r="E3071" s="49" t="s">
        <v>21</v>
      </c>
      <c r="F3071" s="49">
        <v>2</v>
      </c>
      <c r="G3071" s="50">
        <v>0</v>
      </c>
      <c r="H3071" s="51">
        <v>2</v>
      </c>
      <c r="I3071" s="68">
        <v>45658</v>
      </c>
      <c r="J3071" s="241">
        <f t="shared" ca="1" si="499"/>
        <v>-261</v>
      </c>
    </row>
    <row r="3072" spans="1:11" s="53" customFormat="1" ht="14.25" hidden="1" customHeight="1" x14ac:dyDescent="0.25">
      <c r="A3072" s="48" t="s">
        <v>3435</v>
      </c>
      <c r="B3072" s="49" t="s">
        <v>490</v>
      </c>
      <c r="C3072" s="49" t="s">
        <v>19</v>
      </c>
      <c r="D3072" s="49" t="s">
        <v>484</v>
      </c>
      <c r="E3072" s="49" t="s">
        <v>21</v>
      </c>
      <c r="F3072" s="49">
        <v>15</v>
      </c>
      <c r="G3072" s="50">
        <f>SUMIFS(DISPENSAÇÃO!D:D,DISPENSAÇÃO!C:C,ENTRADA!A3072)</f>
        <v>15</v>
      </c>
      <c r="H3072" s="51">
        <f t="shared" ref="H3072" si="501">IF(F3072="","",F3072-G3072)</f>
        <v>0</v>
      </c>
      <c r="I3072" s="68">
        <v>45962</v>
      </c>
      <c r="J3072" s="52">
        <f t="shared" ca="1" si="499"/>
        <v>43</v>
      </c>
      <c r="K3072" s="69">
        <f t="shared" ref="K3072" ca="1" si="502">IF(J3072="","",IF(J3072&lt;=0,3,IF(AND(J3072&gt;0,J3072&lt;=20),2,IF(J3072&gt;=21,1))))</f>
        <v>1</v>
      </c>
    </row>
    <row r="3073" spans="1:11" s="53" customFormat="1" ht="14.25" hidden="1" customHeight="1" x14ac:dyDescent="0.25">
      <c r="A3073" s="48" t="s">
        <v>3436</v>
      </c>
      <c r="B3073" s="49" t="s">
        <v>490</v>
      </c>
      <c r="C3073" s="49" t="s">
        <v>19</v>
      </c>
      <c r="D3073" s="49" t="s">
        <v>484</v>
      </c>
      <c r="E3073" s="49" t="s">
        <v>21</v>
      </c>
      <c r="F3073" s="49">
        <v>60</v>
      </c>
      <c r="G3073" s="50">
        <f>SUMIFS(DISPENSAÇÃO!D:D,DISPENSAÇÃO!C:C,ENTRADA!A3073)</f>
        <v>60</v>
      </c>
      <c r="H3073" s="51">
        <f t="shared" ref="H3073" si="503">IF(F3073="","",F3073-G3073)</f>
        <v>0</v>
      </c>
      <c r="I3073" s="68">
        <v>45901</v>
      </c>
      <c r="J3073" s="52">
        <f t="shared" ref="J3073" ca="1" si="504">IF(I3073="","",I3073-TODAY())</f>
        <v>-18</v>
      </c>
      <c r="K3073" s="69">
        <f t="shared" ref="K3073" ca="1" si="505">IF(J3073="","",IF(J3073&lt;=0,3,IF(AND(J3073&gt;0,J3073&lt;=20),2,IF(J3073&gt;=21,1))))</f>
        <v>3</v>
      </c>
    </row>
    <row r="3074" spans="1:11" s="53" customFormat="1" ht="14.25" hidden="1" customHeight="1" x14ac:dyDescent="0.25">
      <c r="A3074" s="48" t="s">
        <v>3437</v>
      </c>
      <c r="B3074" s="49" t="s">
        <v>490</v>
      </c>
      <c r="C3074" s="49" t="s">
        <v>19</v>
      </c>
      <c r="D3074" s="49" t="s">
        <v>484</v>
      </c>
      <c r="E3074" s="49" t="s">
        <v>21</v>
      </c>
      <c r="F3074" s="49">
        <v>70</v>
      </c>
      <c r="G3074" s="50">
        <f>SUMIFS(DISPENSAÇÃO!D:D,DISPENSAÇÃO!C:C,ENTRADA!A3074)</f>
        <v>70</v>
      </c>
      <c r="H3074" s="51">
        <f t="shared" ref="H3074:H3079" si="506">IF(F3074="","",F3074-G3074)</f>
        <v>0</v>
      </c>
      <c r="I3074" s="68">
        <v>45901</v>
      </c>
      <c r="J3074" s="52">
        <f t="shared" ref="J3074:J3079" ca="1" si="507">IF(I3074="","",I3074-TODAY())</f>
        <v>-18</v>
      </c>
      <c r="K3074" s="69">
        <f t="shared" ref="K3074:K3079" ca="1" si="508">IF(J3074="","",IF(J3074&lt;=0,3,IF(AND(J3074&gt;0,J3074&lt;=20),2,IF(J3074&gt;=21,1))))</f>
        <v>3</v>
      </c>
    </row>
    <row r="3075" spans="1:11" s="53" customFormat="1" ht="14.25" hidden="1" customHeight="1" x14ac:dyDescent="0.25">
      <c r="A3075" s="155" t="s">
        <v>3438</v>
      </c>
      <c r="B3075" s="49" t="s">
        <v>33</v>
      </c>
      <c r="C3075" s="49" t="s">
        <v>19</v>
      </c>
      <c r="D3075" s="49" t="s">
        <v>227</v>
      </c>
      <c r="E3075" s="49" t="s">
        <v>21</v>
      </c>
      <c r="F3075" s="49">
        <v>60</v>
      </c>
      <c r="G3075" s="50">
        <f>SUMIFS(DISPENSAÇÃO!D:D,DISPENSAÇÃO!C:C,ENTRADA!A3075)</f>
        <v>60</v>
      </c>
      <c r="H3075" s="51">
        <f t="shared" si="506"/>
        <v>0</v>
      </c>
      <c r="I3075" s="68">
        <v>46143</v>
      </c>
      <c r="J3075" s="52">
        <f t="shared" ca="1" si="507"/>
        <v>224</v>
      </c>
      <c r="K3075" s="88">
        <f t="shared" ca="1" si="508"/>
        <v>1</v>
      </c>
    </row>
    <row r="3076" spans="1:11" s="53" customFormat="1" ht="14.25" hidden="1" customHeight="1" x14ac:dyDescent="0.25">
      <c r="A3076" s="48" t="s">
        <v>3439</v>
      </c>
      <c r="B3076" s="49" t="s">
        <v>74</v>
      </c>
      <c r="C3076" s="49" t="s">
        <v>19</v>
      </c>
      <c r="D3076" s="49" t="s">
        <v>574</v>
      </c>
      <c r="E3076" s="49" t="s">
        <v>21</v>
      </c>
      <c r="F3076" s="49">
        <v>60</v>
      </c>
      <c r="G3076" s="50">
        <f>SUMIFS(DISPENSAÇÃO!D:D,DISPENSAÇÃO!C:C,ENTRADA!A3076)</f>
        <v>0</v>
      </c>
      <c r="H3076" s="51">
        <f t="shared" si="506"/>
        <v>60</v>
      </c>
      <c r="I3076" s="68">
        <v>45809</v>
      </c>
      <c r="J3076" s="52">
        <f t="shared" ca="1" si="507"/>
        <v>-110</v>
      </c>
      <c r="K3076" s="69">
        <f t="shared" ca="1" si="508"/>
        <v>3</v>
      </c>
    </row>
    <row r="3077" spans="1:11" s="148" customFormat="1" ht="14.25" hidden="1" customHeight="1" x14ac:dyDescent="0.25">
      <c r="A3077" s="149" t="s">
        <v>3440</v>
      </c>
      <c r="B3077" s="173" t="s">
        <v>183</v>
      </c>
      <c r="C3077" s="173" t="s">
        <v>19</v>
      </c>
      <c r="D3077" s="173" t="s">
        <v>668</v>
      </c>
      <c r="E3077" s="173" t="s">
        <v>21</v>
      </c>
      <c r="F3077" s="143">
        <v>30</v>
      </c>
      <c r="G3077" s="144">
        <f>SUMIFS(DISPENSAÇÃO!D:D,DISPENSAÇÃO!C:C,ENTRADA!A3077)</f>
        <v>0</v>
      </c>
      <c r="H3077" s="145">
        <f t="shared" si="506"/>
        <v>30</v>
      </c>
      <c r="I3077" s="146">
        <v>45689</v>
      </c>
      <c r="J3077" s="147">
        <f t="shared" ca="1" si="507"/>
        <v>-230</v>
      </c>
      <c r="K3077" s="174">
        <f t="shared" ca="1" si="508"/>
        <v>3</v>
      </c>
    </row>
    <row r="3078" spans="1:11" s="60" customFormat="1" ht="14.25" customHeight="1" x14ac:dyDescent="0.25">
      <c r="A3078" s="54" t="s">
        <v>3441</v>
      </c>
      <c r="B3078" s="55" t="s">
        <v>74</v>
      </c>
      <c r="C3078" s="55" t="s">
        <v>19</v>
      </c>
      <c r="D3078" s="55" t="s">
        <v>574</v>
      </c>
      <c r="E3078" s="55" t="s">
        <v>21</v>
      </c>
      <c r="F3078" s="55">
        <v>120</v>
      </c>
      <c r="G3078" s="56">
        <f>SUMIFS(DISPENSAÇÃO!D:D,DISPENSAÇÃO!C:C,ENTRADA!A3078)</f>
        <v>30</v>
      </c>
      <c r="H3078" s="57">
        <f t="shared" si="506"/>
        <v>90</v>
      </c>
      <c r="I3078" s="58">
        <v>46113</v>
      </c>
      <c r="J3078" s="59">
        <f t="shared" ca="1" si="507"/>
        <v>194</v>
      </c>
      <c r="K3078" s="86">
        <f t="shared" ca="1" si="508"/>
        <v>1</v>
      </c>
    </row>
    <row r="3079" spans="1:11" ht="14.25" customHeight="1" x14ac:dyDescent="0.25">
      <c r="A3079" s="154" t="s">
        <v>3442</v>
      </c>
      <c r="B3079" s="16" t="s">
        <v>175</v>
      </c>
      <c r="C3079" s="16" t="s">
        <v>14</v>
      </c>
      <c r="D3079" s="16" t="s">
        <v>846</v>
      </c>
      <c r="E3079" s="16" t="s">
        <v>453</v>
      </c>
      <c r="F3079" s="16">
        <v>56</v>
      </c>
      <c r="G3079" s="13">
        <f>SUMIFS(DISPENSAÇÃO!D:D,DISPENSAÇÃO!C:C,ENTRADA!A3079)</f>
        <v>0</v>
      </c>
      <c r="H3079" s="12">
        <f t="shared" si="506"/>
        <v>56</v>
      </c>
      <c r="I3079" s="19">
        <v>46174</v>
      </c>
      <c r="J3079" s="14">
        <f t="shared" ca="1" si="507"/>
        <v>255</v>
      </c>
      <c r="K3079" s="38">
        <f t="shared" ca="1" si="508"/>
        <v>1</v>
      </c>
    </row>
    <row r="3080" spans="1:11" s="53" customFormat="1" ht="14.25" hidden="1" customHeight="1" x14ac:dyDescent="0.25">
      <c r="A3080" s="155" t="s">
        <v>3443</v>
      </c>
      <c r="B3080" s="49" t="s">
        <v>39</v>
      </c>
      <c r="C3080" s="49" t="s">
        <v>19</v>
      </c>
      <c r="D3080" s="49" t="s">
        <v>2311</v>
      </c>
      <c r="E3080" s="49" t="s">
        <v>21</v>
      </c>
      <c r="F3080" s="49">
        <v>15</v>
      </c>
      <c r="G3080" s="50">
        <f>SUMIFS(DISPENSAÇÃO!D:D,DISPENSAÇÃO!C:C,ENTRADA!A3080)</f>
        <v>15</v>
      </c>
      <c r="H3080" s="51">
        <f t="shared" ref="H3080:H3088" si="509">IF(F3080="","",F3080-G3080)</f>
        <v>0</v>
      </c>
      <c r="I3080" s="68">
        <v>45931</v>
      </c>
      <c r="J3080" s="52">
        <f t="shared" ref="J3080:J3088" ca="1" si="510">IF(I3080="","",I3080-TODAY())</f>
        <v>12</v>
      </c>
      <c r="K3080" s="88">
        <f t="shared" ref="K3080:K3088" ca="1" si="511">IF(J3080="","",IF(J3080&lt;=0,3,IF(AND(J3080&gt;0,J3080&lt;=20),2,IF(J3080&gt;=21,1))))</f>
        <v>2</v>
      </c>
    </row>
    <row r="3081" spans="1:11" ht="14.25" customHeight="1" x14ac:dyDescent="0.25">
      <c r="A3081" s="31" t="s">
        <v>3444</v>
      </c>
      <c r="B3081" s="25" t="s">
        <v>28</v>
      </c>
      <c r="C3081" s="25" t="s">
        <v>19</v>
      </c>
      <c r="D3081" s="25" t="s">
        <v>668</v>
      </c>
      <c r="E3081" s="25" t="s">
        <v>21</v>
      </c>
      <c r="F3081" s="16">
        <v>28</v>
      </c>
      <c r="G3081" s="13">
        <f>SUMIFS(DISPENSAÇÃO!D:D,DISPENSAÇÃO!C:C,ENTRADA!A3081)</f>
        <v>0</v>
      </c>
      <c r="H3081" s="12">
        <f t="shared" si="509"/>
        <v>28</v>
      </c>
      <c r="I3081" s="19">
        <v>45992</v>
      </c>
      <c r="J3081" s="14">
        <f t="shared" ca="1" si="510"/>
        <v>73</v>
      </c>
      <c r="K3081" s="37">
        <f t="shared" ca="1" si="511"/>
        <v>1</v>
      </c>
    </row>
    <row r="3082" spans="1:11" s="60" customFormat="1" ht="14.25" customHeight="1" x14ac:dyDescent="0.25">
      <c r="A3082" s="156" t="s">
        <v>3445</v>
      </c>
      <c r="B3082" s="55" t="s">
        <v>33</v>
      </c>
      <c r="C3082" s="55" t="s">
        <v>57</v>
      </c>
      <c r="D3082" s="57" t="s">
        <v>89</v>
      </c>
      <c r="E3082" s="55" t="s">
        <v>44</v>
      </c>
      <c r="F3082" s="55">
        <v>20</v>
      </c>
      <c r="G3082" s="56">
        <f>SUMIFS(DISPENSAÇÃO!D:D,DISPENSAÇÃO!C:C,ENTRADA!A3082)</f>
        <v>0</v>
      </c>
      <c r="H3082" s="57">
        <f t="shared" si="509"/>
        <v>20</v>
      </c>
      <c r="I3082" s="58">
        <v>46174</v>
      </c>
      <c r="J3082" s="59">
        <f t="shared" ca="1" si="510"/>
        <v>255</v>
      </c>
      <c r="K3082" s="85">
        <f t="shared" ca="1" si="511"/>
        <v>1</v>
      </c>
    </row>
    <row r="3083" spans="1:11" s="53" customFormat="1" hidden="1" x14ac:dyDescent="0.25">
      <c r="A3083" s="48" t="s">
        <v>3792</v>
      </c>
      <c r="B3083" s="49" t="s">
        <v>74</v>
      </c>
      <c r="C3083" s="49" t="s">
        <v>19</v>
      </c>
      <c r="D3083" s="49" t="s">
        <v>574</v>
      </c>
      <c r="E3083" s="49" t="s">
        <v>21</v>
      </c>
      <c r="F3083" s="49">
        <v>60</v>
      </c>
      <c r="G3083" s="50">
        <f>SUMIFS(DISPENSAÇÃO!D:D,DISPENSAÇÃO!C:C,ENTRADA!A3083)</f>
        <v>30</v>
      </c>
      <c r="H3083" s="51">
        <f t="shared" si="509"/>
        <v>30</v>
      </c>
      <c r="I3083" s="68">
        <v>45809</v>
      </c>
      <c r="J3083" s="52">
        <f t="shared" ca="1" si="510"/>
        <v>-110</v>
      </c>
      <c r="K3083" s="69">
        <f t="shared" ca="1" si="511"/>
        <v>3</v>
      </c>
    </row>
    <row r="3084" spans="1:11" s="60" customFormat="1" ht="14.25" customHeight="1" x14ac:dyDescent="0.25">
      <c r="A3084" s="153" t="s">
        <v>3446</v>
      </c>
      <c r="B3084" s="55" t="s">
        <v>785</v>
      </c>
      <c r="C3084" s="55" t="s">
        <v>14</v>
      </c>
      <c r="D3084" s="55" t="s">
        <v>846</v>
      </c>
      <c r="E3084" s="55" t="s">
        <v>44</v>
      </c>
      <c r="F3084" s="55">
        <v>4</v>
      </c>
      <c r="G3084" s="56">
        <f>SUMIFS(DISPENSAÇÃO!D:D,DISPENSAÇÃO!C:C,ENTRADA!A3084)</f>
        <v>0</v>
      </c>
      <c r="H3084" s="57">
        <f t="shared" si="509"/>
        <v>4</v>
      </c>
      <c r="I3084" s="58">
        <v>46082</v>
      </c>
      <c r="J3084" s="59">
        <f t="shared" ca="1" si="510"/>
        <v>163</v>
      </c>
      <c r="K3084" s="109">
        <f t="shared" ca="1" si="511"/>
        <v>1</v>
      </c>
    </row>
    <row r="3085" spans="1:11" s="60" customFormat="1" ht="14.25" customHeight="1" x14ac:dyDescent="0.25">
      <c r="A3085" s="54" t="s">
        <v>3447</v>
      </c>
      <c r="B3085" s="55" t="s">
        <v>865</v>
      </c>
      <c r="C3085" s="55" t="s">
        <v>19</v>
      </c>
      <c r="D3085" s="55" t="s">
        <v>479</v>
      </c>
      <c r="E3085" s="55" t="s">
        <v>21</v>
      </c>
      <c r="F3085" s="55">
        <v>35</v>
      </c>
      <c r="G3085" s="56">
        <f>SUMIFS(DISPENSAÇÃO!D:D,DISPENSAÇÃO!C:C,ENTRADA!A3085)</f>
        <v>0</v>
      </c>
      <c r="H3085" s="57">
        <f t="shared" si="509"/>
        <v>35</v>
      </c>
      <c r="I3085" s="58">
        <v>46023</v>
      </c>
      <c r="J3085" s="59">
        <f t="shared" ca="1" si="510"/>
        <v>104</v>
      </c>
      <c r="K3085" s="86">
        <f t="shared" ca="1" si="511"/>
        <v>1</v>
      </c>
    </row>
    <row r="3086" spans="1:11" ht="14.25" customHeight="1" x14ac:dyDescent="0.25">
      <c r="A3086" s="158" t="s">
        <v>3448</v>
      </c>
      <c r="B3086" s="16" t="s">
        <v>33</v>
      </c>
      <c r="C3086" s="16" t="s">
        <v>57</v>
      </c>
      <c r="D3086" s="12" t="s">
        <v>89</v>
      </c>
      <c r="E3086" s="16" t="s">
        <v>21</v>
      </c>
      <c r="F3086" s="16">
        <v>40</v>
      </c>
      <c r="G3086" s="13">
        <f>SUMIFS(DISPENSAÇÃO!D:D,DISPENSAÇÃO!C:C,ENTRADA!A3086)</f>
        <v>0</v>
      </c>
      <c r="H3086" s="12">
        <f t="shared" si="509"/>
        <v>40</v>
      </c>
      <c r="I3086" s="58">
        <v>46082</v>
      </c>
      <c r="J3086" s="14">
        <f t="shared" ca="1" si="510"/>
        <v>163</v>
      </c>
      <c r="K3086" s="36">
        <f t="shared" ca="1" si="511"/>
        <v>1</v>
      </c>
    </row>
    <row r="3087" spans="1:11" ht="14.25" customHeight="1" x14ac:dyDescent="0.25">
      <c r="A3087" s="154" t="s">
        <v>3449</v>
      </c>
      <c r="B3087" s="16" t="s">
        <v>60</v>
      </c>
      <c r="C3087" s="16" t="s">
        <v>19</v>
      </c>
      <c r="D3087" s="16" t="s">
        <v>1778</v>
      </c>
      <c r="E3087" s="16" t="s">
        <v>21</v>
      </c>
      <c r="F3087" s="16">
        <v>9</v>
      </c>
      <c r="G3087" s="13">
        <f>SUMIFS(DISPENSAÇÃO!D:D,DISPENSAÇÃO!C:C,ENTRADA!A3087)</f>
        <v>0</v>
      </c>
      <c r="H3087" s="12">
        <f t="shared" si="509"/>
        <v>9</v>
      </c>
      <c r="I3087" s="19">
        <v>46113</v>
      </c>
      <c r="J3087" s="14">
        <f t="shared" ca="1" si="510"/>
        <v>194</v>
      </c>
      <c r="K3087" s="38">
        <f t="shared" ca="1" si="511"/>
        <v>1</v>
      </c>
    </row>
    <row r="3088" spans="1:11" ht="14.25" customHeight="1" x14ac:dyDescent="0.25">
      <c r="A3088" s="31" t="s">
        <v>3450</v>
      </c>
      <c r="B3088" s="16" t="s">
        <v>183</v>
      </c>
      <c r="C3088" s="16" t="s">
        <v>14</v>
      </c>
      <c r="D3088" s="16" t="s">
        <v>184</v>
      </c>
      <c r="E3088" s="16" t="s">
        <v>56</v>
      </c>
      <c r="F3088" s="16">
        <v>1</v>
      </c>
      <c r="G3088" s="13">
        <f>SUMIFS(DISPENSAÇÃO!D:D,DISPENSAÇÃO!C:C,ENTRADA!A3088)</f>
        <v>0</v>
      </c>
      <c r="H3088" s="12">
        <f t="shared" si="509"/>
        <v>1</v>
      </c>
      <c r="I3088" s="19">
        <v>45901</v>
      </c>
      <c r="J3088" s="14">
        <f t="shared" ca="1" si="510"/>
        <v>-18</v>
      </c>
      <c r="K3088" s="37">
        <f t="shared" ca="1" si="511"/>
        <v>3</v>
      </c>
    </row>
    <row r="3089" spans="1:11" ht="14.25" customHeight="1" x14ac:dyDescent="0.25">
      <c r="A3089" s="31" t="s">
        <v>3451</v>
      </c>
      <c r="B3089" s="16" t="s">
        <v>309</v>
      </c>
      <c r="C3089" s="16" t="s">
        <v>19</v>
      </c>
      <c r="D3089" s="16" t="s">
        <v>3452</v>
      </c>
      <c r="E3089" s="16" t="s">
        <v>21</v>
      </c>
      <c r="F3089" s="16">
        <v>3</v>
      </c>
      <c r="G3089" s="13">
        <f>SUMIFS(DISPENSAÇÃO!D:D,DISPENSAÇÃO!C:C,ENTRADA!A3089)</f>
        <v>0</v>
      </c>
      <c r="H3089" s="12">
        <f t="shared" ref="H3089:H3091" si="512">IF(F3089="","",F3089-G3089)</f>
        <v>3</v>
      </c>
      <c r="I3089" s="19">
        <v>46174</v>
      </c>
      <c r="J3089" s="14">
        <f t="shared" ref="J3089:J3091" ca="1" si="513">IF(I3089="","",I3089-TODAY())</f>
        <v>255</v>
      </c>
      <c r="K3089" s="37">
        <f t="shared" ref="K3089:K3091" ca="1" si="514">IF(J3089="","",IF(J3089&lt;=0,3,IF(AND(J3089&gt;0,J3089&lt;=20),2,IF(J3089&gt;=21,1))))</f>
        <v>1</v>
      </c>
    </row>
    <row r="3090" spans="1:11" s="60" customFormat="1" ht="14.25" customHeight="1" x14ac:dyDescent="0.25">
      <c r="A3090" s="153" t="s">
        <v>3453</v>
      </c>
      <c r="B3090" s="55" t="s">
        <v>633</v>
      </c>
      <c r="C3090" s="55" t="s">
        <v>19</v>
      </c>
      <c r="D3090" s="91" t="s">
        <v>1805</v>
      </c>
      <c r="E3090" s="91" t="s">
        <v>21</v>
      </c>
      <c r="F3090" s="225">
        <v>30</v>
      </c>
      <c r="G3090" s="56">
        <f>SUMIFS(DISPENSAÇÃO!D:D,DISPENSAÇÃO!C:C,ENTRADA!A3090)</f>
        <v>0</v>
      </c>
      <c r="H3090" s="57">
        <f t="shared" si="512"/>
        <v>30</v>
      </c>
      <c r="I3090" s="58">
        <v>46023</v>
      </c>
      <c r="J3090" s="59">
        <f t="shared" ca="1" si="513"/>
        <v>104</v>
      </c>
      <c r="K3090" s="109">
        <f t="shared" ca="1" si="514"/>
        <v>1</v>
      </c>
    </row>
    <row r="3091" spans="1:11" s="60" customFormat="1" ht="14.25" customHeight="1" x14ac:dyDescent="0.25">
      <c r="A3091" s="54" t="s">
        <v>3454</v>
      </c>
      <c r="B3091" s="55" t="s">
        <v>33</v>
      </c>
      <c r="C3091" s="55" t="s">
        <v>19</v>
      </c>
      <c r="D3091" s="55" t="s">
        <v>479</v>
      </c>
      <c r="E3091" s="55" t="s">
        <v>21</v>
      </c>
      <c r="F3091" s="55">
        <v>60</v>
      </c>
      <c r="G3091" s="56">
        <f>SUMIFS(DISPENSAÇÃO!D:D,DISPENSAÇÃO!C:C,ENTRADA!A3091)</f>
        <v>30</v>
      </c>
      <c r="H3091" s="57">
        <f t="shared" si="512"/>
        <v>30</v>
      </c>
      <c r="I3091" s="58">
        <v>46327</v>
      </c>
      <c r="J3091" s="59">
        <f t="shared" ca="1" si="513"/>
        <v>408</v>
      </c>
      <c r="K3091" s="86">
        <f t="shared" ca="1" si="514"/>
        <v>1</v>
      </c>
    </row>
    <row r="3092" spans="1:11" s="53" customFormat="1" ht="14.25" hidden="1" customHeight="1" x14ac:dyDescent="0.25">
      <c r="A3092" s="155" t="s">
        <v>3455</v>
      </c>
      <c r="B3092" s="49" t="s">
        <v>633</v>
      </c>
      <c r="C3092" s="49" t="s">
        <v>19</v>
      </c>
      <c r="D3092" s="64" t="s">
        <v>1805</v>
      </c>
      <c r="E3092" s="64" t="s">
        <v>21</v>
      </c>
      <c r="F3092" s="242">
        <v>120</v>
      </c>
      <c r="G3092" s="50">
        <f>SUMIFS(DISPENSAÇÃO!D:D,DISPENSAÇÃO!C:C,ENTRADA!A3092)</f>
        <v>120</v>
      </c>
      <c r="H3092" s="51">
        <f t="shared" ref="H3092:H3098" si="515">IF(F3092="","",F3092-G3092)</f>
        <v>0</v>
      </c>
      <c r="I3092" s="68">
        <v>46023</v>
      </c>
      <c r="J3092" s="52">
        <f t="shared" ref="J3092:J3098" ca="1" si="516">IF(I3092="","",I3092-TODAY())</f>
        <v>104</v>
      </c>
      <c r="K3092" s="88">
        <f t="shared" ref="K3092:K3098" ca="1" si="517">IF(J3092="","",IF(J3092&lt;=0,3,IF(AND(J3092&gt;0,J3092&lt;=20),2,IF(J3092&gt;=21,1))))</f>
        <v>1</v>
      </c>
    </row>
    <row r="3093" spans="1:11" s="53" customFormat="1" ht="14.25" hidden="1" customHeight="1" x14ac:dyDescent="0.25">
      <c r="A3093" s="155" t="s">
        <v>3456</v>
      </c>
      <c r="B3093" s="49" t="s">
        <v>1064</v>
      </c>
      <c r="C3093" s="49" t="s">
        <v>19</v>
      </c>
      <c r="D3093" s="51" t="s">
        <v>99</v>
      </c>
      <c r="E3093" s="49" t="s">
        <v>21</v>
      </c>
      <c r="F3093" s="49">
        <v>20</v>
      </c>
      <c r="G3093" s="50">
        <f>SUMIFS(DISPENSAÇÃO!D:D,DISPENSAÇÃO!C:C,ENTRADA!A3093)</f>
        <v>0</v>
      </c>
      <c r="H3093" s="51">
        <f t="shared" si="515"/>
        <v>20</v>
      </c>
      <c r="I3093" s="68">
        <v>45658</v>
      </c>
      <c r="J3093" s="52">
        <f t="shared" ca="1" si="516"/>
        <v>-261</v>
      </c>
      <c r="K3093" s="88">
        <f t="shared" ca="1" si="517"/>
        <v>3</v>
      </c>
    </row>
    <row r="3094" spans="1:11" s="60" customFormat="1" ht="14.25" customHeight="1" x14ac:dyDescent="0.25">
      <c r="A3094" s="153" t="s">
        <v>3457</v>
      </c>
      <c r="B3094" s="55" t="s">
        <v>659</v>
      </c>
      <c r="C3094" s="55" t="s">
        <v>19</v>
      </c>
      <c r="D3094" s="55" t="s">
        <v>2586</v>
      </c>
      <c r="E3094" s="55" t="s">
        <v>21</v>
      </c>
      <c r="F3094" s="55">
        <v>6</v>
      </c>
      <c r="G3094" s="56">
        <f>SUMIFS(DISPENSAÇÃO!D:D,DISPENSAÇÃO!C:C,ENTRADA!A3094)</f>
        <v>0</v>
      </c>
      <c r="H3094" s="57">
        <f t="shared" si="515"/>
        <v>6</v>
      </c>
      <c r="I3094" s="58">
        <v>45931</v>
      </c>
      <c r="J3094" s="59">
        <f t="shared" ca="1" si="516"/>
        <v>12</v>
      </c>
      <c r="K3094" s="109">
        <f t="shared" ca="1" si="517"/>
        <v>2</v>
      </c>
    </row>
    <row r="3095" spans="1:11" s="53" customFormat="1" ht="14.25" hidden="1" customHeight="1" x14ac:dyDescent="0.25">
      <c r="A3095" s="48" t="s">
        <v>3458</v>
      </c>
      <c r="B3095" s="49" t="s">
        <v>242</v>
      </c>
      <c r="C3095" s="49" t="s">
        <v>19</v>
      </c>
      <c r="D3095" s="49" t="s">
        <v>243</v>
      </c>
      <c r="E3095" s="49" t="s">
        <v>21</v>
      </c>
      <c r="F3095" s="49">
        <v>10</v>
      </c>
      <c r="G3095" s="50">
        <f>SUMIFS(DISPENSAÇÃO!D:D,DISPENSAÇÃO!C:C,ENTRADA!A3095)</f>
        <v>0</v>
      </c>
      <c r="H3095" s="51">
        <f t="shared" si="515"/>
        <v>10</v>
      </c>
      <c r="I3095" s="68">
        <v>45717</v>
      </c>
      <c r="J3095" s="52">
        <f t="shared" ca="1" si="516"/>
        <v>-202</v>
      </c>
      <c r="K3095" s="63">
        <f t="shared" ca="1" si="517"/>
        <v>3</v>
      </c>
    </row>
    <row r="3096" spans="1:11" s="53" customFormat="1" ht="14.25" hidden="1" customHeight="1" x14ac:dyDescent="0.25">
      <c r="A3096" s="160" t="s">
        <v>3459</v>
      </c>
      <c r="B3096" s="49" t="s">
        <v>175</v>
      </c>
      <c r="C3096" s="49" t="s">
        <v>19</v>
      </c>
      <c r="D3096" s="49" t="s">
        <v>126</v>
      </c>
      <c r="E3096" s="49" t="s">
        <v>21</v>
      </c>
      <c r="F3096" s="49">
        <v>15</v>
      </c>
      <c r="G3096" s="50">
        <f>SUMIFS(DISPENSAÇÃO!D:D,DISPENSAÇÃO!C:C,ENTRADA!A3096)</f>
        <v>15</v>
      </c>
      <c r="H3096" s="51">
        <f t="shared" si="515"/>
        <v>0</v>
      </c>
      <c r="I3096" s="68">
        <v>46082</v>
      </c>
      <c r="J3096" s="52">
        <f t="shared" ca="1" si="516"/>
        <v>163</v>
      </c>
      <c r="K3096" s="63">
        <f t="shared" ca="1" si="517"/>
        <v>1</v>
      </c>
    </row>
    <row r="3097" spans="1:11" s="60" customFormat="1" ht="14.25" customHeight="1" x14ac:dyDescent="0.25">
      <c r="A3097" s="153" t="s">
        <v>3460</v>
      </c>
      <c r="B3097" s="55" t="s">
        <v>1401</v>
      </c>
      <c r="C3097" s="55" t="s">
        <v>14</v>
      </c>
      <c r="D3097" s="55" t="s">
        <v>43</v>
      </c>
      <c r="E3097" s="55" t="s">
        <v>21</v>
      </c>
      <c r="F3097" s="55">
        <v>160</v>
      </c>
      <c r="G3097" s="56">
        <f>SUMIFS(DISPENSAÇÃO!D:D,DISPENSAÇÃO!C:C,ENTRADA!A3097)</f>
        <v>0</v>
      </c>
      <c r="H3097" s="57">
        <f t="shared" si="515"/>
        <v>160</v>
      </c>
      <c r="I3097" s="58">
        <v>46388</v>
      </c>
      <c r="J3097" s="59">
        <f t="shared" ca="1" si="516"/>
        <v>469</v>
      </c>
      <c r="K3097" s="109">
        <f t="shared" ca="1" si="517"/>
        <v>1</v>
      </c>
    </row>
    <row r="3098" spans="1:11" s="53" customFormat="1" ht="14.25" hidden="1" customHeight="1" x14ac:dyDescent="0.25">
      <c r="A3098" s="155" t="s">
        <v>3461</v>
      </c>
      <c r="B3098" s="49" t="s">
        <v>33</v>
      </c>
      <c r="C3098" s="49" t="s">
        <v>19</v>
      </c>
      <c r="D3098" s="49" t="s">
        <v>299</v>
      </c>
      <c r="E3098" s="49" t="s">
        <v>44</v>
      </c>
      <c r="F3098" s="49">
        <v>10</v>
      </c>
      <c r="G3098" s="50">
        <f>SUMIFS(DISPENSAÇÃO!D:D,DISPENSAÇÃO!C:C,ENTRADA!A3098)</f>
        <v>10</v>
      </c>
      <c r="H3098" s="51">
        <f t="shared" si="515"/>
        <v>0</v>
      </c>
      <c r="I3098" s="68">
        <v>46388</v>
      </c>
      <c r="J3098" s="52">
        <f t="shared" ca="1" si="516"/>
        <v>469</v>
      </c>
      <c r="K3098" s="88">
        <f t="shared" ca="1" si="517"/>
        <v>1</v>
      </c>
    </row>
    <row r="3099" spans="1:11" s="148" customFormat="1" ht="14.25" hidden="1" customHeight="1" x14ac:dyDescent="0.25">
      <c r="A3099" s="171" t="s">
        <v>3463</v>
      </c>
      <c r="B3099" s="143" t="s">
        <v>3462</v>
      </c>
      <c r="C3099" s="143" t="s">
        <v>14</v>
      </c>
      <c r="D3099" s="143" t="s">
        <v>846</v>
      </c>
      <c r="E3099" s="143" t="s">
        <v>44</v>
      </c>
      <c r="F3099" s="143">
        <v>30</v>
      </c>
      <c r="G3099" s="144">
        <f>SUMIFS(DISPENSAÇÃO!D:D,DISPENSAÇÃO!C:C,ENTRADA!A3099)</f>
        <v>0</v>
      </c>
      <c r="H3099" s="145">
        <f t="shared" ref="H3099:H3127" si="518">IF(F3099="","",F3099-G3099)</f>
        <v>30</v>
      </c>
      <c r="I3099" s="146">
        <v>45870</v>
      </c>
      <c r="J3099" s="147">
        <f t="shared" ref="J3099:J3127" ca="1" si="519">IF(I3099="","",I3099-TODAY())</f>
        <v>-49</v>
      </c>
      <c r="K3099" s="172">
        <f t="shared" ref="K3099:K3100" ca="1" si="520">IF(J3099="","",IF(J3099&lt;=0,3,IF(AND(J3099&gt;0,J3099&lt;=20),2,IF(J3099&gt;=21,1))))</f>
        <v>3</v>
      </c>
    </row>
    <row r="3100" spans="1:11" ht="14.25" customHeight="1" x14ac:dyDescent="0.25">
      <c r="A3100" s="31" t="s">
        <v>3464</v>
      </c>
      <c r="B3100" s="16" t="s">
        <v>74</v>
      </c>
      <c r="C3100" s="16" t="s">
        <v>19</v>
      </c>
      <c r="D3100" s="16" t="s">
        <v>496</v>
      </c>
      <c r="E3100" s="16" t="s">
        <v>21</v>
      </c>
      <c r="F3100" s="16">
        <v>120</v>
      </c>
      <c r="G3100" s="13">
        <f>SUMIFS(DISPENSAÇÃO!D:D,DISPENSAÇÃO!C:C,ENTRADA!A3100)</f>
        <v>30</v>
      </c>
      <c r="H3100" s="12">
        <f t="shared" si="518"/>
        <v>90</v>
      </c>
      <c r="I3100" s="19">
        <v>46082</v>
      </c>
      <c r="J3100" s="14">
        <f t="shared" ca="1" si="519"/>
        <v>163</v>
      </c>
      <c r="K3100" s="37">
        <f t="shared" ca="1" si="520"/>
        <v>1</v>
      </c>
    </row>
    <row r="3101" spans="1:11" s="53" customFormat="1" ht="15" hidden="1" customHeight="1" x14ac:dyDescent="0.25">
      <c r="A3101" s="48" t="s">
        <v>3465</v>
      </c>
      <c r="B3101" s="49" t="s">
        <v>466</v>
      </c>
      <c r="C3101" s="49" t="s">
        <v>19</v>
      </c>
      <c r="D3101" s="49" t="s">
        <v>467</v>
      </c>
      <c r="E3101" s="49" t="s">
        <v>21</v>
      </c>
      <c r="F3101" s="49">
        <v>75</v>
      </c>
      <c r="G3101" s="50">
        <v>0</v>
      </c>
      <c r="H3101" s="51">
        <f t="shared" si="518"/>
        <v>75</v>
      </c>
      <c r="I3101" s="68">
        <v>45778</v>
      </c>
      <c r="J3101" s="52">
        <f t="shared" ca="1" si="519"/>
        <v>-141</v>
      </c>
    </row>
    <row r="3102" spans="1:11" s="60" customFormat="1" ht="14.25" customHeight="1" x14ac:dyDescent="0.25">
      <c r="A3102" s="153" t="s">
        <v>3466</v>
      </c>
      <c r="B3102" s="55" t="s">
        <v>785</v>
      </c>
      <c r="C3102" s="55" t="s">
        <v>19</v>
      </c>
      <c r="D3102" s="55" t="s">
        <v>721</v>
      </c>
      <c r="E3102" s="55" t="s">
        <v>44</v>
      </c>
      <c r="F3102" s="55">
        <v>189</v>
      </c>
      <c r="G3102" s="56">
        <f>SUMIFS(DISPENSAÇÃO!D:D,DISPENSAÇÃO!C:C,ENTRADA!A3102)</f>
        <v>0</v>
      </c>
      <c r="H3102" s="57">
        <f t="shared" si="518"/>
        <v>189</v>
      </c>
      <c r="I3102" s="58">
        <v>46235</v>
      </c>
      <c r="J3102" s="59">
        <f t="shared" ca="1" si="519"/>
        <v>316</v>
      </c>
      <c r="K3102" s="109">
        <f t="shared" ref="K3102:K3132" ca="1" si="521">IF(J3102="","",IF(J3102&lt;=0,3,IF(AND(J3102&gt;0,J3102&lt;=20),2,IF(J3102&gt;=21,1))))</f>
        <v>1</v>
      </c>
    </row>
    <row r="3103" spans="1:11" s="53" customFormat="1" ht="14.25" hidden="1" customHeight="1" x14ac:dyDescent="0.25">
      <c r="A3103" s="155" t="s">
        <v>3467</v>
      </c>
      <c r="B3103" s="64" t="s">
        <v>60</v>
      </c>
      <c r="C3103" s="49" t="s">
        <v>19</v>
      </c>
      <c r="D3103" s="49" t="s">
        <v>89</v>
      </c>
      <c r="E3103" s="49" t="s">
        <v>21</v>
      </c>
      <c r="F3103" s="49">
        <v>15</v>
      </c>
      <c r="G3103" s="50">
        <f>SUMIFS(DISPENSAÇÃO!D:D,DISPENSAÇÃO!C:C,ENTRADA!A3103)</f>
        <v>15</v>
      </c>
      <c r="H3103" s="51">
        <f t="shared" si="518"/>
        <v>0</v>
      </c>
      <c r="I3103" s="68">
        <v>45901</v>
      </c>
      <c r="J3103" s="52">
        <f t="shared" ca="1" si="519"/>
        <v>-18</v>
      </c>
      <c r="K3103" s="88">
        <f t="shared" ca="1" si="521"/>
        <v>3</v>
      </c>
    </row>
    <row r="3104" spans="1:11" s="60" customFormat="1" x14ac:dyDescent="0.25">
      <c r="A3104" s="54" t="s">
        <v>3468</v>
      </c>
      <c r="B3104" s="55" t="s">
        <v>39</v>
      </c>
      <c r="C3104" s="55" t="s">
        <v>19</v>
      </c>
      <c r="D3104" s="55" t="s">
        <v>163</v>
      </c>
      <c r="E3104" s="55" t="s">
        <v>21</v>
      </c>
      <c r="F3104" s="55">
        <v>10</v>
      </c>
      <c r="G3104" s="56">
        <f>SUMIFS(DISPENSAÇÃO!D:D,DISPENSAÇÃO!C:C,ENTRADA!A3104)</f>
        <v>0</v>
      </c>
      <c r="H3104" s="57">
        <f t="shared" si="518"/>
        <v>10</v>
      </c>
      <c r="I3104" s="58">
        <v>46143</v>
      </c>
      <c r="J3104" s="59">
        <f t="shared" ca="1" si="519"/>
        <v>224</v>
      </c>
      <c r="K3104" s="85">
        <f t="shared" ca="1" si="521"/>
        <v>1</v>
      </c>
    </row>
    <row r="3105" spans="1:11" s="53" customFormat="1" ht="14.25" hidden="1" customHeight="1" x14ac:dyDescent="0.25">
      <c r="A3105" s="160" t="s">
        <v>3469</v>
      </c>
      <c r="B3105" s="49" t="s">
        <v>28</v>
      </c>
      <c r="C3105" s="49" t="s">
        <v>19</v>
      </c>
      <c r="D3105" s="74" t="s">
        <v>126</v>
      </c>
      <c r="E3105" s="49" t="s">
        <v>21</v>
      </c>
      <c r="F3105" s="49">
        <v>10</v>
      </c>
      <c r="G3105" s="50">
        <f>SUMIFS(DISPENSAÇÃO!D:D,DISPENSAÇÃO!C:C,ENTRADA!A3105)</f>
        <v>10</v>
      </c>
      <c r="H3105" s="51">
        <f t="shared" si="518"/>
        <v>0</v>
      </c>
      <c r="I3105" s="75">
        <v>46174</v>
      </c>
      <c r="J3105" s="52">
        <f t="shared" ca="1" si="519"/>
        <v>255</v>
      </c>
      <c r="K3105" s="63">
        <f t="shared" ca="1" si="521"/>
        <v>1</v>
      </c>
    </row>
    <row r="3106" spans="1:11" s="53" customFormat="1" ht="14.25" hidden="1" customHeight="1" x14ac:dyDescent="0.25">
      <c r="A3106" s="48" t="s">
        <v>3470</v>
      </c>
      <c r="B3106" s="64" t="s">
        <v>139</v>
      </c>
      <c r="C3106" s="64" t="s">
        <v>19</v>
      </c>
      <c r="D3106" s="64" t="s">
        <v>702</v>
      </c>
      <c r="E3106" s="64" t="s">
        <v>21</v>
      </c>
      <c r="F3106" s="49">
        <v>30</v>
      </c>
      <c r="G3106" s="50">
        <f>SUMIFS(DISPENSAÇÃO!D:D,DISPENSAÇÃO!C:C,ENTRADA!A3106)</f>
        <v>0</v>
      </c>
      <c r="H3106" s="51">
        <f t="shared" si="518"/>
        <v>30</v>
      </c>
      <c r="I3106" s="68">
        <v>45870</v>
      </c>
      <c r="J3106" s="52">
        <f t="shared" ca="1" si="519"/>
        <v>-49</v>
      </c>
      <c r="K3106" s="69">
        <f t="shared" ca="1" si="521"/>
        <v>3</v>
      </c>
    </row>
    <row r="3107" spans="1:11" s="60" customFormat="1" ht="14.25" customHeight="1" x14ac:dyDescent="0.25">
      <c r="A3107" s="153" t="s">
        <v>3471</v>
      </c>
      <c r="B3107" s="55" t="s">
        <v>183</v>
      </c>
      <c r="C3107" s="55" t="s">
        <v>14</v>
      </c>
      <c r="D3107" s="55" t="s">
        <v>169</v>
      </c>
      <c r="E3107" s="55" t="s">
        <v>21</v>
      </c>
      <c r="F3107" s="55">
        <v>15</v>
      </c>
      <c r="G3107" s="56">
        <f>SUMIFS(DISPENSAÇÃO!D:D,DISPENSAÇÃO!C:C,ENTRADA!A3107)</f>
        <v>0</v>
      </c>
      <c r="H3107" s="57">
        <f t="shared" si="518"/>
        <v>15</v>
      </c>
      <c r="I3107" s="58">
        <v>45992</v>
      </c>
      <c r="J3107" s="59">
        <f t="shared" ca="1" si="519"/>
        <v>73</v>
      </c>
      <c r="K3107" s="109">
        <f t="shared" ca="1" si="521"/>
        <v>1</v>
      </c>
    </row>
    <row r="3108" spans="1:11" s="60" customFormat="1" ht="14.25" customHeight="1" x14ac:dyDescent="0.25">
      <c r="A3108" s="156" t="s">
        <v>3472</v>
      </c>
      <c r="B3108" s="55" t="s">
        <v>33</v>
      </c>
      <c r="C3108" s="55" t="s">
        <v>57</v>
      </c>
      <c r="D3108" s="57" t="s">
        <v>89</v>
      </c>
      <c r="E3108" s="55" t="s">
        <v>21</v>
      </c>
      <c r="F3108" s="55">
        <v>15</v>
      </c>
      <c r="G3108" s="56">
        <f>SUMIFS(DISPENSAÇÃO!D:D,DISPENSAÇÃO!C:C,ENTRADA!A3108)</f>
        <v>0</v>
      </c>
      <c r="H3108" s="57">
        <f t="shared" si="518"/>
        <v>15</v>
      </c>
      <c r="I3108" s="58">
        <v>46082</v>
      </c>
      <c r="J3108" s="59">
        <f t="shared" ca="1" si="519"/>
        <v>163</v>
      </c>
      <c r="K3108" s="85">
        <f t="shared" ca="1" si="521"/>
        <v>1</v>
      </c>
    </row>
    <row r="3109" spans="1:11" s="60" customFormat="1" ht="14.25" customHeight="1" x14ac:dyDescent="0.25">
      <c r="A3109" s="153" t="s">
        <v>3473</v>
      </c>
      <c r="B3109" s="55" t="s">
        <v>785</v>
      </c>
      <c r="C3109" s="55" t="s">
        <v>19</v>
      </c>
      <c r="D3109" s="55" t="s">
        <v>721</v>
      </c>
      <c r="E3109" s="55" t="s">
        <v>44</v>
      </c>
      <c r="F3109" s="55">
        <v>7</v>
      </c>
      <c r="G3109" s="56">
        <f>SUMIFS(DISPENSAÇÃO!D:D,DISPENSAÇÃO!C:C,ENTRADA!A3109)</f>
        <v>0</v>
      </c>
      <c r="H3109" s="57">
        <f t="shared" si="518"/>
        <v>7</v>
      </c>
      <c r="I3109" s="58">
        <v>46235</v>
      </c>
      <c r="J3109" s="59">
        <f t="shared" ca="1" si="519"/>
        <v>316</v>
      </c>
      <c r="K3109" s="109">
        <f t="shared" ca="1" si="521"/>
        <v>1</v>
      </c>
    </row>
    <row r="3110" spans="1:11" s="60" customFormat="1" x14ac:dyDescent="0.25">
      <c r="A3110" s="156" t="s">
        <v>3474</v>
      </c>
      <c r="B3110" s="55" t="s">
        <v>46</v>
      </c>
      <c r="C3110" s="55" t="s">
        <v>14</v>
      </c>
      <c r="D3110" s="57" t="s">
        <v>43</v>
      </c>
      <c r="E3110" s="55" t="s">
        <v>21</v>
      </c>
      <c r="F3110" s="55">
        <v>20</v>
      </c>
      <c r="G3110" s="56">
        <f>SUMIFS(DISPENSAÇÃO!D:D,DISPENSAÇÃO!C:C,ENTRADA!A3110)</f>
        <v>0</v>
      </c>
      <c r="H3110" s="57">
        <f t="shared" si="518"/>
        <v>20</v>
      </c>
      <c r="I3110" s="226">
        <v>46204</v>
      </c>
      <c r="J3110" s="59">
        <f t="shared" ca="1" si="519"/>
        <v>285</v>
      </c>
      <c r="K3110" s="85">
        <f t="shared" ca="1" si="521"/>
        <v>1</v>
      </c>
    </row>
    <row r="3111" spans="1:11" s="60" customFormat="1" ht="14.25" customHeight="1" x14ac:dyDescent="0.25">
      <c r="A3111" s="54" t="s">
        <v>3475</v>
      </c>
      <c r="B3111" s="55" t="s">
        <v>33</v>
      </c>
      <c r="C3111" s="55" t="s">
        <v>19</v>
      </c>
      <c r="D3111" s="55" t="s">
        <v>479</v>
      </c>
      <c r="E3111" s="55" t="s">
        <v>21</v>
      </c>
      <c r="F3111" s="55">
        <v>10</v>
      </c>
      <c r="G3111" s="56">
        <f>SUMIFS(DISPENSAÇÃO!D:D,DISPENSAÇÃO!C:C,ENTRADA!A3111)</f>
        <v>0</v>
      </c>
      <c r="H3111" s="57">
        <f t="shared" si="518"/>
        <v>10</v>
      </c>
      <c r="I3111" s="58">
        <v>46054</v>
      </c>
      <c r="J3111" s="59">
        <f t="shared" ca="1" si="519"/>
        <v>135</v>
      </c>
      <c r="K3111" s="86">
        <f t="shared" ca="1" si="521"/>
        <v>1</v>
      </c>
    </row>
    <row r="3112" spans="1:11" s="60" customFormat="1" x14ac:dyDescent="0.25">
      <c r="A3112" s="54" t="s">
        <v>3476</v>
      </c>
      <c r="B3112" s="55" t="s">
        <v>60</v>
      </c>
      <c r="C3112" s="55" t="s">
        <v>19</v>
      </c>
      <c r="D3112" s="55" t="s">
        <v>146</v>
      </c>
      <c r="E3112" s="55" t="s">
        <v>44</v>
      </c>
      <c r="F3112" s="55">
        <v>68</v>
      </c>
      <c r="G3112" s="56">
        <f>SUMIFS(DISPENSAÇÃO!D:D,DISPENSAÇÃO!C:C,ENTRADA!A3112)</f>
        <v>0</v>
      </c>
      <c r="H3112" s="57">
        <f t="shared" si="518"/>
        <v>68</v>
      </c>
      <c r="I3112" s="58">
        <v>45962</v>
      </c>
      <c r="J3112" s="59">
        <f t="shared" ca="1" si="519"/>
        <v>43</v>
      </c>
      <c r="K3112" s="85">
        <f t="shared" ca="1" si="521"/>
        <v>1</v>
      </c>
    </row>
    <row r="3113" spans="1:11" s="60" customFormat="1" ht="14.25" customHeight="1" x14ac:dyDescent="0.25">
      <c r="A3113" s="153" t="s">
        <v>3478</v>
      </c>
      <c r="B3113" s="55" t="s">
        <v>82</v>
      </c>
      <c r="C3113" s="91" t="s">
        <v>19</v>
      </c>
      <c r="D3113" s="91" t="s">
        <v>68</v>
      </c>
      <c r="E3113" s="91" t="s">
        <v>21</v>
      </c>
      <c r="F3113" s="55">
        <v>20</v>
      </c>
      <c r="G3113" s="56">
        <f>SUMIFS(DISPENSAÇÃO!D:D,DISPENSAÇÃO!C:C,ENTRADA!A3113)</f>
        <v>0</v>
      </c>
      <c r="H3113" s="57">
        <f t="shared" si="518"/>
        <v>20</v>
      </c>
      <c r="I3113" s="58">
        <v>46357</v>
      </c>
      <c r="J3113" s="59">
        <f t="shared" ca="1" si="519"/>
        <v>438</v>
      </c>
      <c r="K3113" s="109">
        <f t="shared" ca="1" si="521"/>
        <v>1</v>
      </c>
    </row>
    <row r="3114" spans="1:11" s="60" customFormat="1" x14ac:dyDescent="0.25">
      <c r="A3114" s="54" t="s">
        <v>3477</v>
      </c>
      <c r="B3114" s="55" t="s">
        <v>54</v>
      </c>
      <c r="C3114" s="55" t="s">
        <v>19</v>
      </c>
      <c r="D3114" s="57" t="s">
        <v>80</v>
      </c>
      <c r="E3114" s="55" t="s">
        <v>21</v>
      </c>
      <c r="F3114" s="55">
        <v>20</v>
      </c>
      <c r="G3114" s="56">
        <f>SUMIFS(DISPENSAÇÃO!D:D,DISPENSAÇÃO!C:C,ENTRADA!A3114)</f>
        <v>0</v>
      </c>
      <c r="H3114" s="57">
        <f t="shared" si="518"/>
        <v>20</v>
      </c>
      <c r="I3114" s="58">
        <v>46054</v>
      </c>
      <c r="J3114" s="59">
        <f t="shared" ca="1" si="519"/>
        <v>135</v>
      </c>
      <c r="K3114" s="85">
        <f t="shared" ca="1" si="521"/>
        <v>1</v>
      </c>
    </row>
    <row r="3115" spans="1:11" s="53" customFormat="1" ht="14.25" hidden="1" customHeight="1" x14ac:dyDescent="0.25">
      <c r="A3115" s="48" t="s">
        <v>3479</v>
      </c>
      <c r="B3115" s="49" t="s">
        <v>82</v>
      </c>
      <c r="C3115" s="49" t="s">
        <v>19</v>
      </c>
      <c r="D3115" s="74" t="s">
        <v>20</v>
      </c>
      <c r="E3115" s="49" t="s">
        <v>21</v>
      </c>
      <c r="F3115" s="49">
        <v>21</v>
      </c>
      <c r="G3115" s="50">
        <f>SUMIFS(DISPENSAÇÃO!D:D,DISPENSAÇÃO!C:C,ENTRADA!A3115)</f>
        <v>0</v>
      </c>
      <c r="H3115" s="51">
        <f t="shared" si="518"/>
        <v>21</v>
      </c>
      <c r="I3115" s="68">
        <v>45839</v>
      </c>
      <c r="J3115" s="52">
        <f t="shared" ca="1" si="519"/>
        <v>-80</v>
      </c>
      <c r="K3115" s="63">
        <f t="shared" ca="1" si="521"/>
        <v>3</v>
      </c>
    </row>
    <row r="3116" spans="1:11" s="60" customFormat="1" ht="14.25" customHeight="1" x14ac:dyDescent="0.25">
      <c r="A3116" s="153" t="s">
        <v>3480</v>
      </c>
      <c r="B3116" s="55" t="s">
        <v>1401</v>
      </c>
      <c r="C3116" s="55" t="s">
        <v>14</v>
      </c>
      <c r="D3116" s="55" t="s">
        <v>43</v>
      </c>
      <c r="E3116" s="55" t="s">
        <v>21</v>
      </c>
      <c r="F3116" s="55">
        <v>50</v>
      </c>
      <c r="G3116" s="56">
        <f>SUMIFS(DISPENSAÇÃO!D:D,DISPENSAÇÃO!C:C,ENTRADA!A3116)</f>
        <v>30</v>
      </c>
      <c r="H3116" s="57">
        <f t="shared" si="518"/>
        <v>20</v>
      </c>
      <c r="I3116" s="58">
        <v>46388</v>
      </c>
      <c r="J3116" s="59">
        <f t="shared" ca="1" si="519"/>
        <v>469</v>
      </c>
      <c r="K3116" s="109">
        <f t="shared" ca="1" si="521"/>
        <v>1</v>
      </c>
    </row>
    <row r="3117" spans="1:11" s="53" customFormat="1" ht="14.25" hidden="1" customHeight="1" x14ac:dyDescent="0.25">
      <c r="A3117" s="155" t="s">
        <v>3481</v>
      </c>
      <c r="B3117" s="49" t="s">
        <v>633</v>
      </c>
      <c r="C3117" s="49" t="s">
        <v>19</v>
      </c>
      <c r="D3117" s="64" t="s">
        <v>1805</v>
      </c>
      <c r="E3117" s="64" t="s">
        <v>21</v>
      </c>
      <c r="F3117" s="242">
        <v>15</v>
      </c>
      <c r="G3117" s="50">
        <f>SUMIFS(DISPENSAÇÃO!D:D,DISPENSAÇÃO!C:C,ENTRADA!A3117)</f>
        <v>15</v>
      </c>
      <c r="H3117" s="51">
        <f t="shared" si="518"/>
        <v>0</v>
      </c>
      <c r="I3117" s="68">
        <v>45962</v>
      </c>
      <c r="J3117" s="52">
        <f t="shared" ca="1" si="519"/>
        <v>43</v>
      </c>
      <c r="K3117" s="88">
        <f t="shared" ca="1" si="521"/>
        <v>1</v>
      </c>
    </row>
    <row r="3118" spans="1:11" s="53" customFormat="1" ht="14.25" hidden="1" customHeight="1" x14ac:dyDescent="0.25">
      <c r="A3118" s="155" t="s">
        <v>3482</v>
      </c>
      <c r="B3118" s="49" t="s">
        <v>633</v>
      </c>
      <c r="C3118" s="49" t="s">
        <v>19</v>
      </c>
      <c r="D3118" s="64" t="s">
        <v>1805</v>
      </c>
      <c r="E3118" s="64" t="s">
        <v>21</v>
      </c>
      <c r="F3118" s="242">
        <v>15</v>
      </c>
      <c r="G3118" s="50">
        <f>SUMIFS(DISPENSAÇÃO!D:D,DISPENSAÇÃO!C:C,ENTRADA!A3118)</f>
        <v>0</v>
      </c>
      <c r="H3118" s="51">
        <f t="shared" si="518"/>
        <v>15</v>
      </c>
      <c r="I3118" s="68">
        <v>45809</v>
      </c>
      <c r="J3118" s="52">
        <f t="shared" ca="1" si="519"/>
        <v>-110</v>
      </c>
      <c r="K3118" s="88">
        <f t="shared" ca="1" si="521"/>
        <v>3</v>
      </c>
    </row>
    <row r="3119" spans="1:11" s="53" customFormat="1" ht="14.25" hidden="1" customHeight="1" x14ac:dyDescent="0.25">
      <c r="A3119" s="155" t="s">
        <v>3483</v>
      </c>
      <c r="B3119" s="49" t="s">
        <v>764</v>
      </c>
      <c r="C3119" s="49" t="s">
        <v>14</v>
      </c>
      <c r="D3119" s="49" t="s">
        <v>817</v>
      </c>
      <c r="E3119" s="49" t="s">
        <v>44</v>
      </c>
      <c r="F3119" s="49">
        <v>2</v>
      </c>
      <c r="G3119" s="50">
        <f>SUMIFS(DISPENSAÇÃO!D:D,DISPENSAÇÃO!C:C,ENTRADA!A3119)</f>
        <v>2</v>
      </c>
      <c r="H3119" s="51">
        <f t="shared" si="518"/>
        <v>0</v>
      </c>
      <c r="I3119" s="68">
        <v>46204</v>
      </c>
      <c r="J3119" s="52">
        <f t="shared" ca="1" si="519"/>
        <v>285</v>
      </c>
      <c r="K3119" s="88">
        <f t="shared" ca="1" si="521"/>
        <v>1</v>
      </c>
    </row>
    <row r="3120" spans="1:11" s="53" customFormat="1" ht="14.25" hidden="1" customHeight="1" x14ac:dyDescent="0.25">
      <c r="A3120" s="48" t="s">
        <v>3484</v>
      </c>
      <c r="B3120" s="49" t="s">
        <v>551</v>
      </c>
      <c r="C3120" s="49" t="s">
        <v>19</v>
      </c>
      <c r="D3120" s="49" t="s">
        <v>227</v>
      </c>
      <c r="E3120" s="49" t="s">
        <v>21</v>
      </c>
      <c r="F3120" s="49">
        <v>30</v>
      </c>
      <c r="G3120" s="50">
        <f>SUMIFS(DISPENSAÇÃO!D:D,DISPENSAÇÃO!C:C,ENTRADA!A3120)</f>
        <v>30</v>
      </c>
      <c r="H3120" s="51">
        <f t="shared" si="518"/>
        <v>0</v>
      </c>
      <c r="I3120" s="68">
        <v>45717</v>
      </c>
      <c r="J3120" s="52">
        <f t="shared" ca="1" si="519"/>
        <v>-202</v>
      </c>
      <c r="K3120" s="69">
        <f t="shared" ca="1" si="521"/>
        <v>3</v>
      </c>
    </row>
    <row r="3121" spans="1:11" s="60" customFormat="1" ht="14.25" customHeight="1" x14ac:dyDescent="0.25">
      <c r="A3121" s="54" t="s">
        <v>3485</v>
      </c>
      <c r="B3121" s="55" t="s">
        <v>865</v>
      </c>
      <c r="C3121" s="55" t="s">
        <v>19</v>
      </c>
      <c r="D3121" s="55" t="s">
        <v>479</v>
      </c>
      <c r="E3121" s="55" t="s">
        <v>21</v>
      </c>
      <c r="F3121" s="55">
        <v>35</v>
      </c>
      <c r="G3121" s="56">
        <f>SUMIFS(DISPENSAÇÃO!D:D,DISPENSAÇÃO!C:C,ENTRADA!A3121)</f>
        <v>0</v>
      </c>
      <c r="H3121" s="57">
        <f t="shared" si="518"/>
        <v>35</v>
      </c>
      <c r="I3121" s="58">
        <v>46023</v>
      </c>
      <c r="J3121" s="59">
        <f t="shared" ca="1" si="519"/>
        <v>104</v>
      </c>
      <c r="K3121" s="86">
        <f t="shared" ca="1" si="521"/>
        <v>1</v>
      </c>
    </row>
    <row r="3122" spans="1:11" ht="14.25" customHeight="1" x14ac:dyDescent="0.25">
      <c r="A3122" s="31" t="s">
        <v>3486</v>
      </c>
      <c r="B3122" s="16" t="s">
        <v>28</v>
      </c>
      <c r="C3122" s="16" t="s">
        <v>19</v>
      </c>
      <c r="D3122" s="16" t="s">
        <v>227</v>
      </c>
      <c r="E3122" s="16" t="s">
        <v>21</v>
      </c>
      <c r="F3122" s="16">
        <v>30</v>
      </c>
      <c r="G3122" s="13">
        <f>SUMIFS(DISPENSAÇÃO!D:D,DISPENSAÇÃO!C:C,ENTRADA!A3122)</f>
        <v>0</v>
      </c>
      <c r="H3122" s="12">
        <f t="shared" si="518"/>
        <v>30</v>
      </c>
      <c r="I3122" s="19">
        <v>46082</v>
      </c>
      <c r="J3122" s="14">
        <f t="shared" ca="1" si="519"/>
        <v>163</v>
      </c>
      <c r="K3122" s="36">
        <f t="shared" ca="1" si="521"/>
        <v>1</v>
      </c>
    </row>
    <row r="3123" spans="1:11" ht="14.25" customHeight="1" x14ac:dyDescent="0.25">
      <c r="A3123" s="31" t="s">
        <v>3487</v>
      </c>
      <c r="B3123" s="16" t="s">
        <v>33</v>
      </c>
      <c r="C3123" s="16" t="s">
        <v>19</v>
      </c>
      <c r="D3123" s="16" t="s">
        <v>89</v>
      </c>
      <c r="E3123" s="16" t="s">
        <v>21</v>
      </c>
      <c r="F3123" s="16">
        <v>20</v>
      </c>
      <c r="G3123" s="13">
        <f>SUMIFS(DISPENSAÇÃO!D:D,DISPENSAÇÃO!C:C,ENTRADA!A3123)</f>
        <v>0</v>
      </c>
      <c r="H3123" s="12">
        <f t="shared" si="518"/>
        <v>20</v>
      </c>
      <c r="I3123" s="19">
        <v>46023</v>
      </c>
      <c r="J3123" s="14">
        <f t="shared" ca="1" si="519"/>
        <v>104</v>
      </c>
      <c r="K3123" s="37">
        <f t="shared" ca="1" si="521"/>
        <v>1</v>
      </c>
    </row>
    <row r="3124" spans="1:11" ht="14.25" customHeight="1" x14ac:dyDescent="0.25">
      <c r="A3124" s="31" t="s">
        <v>3488</v>
      </c>
      <c r="B3124" s="16" t="s">
        <v>65</v>
      </c>
      <c r="C3124" s="16" t="s">
        <v>19</v>
      </c>
      <c r="D3124" s="12" t="s">
        <v>71</v>
      </c>
      <c r="E3124" s="16" t="s">
        <v>21</v>
      </c>
      <c r="F3124" s="16">
        <v>30</v>
      </c>
      <c r="G3124" s="13">
        <f>SUMIFS(DISPENSAÇÃO!D:D,DISPENSAÇÃO!C:C,ENTRADA!A3124)</f>
        <v>0</v>
      </c>
      <c r="H3124" s="12">
        <f t="shared" si="518"/>
        <v>30</v>
      </c>
      <c r="I3124" s="19">
        <v>45962</v>
      </c>
      <c r="J3124" s="14">
        <f t="shared" ca="1" si="519"/>
        <v>43</v>
      </c>
      <c r="K3124" s="36">
        <f t="shared" ca="1" si="521"/>
        <v>1</v>
      </c>
    </row>
    <row r="3125" spans="1:11" ht="14.25" customHeight="1" x14ac:dyDescent="0.25">
      <c r="A3125" s="154" t="s">
        <v>3489</v>
      </c>
      <c r="B3125" s="16" t="s">
        <v>183</v>
      </c>
      <c r="C3125" s="16" t="s">
        <v>19</v>
      </c>
      <c r="D3125" s="16" t="s">
        <v>958</v>
      </c>
      <c r="E3125" s="16" t="s">
        <v>21</v>
      </c>
      <c r="F3125" s="16">
        <v>10</v>
      </c>
      <c r="G3125" s="13">
        <f>SUMIFS(DISPENSAÇÃO!D:D,DISPENSAÇÃO!C:C,ENTRADA!A3125)</f>
        <v>0</v>
      </c>
      <c r="H3125" s="12">
        <f t="shared" si="518"/>
        <v>10</v>
      </c>
      <c r="I3125" s="19">
        <v>45962</v>
      </c>
      <c r="J3125" s="14">
        <f t="shared" ca="1" si="519"/>
        <v>43</v>
      </c>
      <c r="K3125" s="38">
        <f t="shared" ca="1" si="521"/>
        <v>1</v>
      </c>
    </row>
    <row r="3126" spans="1:11" s="60" customFormat="1" ht="14.25" customHeight="1" x14ac:dyDescent="0.25">
      <c r="A3126" s="54" t="s">
        <v>3490</v>
      </c>
      <c r="B3126" s="55" t="s">
        <v>60</v>
      </c>
      <c r="C3126" s="55" t="s">
        <v>19</v>
      </c>
      <c r="D3126" s="55" t="s">
        <v>484</v>
      </c>
      <c r="E3126" s="55" t="s">
        <v>21</v>
      </c>
      <c r="F3126" s="55">
        <v>16</v>
      </c>
      <c r="G3126" s="56">
        <f>SUMIFS(DISPENSAÇÃO!D:D,DISPENSAÇÃO!C:C,ENTRADA!A3126)</f>
        <v>0</v>
      </c>
      <c r="H3126" s="57">
        <f t="shared" si="518"/>
        <v>16</v>
      </c>
      <c r="I3126" s="58">
        <v>46054</v>
      </c>
      <c r="J3126" s="59">
        <f t="shared" ca="1" si="519"/>
        <v>135</v>
      </c>
      <c r="K3126" s="86">
        <f t="shared" ca="1" si="521"/>
        <v>1</v>
      </c>
    </row>
    <row r="3127" spans="1:11" ht="14.25" customHeight="1" x14ac:dyDescent="0.25">
      <c r="A3127" s="158" t="s">
        <v>3491</v>
      </c>
      <c r="B3127" s="16" t="s">
        <v>60</v>
      </c>
      <c r="C3127" s="16" t="s">
        <v>57</v>
      </c>
      <c r="D3127" s="12" t="s">
        <v>89</v>
      </c>
      <c r="E3127" s="16" t="s">
        <v>21</v>
      </c>
      <c r="F3127" s="16">
        <v>4</v>
      </c>
      <c r="G3127" s="13">
        <f>SUMIFS(DISPENSAÇÃO!D:D,DISPENSAÇÃO!C:C,ENTRADA!A3127)</f>
        <v>0</v>
      </c>
      <c r="H3127" s="12">
        <f t="shared" si="518"/>
        <v>4</v>
      </c>
      <c r="I3127" s="19">
        <v>46023</v>
      </c>
      <c r="J3127" s="14">
        <f t="shared" ca="1" si="519"/>
        <v>104</v>
      </c>
      <c r="K3127" s="36">
        <f t="shared" ca="1" si="521"/>
        <v>1</v>
      </c>
    </row>
    <row r="3128" spans="1:11" s="53" customFormat="1" ht="14.25" hidden="1" customHeight="1" x14ac:dyDescent="0.25">
      <c r="A3128" s="48" t="s">
        <v>3492</v>
      </c>
      <c r="B3128" s="49" t="s">
        <v>74</v>
      </c>
      <c r="C3128" s="49" t="s">
        <v>19</v>
      </c>
      <c r="D3128" s="49" t="s">
        <v>496</v>
      </c>
      <c r="E3128" s="49" t="s">
        <v>21</v>
      </c>
      <c r="F3128" s="49">
        <v>60</v>
      </c>
      <c r="G3128" s="50">
        <f>SUMIFS(DISPENSAÇÃO!D:D,DISPENSAÇÃO!C:C,ENTRADA!A3128)</f>
        <v>90</v>
      </c>
      <c r="H3128" s="51">
        <f t="shared" ref="H3128:H3132" si="522">IF(F3128="","",F3128-G3128)</f>
        <v>-30</v>
      </c>
      <c r="I3128" s="68">
        <v>46023</v>
      </c>
      <c r="J3128" s="52">
        <f t="shared" ref="J3128:J3132" ca="1" si="523">IF(I3128="","",I3128-TODAY())</f>
        <v>104</v>
      </c>
      <c r="K3128" s="69">
        <f t="shared" ca="1" si="521"/>
        <v>1</v>
      </c>
    </row>
    <row r="3129" spans="1:11" s="60" customFormat="1" ht="14.25" customHeight="1" x14ac:dyDescent="0.25">
      <c r="A3129" s="153" t="s">
        <v>3493</v>
      </c>
      <c r="B3129" s="55" t="s">
        <v>370</v>
      </c>
      <c r="C3129" s="55" t="s">
        <v>14</v>
      </c>
      <c r="D3129" s="55" t="s">
        <v>846</v>
      </c>
      <c r="E3129" s="55" t="s">
        <v>44</v>
      </c>
      <c r="F3129" s="55">
        <v>40</v>
      </c>
      <c r="G3129" s="56">
        <f>SUMIFS(DISPENSAÇÃO!D:D,DISPENSAÇÃO!C:C,ENTRADA!A3129)</f>
        <v>0</v>
      </c>
      <c r="H3129" s="57">
        <f t="shared" si="522"/>
        <v>40</v>
      </c>
      <c r="I3129" s="58">
        <v>46082</v>
      </c>
      <c r="J3129" s="59">
        <f t="shared" ca="1" si="523"/>
        <v>163</v>
      </c>
      <c r="K3129" s="109">
        <f t="shared" ca="1" si="521"/>
        <v>1</v>
      </c>
    </row>
    <row r="3130" spans="1:11" s="53" customFormat="1" ht="14.25" hidden="1" customHeight="1" x14ac:dyDescent="0.25">
      <c r="A3130" s="48" t="s">
        <v>3494</v>
      </c>
      <c r="B3130" s="49" t="s">
        <v>466</v>
      </c>
      <c r="C3130" s="49" t="s">
        <v>19</v>
      </c>
      <c r="D3130" s="49" t="s">
        <v>467</v>
      </c>
      <c r="E3130" s="49" t="s">
        <v>21</v>
      </c>
      <c r="F3130" s="49">
        <v>15</v>
      </c>
      <c r="G3130" s="50">
        <f>SUMIFS(DISPENSAÇÃO!D:D,DISPENSAÇÃO!C:C,ENTRADA!A3130)</f>
        <v>0</v>
      </c>
      <c r="H3130" s="51">
        <f t="shared" si="522"/>
        <v>15</v>
      </c>
      <c r="I3130" s="68">
        <v>45778</v>
      </c>
      <c r="J3130" s="52">
        <f t="shared" ca="1" si="523"/>
        <v>-141</v>
      </c>
      <c r="K3130" s="69">
        <f t="shared" ca="1" si="521"/>
        <v>3</v>
      </c>
    </row>
    <row r="3131" spans="1:11" ht="14.25" customHeight="1" x14ac:dyDescent="0.25">
      <c r="A3131" s="154" t="s">
        <v>3495</v>
      </c>
      <c r="B3131" s="16" t="s">
        <v>301</v>
      </c>
      <c r="C3131" s="16" t="s">
        <v>14</v>
      </c>
      <c r="D3131" s="16" t="s">
        <v>1015</v>
      </c>
      <c r="E3131" s="16" t="s">
        <v>3315</v>
      </c>
      <c r="F3131" s="16">
        <v>20</v>
      </c>
      <c r="G3131" s="13">
        <f>SUMIFS(DISPENSAÇÃO!D:D,DISPENSAÇÃO!C:C,ENTRADA!A3131)</f>
        <v>0</v>
      </c>
      <c r="H3131" s="12">
        <f t="shared" si="522"/>
        <v>20</v>
      </c>
      <c r="I3131" s="19">
        <v>45931</v>
      </c>
      <c r="J3131" s="14">
        <f t="shared" ca="1" si="523"/>
        <v>12</v>
      </c>
      <c r="K3131" s="38">
        <f t="shared" ca="1" si="521"/>
        <v>2</v>
      </c>
    </row>
    <row r="3132" spans="1:11" s="60" customFormat="1" ht="14.25" customHeight="1" x14ac:dyDescent="0.25">
      <c r="A3132" s="153" t="s">
        <v>3496</v>
      </c>
      <c r="B3132" s="55" t="s">
        <v>39</v>
      </c>
      <c r="C3132" s="55" t="s">
        <v>19</v>
      </c>
      <c r="D3132" s="55" t="s">
        <v>725</v>
      </c>
      <c r="E3132" s="55" t="s">
        <v>21</v>
      </c>
      <c r="F3132" s="55">
        <v>4</v>
      </c>
      <c r="G3132" s="56">
        <f>SUMIFS(DISPENSAÇÃO!D:D,DISPENSAÇÃO!C:C,ENTRADA!A3132)</f>
        <v>0</v>
      </c>
      <c r="H3132" s="57">
        <f t="shared" si="522"/>
        <v>4</v>
      </c>
      <c r="I3132" s="58">
        <v>46054</v>
      </c>
      <c r="J3132" s="59">
        <f t="shared" ca="1" si="523"/>
        <v>135</v>
      </c>
      <c r="K3132" s="109">
        <f t="shared" ca="1" si="521"/>
        <v>1</v>
      </c>
    </row>
    <row r="3133" spans="1:11" s="60" customFormat="1" ht="14.25" customHeight="1" x14ac:dyDescent="0.25">
      <c r="A3133" s="153" t="s">
        <v>3497</v>
      </c>
      <c r="B3133" s="55" t="s">
        <v>39</v>
      </c>
      <c r="C3133" s="55" t="s">
        <v>19</v>
      </c>
      <c r="D3133" s="55" t="s">
        <v>725</v>
      </c>
      <c r="E3133" s="55" t="s">
        <v>21</v>
      </c>
      <c r="F3133" s="55">
        <v>4</v>
      </c>
      <c r="G3133" s="56">
        <f>SUMIFS(DISPENSAÇÃO!D:D,DISPENSAÇÃO!C:C,ENTRADA!A3133)</f>
        <v>0</v>
      </c>
      <c r="H3133" s="57">
        <f t="shared" ref="H3133:H3146" si="524">IF(F3133="","",F3133-G3133)</f>
        <v>4</v>
      </c>
      <c r="I3133" s="58">
        <v>46174</v>
      </c>
      <c r="J3133" s="59">
        <f t="shared" ref="J3133:J3146" ca="1" si="525">IF(I3133="","",I3133-TODAY())</f>
        <v>255</v>
      </c>
      <c r="K3133" s="109">
        <f t="shared" ref="K3133:K3146" ca="1" si="526">IF(J3133="","",IF(J3133&lt;=0,3,IF(AND(J3133&gt;0,J3133&lt;=20),2,IF(J3133&gt;=21,1))))</f>
        <v>1</v>
      </c>
    </row>
    <row r="3134" spans="1:11" s="60" customFormat="1" ht="14.25" customHeight="1" x14ac:dyDescent="0.25">
      <c r="A3134" s="153" t="s">
        <v>3498</v>
      </c>
      <c r="B3134" s="55" t="s">
        <v>39</v>
      </c>
      <c r="C3134" s="55" t="s">
        <v>19</v>
      </c>
      <c r="D3134" s="55" t="s">
        <v>725</v>
      </c>
      <c r="E3134" s="55" t="s">
        <v>21</v>
      </c>
      <c r="F3134" s="55">
        <v>4</v>
      </c>
      <c r="G3134" s="56">
        <f>SUMIFS(DISPENSAÇÃO!D:D,DISPENSAÇÃO!C:C,ENTRADA!A3134)</f>
        <v>0</v>
      </c>
      <c r="H3134" s="57">
        <f t="shared" si="524"/>
        <v>4</v>
      </c>
      <c r="I3134" s="58">
        <v>46113</v>
      </c>
      <c r="J3134" s="59">
        <f t="shared" ca="1" si="525"/>
        <v>194</v>
      </c>
      <c r="K3134" s="109">
        <f t="shared" ca="1" si="526"/>
        <v>1</v>
      </c>
    </row>
    <row r="3135" spans="1:11" s="53" customFormat="1" ht="14.25" hidden="1" customHeight="1" x14ac:dyDescent="0.25">
      <c r="A3135" s="48" t="s">
        <v>3499</v>
      </c>
      <c r="B3135" s="49" t="s">
        <v>1813</v>
      </c>
      <c r="C3135" s="49" t="s">
        <v>19</v>
      </c>
      <c r="D3135" s="49" t="s">
        <v>243</v>
      </c>
      <c r="E3135" s="49" t="s">
        <v>21</v>
      </c>
      <c r="F3135" s="49">
        <v>8</v>
      </c>
      <c r="G3135" s="50">
        <f>SUMIFS(DISPENSAÇÃO!D:D,DISPENSAÇÃO!C:C,ENTRADA!A3135)</f>
        <v>0</v>
      </c>
      <c r="H3135" s="51">
        <f t="shared" si="524"/>
        <v>8</v>
      </c>
      <c r="I3135" s="68">
        <v>45748</v>
      </c>
      <c r="J3135" s="52">
        <f t="shared" ca="1" si="525"/>
        <v>-171</v>
      </c>
      <c r="K3135" s="63">
        <f t="shared" ca="1" si="526"/>
        <v>3</v>
      </c>
    </row>
    <row r="3136" spans="1:11" s="53" customFormat="1" hidden="1" x14ac:dyDescent="0.25">
      <c r="A3136" s="48" t="s">
        <v>3500</v>
      </c>
      <c r="B3136" s="64" t="s">
        <v>28</v>
      </c>
      <c r="C3136" s="64" t="s">
        <v>19</v>
      </c>
      <c r="D3136" s="64" t="s">
        <v>668</v>
      </c>
      <c r="E3136" s="64" t="s">
        <v>21</v>
      </c>
      <c r="F3136" s="49">
        <v>3</v>
      </c>
      <c r="G3136" s="50">
        <f>SUMIFS(DISPENSAÇÃO!D:D,DISPENSAÇÃO!C:C,ENTRADA!A3136)</f>
        <v>0</v>
      </c>
      <c r="H3136" s="51">
        <f t="shared" si="524"/>
        <v>3</v>
      </c>
      <c r="I3136" s="68">
        <v>45778</v>
      </c>
      <c r="J3136" s="52">
        <f t="shared" ca="1" si="525"/>
        <v>-141</v>
      </c>
      <c r="K3136" s="69">
        <f t="shared" ca="1" si="526"/>
        <v>3</v>
      </c>
    </row>
    <row r="3137" spans="1:11" s="53" customFormat="1" ht="14.25" hidden="1" customHeight="1" x14ac:dyDescent="0.25">
      <c r="A3137" s="48" t="s">
        <v>3501</v>
      </c>
      <c r="B3137" s="49" t="s">
        <v>39</v>
      </c>
      <c r="C3137" s="49" t="s">
        <v>19</v>
      </c>
      <c r="D3137" s="49" t="s">
        <v>68</v>
      </c>
      <c r="E3137" s="49" t="s">
        <v>21</v>
      </c>
      <c r="F3137" s="49">
        <v>20</v>
      </c>
      <c r="G3137" s="50">
        <f>SUMIFS(DISPENSAÇÃO!D:D,DISPENSAÇÃO!C:C,ENTRADA!A3137)</f>
        <v>0</v>
      </c>
      <c r="H3137" s="51">
        <f t="shared" si="524"/>
        <v>20</v>
      </c>
      <c r="I3137" s="68">
        <v>45778</v>
      </c>
      <c r="J3137" s="52">
        <f t="shared" ca="1" si="525"/>
        <v>-141</v>
      </c>
      <c r="K3137" s="63">
        <f t="shared" ca="1" si="526"/>
        <v>3</v>
      </c>
    </row>
    <row r="3138" spans="1:11" s="60" customFormat="1" ht="14.25" customHeight="1" x14ac:dyDescent="0.25">
      <c r="A3138" s="156" t="s">
        <v>3502</v>
      </c>
      <c r="B3138" s="55" t="s">
        <v>33</v>
      </c>
      <c r="C3138" s="55" t="s">
        <v>57</v>
      </c>
      <c r="D3138" s="57" t="s">
        <v>89</v>
      </c>
      <c r="E3138" s="55" t="s">
        <v>21</v>
      </c>
      <c r="F3138" s="55">
        <v>40</v>
      </c>
      <c r="G3138" s="56">
        <f>SUMIFS(DISPENSAÇÃO!D:D,DISPENSAÇÃO!C:C,ENTRADA!A3138)</f>
        <v>0</v>
      </c>
      <c r="H3138" s="57">
        <f t="shared" si="524"/>
        <v>40</v>
      </c>
      <c r="I3138" s="58">
        <v>46143</v>
      </c>
      <c r="J3138" s="59">
        <f t="shared" ca="1" si="525"/>
        <v>224</v>
      </c>
      <c r="K3138" s="85">
        <f t="shared" ca="1" si="526"/>
        <v>1</v>
      </c>
    </row>
    <row r="3139" spans="1:11" ht="14.25" customHeight="1" x14ac:dyDescent="0.25">
      <c r="A3139" s="154" t="s">
        <v>3503</v>
      </c>
      <c r="B3139" s="16" t="s">
        <v>33</v>
      </c>
      <c r="C3139" s="16" t="s">
        <v>19</v>
      </c>
      <c r="D3139" s="16" t="s">
        <v>227</v>
      </c>
      <c r="E3139" s="16" t="s">
        <v>21</v>
      </c>
      <c r="F3139" s="16">
        <v>30</v>
      </c>
      <c r="G3139" s="13">
        <f>SUMIFS(DISPENSAÇÃO!D:D,DISPENSAÇÃO!C:C,ENTRADA!A3139)</f>
        <v>0</v>
      </c>
      <c r="H3139" s="12">
        <f t="shared" si="524"/>
        <v>30</v>
      </c>
      <c r="I3139" s="19">
        <v>46023</v>
      </c>
      <c r="J3139" s="14">
        <f t="shared" ca="1" si="525"/>
        <v>104</v>
      </c>
      <c r="K3139" s="38">
        <f t="shared" ca="1" si="526"/>
        <v>1</v>
      </c>
    </row>
    <row r="3140" spans="1:11" s="53" customFormat="1" ht="14.25" hidden="1" customHeight="1" x14ac:dyDescent="0.25">
      <c r="A3140" s="160" t="s">
        <v>3504</v>
      </c>
      <c r="B3140" s="49" t="s">
        <v>33</v>
      </c>
      <c r="C3140" s="49" t="s">
        <v>57</v>
      </c>
      <c r="D3140" s="51" t="s">
        <v>89</v>
      </c>
      <c r="E3140" s="49" t="s">
        <v>44</v>
      </c>
      <c r="F3140" s="49">
        <v>20</v>
      </c>
      <c r="G3140" s="50">
        <f>SUMIFS(DISPENSAÇÃO!D:D,DISPENSAÇÃO!C:C,ENTRADA!A3140)</f>
        <v>0</v>
      </c>
      <c r="H3140" s="51">
        <f t="shared" si="524"/>
        <v>20</v>
      </c>
      <c r="I3140" s="68">
        <v>45809</v>
      </c>
      <c r="J3140" s="52">
        <f t="shared" ca="1" si="525"/>
        <v>-110</v>
      </c>
      <c r="K3140" s="63">
        <f t="shared" ca="1" si="526"/>
        <v>3</v>
      </c>
    </row>
    <row r="3141" spans="1:11" s="60" customFormat="1" ht="14.25" customHeight="1" x14ac:dyDescent="0.25">
      <c r="A3141" s="153" t="s">
        <v>3505</v>
      </c>
      <c r="B3141" s="55" t="s">
        <v>764</v>
      </c>
      <c r="C3141" s="55" t="s">
        <v>14</v>
      </c>
      <c r="D3141" s="55" t="s">
        <v>846</v>
      </c>
      <c r="E3141" s="55" t="s">
        <v>453</v>
      </c>
      <c r="F3141" s="55">
        <v>1</v>
      </c>
      <c r="G3141" s="56">
        <f>SUMIFS(DISPENSAÇÃO!D:D,DISPENSAÇÃO!C:C,ENTRADA!A3141)</f>
        <v>0</v>
      </c>
      <c r="H3141" s="57">
        <f t="shared" si="524"/>
        <v>1</v>
      </c>
      <c r="I3141" s="58">
        <v>46235</v>
      </c>
      <c r="J3141" s="59">
        <f t="shared" ca="1" si="525"/>
        <v>316</v>
      </c>
      <c r="K3141" s="109">
        <f t="shared" ca="1" si="526"/>
        <v>1</v>
      </c>
    </row>
    <row r="3142" spans="1:11" s="53" customFormat="1" ht="14.25" hidden="1" customHeight="1" x14ac:dyDescent="0.25">
      <c r="A3142" s="48" t="s">
        <v>3963</v>
      </c>
      <c r="B3142" s="49" t="s">
        <v>370</v>
      </c>
      <c r="C3142" s="49" t="s">
        <v>19</v>
      </c>
      <c r="D3142" s="49" t="s">
        <v>373</v>
      </c>
      <c r="E3142" s="49" t="s">
        <v>21</v>
      </c>
      <c r="F3142" s="49">
        <v>15</v>
      </c>
      <c r="G3142" s="50">
        <f>SUMIFS(DISPENSAÇÃO!D:D,DISPENSAÇÃO!C:C,ENTRADA!A3142)</f>
        <v>15</v>
      </c>
      <c r="H3142" s="51">
        <f t="shared" si="524"/>
        <v>0</v>
      </c>
      <c r="I3142" s="68">
        <v>46266</v>
      </c>
      <c r="J3142" s="52">
        <f t="shared" ca="1" si="525"/>
        <v>347</v>
      </c>
      <c r="K3142" s="63">
        <f t="shared" ca="1" si="526"/>
        <v>1</v>
      </c>
    </row>
    <row r="3143" spans="1:11" s="53" customFormat="1" ht="14.25" hidden="1" customHeight="1" x14ac:dyDescent="0.25">
      <c r="A3143" s="48" t="s">
        <v>3506</v>
      </c>
      <c r="B3143" s="49" t="s">
        <v>567</v>
      </c>
      <c r="C3143" s="49" t="s">
        <v>19</v>
      </c>
      <c r="D3143" s="49" t="s">
        <v>484</v>
      </c>
      <c r="E3143" s="49" t="s">
        <v>21</v>
      </c>
      <c r="F3143" s="49">
        <v>32</v>
      </c>
      <c r="G3143" s="50">
        <f>SUMIFS(DISPENSAÇÃO!D:D,DISPENSAÇÃO!C:C,ENTRADA!A3143)</f>
        <v>0</v>
      </c>
      <c r="H3143" s="51">
        <f t="shared" si="524"/>
        <v>32</v>
      </c>
      <c r="I3143" s="68">
        <v>45809</v>
      </c>
      <c r="J3143" s="52">
        <f t="shared" ca="1" si="525"/>
        <v>-110</v>
      </c>
      <c r="K3143" s="69">
        <f t="shared" ca="1" si="526"/>
        <v>3</v>
      </c>
    </row>
    <row r="3144" spans="1:11" s="53" customFormat="1" hidden="1" x14ac:dyDescent="0.25">
      <c r="A3144" s="48" t="s">
        <v>3507</v>
      </c>
      <c r="B3144" s="64" t="s">
        <v>309</v>
      </c>
      <c r="C3144" s="64" t="s">
        <v>19</v>
      </c>
      <c r="D3144" s="64" t="s">
        <v>668</v>
      </c>
      <c r="E3144" s="64" t="s">
        <v>21</v>
      </c>
      <c r="F3144" s="49">
        <v>49</v>
      </c>
      <c r="G3144" s="50">
        <f>SUMIFS(DISPENSAÇÃO!D:D,DISPENSAÇÃO!C:C,ENTRADA!A3144)</f>
        <v>49</v>
      </c>
      <c r="H3144" s="51">
        <f t="shared" si="524"/>
        <v>0</v>
      </c>
      <c r="I3144" s="68">
        <v>46569</v>
      </c>
      <c r="J3144" s="52">
        <f t="shared" ca="1" si="525"/>
        <v>650</v>
      </c>
      <c r="K3144" s="69">
        <f t="shared" ca="1" si="526"/>
        <v>1</v>
      </c>
    </row>
    <row r="3145" spans="1:11" s="53" customFormat="1" ht="14.25" hidden="1" customHeight="1" x14ac:dyDescent="0.25">
      <c r="A3145" s="48" t="s">
        <v>3510</v>
      </c>
      <c r="B3145" s="49" t="s">
        <v>551</v>
      </c>
      <c r="C3145" s="49" t="s">
        <v>19</v>
      </c>
      <c r="D3145" s="49" t="s">
        <v>227</v>
      </c>
      <c r="E3145" s="49" t="s">
        <v>21</v>
      </c>
      <c r="F3145" s="49">
        <v>30</v>
      </c>
      <c r="G3145" s="50">
        <f>SUMIFS(DISPENSAÇÃO!D:D,DISPENSAÇÃO!C:C,ENTRADA!A3145)</f>
        <v>30</v>
      </c>
      <c r="H3145" s="51">
        <f t="shared" si="524"/>
        <v>0</v>
      </c>
      <c r="I3145" s="68">
        <v>46054</v>
      </c>
      <c r="J3145" s="52">
        <f t="shared" ca="1" si="525"/>
        <v>135</v>
      </c>
      <c r="K3145" s="69">
        <f t="shared" ca="1" si="526"/>
        <v>1</v>
      </c>
    </row>
    <row r="3146" spans="1:11" s="60" customFormat="1" x14ac:dyDescent="0.25">
      <c r="A3146" s="54" t="s">
        <v>3508</v>
      </c>
      <c r="B3146" s="55" t="s">
        <v>490</v>
      </c>
      <c r="C3146" s="55" t="s">
        <v>19</v>
      </c>
      <c r="D3146" s="55" t="s">
        <v>574</v>
      </c>
      <c r="E3146" s="55" t="s">
        <v>21</v>
      </c>
      <c r="F3146" s="55">
        <v>90</v>
      </c>
      <c r="G3146" s="56">
        <f>SUMIFS(DISPENSAÇÃO!D:D,DISPENSAÇÃO!C:C,ENTRADA!A3146)</f>
        <v>60</v>
      </c>
      <c r="H3146" s="57">
        <f t="shared" si="524"/>
        <v>30</v>
      </c>
      <c r="I3146" s="58">
        <v>46357</v>
      </c>
      <c r="J3146" s="59">
        <f t="shared" ca="1" si="525"/>
        <v>438</v>
      </c>
      <c r="K3146" s="86">
        <f t="shared" ca="1" si="526"/>
        <v>1</v>
      </c>
    </row>
    <row r="3147" spans="1:11" s="53" customFormat="1" hidden="1" x14ac:dyDescent="0.25">
      <c r="A3147" s="48" t="s">
        <v>3509</v>
      </c>
      <c r="B3147" s="49" t="s">
        <v>490</v>
      </c>
      <c r="C3147" s="49" t="s">
        <v>19</v>
      </c>
      <c r="D3147" s="49" t="s">
        <v>574</v>
      </c>
      <c r="E3147" s="49" t="s">
        <v>21</v>
      </c>
      <c r="F3147" s="49">
        <v>30</v>
      </c>
      <c r="G3147" s="50">
        <f>SUMIFS(DISPENSAÇÃO!D:D,DISPENSAÇÃO!C:C,ENTRADA!A3147)</f>
        <v>30</v>
      </c>
      <c r="H3147" s="51">
        <f t="shared" ref="H3147:H3163" si="527">IF(F3147="","",F3147-G3147)</f>
        <v>0</v>
      </c>
      <c r="I3147" s="68">
        <v>46357</v>
      </c>
      <c r="J3147" s="52">
        <f t="shared" ref="J3147:J3171" ca="1" si="528">IF(I3147="","",I3147-TODAY())</f>
        <v>438</v>
      </c>
      <c r="K3147" s="69">
        <f t="shared" ref="K3147:K3171" ca="1" si="529">IF(J3147="","",IF(J3147&lt;=0,3,IF(AND(J3147&gt;0,J3147&lt;=20),2,IF(J3147&gt;=21,1))))</f>
        <v>1</v>
      </c>
    </row>
    <row r="3148" spans="1:11" s="53" customFormat="1" hidden="1" x14ac:dyDescent="0.25">
      <c r="A3148" s="155" t="s">
        <v>3511</v>
      </c>
      <c r="B3148" s="49" t="s">
        <v>52</v>
      </c>
      <c r="C3148" s="49" t="s">
        <v>19</v>
      </c>
      <c r="D3148" s="49" t="s">
        <v>2798</v>
      </c>
      <c r="E3148" s="49" t="s">
        <v>21</v>
      </c>
      <c r="F3148" s="49">
        <v>20</v>
      </c>
      <c r="G3148" s="50">
        <f>SUMIFS(DISPENSAÇÃO!D:D,DISPENSAÇÃO!C:C,ENTRADA!A3148)</f>
        <v>20</v>
      </c>
      <c r="H3148" s="51">
        <f t="shared" si="527"/>
        <v>0</v>
      </c>
      <c r="I3148" s="68">
        <v>46204</v>
      </c>
      <c r="J3148" s="52">
        <f t="shared" ca="1" si="528"/>
        <v>285</v>
      </c>
      <c r="K3148" s="88">
        <f t="shared" ca="1" si="529"/>
        <v>1</v>
      </c>
    </row>
    <row r="3149" spans="1:11" s="53" customFormat="1" hidden="1" x14ac:dyDescent="0.25">
      <c r="A3149" s="48" t="s">
        <v>3512</v>
      </c>
      <c r="B3149" s="49" t="s">
        <v>39</v>
      </c>
      <c r="C3149" s="49" t="s">
        <v>19</v>
      </c>
      <c r="D3149" s="49" t="s">
        <v>1418</v>
      </c>
      <c r="E3149" s="49" t="s">
        <v>21</v>
      </c>
      <c r="F3149" s="49">
        <v>32</v>
      </c>
      <c r="G3149" s="50">
        <f>SUMIFS(DISPENSAÇÃO!D:D,DISPENSAÇÃO!C:C,ENTRADA!A3149)</f>
        <v>32</v>
      </c>
      <c r="H3149" s="51">
        <f t="shared" si="527"/>
        <v>0</v>
      </c>
      <c r="I3149" s="68">
        <v>46143</v>
      </c>
      <c r="J3149" s="52">
        <f t="shared" ca="1" si="528"/>
        <v>224</v>
      </c>
      <c r="K3149" s="69">
        <f t="shared" ca="1" si="529"/>
        <v>1</v>
      </c>
    </row>
    <row r="3150" spans="1:11" s="53" customFormat="1" hidden="1" x14ac:dyDescent="0.25">
      <c r="A3150" s="155" t="s">
        <v>3513</v>
      </c>
      <c r="B3150" s="49" t="s">
        <v>183</v>
      </c>
      <c r="C3150" s="49" t="s">
        <v>14</v>
      </c>
      <c r="D3150" s="49" t="s">
        <v>2058</v>
      </c>
      <c r="E3150" s="49" t="s">
        <v>44</v>
      </c>
      <c r="F3150" s="49">
        <v>8</v>
      </c>
      <c r="G3150" s="50">
        <f>SUMIFS(DISPENSAÇÃO!D:D,DISPENSAÇÃO!C:C,ENTRADA!A3150)</f>
        <v>8</v>
      </c>
      <c r="H3150" s="51">
        <f t="shared" si="527"/>
        <v>0</v>
      </c>
      <c r="I3150" s="68">
        <v>45839</v>
      </c>
      <c r="J3150" s="52">
        <f t="shared" ca="1" si="528"/>
        <v>-80</v>
      </c>
      <c r="K3150" s="88">
        <f t="shared" ca="1" si="529"/>
        <v>3</v>
      </c>
    </row>
    <row r="3151" spans="1:11" ht="14.25" customHeight="1" x14ac:dyDescent="0.25">
      <c r="A3151" s="31" t="s">
        <v>3521</v>
      </c>
      <c r="B3151" s="16" t="s">
        <v>74</v>
      </c>
      <c r="C3151" s="16" t="s">
        <v>19</v>
      </c>
      <c r="D3151" s="132" t="s">
        <v>574</v>
      </c>
      <c r="E3151" s="16" t="s">
        <v>21</v>
      </c>
      <c r="F3151" s="16">
        <v>60</v>
      </c>
      <c r="G3151" s="13">
        <f>SUMIFS(DISPENSAÇÃO!D:D,DISPENSAÇÃO!C:C,ENTRADA!A3151)</f>
        <v>30</v>
      </c>
      <c r="H3151" s="12">
        <f t="shared" si="527"/>
        <v>30</v>
      </c>
      <c r="I3151" s="19">
        <v>46143</v>
      </c>
      <c r="J3151" s="14">
        <f t="shared" ca="1" si="528"/>
        <v>224</v>
      </c>
      <c r="K3151" s="37">
        <f t="shared" ca="1" si="529"/>
        <v>1</v>
      </c>
    </row>
    <row r="3152" spans="1:11" s="60" customFormat="1" ht="14.25" customHeight="1" x14ac:dyDescent="0.25">
      <c r="A3152" s="54" t="s">
        <v>3522</v>
      </c>
      <c r="B3152" s="55" t="s">
        <v>445</v>
      </c>
      <c r="C3152" s="55" t="s">
        <v>19</v>
      </c>
      <c r="D3152" s="55" t="s">
        <v>115</v>
      </c>
      <c r="E3152" s="55" t="s">
        <v>21</v>
      </c>
      <c r="F3152" s="55">
        <v>60</v>
      </c>
      <c r="G3152" s="56">
        <f>SUMIFS(DISPENSAÇÃO!D:D,DISPENSAÇÃO!C:C,ENTRADA!A3152)</f>
        <v>0</v>
      </c>
      <c r="H3152" s="57">
        <f t="shared" si="527"/>
        <v>60</v>
      </c>
      <c r="I3152" s="58">
        <v>46082</v>
      </c>
      <c r="J3152" s="59">
        <f t="shared" ca="1" si="528"/>
        <v>163</v>
      </c>
      <c r="K3152" s="85">
        <f t="shared" ca="1" si="529"/>
        <v>1</v>
      </c>
    </row>
    <row r="3153" spans="1:11" s="53" customFormat="1" ht="14.25" hidden="1" customHeight="1" x14ac:dyDescent="0.25">
      <c r="A3153" s="48" t="s">
        <v>3523</v>
      </c>
      <c r="B3153" s="64" t="s">
        <v>79</v>
      </c>
      <c r="C3153" s="64" t="s">
        <v>19</v>
      </c>
      <c r="D3153" s="64" t="s">
        <v>89</v>
      </c>
      <c r="E3153" s="64" t="s">
        <v>21</v>
      </c>
      <c r="F3153" s="49">
        <v>15</v>
      </c>
      <c r="G3153" s="50">
        <f>SUMIFS(DISPENSAÇÃO!D:D,DISPENSAÇÃO!C:C,ENTRADA!A3153)</f>
        <v>0</v>
      </c>
      <c r="H3153" s="51">
        <f t="shared" si="527"/>
        <v>15</v>
      </c>
      <c r="I3153" s="68">
        <v>45778</v>
      </c>
      <c r="J3153" s="52">
        <f t="shared" ca="1" si="528"/>
        <v>-141</v>
      </c>
      <c r="K3153" s="69">
        <f t="shared" ca="1" si="529"/>
        <v>3</v>
      </c>
    </row>
    <row r="3154" spans="1:11" s="53" customFormat="1" ht="14.25" hidden="1" customHeight="1" x14ac:dyDescent="0.25">
      <c r="A3154" s="48" t="s">
        <v>3793</v>
      </c>
      <c r="B3154" s="64" t="s">
        <v>28</v>
      </c>
      <c r="C3154" s="64" t="s">
        <v>19</v>
      </c>
      <c r="D3154" s="51" t="s">
        <v>58</v>
      </c>
      <c r="E3154" s="64" t="s">
        <v>21</v>
      </c>
      <c r="F3154" s="49">
        <v>2</v>
      </c>
      <c r="G3154" s="50">
        <f>SUMIFS(DISPENSAÇÃO!D:D,DISPENSAÇÃO!C:C,ENTRADA!A3154)</f>
        <v>2</v>
      </c>
      <c r="H3154" s="51">
        <f t="shared" si="527"/>
        <v>0</v>
      </c>
      <c r="I3154" s="68">
        <v>45962</v>
      </c>
      <c r="J3154" s="52">
        <f t="shared" ca="1" si="528"/>
        <v>43</v>
      </c>
      <c r="K3154" s="69">
        <f t="shared" ca="1" si="529"/>
        <v>1</v>
      </c>
    </row>
    <row r="3155" spans="1:11" s="53" customFormat="1" ht="14.25" hidden="1" customHeight="1" x14ac:dyDescent="0.25">
      <c r="A3155" s="160" t="s">
        <v>3524</v>
      </c>
      <c r="B3155" s="49" t="s">
        <v>92</v>
      </c>
      <c r="C3155" s="49" t="s">
        <v>57</v>
      </c>
      <c r="D3155" s="51" t="s">
        <v>93</v>
      </c>
      <c r="E3155" s="49" t="s">
        <v>21</v>
      </c>
      <c r="F3155" s="49">
        <v>60</v>
      </c>
      <c r="G3155" s="50">
        <f>SUMIFS(DISPENSAÇÃO!D:D,DISPENSAÇÃO!C:C,ENTRADA!A3155)</f>
        <v>60</v>
      </c>
      <c r="H3155" s="51">
        <f t="shared" si="527"/>
        <v>0</v>
      </c>
      <c r="I3155" s="68">
        <v>45992</v>
      </c>
      <c r="J3155" s="52">
        <f t="shared" ca="1" si="528"/>
        <v>73</v>
      </c>
      <c r="K3155" s="63">
        <f t="shared" ca="1" si="529"/>
        <v>1</v>
      </c>
    </row>
    <row r="3156" spans="1:11" s="60" customFormat="1" ht="14.25" customHeight="1" x14ac:dyDescent="0.25">
      <c r="A3156" s="54" t="s">
        <v>3525</v>
      </c>
      <c r="B3156" s="55" t="s">
        <v>309</v>
      </c>
      <c r="C3156" s="55" t="s">
        <v>19</v>
      </c>
      <c r="D3156" s="55" t="s">
        <v>266</v>
      </c>
      <c r="E3156" s="55" t="s">
        <v>21</v>
      </c>
      <c r="F3156" s="55">
        <v>134</v>
      </c>
      <c r="G3156" s="56">
        <f>SUMIFS(DISPENSAÇÃO!D:D,DISPENSAÇÃO!C:C,ENTRADA!A3156)</f>
        <v>128</v>
      </c>
      <c r="H3156" s="57">
        <f t="shared" si="527"/>
        <v>6</v>
      </c>
      <c r="I3156" s="58">
        <v>46174</v>
      </c>
      <c r="J3156" s="59">
        <f t="shared" ca="1" si="528"/>
        <v>255</v>
      </c>
      <c r="K3156" s="85">
        <f t="shared" ca="1" si="529"/>
        <v>1</v>
      </c>
    </row>
    <row r="3157" spans="1:11" x14ac:dyDescent="0.25">
      <c r="A3157" s="154" t="s">
        <v>3526</v>
      </c>
      <c r="B3157" s="16" t="s">
        <v>784</v>
      </c>
      <c r="C3157" s="16" t="s">
        <v>19</v>
      </c>
      <c r="D3157" s="16" t="s">
        <v>781</v>
      </c>
      <c r="E3157" s="16" t="s">
        <v>780</v>
      </c>
      <c r="F3157" s="16">
        <v>120</v>
      </c>
      <c r="G3157" s="13">
        <f>SUMIFS(DISPENSAÇÃO!D:D,DISPENSAÇÃO!C:C,ENTRADA!A3157)</f>
        <v>0</v>
      </c>
      <c r="H3157" s="12">
        <f t="shared" si="527"/>
        <v>120</v>
      </c>
      <c r="I3157" s="19">
        <v>46478</v>
      </c>
      <c r="J3157" s="14">
        <f t="shared" ca="1" si="528"/>
        <v>559</v>
      </c>
      <c r="K3157" s="38">
        <f t="shared" ca="1" si="529"/>
        <v>1</v>
      </c>
    </row>
    <row r="3158" spans="1:11" s="53" customFormat="1" ht="14.25" hidden="1" customHeight="1" x14ac:dyDescent="0.25">
      <c r="A3158" s="48" t="s">
        <v>3527</v>
      </c>
      <c r="B3158" s="49" t="s">
        <v>325</v>
      </c>
      <c r="C3158" s="64" t="s">
        <v>19</v>
      </c>
      <c r="D3158" s="49" t="s">
        <v>317</v>
      </c>
      <c r="E3158" s="64" t="s">
        <v>21</v>
      </c>
      <c r="F3158" s="49">
        <v>90</v>
      </c>
      <c r="G3158" s="50">
        <f>SUMIFS(DISPENSAÇÃO!D:D,DISPENSAÇÃO!C:C,ENTRADA!A3158)</f>
        <v>90</v>
      </c>
      <c r="H3158" s="51">
        <f t="shared" si="527"/>
        <v>0</v>
      </c>
      <c r="I3158" s="68">
        <v>46054</v>
      </c>
      <c r="J3158" s="52">
        <f t="shared" ca="1" si="528"/>
        <v>135</v>
      </c>
      <c r="K3158" s="63">
        <f t="shared" ca="1" si="529"/>
        <v>1</v>
      </c>
    </row>
    <row r="3159" spans="1:11" s="60" customFormat="1" ht="14.25" customHeight="1" x14ac:dyDescent="0.25">
      <c r="A3159" s="54" t="s">
        <v>3528</v>
      </c>
      <c r="B3159" s="55" t="s">
        <v>13</v>
      </c>
      <c r="C3159" s="55" t="s">
        <v>19</v>
      </c>
      <c r="D3159" s="55" t="s">
        <v>496</v>
      </c>
      <c r="E3159" s="55" t="s">
        <v>21</v>
      </c>
      <c r="F3159" s="55">
        <v>30</v>
      </c>
      <c r="G3159" s="56">
        <f>SUMIFS(DISPENSAÇÃO!D:D,DISPENSAÇÃO!C:C,ENTRADA!A3159)</f>
        <v>0</v>
      </c>
      <c r="H3159" s="57">
        <f t="shared" si="527"/>
        <v>30</v>
      </c>
      <c r="I3159" s="58">
        <v>46082</v>
      </c>
      <c r="J3159" s="59">
        <f t="shared" ca="1" si="528"/>
        <v>163</v>
      </c>
      <c r="K3159" s="86">
        <f t="shared" ca="1" si="529"/>
        <v>1</v>
      </c>
    </row>
    <row r="3160" spans="1:11" s="53" customFormat="1" ht="14.25" hidden="1" customHeight="1" x14ac:dyDescent="0.25">
      <c r="A3160" s="48" t="s">
        <v>3529</v>
      </c>
      <c r="B3160" s="49" t="s">
        <v>630</v>
      </c>
      <c r="C3160" s="49" t="s">
        <v>19</v>
      </c>
      <c r="D3160" s="49" t="s">
        <v>728</v>
      </c>
      <c r="E3160" s="49" t="s">
        <v>21</v>
      </c>
      <c r="F3160" s="49">
        <v>20</v>
      </c>
      <c r="G3160" s="50">
        <f>SUMIFS(DISPENSAÇÃO!D:D,DISPENSAÇÃO!C:C,ENTRADA!A3160)</f>
        <v>0</v>
      </c>
      <c r="H3160" s="51">
        <f t="shared" si="527"/>
        <v>20</v>
      </c>
      <c r="I3160" s="68">
        <v>45809</v>
      </c>
      <c r="J3160" s="52">
        <f t="shared" ca="1" si="528"/>
        <v>-110</v>
      </c>
      <c r="K3160" s="69">
        <f t="shared" ca="1" si="529"/>
        <v>3</v>
      </c>
    </row>
    <row r="3161" spans="1:11" s="53" customFormat="1" hidden="1" x14ac:dyDescent="0.25">
      <c r="A3161" s="48" t="s">
        <v>3530</v>
      </c>
      <c r="B3161" s="49" t="s">
        <v>538</v>
      </c>
      <c r="C3161" s="49" t="s">
        <v>19</v>
      </c>
      <c r="D3161" s="49" t="s">
        <v>115</v>
      </c>
      <c r="E3161" s="49" t="s">
        <v>21</v>
      </c>
      <c r="F3161" s="49">
        <v>60</v>
      </c>
      <c r="G3161" s="50">
        <f>SUMIFS(DISPENSAÇÃO!D:D,DISPENSAÇÃO!C:C,ENTRADA!A3161)</f>
        <v>60</v>
      </c>
      <c r="H3161" s="51">
        <f t="shared" si="527"/>
        <v>0</v>
      </c>
      <c r="I3161" s="68">
        <v>46174</v>
      </c>
      <c r="J3161" s="52">
        <f t="shared" ca="1" si="528"/>
        <v>255</v>
      </c>
      <c r="K3161" s="63">
        <f t="shared" ca="1" si="529"/>
        <v>1</v>
      </c>
    </row>
    <row r="3162" spans="1:11" s="53" customFormat="1" ht="14.25" hidden="1" customHeight="1" x14ac:dyDescent="0.25">
      <c r="A3162" s="155" t="s">
        <v>3531</v>
      </c>
      <c r="B3162" s="49" t="s">
        <v>301</v>
      </c>
      <c r="C3162" s="49" t="s">
        <v>14</v>
      </c>
      <c r="D3162" s="49" t="s">
        <v>1015</v>
      </c>
      <c r="E3162" s="49" t="s">
        <v>3315</v>
      </c>
      <c r="F3162" s="49">
        <v>10</v>
      </c>
      <c r="G3162" s="50">
        <f>SUMIFS(DISPENSAÇÃO!D:D,DISPENSAÇÃO!C:C,ENTRADA!A3162)</f>
        <v>0</v>
      </c>
      <c r="H3162" s="51">
        <f t="shared" si="527"/>
        <v>10</v>
      </c>
      <c r="I3162" s="68">
        <v>45839</v>
      </c>
      <c r="J3162" s="52">
        <f t="shared" ca="1" si="528"/>
        <v>-80</v>
      </c>
      <c r="K3162" s="88">
        <f t="shared" ca="1" si="529"/>
        <v>3</v>
      </c>
    </row>
    <row r="3163" spans="1:11" s="60" customFormat="1" ht="14.25" customHeight="1" x14ac:dyDescent="0.25">
      <c r="A3163" s="54" t="s">
        <v>3532</v>
      </c>
      <c r="B3163" s="55" t="s">
        <v>28</v>
      </c>
      <c r="C3163" s="91" t="s">
        <v>19</v>
      </c>
      <c r="D3163" s="55" t="s">
        <v>3109</v>
      </c>
      <c r="E3163" s="55" t="s">
        <v>780</v>
      </c>
      <c r="F3163" s="55">
        <v>7</v>
      </c>
      <c r="G3163" s="56">
        <f>SUMIFS(DISPENSAÇÃO!D:D,DISPENSAÇÃO!C:C,ENTRADA!A3163)</f>
        <v>5</v>
      </c>
      <c r="H3163" s="57">
        <f t="shared" si="527"/>
        <v>2</v>
      </c>
      <c r="I3163" s="58">
        <v>45901</v>
      </c>
      <c r="J3163" s="59">
        <f t="shared" ca="1" si="528"/>
        <v>-18</v>
      </c>
      <c r="K3163" s="85">
        <f t="shared" ca="1" si="529"/>
        <v>3</v>
      </c>
    </row>
    <row r="3164" spans="1:11" ht="14.25" customHeight="1" x14ac:dyDescent="0.25">
      <c r="A3164" s="154" t="s">
        <v>3533</v>
      </c>
      <c r="B3164" s="16" t="s">
        <v>33</v>
      </c>
      <c r="C3164" s="16" t="s">
        <v>19</v>
      </c>
      <c r="D3164" s="16" t="s">
        <v>3093</v>
      </c>
      <c r="E3164" s="16" t="s">
        <v>780</v>
      </c>
      <c r="F3164" s="16">
        <v>60</v>
      </c>
      <c r="G3164" s="13">
        <f>SUMIFS(DISPENSAÇÃO!D:D,DISPENSAÇÃO!C:C,ENTRADA!A3164)</f>
        <v>60</v>
      </c>
      <c r="H3164" s="12">
        <v>30</v>
      </c>
      <c r="I3164" s="19">
        <v>46508</v>
      </c>
      <c r="J3164" s="14">
        <f t="shared" ca="1" si="528"/>
        <v>589</v>
      </c>
      <c r="K3164" s="38">
        <f t="shared" ca="1" si="529"/>
        <v>1</v>
      </c>
    </row>
    <row r="3165" spans="1:11" s="60" customFormat="1" ht="14.25" customHeight="1" x14ac:dyDescent="0.25">
      <c r="A3165" s="54" t="s">
        <v>3534</v>
      </c>
      <c r="B3165" s="55" t="s">
        <v>309</v>
      </c>
      <c r="C3165" s="55" t="s">
        <v>19</v>
      </c>
      <c r="D3165" s="55" t="s">
        <v>298</v>
      </c>
      <c r="E3165" s="55" t="s">
        <v>21</v>
      </c>
      <c r="F3165" s="55">
        <v>240</v>
      </c>
      <c r="G3165" s="56">
        <f>SUMIFS(DISPENSAÇÃO!D:D,DISPENSAÇÃO!C:C,ENTRADA!A3165)</f>
        <v>0</v>
      </c>
      <c r="H3165" s="57">
        <f t="shared" ref="H3165:H3171" si="530">IF(F3165="","",F3165-G3165)</f>
        <v>240</v>
      </c>
      <c r="I3165" s="58">
        <v>45931</v>
      </c>
      <c r="J3165" s="59">
        <f t="shared" ca="1" si="528"/>
        <v>12</v>
      </c>
      <c r="K3165" s="86">
        <f t="shared" ca="1" si="529"/>
        <v>2</v>
      </c>
    </row>
    <row r="3166" spans="1:11" s="60" customFormat="1" ht="14.25" customHeight="1" x14ac:dyDescent="0.25">
      <c r="A3166" s="54" t="s">
        <v>3535</v>
      </c>
      <c r="B3166" s="55" t="s">
        <v>238</v>
      </c>
      <c r="C3166" s="55" t="s">
        <v>19</v>
      </c>
      <c r="D3166" s="55" t="s">
        <v>496</v>
      </c>
      <c r="E3166" s="55" t="s">
        <v>21</v>
      </c>
      <c r="F3166" s="55">
        <v>90</v>
      </c>
      <c r="G3166" s="56">
        <f>SUMIFS(DISPENSAÇÃO!D:D,DISPENSAÇÃO!C:C,ENTRADA!A3166)</f>
        <v>60</v>
      </c>
      <c r="H3166" s="57">
        <f t="shared" si="530"/>
        <v>30</v>
      </c>
      <c r="I3166" s="58">
        <v>46204</v>
      </c>
      <c r="J3166" s="59">
        <f t="shared" ca="1" si="528"/>
        <v>285</v>
      </c>
      <c r="K3166" s="86">
        <f t="shared" ca="1" si="529"/>
        <v>1</v>
      </c>
    </row>
    <row r="3167" spans="1:11" s="60" customFormat="1" ht="14.25" customHeight="1" x14ac:dyDescent="0.25">
      <c r="A3167" s="153" t="s">
        <v>3536</v>
      </c>
      <c r="B3167" s="55" t="s">
        <v>630</v>
      </c>
      <c r="C3167" s="55" t="s">
        <v>57</v>
      </c>
      <c r="D3167" s="55" t="s">
        <v>1056</v>
      </c>
      <c r="E3167" s="55" t="s">
        <v>21</v>
      </c>
      <c r="F3167" s="55">
        <v>5</v>
      </c>
      <c r="G3167" s="56">
        <f>SUMIFS(DISPENSAÇÃO!D:D,DISPENSAÇÃO!C:C,ENTRADA!A3167)</f>
        <v>0</v>
      </c>
      <c r="H3167" s="57">
        <f t="shared" si="530"/>
        <v>5</v>
      </c>
      <c r="I3167" s="58">
        <v>46174</v>
      </c>
      <c r="J3167" s="59">
        <f t="shared" ca="1" si="528"/>
        <v>255</v>
      </c>
      <c r="K3167" s="109">
        <f t="shared" ca="1" si="529"/>
        <v>1</v>
      </c>
    </row>
    <row r="3168" spans="1:11" s="60" customFormat="1" ht="14.25" customHeight="1" x14ac:dyDescent="0.25">
      <c r="A3168" s="54" t="s">
        <v>3537</v>
      </c>
      <c r="B3168" s="55" t="s">
        <v>1084</v>
      </c>
      <c r="C3168" s="55" t="s">
        <v>19</v>
      </c>
      <c r="D3168" s="55" t="s">
        <v>146</v>
      </c>
      <c r="E3168" s="55" t="s">
        <v>56</v>
      </c>
      <c r="F3168" s="55">
        <v>1</v>
      </c>
      <c r="G3168" s="56">
        <f>SUMIFS(DISPENSAÇÃO!D:D,DISPENSAÇÃO!C:C,ENTRADA!A3168)</f>
        <v>0</v>
      </c>
      <c r="H3168" s="57">
        <f t="shared" si="530"/>
        <v>1</v>
      </c>
      <c r="I3168" s="58">
        <v>45931</v>
      </c>
      <c r="J3168" s="59">
        <f t="shared" ca="1" si="528"/>
        <v>12</v>
      </c>
      <c r="K3168" s="85">
        <f t="shared" ca="1" si="529"/>
        <v>2</v>
      </c>
    </row>
    <row r="3169" spans="1:11" s="53" customFormat="1" ht="14.25" hidden="1" customHeight="1" x14ac:dyDescent="0.25">
      <c r="A3169" s="48" t="s">
        <v>3538</v>
      </c>
      <c r="B3169" s="49" t="s">
        <v>39</v>
      </c>
      <c r="C3169" s="49" t="s">
        <v>19</v>
      </c>
      <c r="D3169" s="49" t="s">
        <v>496</v>
      </c>
      <c r="E3169" s="49" t="s">
        <v>21</v>
      </c>
      <c r="F3169" s="49">
        <v>30</v>
      </c>
      <c r="G3169" s="50">
        <f>SUMIFS(DISPENSAÇÃO!D:D,DISPENSAÇÃO!C:C,ENTRADA!A3169)</f>
        <v>30</v>
      </c>
      <c r="H3169" s="51">
        <f t="shared" si="530"/>
        <v>0</v>
      </c>
      <c r="I3169" s="68">
        <v>46054</v>
      </c>
      <c r="J3169" s="52">
        <f t="shared" ca="1" si="528"/>
        <v>135</v>
      </c>
      <c r="K3169" s="69">
        <f t="shared" ca="1" si="529"/>
        <v>1</v>
      </c>
    </row>
    <row r="3170" spans="1:11" ht="14.25" customHeight="1" x14ac:dyDescent="0.25">
      <c r="A3170" s="31" t="s">
        <v>3539</v>
      </c>
      <c r="B3170" s="16" t="s">
        <v>190</v>
      </c>
      <c r="C3170" s="16" t="s">
        <v>19</v>
      </c>
      <c r="D3170" s="16" t="s">
        <v>187</v>
      </c>
      <c r="E3170" s="16" t="s">
        <v>44</v>
      </c>
      <c r="F3170" s="16">
        <v>8</v>
      </c>
      <c r="G3170" s="13">
        <f>SUMIFS(DISPENSAÇÃO!D:D,DISPENSAÇÃO!C:C,ENTRADA!A3170)</f>
        <v>0</v>
      </c>
      <c r="H3170" s="12">
        <f t="shared" si="530"/>
        <v>8</v>
      </c>
      <c r="I3170" s="19">
        <v>46508</v>
      </c>
      <c r="J3170" s="14">
        <f t="shared" ca="1" si="528"/>
        <v>589</v>
      </c>
      <c r="K3170" s="36">
        <f t="shared" ca="1" si="529"/>
        <v>1</v>
      </c>
    </row>
    <row r="3171" spans="1:11" ht="14.25" customHeight="1" x14ac:dyDescent="0.25">
      <c r="A3171" s="31" t="s">
        <v>3540</v>
      </c>
      <c r="B3171" s="16" t="s">
        <v>28</v>
      </c>
      <c r="C3171" s="16" t="s">
        <v>19</v>
      </c>
      <c r="D3171" s="7" t="s">
        <v>20</v>
      </c>
      <c r="E3171" s="16" t="s">
        <v>21</v>
      </c>
      <c r="F3171" s="16">
        <v>15</v>
      </c>
      <c r="G3171" s="13">
        <f>SUMIFS(DISPENSAÇÃO!D:D,DISPENSAÇÃO!C:C,ENTRADA!A3171)</f>
        <v>0</v>
      </c>
      <c r="H3171" s="12">
        <f t="shared" si="530"/>
        <v>15</v>
      </c>
      <c r="I3171" s="19">
        <v>45962</v>
      </c>
      <c r="J3171" s="14">
        <f t="shared" ca="1" si="528"/>
        <v>43</v>
      </c>
      <c r="K3171" s="36">
        <f t="shared" ca="1" si="529"/>
        <v>1</v>
      </c>
    </row>
    <row r="3172" spans="1:11" s="53" customFormat="1" ht="14.25" hidden="1" customHeight="1" x14ac:dyDescent="0.25">
      <c r="A3172" s="48" t="s">
        <v>1523</v>
      </c>
      <c r="B3172" s="64" t="s">
        <v>538</v>
      </c>
      <c r="C3172" s="49" t="s">
        <v>19</v>
      </c>
      <c r="D3172" s="74" t="s">
        <v>20</v>
      </c>
      <c r="E3172" s="49" t="s">
        <v>21</v>
      </c>
      <c r="F3172" s="49">
        <v>60</v>
      </c>
      <c r="G3172" s="50">
        <f>SUMIFS(DISPENSAÇÃO!D:D,DISPENSAÇÃO!C:C,ENTRADA!A3172)</f>
        <v>60</v>
      </c>
      <c r="H3172" s="51">
        <f t="shared" ref="H3172:H3186" si="531">IF(F3172="","",F3172-G3172)</f>
        <v>0</v>
      </c>
      <c r="I3172" s="68">
        <v>45778</v>
      </c>
      <c r="J3172" s="52">
        <f t="shared" ref="J3172:J3186" ca="1" si="532">IF(I3172="","",I3172-TODAY())</f>
        <v>-141</v>
      </c>
      <c r="K3172" s="63">
        <f t="shared" ref="K3172:K3186" ca="1" si="533">IF(J3172="","",IF(J3172&lt;=0,3,IF(AND(J3172&gt;0,J3172&lt;=20),2,IF(J3172&gt;=21,1))))</f>
        <v>3</v>
      </c>
    </row>
    <row r="3173" spans="1:11" s="53" customFormat="1" ht="14.25" hidden="1" customHeight="1" x14ac:dyDescent="0.25">
      <c r="A3173" s="155" t="s">
        <v>3541</v>
      </c>
      <c r="B3173" s="49" t="s">
        <v>108</v>
      </c>
      <c r="C3173" s="49" t="s">
        <v>19</v>
      </c>
      <c r="D3173" s="49" t="s">
        <v>914</v>
      </c>
      <c r="E3173" s="49" t="s">
        <v>21</v>
      </c>
      <c r="F3173" s="49">
        <v>10</v>
      </c>
      <c r="G3173" s="50">
        <f>SUMIFS(DISPENSAÇÃO!D:D,DISPENSAÇÃO!C:C,ENTRADA!A3173)</f>
        <v>10</v>
      </c>
      <c r="H3173" s="51">
        <f t="shared" si="531"/>
        <v>0</v>
      </c>
      <c r="I3173" s="68">
        <v>46478</v>
      </c>
      <c r="J3173" s="52">
        <f t="shared" ca="1" si="532"/>
        <v>559</v>
      </c>
      <c r="K3173" s="88">
        <f t="shared" ca="1" si="533"/>
        <v>1</v>
      </c>
    </row>
    <row r="3174" spans="1:11" s="60" customFormat="1" ht="14.25" customHeight="1" x14ac:dyDescent="0.25">
      <c r="A3174" s="54" t="s">
        <v>3542</v>
      </c>
      <c r="B3174" s="55" t="s">
        <v>28</v>
      </c>
      <c r="C3174" s="91" t="s">
        <v>19</v>
      </c>
      <c r="D3174" s="55" t="s">
        <v>89</v>
      </c>
      <c r="E3174" s="91" t="s">
        <v>21</v>
      </c>
      <c r="F3174" s="55">
        <v>120</v>
      </c>
      <c r="G3174" s="56">
        <f>SUMIFS(DISPENSAÇÃO!D:D,DISPENSAÇÃO!C:C,ENTRADA!A3174)</f>
        <v>0</v>
      </c>
      <c r="H3174" s="57">
        <f t="shared" si="531"/>
        <v>120</v>
      </c>
      <c r="I3174" s="58">
        <v>46174</v>
      </c>
      <c r="J3174" s="59">
        <f t="shared" ca="1" si="532"/>
        <v>255</v>
      </c>
      <c r="K3174" s="85">
        <f t="shared" ca="1" si="533"/>
        <v>1</v>
      </c>
    </row>
    <row r="3175" spans="1:11" s="60" customFormat="1" ht="14.25" customHeight="1" x14ac:dyDescent="0.25">
      <c r="A3175" s="54" t="s">
        <v>3543</v>
      </c>
      <c r="B3175" s="55" t="s">
        <v>39</v>
      </c>
      <c r="C3175" s="55" t="s">
        <v>19</v>
      </c>
      <c r="D3175" s="55" t="s">
        <v>169</v>
      </c>
      <c r="E3175" s="55" t="s">
        <v>21</v>
      </c>
      <c r="F3175" s="55">
        <v>30</v>
      </c>
      <c r="G3175" s="56">
        <f>SUMIFS(DISPENSAÇÃO!D:D,DISPENSAÇÃO!C:C,ENTRADA!A3175)</f>
        <v>0</v>
      </c>
      <c r="H3175" s="57">
        <f t="shared" si="531"/>
        <v>30</v>
      </c>
      <c r="I3175" s="58">
        <v>46204</v>
      </c>
      <c r="J3175" s="59">
        <f t="shared" ca="1" si="532"/>
        <v>285</v>
      </c>
      <c r="K3175" s="85">
        <f t="shared" ca="1" si="533"/>
        <v>1</v>
      </c>
    </row>
    <row r="3176" spans="1:11" s="60" customFormat="1" ht="14.25" customHeight="1" x14ac:dyDescent="0.25">
      <c r="A3176" s="54" t="s">
        <v>3544</v>
      </c>
      <c r="B3176" s="55" t="s">
        <v>39</v>
      </c>
      <c r="C3176" s="55" t="s">
        <v>19</v>
      </c>
      <c r="D3176" s="55" t="s">
        <v>364</v>
      </c>
      <c r="E3176" s="55" t="s">
        <v>21</v>
      </c>
      <c r="F3176" s="55">
        <v>60</v>
      </c>
      <c r="G3176" s="56">
        <f>SUMIFS(DISPENSAÇÃO!D:D,DISPENSAÇÃO!C:C,ENTRADA!A3176)</f>
        <v>0</v>
      </c>
      <c r="H3176" s="57">
        <f t="shared" si="531"/>
        <v>60</v>
      </c>
      <c r="I3176" s="58">
        <v>46082</v>
      </c>
      <c r="J3176" s="59">
        <f t="shared" ca="1" si="532"/>
        <v>163</v>
      </c>
      <c r="K3176" s="85">
        <f t="shared" ca="1" si="533"/>
        <v>1</v>
      </c>
    </row>
    <row r="3177" spans="1:11" s="60" customFormat="1" ht="14.25" customHeight="1" x14ac:dyDescent="0.25">
      <c r="A3177" s="153" t="s">
        <v>3545</v>
      </c>
      <c r="B3177" s="55" t="s">
        <v>39</v>
      </c>
      <c r="C3177" s="55" t="s">
        <v>19</v>
      </c>
      <c r="D3177" s="55" t="s">
        <v>781</v>
      </c>
      <c r="E3177" s="55" t="s">
        <v>780</v>
      </c>
      <c r="F3177" s="55">
        <v>178</v>
      </c>
      <c r="G3177" s="56">
        <f>SUMIFS(DISPENSAÇÃO!D:D,DISPENSAÇÃO!C:C,ENTRADA!A3177)</f>
        <v>1</v>
      </c>
      <c r="H3177" s="57">
        <f t="shared" si="531"/>
        <v>177</v>
      </c>
      <c r="I3177" s="58">
        <v>46023</v>
      </c>
      <c r="J3177" s="59">
        <f t="shared" ca="1" si="532"/>
        <v>104</v>
      </c>
      <c r="K3177" s="109">
        <f t="shared" ca="1" si="533"/>
        <v>1</v>
      </c>
    </row>
    <row r="3178" spans="1:11" s="60" customFormat="1" x14ac:dyDescent="0.25">
      <c r="A3178" s="153" t="s">
        <v>3546</v>
      </c>
      <c r="B3178" s="55" t="s">
        <v>2527</v>
      </c>
      <c r="C3178" s="55" t="s">
        <v>14</v>
      </c>
      <c r="D3178" s="55" t="s">
        <v>2528</v>
      </c>
      <c r="E3178" s="55" t="s">
        <v>21</v>
      </c>
      <c r="F3178" s="55">
        <v>60</v>
      </c>
      <c r="G3178" s="56">
        <f>SUMIFS(DISPENSAÇÃO!D:D,DISPENSAÇÃO!C:C,ENTRADA!A3178)</f>
        <v>0</v>
      </c>
      <c r="H3178" s="57">
        <f t="shared" si="531"/>
        <v>60</v>
      </c>
      <c r="I3178" s="58">
        <v>46174</v>
      </c>
      <c r="J3178" s="59">
        <f t="shared" ca="1" si="532"/>
        <v>255</v>
      </c>
      <c r="K3178" s="109">
        <f t="shared" ca="1" si="533"/>
        <v>1</v>
      </c>
    </row>
    <row r="3179" spans="1:11" s="53" customFormat="1" ht="14.25" hidden="1" customHeight="1" x14ac:dyDescent="0.25">
      <c r="A3179" s="48" t="s">
        <v>3547</v>
      </c>
      <c r="B3179" s="49" t="s">
        <v>82</v>
      </c>
      <c r="C3179" s="49" t="s">
        <v>19</v>
      </c>
      <c r="D3179" s="74" t="s">
        <v>20</v>
      </c>
      <c r="E3179" s="49" t="s">
        <v>21</v>
      </c>
      <c r="F3179" s="49">
        <v>170</v>
      </c>
      <c r="G3179" s="50">
        <f>SUMIFS(DISPENSAÇÃO!D:D,DISPENSAÇÃO!C:C,ENTRADA!A3179)</f>
        <v>0</v>
      </c>
      <c r="H3179" s="51">
        <f t="shared" si="531"/>
        <v>170</v>
      </c>
      <c r="I3179" s="68">
        <v>45748</v>
      </c>
      <c r="J3179" s="52">
        <f t="shared" ca="1" si="532"/>
        <v>-171</v>
      </c>
      <c r="K3179" s="63">
        <f t="shared" ca="1" si="533"/>
        <v>3</v>
      </c>
    </row>
    <row r="3180" spans="1:11" ht="14.25" customHeight="1" x14ac:dyDescent="0.25">
      <c r="A3180" s="31" t="s">
        <v>3548</v>
      </c>
      <c r="B3180" s="16" t="s">
        <v>630</v>
      </c>
      <c r="C3180" s="16" t="s">
        <v>19</v>
      </c>
      <c r="D3180" s="25" t="s">
        <v>694</v>
      </c>
      <c r="E3180" s="25" t="s">
        <v>21</v>
      </c>
      <c r="F3180" s="16">
        <v>10</v>
      </c>
      <c r="G3180" s="13">
        <f>SUMIFS(DISPENSAÇÃO!D:D,DISPENSAÇÃO!C:C,ENTRADA!A3180)</f>
        <v>0</v>
      </c>
      <c r="H3180" s="12">
        <f t="shared" si="531"/>
        <v>10</v>
      </c>
      <c r="I3180" s="19">
        <v>46023</v>
      </c>
      <c r="J3180" s="14">
        <f t="shared" ca="1" si="532"/>
        <v>104</v>
      </c>
      <c r="K3180" s="37">
        <f t="shared" ca="1" si="533"/>
        <v>1</v>
      </c>
    </row>
    <row r="3181" spans="1:11" s="53" customFormat="1" ht="14.25" hidden="1" customHeight="1" x14ac:dyDescent="0.25">
      <c r="A3181" s="48" t="s">
        <v>3549</v>
      </c>
      <c r="B3181" s="49" t="s">
        <v>39</v>
      </c>
      <c r="C3181" s="49" t="s">
        <v>19</v>
      </c>
      <c r="D3181" s="49" t="s">
        <v>163</v>
      </c>
      <c r="E3181" s="49" t="s">
        <v>21</v>
      </c>
      <c r="F3181" s="49">
        <v>60</v>
      </c>
      <c r="G3181" s="50">
        <f>SUMIFS(DISPENSAÇÃO!D:D,DISPENSAÇÃO!C:C,ENTRADA!A3181)</f>
        <v>0</v>
      </c>
      <c r="H3181" s="51">
        <f t="shared" si="531"/>
        <v>60</v>
      </c>
      <c r="I3181" s="68">
        <v>45717</v>
      </c>
      <c r="J3181" s="52">
        <f t="shared" ca="1" si="532"/>
        <v>-202</v>
      </c>
      <c r="K3181" s="63">
        <f t="shared" ca="1" si="533"/>
        <v>3</v>
      </c>
    </row>
    <row r="3182" spans="1:11" ht="14.25" customHeight="1" x14ac:dyDescent="0.25">
      <c r="A3182" s="31" t="s">
        <v>3550</v>
      </c>
      <c r="B3182" s="16" t="s">
        <v>168</v>
      </c>
      <c r="C3182" s="16" t="s">
        <v>19</v>
      </c>
      <c r="D3182" s="25" t="s">
        <v>694</v>
      </c>
      <c r="E3182" s="25" t="s">
        <v>21</v>
      </c>
      <c r="F3182" s="16">
        <v>7</v>
      </c>
      <c r="G3182" s="13">
        <f>SUMIFS(DISPENSAÇÃO!D:D,DISPENSAÇÃO!C:C,ENTRADA!A3182)</f>
        <v>0</v>
      </c>
      <c r="H3182" s="12">
        <f t="shared" si="531"/>
        <v>7</v>
      </c>
      <c r="I3182" s="19">
        <v>46266</v>
      </c>
      <c r="J3182" s="14">
        <f t="shared" ca="1" si="532"/>
        <v>347</v>
      </c>
      <c r="K3182" s="37">
        <f t="shared" ca="1" si="533"/>
        <v>1</v>
      </c>
    </row>
    <row r="3183" spans="1:11" s="60" customFormat="1" ht="14.25" customHeight="1" x14ac:dyDescent="0.25">
      <c r="A3183" s="156" t="s">
        <v>2639</v>
      </c>
      <c r="B3183" s="55" t="s">
        <v>82</v>
      </c>
      <c r="C3183" s="55" t="s">
        <v>19</v>
      </c>
      <c r="D3183" s="55" t="s">
        <v>471</v>
      </c>
      <c r="E3183" s="55" t="s">
        <v>21</v>
      </c>
      <c r="F3183" s="55">
        <v>5</v>
      </c>
      <c r="G3183" s="56">
        <v>0</v>
      </c>
      <c r="H3183" s="57">
        <f t="shared" si="531"/>
        <v>5</v>
      </c>
      <c r="I3183" s="58">
        <v>46357</v>
      </c>
      <c r="J3183" s="59">
        <f t="shared" ca="1" si="532"/>
        <v>438</v>
      </c>
      <c r="K3183" s="85">
        <f t="shared" ca="1" si="533"/>
        <v>1</v>
      </c>
    </row>
    <row r="3184" spans="1:11" s="60" customFormat="1" ht="14.25" customHeight="1" x14ac:dyDescent="0.25">
      <c r="A3184" s="54" t="s">
        <v>3551</v>
      </c>
      <c r="B3184" s="55" t="s">
        <v>2350</v>
      </c>
      <c r="C3184" s="55" t="s">
        <v>19</v>
      </c>
      <c r="D3184" s="55" t="s">
        <v>89</v>
      </c>
      <c r="E3184" s="55" t="s">
        <v>21</v>
      </c>
      <c r="F3184" s="55">
        <v>5</v>
      </c>
      <c r="G3184" s="56">
        <f>SUMIFS(DISPENSAÇÃO!D:D,DISPENSAÇÃO!C:C,ENTRADA!A3184)</f>
        <v>0</v>
      </c>
      <c r="H3184" s="57">
        <f t="shared" si="531"/>
        <v>5</v>
      </c>
      <c r="I3184" s="58">
        <v>45931</v>
      </c>
      <c r="J3184" s="59">
        <f t="shared" ca="1" si="532"/>
        <v>12</v>
      </c>
      <c r="K3184" s="86">
        <f t="shared" ca="1" si="533"/>
        <v>2</v>
      </c>
    </row>
    <row r="3185" spans="1:11" s="53" customFormat="1" ht="14.25" hidden="1" customHeight="1" x14ac:dyDescent="0.25">
      <c r="A3185" s="155" t="s">
        <v>3552</v>
      </c>
      <c r="B3185" s="49" t="s">
        <v>39</v>
      </c>
      <c r="C3185" s="49" t="s">
        <v>14</v>
      </c>
      <c r="D3185" s="49" t="s">
        <v>820</v>
      </c>
      <c r="E3185" s="49" t="s">
        <v>56</v>
      </c>
      <c r="F3185" s="49">
        <v>17</v>
      </c>
      <c r="G3185" s="50">
        <f>SUMIFS(DISPENSAÇÃO!D:D,DISPENSAÇÃO!C:C,ENTRADA!A3185)</f>
        <v>0</v>
      </c>
      <c r="H3185" s="51">
        <f t="shared" si="531"/>
        <v>17</v>
      </c>
      <c r="I3185" s="68">
        <v>45778</v>
      </c>
      <c r="J3185" s="52">
        <f t="shared" ca="1" si="532"/>
        <v>-141</v>
      </c>
      <c r="K3185" s="88">
        <f t="shared" ca="1" si="533"/>
        <v>3</v>
      </c>
    </row>
    <row r="3186" spans="1:11" ht="14.25" customHeight="1" x14ac:dyDescent="0.25">
      <c r="A3186" s="31" t="s">
        <v>3553</v>
      </c>
      <c r="B3186" s="16" t="s">
        <v>309</v>
      </c>
      <c r="C3186" s="16" t="s">
        <v>19</v>
      </c>
      <c r="D3186" s="16" t="s">
        <v>521</v>
      </c>
      <c r="E3186" s="16" t="s">
        <v>21</v>
      </c>
      <c r="F3186" s="16">
        <v>315</v>
      </c>
      <c r="G3186" s="13">
        <f>SUMIFS(DISPENSAÇÃO!D:D,DISPENSAÇÃO!C:C,ENTRADA!A3186)</f>
        <v>0</v>
      </c>
      <c r="H3186" s="12">
        <f t="shared" si="531"/>
        <v>315</v>
      </c>
      <c r="I3186" s="19">
        <v>46235</v>
      </c>
      <c r="J3186" s="14">
        <f t="shared" ca="1" si="532"/>
        <v>316</v>
      </c>
      <c r="K3186" s="37">
        <f t="shared" ca="1" si="533"/>
        <v>1</v>
      </c>
    </row>
    <row r="3187" spans="1:11" ht="14.25" customHeight="1" x14ac:dyDescent="0.25">
      <c r="A3187" s="31" t="s">
        <v>3554</v>
      </c>
      <c r="B3187" s="16" t="s">
        <v>309</v>
      </c>
      <c r="C3187" s="16" t="s">
        <v>19</v>
      </c>
      <c r="D3187" s="16" t="s">
        <v>521</v>
      </c>
      <c r="E3187" s="16" t="s">
        <v>21</v>
      </c>
      <c r="F3187" s="16">
        <v>150</v>
      </c>
      <c r="G3187" s="13">
        <f>SUMIFS(DISPENSAÇÃO!D:D,DISPENSAÇÃO!C:C,ENTRADA!A3187)</f>
        <v>0</v>
      </c>
      <c r="H3187" s="12">
        <f t="shared" ref="H3187:H3188" si="534">IF(F3187="","",F3187-G3187)</f>
        <v>150</v>
      </c>
      <c r="I3187" s="19">
        <v>46235</v>
      </c>
      <c r="J3187" s="14">
        <f t="shared" ref="J3187:J3188" ca="1" si="535">IF(I3187="","",I3187-TODAY())</f>
        <v>316</v>
      </c>
      <c r="K3187" s="37">
        <f t="shared" ref="K3187:K3188" ca="1" si="536">IF(J3187="","",IF(J3187&lt;=0,3,IF(AND(J3187&gt;0,J3187&lt;=20),2,IF(J3187&gt;=21,1))))</f>
        <v>1</v>
      </c>
    </row>
    <row r="3188" spans="1:11" s="60" customFormat="1" x14ac:dyDescent="0.25">
      <c r="A3188" s="54" t="s">
        <v>3555</v>
      </c>
      <c r="B3188" s="55" t="s">
        <v>28</v>
      </c>
      <c r="C3188" s="55" t="s">
        <v>19</v>
      </c>
      <c r="D3188" s="55" t="s">
        <v>373</v>
      </c>
      <c r="E3188" s="55" t="s">
        <v>56</v>
      </c>
      <c r="F3188" s="55">
        <v>2</v>
      </c>
      <c r="G3188" s="56">
        <f>SUMIFS(DISPENSAÇÃO!D:D,DISPENSAÇÃO!C:C,ENTRADA!A3188)</f>
        <v>0</v>
      </c>
      <c r="H3188" s="57">
        <f t="shared" si="534"/>
        <v>2</v>
      </c>
      <c r="I3188" s="58">
        <v>46235</v>
      </c>
      <c r="J3188" s="59">
        <f t="shared" ca="1" si="535"/>
        <v>316</v>
      </c>
      <c r="K3188" s="85">
        <f t="shared" ca="1" si="536"/>
        <v>1</v>
      </c>
    </row>
    <row r="3189" spans="1:11" s="60" customFormat="1" x14ac:dyDescent="0.25">
      <c r="A3189" s="54" t="s">
        <v>3556</v>
      </c>
      <c r="B3189" s="55" t="s">
        <v>28</v>
      </c>
      <c r="C3189" s="55" t="s">
        <v>19</v>
      </c>
      <c r="D3189" s="55" t="s">
        <v>373</v>
      </c>
      <c r="E3189" s="55" t="s">
        <v>56</v>
      </c>
      <c r="F3189" s="55">
        <v>3</v>
      </c>
      <c r="G3189" s="56">
        <f>SUMIFS(DISPENSAÇÃO!D:D,DISPENSAÇÃO!C:C,ENTRADA!A3189)</f>
        <v>0</v>
      </c>
      <c r="H3189" s="57">
        <f t="shared" ref="H3189:H3190" si="537">IF(F3189="","",F3189-G3189)</f>
        <v>3</v>
      </c>
      <c r="I3189" s="58">
        <v>46082</v>
      </c>
      <c r="J3189" s="59">
        <f t="shared" ref="J3189:J3194" ca="1" si="538">IF(I3189="","",I3189-TODAY())</f>
        <v>163</v>
      </c>
      <c r="K3189" s="85">
        <f t="shared" ref="K3189:K3194" ca="1" si="539">IF(J3189="","",IF(J3189&lt;=0,3,IF(AND(J3189&gt;0,J3189&lt;=20),2,IF(J3189&gt;=21,1))))</f>
        <v>1</v>
      </c>
    </row>
    <row r="3190" spans="1:11" s="53" customFormat="1" ht="14.25" hidden="1" customHeight="1" x14ac:dyDescent="0.25">
      <c r="A3190" s="48" t="s">
        <v>3557</v>
      </c>
      <c r="B3190" s="49" t="s">
        <v>329</v>
      </c>
      <c r="C3190" s="49" t="s">
        <v>19</v>
      </c>
      <c r="D3190" s="49" t="s">
        <v>364</v>
      </c>
      <c r="E3190" s="49" t="s">
        <v>21</v>
      </c>
      <c r="F3190" s="49">
        <v>60</v>
      </c>
      <c r="G3190" s="50">
        <f>SUMIFS(DISPENSAÇÃO!D:D,DISPENSAÇÃO!C:C,ENTRADA!A3190)</f>
        <v>0</v>
      </c>
      <c r="H3190" s="51">
        <f t="shared" si="537"/>
        <v>60</v>
      </c>
      <c r="I3190" s="68">
        <v>45839</v>
      </c>
      <c r="J3190" s="52">
        <f t="shared" ca="1" si="538"/>
        <v>-80</v>
      </c>
      <c r="K3190" s="69">
        <f t="shared" ca="1" si="539"/>
        <v>3</v>
      </c>
    </row>
    <row r="3191" spans="1:11" s="53" customFormat="1" ht="14.25" hidden="1" customHeight="1" x14ac:dyDescent="0.25">
      <c r="A3191" s="155" t="s">
        <v>3558</v>
      </c>
      <c r="B3191" s="49" t="s">
        <v>39</v>
      </c>
      <c r="C3191" s="49" t="s">
        <v>19</v>
      </c>
      <c r="D3191" s="49" t="s">
        <v>781</v>
      </c>
      <c r="E3191" s="49" t="s">
        <v>780</v>
      </c>
      <c r="F3191" s="49">
        <v>21</v>
      </c>
      <c r="G3191" s="50">
        <v>0</v>
      </c>
      <c r="H3191" s="51">
        <v>21</v>
      </c>
      <c r="I3191" s="68">
        <v>45778</v>
      </c>
      <c r="J3191" s="52">
        <f t="shared" ca="1" si="538"/>
        <v>-141</v>
      </c>
      <c r="K3191" s="88">
        <f t="shared" ca="1" si="539"/>
        <v>3</v>
      </c>
    </row>
    <row r="3192" spans="1:11" s="53" customFormat="1" hidden="1" x14ac:dyDescent="0.25">
      <c r="A3192" s="48" t="s">
        <v>3559</v>
      </c>
      <c r="B3192" s="49" t="s">
        <v>46</v>
      </c>
      <c r="C3192" s="64" t="s">
        <v>19</v>
      </c>
      <c r="D3192" s="64" t="s">
        <v>606</v>
      </c>
      <c r="E3192" s="64" t="s">
        <v>21</v>
      </c>
      <c r="F3192" s="49">
        <v>40</v>
      </c>
      <c r="G3192" s="50">
        <f>SUMIFS(DISPENSAÇÃO!D:D,DISPENSAÇÃO!C:C,ENTRADA!A3192)</f>
        <v>0</v>
      </c>
      <c r="H3192" s="51">
        <f t="shared" ref="H3192:H3194" si="540">IF(F3192="","",F3192-G3192)</f>
        <v>40</v>
      </c>
      <c r="I3192" s="68">
        <v>45839</v>
      </c>
      <c r="J3192" s="52">
        <f t="shared" ca="1" si="538"/>
        <v>-80</v>
      </c>
      <c r="K3192" s="69">
        <f t="shared" ca="1" si="539"/>
        <v>3</v>
      </c>
    </row>
    <row r="3193" spans="1:11" s="53" customFormat="1" hidden="1" x14ac:dyDescent="0.25">
      <c r="A3193" s="48" t="s">
        <v>3560</v>
      </c>
      <c r="B3193" s="49" t="s">
        <v>13</v>
      </c>
      <c r="C3193" s="49" t="s">
        <v>19</v>
      </c>
      <c r="D3193" s="49" t="s">
        <v>496</v>
      </c>
      <c r="E3193" s="49" t="s">
        <v>21</v>
      </c>
      <c r="F3193" s="49">
        <v>30</v>
      </c>
      <c r="G3193" s="50">
        <f>SUMIFS(DISPENSAÇÃO!D:D,DISPENSAÇÃO!C:C,ENTRADA!A3193)</f>
        <v>0</v>
      </c>
      <c r="H3193" s="51">
        <f t="shared" si="540"/>
        <v>30</v>
      </c>
      <c r="I3193" s="68">
        <v>45748</v>
      </c>
      <c r="J3193" s="52">
        <f t="shared" ca="1" si="538"/>
        <v>-171</v>
      </c>
      <c r="K3193" s="69">
        <f t="shared" ca="1" si="539"/>
        <v>3</v>
      </c>
    </row>
    <row r="3194" spans="1:11" s="53" customFormat="1" ht="14.25" hidden="1" customHeight="1" x14ac:dyDescent="0.25">
      <c r="A3194" s="48" t="s">
        <v>3561</v>
      </c>
      <c r="B3194" s="49" t="s">
        <v>210</v>
      </c>
      <c r="C3194" s="49" t="s">
        <v>19</v>
      </c>
      <c r="D3194" s="49" t="s">
        <v>43</v>
      </c>
      <c r="E3194" s="49" t="s">
        <v>21</v>
      </c>
      <c r="F3194" s="49">
        <v>10</v>
      </c>
      <c r="G3194" s="50">
        <f>SUMIFS(DISPENSAÇÃO!D:D,DISPENSAÇÃO!C:C,ENTRADA!A3194)</f>
        <v>0</v>
      </c>
      <c r="H3194" s="51">
        <f t="shared" si="540"/>
        <v>10</v>
      </c>
      <c r="I3194" s="68">
        <v>45778</v>
      </c>
      <c r="J3194" s="52">
        <f t="shared" ca="1" si="538"/>
        <v>-141</v>
      </c>
      <c r="K3194" s="63">
        <f t="shared" ca="1" si="539"/>
        <v>3</v>
      </c>
    </row>
    <row r="3195" spans="1:11" s="53" customFormat="1" ht="14.25" hidden="1" customHeight="1" x14ac:dyDescent="0.25">
      <c r="A3195" s="48" t="s">
        <v>3562</v>
      </c>
      <c r="B3195" s="49" t="s">
        <v>210</v>
      </c>
      <c r="C3195" s="49" t="s">
        <v>19</v>
      </c>
      <c r="D3195" s="49" t="s">
        <v>43</v>
      </c>
      <c r="E3195" s="49" t="s">
        <v>21</v>
      </c>
      <c r="F3195" s="49">
        <v>10</v>
      </c>
      <c r="G3195" s="50">
        <f>SUMIFS(DISPENSAÇÃO!D:D,DISPENSAÇÃO!C:C,ENTRADA!A3195)</f>
        <v>0</v>
      </c>
      <c r="H3195" s="51">
        <f t="shared" ref="H3195:H3200" si="541">IF(F3195="","",F3195-G3195)</f>
        <v>10</v>
      </c>
      <c r="I3195" s="68">
        <v>45717</v>
      </c>
      <c r="J3195" s="52">
        <f t="shared" ref="J3195:J3200" ca="1" si="542">IF(I3195="","",I3195-TODAY())</f>
        <v>-202</v>
      </c>
      <c r="K3195" s="63">
        <f t="shared" ref="K3195:K3196" ca="1" si="543">IF(J3195="","",IF(J3195&lt;=0,3,IF(AND(J3195&gt;0,J3195&lt;=20),2,IF(J3195&gt;=21,1))))</f>
        <v>3</v>
      </c>
    </row>
    <row r="3196" spans="1:11" s="53" customFormat="1" ht="14.25" hidden="1" customHeight="1" x14ac:dyDescent="0.25">
      <c r="A3196" s="48" t="s">
        <v>3563</v>
      </c>
      <c r="B3196" s="49" t="s">
        <v>276</v>
      </c>
      <c r="C3196" s="49" t="s">
        <v>19</v>
      </c>
      <c r="D3196" s="49" t="s">
        <v>364</v>
      </c>
      <c r="E3196" s="49" t="s">
        <v>21</v>
      </c>
      <c r="F3196" s="49">
        <v>30</v>
      </c>
      <c r="G3196" s="50">
        <f>SUMIFS(DISPENSAÇÃO!D:D,DISPENSAÇÃO!C:C,ENTRADA!A3196)</f>
        <v>0</v>
      </c>
      <c r="H3196" s="51">
        <f t="shared" si="541"/>
        <v>30</v>
      </c>
      <c r="I3196" s="68">
        <v>45748</v>
      </c>
      <c r="J3196" s="52">
        <f t="shared" ca="1" si="542"/>
        <v>-171</v>
      </c>
      <c r="K3196" s="69">
        <f t="shared" ca="1" si="543"/>
        <v>3</v>
      </c>
    </row>
    <row r="3197" spans="1:11" ht="15" customHeight="1" x14ac:dyDescent="0.25">
      <c r="A3197" s="54" t="s">
        <v>3564</v>
      </c>
      <c r="B3197" s="55" t="s">
        <v>466</v>
      </c>
      <c r="C3197" s="55" t="s">
        <v>19</v>
      </c>
      <c r="D3197" s="16" t="s">
        <v>467</v>
      </c>
      <c r="E3197" s="16" t="s">
        <v>21</v>
      </c>
      <c r="F3197" s="55">
        <v>150</v>
      </c>
      <c r="G3197" s="56">
        <v>0</v>
      </c>
      <c r="H3197" s="57">
        <f t="shared" si="541"/>
        <v>150</v>
      </c>
      <c r="I3197" s="19">
        <v>46419</v>
      </c>
      <c r="J3197" s="59">
        <f t="shared" ca="1" si="542"/>
        <v>500</v>
      </c>
    </row>
    <row r="3198" spans="1:11" s="53" customFormat="1" ht="14.25" hidden="1" customHeight="1" x14ac:dyDescent="0.25">
      <c r="A3198" s="48" t="s">
        <v>3565</v>
      </c>
      <c r="B3198" s="49" t="s">
        <v>1146</v>
      </c>
      <c r="C3198" s="49" t="s">
        <v>19</v>
      </c>
      <c r="D3198" s="49" t="s">
        <v>364</v>
      </c>
      <c r="E3198" s="49" t="s">
        <v>21</v>
      </c>
      <c r="F3198" s="49">
        <v>30</v>
      </c>
      <c r="G3198" s="50">
        <f>SUMIFS(DISPENSAÇÃO!D:D,DISPENSAÇÃO!C:C,ENTRADA!A3198)</f>
        <v>30</v>
      </c>
      <c r="H3198" s="51">
        <f t="shared" si="541"/>
        <v>0</v>
      </c>
      <c r="I3198" s="68">
        <v>45748</v>
      </c>
      <c r="J3198" s="52">
        <f t="shared" ca="1" si="542"/>
        <v>-171</v>
      </c>
      <c r="K3198" s="69">
        <f t="shared" ref="K3198:K3200" ca="1" si="544">IF(J3198="","",IF(J3198&lt;=0,3,IF(AND(J3198&gt;0,J3198&lt;=20),2,IF(J3198&gt;=21,1))))</f>
        <v>3</v>
      </c>
    </row>
    <row r="3199" spans="1:11" s="60" customFormat="1" ht="14.25" customHeight="1" x14ac:dyDescent="0.25">
      <c r="A3199" s="153" t="s">
        <v>3566</v>
      </c>
      <c r="B3199" s="55" t="s">
        <v>2350</v>
      </c>
      <c r="C3199" s="55" t="s">
        <v>19</v>
      </c>
      <c r="D3199" s="55" t="s">
        <v>846</v>
      </c>
      <c r="E3199" s="55" t="s">
        <v>44</v>
      </c>
      <c r="F3199" s="55">
        <v>15</v>
      </c>
      <c r="G3199" s="56">
        <f>SUMIFS(DISPENSAÇÃO!D:D,DISPENSAÇÃO!C:C,ENTRADA!A3199)</f>
        <v>0</v>
      </c>
      <c r="H3199" s="57">
        <f t="shared" si="541"/>
        <v>15</v>
      </c>
      <c r="I3199" s="58">
        <v>45931</v>
      </c>
      <c r="J3199" s="59">
        <f t="shared" ca="1" si="542"/>
        <v>12</v>
      </c>
      <c r="K3199" s="109">
        <f t="shared" ca="1" si="544"/>
        <v>2</v>
      </c>
    </row>
    <row r="3200" spans="1:11" s="53" customFormat="1" ht="14.25" hidden="1" customHeight="1" x14ac:dyDescent="0.25">
      <c r="A3200" s="48" t="s">
        <v>3567</v>
      </c>
      <c r="B3200" s="64" t="s">
        <v>205</v>
      </c>
      <c r="C3200" s="49" t="s">
        <v>19</v>
      </c>
      <c r="D3200" s="64" t="s">
        <v>694</v>
      </c>
      <c r="E3200" s="64" t="s">
        <v>21</v>
      </c>
      <c r="F3200" s="49">
        <v>45</v>
      </c>
      <c r="G3200" s="50">
        <f>SUMIFS(DISPENSAÇÃO!D:D,DISPENSAÇÃO!C:C,ENTRADA!A3200)</f>
        <v>45</v>
      </c>
      <c r="H3200" s="51">
        <f t="shared" si="541"/>
        <v>0</v>
      </c>
      <c r="I3200" s="68">
        <v>46296</v>
      </c>
      <c r="J3200" s="52">
        <f t="shared" ca="1" si="542"/>
        <v>377</v>
      </c>
      <c r="K3200" s="69">
        <f t="shared" ca="1" si="544"/>
        <v>1</v>
      </c>
    </row>
    <row r="3201" spans="1:11" s="53" customFormat="1" ht="14.25" hidden="1" customHeight="1" x14ac:dyDescent="0.25">
      <c r="A3201" s="48" t="s">
        <v>3568</v>
      </c>
      <c r="B3201" s="49" t="s">
        <v>551</v>
      </c>
      <c r="C3201" s="49" t="s">
        <v>19</v>
      </c>
      <c r="D3201" s="49" t="s">
        <v>1612</v>
      </c>
      <c r="E3201" s="49" t="s">
        <v>147</v>
      </c>
      <c r="F3201" s="49">
        <v>1</v>
      </c>
      <c r="G3201" s="50">
        <f>SUMIFS(DISPENSAÇÃO!D:D,DISPENSAÇÃO!C:C,ENTRADA!A3201)</f>
        <v>0</v>
      </c>
      <c r="H3201" s="51">
        <f t="shared" ref="H3201:H3204" si="545">IF(F3201="","",F3201-G3201)</f>
        <v>1</v>
      </c>
      <c r="I3201" s="68">
        <v>45748</v>
      </c>
      <c r="J3201" s="52">
        <f t="shared" ref="J3201:J3204" ca="1" si="546">IF(I3201="","",I3201-TODAY())</f>
        <v>-171</v>
      </c>
      <c r="K3201" s="69">
        <f t="shared" ref="K3201:K3204" ca="1" si="547">IF(J3201="","",IF(J3201&lt;=0,3,IF(AND(J3201&gt;0,J3201&lt;=20),2,IF(J3201&gt;=21,1))))</f>
        <v>3</v>
      </c>
    </row>
    <row r="3202" spans="1:11" s="53" customFormat="1" ht="14.25" hidden="1" customHeight="1" x14ac:dyDescent="0.25">
      <c r="A3202" s="155" t="s">
        <v>3569</v>
      </c>
      <c r="B3202" s="49" t="s">
        <v>39</v>
      </c>
      <c r="C3202" s="49" t="s">
        <v>19</v>
      </c>
      <c r="D3202" s="49" t="s">
        <v>781</v>
      </c>
      <c r="E3202" s="49" t="s">
        <v>780</v>
      </c>
      <c r="F3202" s="49">
        <v>3</v>
      </c>
      <c r="G3202" s="50">
        <f>SUMIFS(DISPENSAÇÃO!D:D,DISPENSAÇÃO!C:C,ENTRADA!A3202)</f>
        <v>3</v>
      </c>
      <c r="H3202" s="51">
        <f t="shared" si="545"/>
        <v>0</v>
      </c>
      <c r="I3202" s="68">
        <v>45748</v>
      </c>
      <c r="J3202" s="52">
        <f t="shared" ca="1" si="546"/>
        <v>-171</v>
      </c>
      <c r="K3202" s="88">
        <f t="shared" ca="1" si="547"/>
        <v>3</v>
      </c>
    </row>
    <row r="3203" spans="1:11" ht="14.25" customHeight="1" x14ac:dyDescent="0.25">
      <c r="A3203" s="31" t="s">
        <v>3570</v>
      </c>
      <c r="B3203" s="16" t="s">
        <v>726</v>
      </c>
      <c r="C3203" s="16" t="s">
        <v>19</v>
      </c>
      <c r="D3203" s="16" t="s">
        <v>400</v>
      </c>
      <c r="E3203" s="16" t="s">
        <v>21</v>
      </c>
      <c r="F3203" s="16">
        <v>80</v>
      </c>
      <c r="G3203" s="13">
        <f>SUMIFS(DISPENSAÇÃO!D:D,DISPENSAÇÃO!C:C,ENTRADA!A3203)</f>
        <v>40</v>
      </c>
      <c r="H3203" s="12">
        <f t="shared" si="545"/>
        <v>40</v>
      </c>
      <c r="I3203" s="19">
        <v>46204</v>
      </c>
      <c r="J3203" s="14">
        <f t="shared" ca="1" si="546"/>
        <v>285</v>
      </c>
      <c r="K3203" s="36">
        <f t="shared" ca="1" si="547"/>
        <v>1</v>
      </c>
    </row>
    <row r="3204" spans="1:11" s="53" customFormat="1" ht="14.25" hidden="1" customHeight="1" x14ac:dyDescent="0.25">
      <c r="A3204" s="48" t="s">
        <v>3571</v>
      </c>
      <c r="B3204" s="49" t="s">
        <v>286</v>
      </c>
      <c r="C3204" s="64" t="s">
        <v>19</v>
      </c>
      <c r="D3204" s="65" t="s">
        <v>287</v>
      </c>
      <c r="E3204" s="64" t="s">
        <v>21</v>
      </c>
      <c r="F3204" s="49">
        <v>30</v>
      </c>
      <c r="G3204" s="50">
        <f>SUMIFS(DISPENSAÇÃO!D:D,DISPENSAÇÃO!C:C,ENTRADA!A3204)</f>
        <v>0</v>
      </c>
      <c r="H3204" s="51">
        <f t="shared" si="545"/>
        <v>30</v>
      </c>
      <c r="I3204" s="68">
        <v>45809</v>
      </c>
      <c r="J3204" s="52">
        <f t="shared" ca="1" si="546"/>
        <v>-110</v>
      </c>
      <c r="K3204" s="63">
        <f t="shared" ca="1" si="547"/>
        <v>3</v>
      </c>
    </row>
    <row r="3205" spans="1:11" ht="14.25" customHeight="1" x14ac:dyDescent="0.25">
      <c r="A3205" s="31" t="s">
        <v>3572</v>
      </c>
      <c r="B3205" s="16" t="s">
        <v>168</v>
      </c>
      <c r="C3205" s="16" t="s">
        <v>14</v>
      </c>
      <c r="D3205" s="227" t="s">
        <v>820</v>
      </c>
      <c r="E3205" s="16" t="s">
        <v>56</v>
      </c>
      <c r="F3205" s="16">
        <v>2</v>
      </c>
      <c r="G3205" s="13">
        <f>SUMIFS(DISPENSAÇÃO!D:D,DISPENSAÇÃO!C:C,ENTRADA!A3205)</f>
        <v>0</v>
      </c>
      <c r="H3205" s="12">
        <f t="shared" ref="H3205:H3215" si="548">IF(F3205="","",F3205-G3205)</f>
        <v>2</v>
      </c>
      <c r="I3205" s="19">
        <v>45931</v>
      </c>
      <c r="J3205" s="14">
        <f t="shared" ref="J3205:J3215" ca="1" si="549">IF(I3205="","",I3205-TODAY())</f>
        <v>12</v>
      </c>
      <c r="K3205" s="36">
        <f t="shared" ref="K3205:K3215" ca="1" si="550">IF(J3205="","",IF(J3205&lt;=0,3,IF(AND(J3205&gt;0,J3205&lt;=20),2,IF(J3205&gt;=21,1))))</f>
        <v>2</v>
      </c>
    </row>
    <row r="3206" spans="1:11" s="60" customFormat="1" ht="14.25" customHeight="1" x14ac:dyDescent="0.25">
      <c r="A3206" s="156" t="s">
        <v>3573</v>
      </c>
      <c r="B3206" s="55" t="s">
        <v>35</v>
      </c>
      <c r="C3206" s="55" t="s">
        <v>57</v>
      </c>
      <c r="D3206" s="57" t="s">
        <v>87</v>
      </c>
      <c r="E3206" s="55" t="s">
        <v>21</v>
      </c>
      <c r="F3206" s="55">
        <v>60</v>
      </c>
      <c r="G3206" s="56">
        <f>SUMIFS(DISPENSAÇÃO!D:D,DISPENSAÇÃO!C:C,ENTRADA!A3206)</f>
        <v>0</v>
      </c>
      <c r="H3206" s="57">
        <f t="shared" si="548"/>
        <v>60</v>
      </c>
      <c r="I3206" s="58">
        <v>46023</v>
      </c>
      <c r="J3206" s="59">
        <f t="shared" ca="1" si="549"/>
        <v>104</v>
      </c>
      <c r="K3206" s="85">
        <f t="shared" ca="1" si="550"/>
        <v>1</v>
      </c>
    </row>
    <row r="3207" spans="1:11" s="60" customFormat="1" ht="14.25" customHeight="1" x14ac:dyDescent="0.25">
      <c r="A3207" s="54" t="s">
        <v>3574</v>
      </c>
      <c r="B3207" s="55" t="s">
        <v>60</v>
      </c>
      <c r="C3207" s="55" t="s">
        <v>19</v>
      </c>
      <c r="D3207" s="55" t="s">
        <v>728</v>
      </c>
      <c r="E3207" s="55" t="s">
        <v>21</v>
      </c>
      <c r="F3207" s="55">
        <v>76</v>
      </c>
      <c r="G3207" s="56">
        <f>SUMIFS(DISPENSAÇÃO!D:D,DISPENSAÇÃO!C:C,ENTRADA!A3207)</f>
        <v>0</v>
      </c>
      <c r="H3207" s="57">
        <f t="shared" si="548"/>
        <v>76</v>
      </c>
      <c r="I3207" s="58">
        <v>46054</v>
      </c>
      <c r="J3207" s="59">
        <f t="shared" ca="1" si="549"/>
        <v>135</v>
      </c>
      <c r="K3207" s="86">
        <f t="shared" ca="1" si="550"/>
        <v>1</v>
      </c>
    </row>
    <row r="3208" spans="1:11" s="53" customFormat="1" ht="14.25" hidden="1" customHeight="1" x14ac:dyDescent="0.25">
      <c r="A3208" s="155" t="s">
        <v>3575</v>
      </c>
      <c r="B3208" s="49" t="s">
        <v>865</v>
      </c>
      <c r="C3208" s="49" t="s">
        <v>14</v>
      </c>
      <c r="D3208" s="49" t="s">
        <v>846</v>
      </c>
      <c r="E3208" s="49" t="s">
        <v>453</v>
      </c>
      <c r="F3208" s="49">
        <v>12</v>
      </c>
      <c r="G3208" s="50">
        <f>SUMIFS(DISPENSAÇÃO!D:D,DISPENSAÇÃO!C:C,ENTRADA!A3208)</f>
        <v>0</v>
      </c>
      <c r="H3208" s="51">
        <f t="shared" si="548"/>
        <v>12</v>
      </c>
      <c r="I3208" s="68">
        <v>45717</v>
      </c>
      <c r="J3208" s="52">
        <f t="shared" ca="1" si="549"/>
        <v>-202</v>
      </c>
      <c r="K3208" s="88">
        <f t="shared" ca="1" si="550"/>
        <v>3</v>
      </c>
    </row>
    <row r="3209" spans="1:11" s="53" customFormat="1" ht="14.25" hidden="1" customHeight="1" x14ac:dyDescent="0.25">
      <c r="A3209" s="155" t="s">
        <v>3576</v>
      </c>
      <c r="B3209" s="49" t="s">
        <v>28</v>
      </c>
      <c r="C3209" s="49" t="s">
        <v>19</v>
      </c>
      <c r="D3209" s="49" t="s">
        <v>989</v>
      </c>
      <c r="E3209" s="49" t="s">
        <v>990</v>
      </c>
      <c r="F3209" s="49">
        <v>10</v>
      </c>
      <c r="G3209" s="50">
        <f>SUMIFS(DISPENSAÇÃO!D:D,DISPENSAÇÃO!C:C,ENTRADA!A3209)</f>
        <v>0</v>
      </c>
      <c r="H3209" s="51">
        <f t="shared" si="548"/>
        <v>10</v>
      </c>
      <c r="I3209" s="68">
        <v>45839</v>
      </c>
      <c r="J3209" s="52">
        <f t="shared" ca="1" si="549"/>
        <v>-80</v>
      </c>
      <c r="K3209" s="88">
        <f t="shared" ca="1" si="550"/>
        <v>3</v>
      </c>
    </row>
    <row r="3210" spans="1:11" s="60" customFormat="1" ht="14.25" customHeight="1" x14ac:dyDescent="0.25">
      <c r="A3210" s="153" t="s">
        <v>3577</v>
      </c>
      <c r="B3210" s="55" t="s">
        <v>2350</v>
      </c>
      <c r="C3210" s="55" t="s">
        <v>19</v>
      </c>
      <c r="D3210" s="55" t="s">
        <v>68</v>
      </c>
      <c r="E3210" s="55" t="s">
        <v>21</v>
      </c>
      <c r="F3210" s="55">
        <v>10</v>
      </c>
      <c r="G3210" s="56">
        <f>SUMIFS(DISPENSAÇÃO!D:D,DISPENSAÇÃO!C:C,ENTRADA!A3210)</f>
        <v>0</v>
      </c>
      <c r="H3210" s="57">
        <f t="shared" si="548"/>
        <v>10</v>
      </c>
      <c r="I3210" s="58">
        <v>46143</v>
      </c>
      <c r="J3210" s="59">
        <f t="shared" ca="1" si="549"/>
        <v>224</v>
      </c>
      <c r="K3210" s="109">
        <f t="shared" ca="1" si="550"/>
        <v>1</v>
      </c>
    </row>
    <row r="3211" spans="1:11" s="60" customFormat="1" ht="14.25" customHeight="1" x14ac:dyDescent="0.25">
      <c r="A3211" s="54" t="s">
        <v>3578</v>
      </c>
      <c r="B3211" s="55" t="s">
        <v>39</v>
      </c>
      <c r="C3211" s="55" t="s">
        <v>19</v>
      </c>
      <c r="D3211" s="55" t="s">
        <v>169</v>
      </c>
      <c r="E3211" s="55" t="s">
        <v>21</v>
      </c>
      <c r="F3211" s="55">
        <v>4</v>
      </c>
      <c r="G3211" s="56">
        <f>SUMIFS(DISPENSAÇÃO!D:D,DISPENSAÇÃO!C:C,ENTRADA!A3211)</f>
        <v>0</v>
      </c>
      <c r="H3211" s="57">
        <f t="shared" si="548"/>
        <v>4</v>
      </c>
      <c r="I3211" s="58">
        <v>46054</v>
      </c>
      <c r="J3211" s="59">
        <f t="shared" ca="1" si="549"/>
        <v>135</v>
      </c>
      <c r="K3211" s="85">
        <f t="shared" ca="1" si="550"/>
        <v>1</v>
      </c>
    </row>
    <row r="3212" spans="1:11" s="148" customFormat="1" ht="14.25" hidden="1" customHeight="1" x14ac:dyDescent="0.25">
      <c r="A3212" s="171" t="s">
        <v>3579</v>
      </c>
      <c r="B3212" s="143" t="s">
        <v>343</v>
      </c>
      <c r="C3212" s="143" t="s">
        <v>19</v>
      </c>
      <c r="D3212" s="143" t="s">
        <v>775</v>
      </c>
      <c r="E3212" s="143" t="s">
        <v>21</v>
      </c>
      <c r="F3212" s="143">
        <v>14</v>
      </c>
      <c r="G3212" s="144">
        <f>SUMIFS(DISPENSAÇÃO!D:D,DISPENSAÇÃO!C:C,ENTRADA!A3212)</f>
        <v>0</v>
      </c>
      <c r="H3212" s="145">
        <f t="shared" si="548"/>
        <v>14</v>
      </c>
      <c r="I3212" s="146">
        <v>45689</v>
      </c>
      <c r="J3212" s="147">
        <f t="shared" ca="1" si="549"/>
        <v>-230</v>
      </c>
      <c r="K3212" s="172">
        <f t="shared" ca="1" si="550"/>
        <v>3</v>
      </c>
    </row>
    <row r="3213" spans="1:11" s="53" customFormat="1" ht="14.25" hidden="1" customHeight="1" x14ac:dyDescent="0.25">
      <c r="A3213" s="48" t="s">
        <v>3580</v>
      </c>
      <c r="B3213" s="49" t="s">
        <v>1550</v>
      </c>
      <c r="C3213" s="49" t="s">
        <v>19</v>
      </c>
      <c r="D3213" s="49" t="s">
        <v>447</v>
      </c>
      <c r="E3213" s="49" t="s">
        <v>21</v>
      </c>
      <c r="F3213" s="49">
        <v>30</v>
      </c>
      <c r="G3213" s="50">
        <f>SUMIFS(DISPENSAÇÃO!D:D,DISPENSAÇÃO!C:C,ENTRADA!A3213)</f>
        <v>30</v>
      </c>
      <c r="H3213" s="51">
        <f t="shared" si="548"/>
        <v>0</v>
      </c>
      <c r="I3213" s="68">
        <v>46082</v>
      </c>
      <c r="J3213" s="52">
        <f t="shared" ca="1" si="549"/>
        <v>163</v>
      </c>
      <c r="K3213" s="69">
        <f t="shared" ca="1" si="550"/>
        <v>1</v>
      </c>
    </row>
    <row r="3214" spans="1:11" s="53" customFormat="1" ht="14.25" hidden="1" customHeight="1" x14ac:dyDescent="0.25">
      <c r="A3214" s="48" t="s">
        <v>3581</v>
      </c>
      <c r="B3214" s="49" t="s">
        <v>2350</v>
      </c>
      <c r="C3214" s="49" t="s">
        <v>19</v>
      </c>
      <c r="D3214" s="49" t="s">
        <v>89</v>
      </c>
      <c r="E3214" s="49" t="s">
        <v>21</v>
      </c>
      <c r="F3214" s="49">
        <v>30</v>
      </c>
      <c r="G3214" s="50">
        <f>SUMIFS(DISPENSAÇÃO!D:D,DISPENSAÇÃO!C:C,ENTRADA!A3214)</f>
        <v>20</v>
      </c>
      <c r="H3214" s="51">
        <f t="shared" si="548"/>
        <v>10</v>
      </c>
      <c r="I3214" s="68">
        <v>45870</v>
      </c>
      <c r="J3214" s="52">
        <f t="shared" ca="1" si="549"/>
        <v>-49</v>
      </c>
      <c r="K3214" s="69">
        <f t="shared" ca="1" si="550"/>
        <v>3</v>
      </c>
    </row>
    <row r="3215" spans="1:11" s="53" customFormat="1" ht="14.25" hidden="1" customHeight="1" x14ac:dyDescent="0.25">
      <c r="A3215" s="155" t="s">
        <v>3582</v>
      </c>
      <c r="B3215" s="49" t="s">
        <v>28</v>
      </c>
      <c r="C3215" s="49" t="s">
        <v>19</v>
      </c>
      <c r="D3215" s="49" t="s">
        <v>989</v>
      </c>
      <c r="E3215" s="49" t="s">
        <v>990</v>
      </c>
      <c r="F3215" s="49">
        <v>10</v>
      </c>
      <c r="G3215" s="50">
        <f>SUMIFS(DISPENSAÇÃO!D:D,DISPENSAÇÃO!C:C,ENTRADA!A3215)</f>
        <v>0</v>
      </c>
      <c r="H3215" s="51">
        <f t="shared" si="548"/>
        <v>10</v>
      </c>
      <c r="I3215" s="68">
        <v>45748</v>
      </c>
      <c r="J3215" s="52">
        <f t="shared" ca="1" si="549"/>
        <v>-171</v>
      </c>
      <c r="K3215" s="88">
        <f t="shared" ca="1" si="550"/>
        <v>3</v>
      </c>
    </row>
    <row r="3216" spans="1:11" s="60" customFormat="1" ht="14.25" customHeight="1" x14ac:dyDescent="0.25">
      <c r="A3216" s="153" t="s">
        <v>3584</v>
      </c>
      <c r="B3216" s="55" t="s">
        <v>3583</v>
      </c>
      <c r="C3216" s="55" t="s">
        <v>19</v>
      </c>
      <c r="D3216" s="55" t="s">
        <v>3585</v>
      </c>
      <c r="E3216" s="55" t="s">
        <v>453</v>
      </c>
      <c r="F3216" s="55">
        <v>2</v>
      </c>
      <c r="G3216" s="56">
        <f>SUMIFS(DISPENSAÇÃO!D:D,DISPENSAÇÃO!C:C,ENTRADA!A3216)</f>
        <v>0</v>
      </c>
      <c r="H3216" s="57">
        <f t="shared" ref="H3216:H3217" si="551">IF(F3216="","",F3216-G3216)</f>
        <v>2</v>
      </c>
      <c r="I3216" s="58">
        <v>45992</v>
      </c>
      <c r="J3216" s="59">
        <f t="shared" ref="J3216:J3219" ca="1" si="552">IF(I3216="","",I3216-TODAY())</f>
        <v>73</v>
      </c>
      <c r="K3216" s="109">
        <f t="shared" ref="K3216:K3219" ca="1" si="553">IF(J3216="","",IF(J3216&lt;=0,3,IF(AND(J3216&gt;0,J3216&lt;=20),2,IF(J3216&gt;=21,1))))</f>
        <v>1</v>
      </c>
    </row>
    <row r="3217" spans="1:11" s="60" customFormat="1" x14ac:dyDescent="0.25">
      <c r="A3217" s="54" t="s">
        <v>3586</v>
      </c>
      <c r="B3217" s="55" t="s">
        <v>325</v>
      </c>
      <c r="C3217" s="91" t="s">
        <v>19</v>
      </c>
      <c r="D3217" s="55" t="s">
        <v>317</v>
      </c>
      <c r="E3217" s="91" t="s">
        <v>21</v>
      </c>
      <c r="F3217" s="55">
        <v>30</v>
      </c>
      <c r="G3217" s="56">
        <f>SUMIFS(DISPENSAÇÃO!D:D,DISPENSAÇÃO!C:C,ENTRADA!A3217)</f>
        <v>0</v>
      </c>
      <c r="H3217" s="57">
        <f t="shared" si="551"/>
        <v>30</v>
      </c>
      <c r="I3217" s="58">
        <v>46054</v>
      </c>
      <c r="J3217" s="59">
        <f t="shared" ca="1" si="552"/>
        <v>135</v>
      </c>
      <c r="K3217" s="85">
        <f t="shared" ca="1" si="553"/>
        <v>1</v>
      </c>
    </row>
    <row r="3218" spans="1:11" s="136" customFormat="1" x14ac:dyDescent="0.25">
      <c r="A3218" s="135" t="s">
        <v>3587</v>
      </c>
      <c r="B3218" s="91" t="s">
        <v>28</v>
      </c>
      <c r="C3218" s="55" t="s">
        <v>19</v>
      </c>
      <c r="D3218" s="55" t="s">
        <v>521</v>
      </c>
      <c r="E3218" s="55" t="s">
        <v>21</v>
      </c>
      <c r="F3218" s="55">
        <v>4</v>
      </c>
      <c r="G3218" s="56">
        <f>SUMIFS(DISPENSAÇÃO!D:D,DISPENSAÇÃO!C:C,ENTRADA!A3218)</f>
        <v>8</v>
      </c>
      <c r="H3218" s="57">
        <v>4</v>
      </c>
      <c r="I3218" s="58">
        <v>45931</v>
      </c>
      <c r="J3218" s="59">
        <f t="shared" ca="1" si="552"/>
        <v>12</v>
      </c>
      <c r="K3218" s="86">
        <f t="shared" ca="1" si="553"/>
        <v>2</v>
      </c>
    </row>
    <row r="3219" spans="1:11" s="53" customFormat="1" ht="14.25" hidden="1" customHeight="1" x14ac:dyDescent="0.25">
      <c r="A3219" s="48" t="s">
        <v>3588</v>
      </c>
      <c r="B3219" s="49" t="s">
        <v>74</v>
      </c>
      <c r="C3219" s="49" t="s">
        <v>19</v>
      </c>
      <c r="D3219" s="49" t="s">
        <v>598</v>
      </c>
      <c r="E3219" s="49" t="s">
        <v>56</v>
      </c>
      <c r="F3219" s="49">
        <v>1</v>
      </c>
      <c r="G3219" s="50">
        <f>SUMIFS(DISPENSAÇÃO!D:D,DISPENSAÇÃO!C:C,ENTRADA!A3219)</f>
        <v>0</v>
      </c>
      <c r="H3219" s="51">
        <f t="shared" ref="H3219" si="554">IF(F3219="","",F3219-G3219)</f>
        <v>1</v>
      </c>
      <c r="I3219" s="68">
        <v>45839</v>
      </c>
      <c r="J3219" s="52">
        <f t="shared" ca="1" si="552"/>
        <v>-80</v>
      </c>
      <c r="K3219" s="69">
        <f t="shared" ca="1" si="553"/>
        <v>3</v>
      </c>
    </row>
    <row r="3220" spans="1:11" s="136" customFormat="1" x14ac:dyDescent="0.25">
      <c r="A3220" s="135" t="s">
        <v>3589</v>
      </c>
      <c r="B3220" s="91" t="s">
        <v>28</v>
      </c>
      <c r="C3220" s="55" t="s">
        <v>19</v>
      </c>
      <c r="D3220" s="55" t="s">
        <v>521</v>
      </c>
      <c r="E3220" s="55" t="s">
        <v>21</v>
      </c>
      <c r="F3220" s="55">
        <v>2</v>
      </c>
      <c r="G3220" s="56">
        <f>SUMIFS(DISPENSAÇÃO!D:D,DISPENSAÇÃO!C:C,ENTRADA!A3220)</f>
        <v>0</v>
      </c>
      <c r="H3220" s="57">
        <v>2</v>
      </c>
      <c r="I3220" s="58">
        <v>45931</v>
      </c>
      <c r="J3220" s="59">
        <f t="shared" ref="J3220:J3236" ca="1" si="555">IF(I3220="","",I3220-TODAY())</f>
        <v>12</v>
      </c>
      <c r="K3220" s="86">
        <f t="shared" ref="K3220:K3236" ca="1" si="556">IF(J3220="","",IF(J3220&lt;=0,3,IF(AND(J3220&gt;0,J3220&lt;=20),2,IF(J3220&gt;=21,1))))</f>
        <v>2</v>
      </c>
    </row>
    <row r="3221" spans="1:11" s="134" customFormat="1" hidden="1" x14ac:dyDescent="0.25">
      <c r="A3221" s="133" t="s">
        <v>3590</v>
      </c>
      <c r="B3221" s="49" t="s">
        <v>466</v>
      </c>
      <c r="C3221" s="49" t="s">
        <v>19</v>
      </c>
      <c r="D3221" s="49" t="s">
        <v>467</v>
      </c>
      <c r="E3221" s="49" t="s">
        <v>21</v>
      </c>
      <c r="F3221" s="49">
        <v>30</v>
      </c>
      <c r="G3221" s="50">
        <f>SUMIFS(DISPENSAÇÃO!D:D,DISPENSAÇÃO!C:C,ENTRADA!A3221)</f>
        <v>30</v>
      </c>
      <c r="H3221" s="51">
        <f t="shared" ref="H3221:H3236" si="557">IF(F3221="","",F3221-G3221)</f>
        <v>0</v>
      </c>
      <c r="I3221" s="68">
        <v>46327</v>
      </c>
      <c r="J3221" s="52">
        <f t="shared" ca="1" si="555"/>
        <v>408</v>
      </c>
      <c r="K3221" s="69">
        <f t="shared" ca="1" si="556"/>
        <v>1</v>
      </c>
    </row>
    <row r="3222" spans="1:11" s="53" customFormat="1" hidden="1" x14ac:dyDescent="0.25">
      <c r="A3222" s="155" t="s">
        <v>3591</v>
      </c>
      <c r="B3222" s="49" t="s">
        <v>630</v>
      </c>
      <c r="C3222" s="49" t="s">
        <v>14</v>
      </c>
      <c r="D3222" s="49" t="s">
        <v>2058</v>
      </c>
      <c r="E3222" s="49" t="s">
        <v>56</v>
      </c>
      <c r="F3222" s="49">
        <v>1</v>
      </c>
      <c r="G3222" s="50">
        <f>SUMIFS(DISPENSAÇÃO!D:D,DISPENSAÇÃO!C:C,ENTRADA!A3222)</f>
        <v>1</v>
      </c>
      <c r="H3222" s="51">
        <f t="shared" si="557"/>
        <v>0</v>
      </c>
      <c r="I3222" s="68">
        <v>46113</v>
      </c>
      <c r="J3222" s="52">
        <f t="shared" ca="1" si="555"/>
        <v>194</v>
      </c>
      <c r="K3222" s="88">
        <f t="shared" ca="1" si="556"/>
        <v>1</v>
      </c>
    </row>
    <row r="3223" spans="1:11" ht="14.25" customHeight="1" x14ac:dyDescent="0.25">
      <c r="A3223" s="154" t="s">
        <v>3592</v>
      </c>
      <c r="B3223" s="16" t="s">
        <v>2350</v>
      </c>
      <c r="C3223" s="16" t="s">
        <v>19</v>
      </c>
      <c r="D3223" s="55" t="s">
        <v>68</v>
      </c>
      <c r="E3223" s="55" t="s">
        <v>21</v>
      </c>
      <c r="F3223" s="16">
        <v>20</v>
      </c>
      <c r="G3223" s="13">
        <f>SUMIFS(DISPENSAÇÃO!D:D,DISPENSAÇÃO!C:C,ENTRADA!A3223)</f>
        <v>0</v>
      </c>
      <c r="H3223" s="12">
        <f t="shared" si="557"/>
        <v>20</v>
      </c>
      <c r="I3223" s="19">
        <v>46174</v>
      </c>
      <c r="J3223" s="14">
        <f t="shared" ca="1" si="555"/>
        <v>255</v>
      </c>
      <c r="K3223" s="38">
        <f t="shared" ca="1" si="556"/>
        <v>1</v>
      </c>
    </row>
    <row r="3224" spans="1:11" s="60" customFormat="1" x14ac:dyDescent="0.25">
      <c r="A3224" s="153" t="s">
        <v>3593</v>
      </c>
      <c r="B3224" s="55" t="s">
        <v>370</v>
      </c>
      <c r="C3224" s="55" t="s">
        <v>14</v>
      </c>
      <c r="D3224" s="55" t="s">
        <v>846</v>
      </c>
      <c r="E3224" s="55" t="s">
        <v>21</v>
      </c>
      <c r="F3224" s="55">
        <v>2</v>
      </c>
      <c r="G3224" s="56">
        <f>SUMIFS(DISPENSAÇÃO!D:D,DISPENSAÇÃO!C:C,ENTRADA!A3224)</f>
        <v>0</v>
      </c>
      <c r="H3224" s="57">
        <f t="shared" si="557"/>
        <v>2</v>
      </c>
      <c r="I3224" s="58">
        <v>46235</v>
      </c>
      <c r="J3224" s="59">
        <f t="shared" ca="1" si="555"/>
        <v>316</v>
      </c>
      <c r="K3224" s="109">
        <f t="shared" ca="1" si="556"/>
        <v>1</v>
      </c>
    </row>
    <row r="3225" spans="1:11" s="60" customFormat="1" ht="14.25" customHeight="1" x14ac:dyDescent="0.25">
      <c r="A3225" s="54" t="s">
        <v>3594</v>
      </c>
      <c r="B3225" s="55" t="s">
        <v>33</v>
      </c>
      <c r="C3225" s="55" t="s">
        <v>19</v>
      </c>
      <c r="D3225" s="91" t="s">
        <v>694</v>
      </c>
      <c r="E3225" s="91" t="s">
        <v>21</v>
      </c>
      <c r="F3225" s="55">
        <v>10</v>
      </c>
      <c r="G3225" s="56">
        <f>SUMIFS(DISPENSAÇÃO!D:D,DISPENSAÇÃO!C:C,ENTRADA!A3225)</f>
        <v>0</v>
      </c>
      <c r="H3225" s="57">
        <f t="shared" si="557"/>
        <v>10</v>
      </c>
      <c r="I3225" s="58">
        <v>46113</v>
      </c>
      <c r="J3225" s="59">
        <f t="shared" ca="1" si="555"/>
        <v>194</v>
      </c>
      <c r="K3225" s="86">
        <f t="shared" ca="1" si="556"/>
        <v>1</v>
      </c>
    </row>
    <row r="3226" spans="1:11" s="53" customFormat="1" hidden="1" x14ac:dyDescent="0.25">
      <c r="A3226" s="48" t="s">
        <v>3326</v>
      </c>
      <c r="B3226" s="49" t="s">
        <v>60</v>
      </c>
      <c r="C3226" s="49" t="s">
        <v>19</v>
      </c>
      <c r="D3226" s="49" t="s">
        <v>146</v>
      </c>
      <c r="E3226" s="49" t="s">
        <v>44</v>
      </c>
      <c r="F3226" s="49">
        <v>8</v>
      </c>
      <c r="G3226" s="50">
        <f>SUMIFS(DISPENSAÇÃO!D:D,DISPENSAÇÃO!C:C,ENTRADA!A3226)</f>
        <v>0</v>
      </c>
      <c r="H3226" s="51">
        <f t="shared" si="557"/>
        <v>8</v>
      </c>
      <c r="I3226" s="68">
        <v>45748</v>
      </c>
      <c r="J3226" s="52">
        <f t="shared" ca="1" si="555"/>
        <v>-171</v>
      </c>
      <c r="K3226" s="63">
        <f t="shared" ca="1" si="556"/>
        <v>3</v>
      </c>
    </row>
    <row r="3227" spans="1:11" s="60" customFormat="1" ht="14.25" customHeight="1" x14ac:dyDescent="0.25">
      <c r="A3227" s="156" t="s">
        <v>3598</v>
      </c>
      <c r="B3227" s="55" t="s">
        <v>54</v>
      </c>
      <c r="C3227" s="55" t="s">
        <v>57</v>
      </c>
      <c r="D3227" s="57" t="s">
        <v>93</v>
      </c>
      <c r="E3227" s="55" t="s">
        <v>21</v>
      </c>
      <c r="F3227" s="55">
        <v>12</v>
      </c>
      <c r="G3227" s="56">
        <f>SUMIFS(DISPENSAÇÃO!D:D,DISPENSAÇÃO!C:C,ENTRADA!A3227)</f>
        <v>0</v>
      </c>
      <c r="H3227" s="57">
        <f t="shared" si="557"/>
        <v>12</v>
      </c>
      <c r="I3227" s="58">
        <v>46082</v>
      </c>
      <c r="J3227" s="59">
        <f t="shared" ca="1" si="555"/>
        <v>163</v>
      </c>
      <c r="K3227" s="85">
        <f t="shared" ca="1" si="556"/>
        <v>1</v>
      </c>
    </row>
    <row r="3228" spans="1:11" s="53" customFormat="1" ht="14.25" hidden="1" customHeight="1" x14ac:dyDescent="0.25">
      <c r="A3228" s="48" t="s">
        <v>3595</v>
      </c>
      <c r="B3228" s="49" t="s">
        <v>764</v>
      </c>
      <c r="C3228" s="49" t="s">
        <v>19</v>
      </c>
      <c r="D3228" s="49" t="s">
        <v>604</v>
      </c>
      <c r="E3228" s="49" t="s">
        <v>21</v>
      </c>
      <c r="F3228" s="49">
        <v>5</v>
      </c>
      <c r="G3228" s="50">
        <f>SUMIFS(DISPENSAÇÃO!D:D,DISPENSAÇÃO!C:C,ENTRADA!A3228)</f>
        <v>5</v>
      </c>
      <c r="H3228" s="51">
        <f t="shared" si="557"/>
        <v>0</v>
      </c>
      <c r="I3228" s="68">
        <v>45839</v>
      </c>
      <c r="J3228" s="52">
        <f t="shared" ca="1" si="555"/>
        <v>-80</v>
      </c>
      <c r="K3228" s="69">
        <f t="shared" ca="1" si="556"/>
        <v>3</v>
      </c>
    </row>
    <row r="3229" spans="1:11" s="53" customFormat="1" ht="14.25" hidden="1" customHeight="1" x14ac:dyDescent="0.25">
      <c r="A3229" s="155" t="s">
        <v>3596</v>
      </c>
      <c r="B3229" s="49" t="s">
        <v>175</v>
      </c>
      <c r="C3229" s="49" t="s">
        <v>14</v>
      </c>
      <c r="D3229" s="49" t="s">
        <v>820</v>
      </c>
      <c r="E3229" s="49" t="s">
        <v>21</v>
      </c>
      <c r="F3229" s="49">
        <v>12</v>
      </c>
      <c r="G3229" s="50">
        <f>SUMIFS(DISPENSAÇÃO!D:D,DISPENSAÇÃO!C:C,ENTRADA!A3229)</f>
        <v>12</v>
      </c>
      <c r="H3229" s="51">
        <f t="shared" si="557"/>
        <v>0</v>
      </c>
      <c r="I3229" s="68">
        <v>45901</v>
      </c>
      <c r="J3229" s="52">
        <f t="shared" ca="1" si="555"/>
        <v>-18</v>
      </c>
      <c r="K3229" s="88">
        <f t="shared" ca="1" si="556"/>
        <v>3</v>
      </c>
    </row>
    <row r="3230" spans="1:11" s="53" customFormat="1" hidden="1" x14ac:dyDescent="0.25">
      <c r="A3230" s="160" t="s">
        <v>3597</v>
      </c>
      <c r="B3230" s="49" t="s">
        <v>33</v>
      </c>
      <c r="C3230" s="49" t="s">
        <v>57</v>
      </c>
      <c r="D3230" s="51" t="s">
        <v>93</v>
      </c>
      <c r="E3230" s="49" t="s">
        <v>21</v>
      </c>
      <c r="F3230" s="49">
        <v>4</v>
      </c>
      <c r="G3230" s="50">
        <f>SUMIFS(DISPENSAÇÃO!D:D,DISPENSAÇÃO!C:C,ENTRADA!A3230)</f>
        <v>0</v>
      </c>
      <c r="H3230" s="51">
        <f t="shared" si="557"/>
        <v>4</v>
      </c>
      <c r="I3230" s="68">
        <v>45748</v>
      </c>
      <c r="J3230" s="52">
        <f t="shared" ca="1" si="555"/>
        <v>-171</v>
      </c>
      <c r="K3230" s="63">
        <f t="shared" ca="1" si="556"/>
        <v>3</v>
      </c>
    </row>
    <row r="3231" spans="1:11" ht="14.25" customHeight="1" x14ac:dyDescent="0.25">
      <c r="A3231" s="31" t="s">
        <v>3599</v>
      </c>
      <c r="B3231" s="25" t="s">
        <v>33</v>
      </c>
      <c r="C3231" s="25" t="s">
        <v>19</v>
      </c>
      <c r="D3231" s="25" t="s">
        <v>298</v>
      </c>
      <c r="E3231" s="25" t="s">
        <v>21</v>
      </c>
      <c r="F3231" s="16">
        <v>15</v>
      </c>
      <c r="G3231" s="13">
        <f>SUMIFS(DISPENSAÇÃO!D:D,DISPENSAÇÃO!C:C,ENTRADA!A3231)</f>
        <v>0</v>
      </c>
      <c r="H3231" s="12">
        <f t="shared" si="557"/>
        <v>15</v>
      </c>
      <c r="I3231" s="19">
        <v>46204</v>
      </c>
      <c r="J3231" s="14">
        <f t="shared" ca="1" si="555"/>
        <v>285</v>
      </c>
      <c r="K3231" s="37">
        <f t="shared" ca="1" si="556"/>
        <v>1</v>
      </c>
    </row>
    <row r="3232" spans="1:11" ht="14.25" customHeight="1" x14ac:dyDescent="0.25">
      <c r="A3232" s="31" t="s">
        <v>3600</v>
      </c>
      <c r="B3232" s="16" t="s">
        <v>33</v>
      </c>
      <c r="C3232" s="16" t="s">
        <v>19</v>
      </c>
      <c r="D3232" s="16" t="s">
        <v>266</v>
      </c>
      <c r="E3232" s="16" t="s">
        <v>21</v>
      </c>
      <c r="F3232" s="16">
        <v>2</v>
      </c>
      <c r="G3232" s="13">
        <f>SUMIFS(DISPENSAÇÃO!D:D,DISPENSAÇÃO!C:C,ENTRADA!A3232)</f>
        <v>0</v>
      </c>
      <c r="H3232" s="12">
        <f t="shared" si="557"/>
        <v>2</v>
      </c>
      <c r="I3232" s="19">
        <v>46174</v>
      </c>
      <c r="J3232" s="14">
        <f t="shared" ca="1" si="555"/>
        <v>255</v>
      </c>
      <c r="K3232" s="37">
        <f t="shared" ca="1" si="556"/>
        <v>1</v>
      </c>
    </row>
    <row r="3233" spans="1:11" s="210" customFormat="1" ht="14.25" hidden="1" customHeight="1" x14ac:dyDescent="0.25">
      <c r="A3233" s="274" t="s">
        <v>3601</v>
      </c>
      <c r="B3233" s="204" t="s">
        <v>370</v>
      </c>
      <c r="C3233" s="204" t="s">
        <v>14</v>
      </c>
      <c r="D3233" s="204" t="s">
        <v>820</v>
      </c>
      <c r="E3233" s="204" t="s">
        <v>453</v>
      </c>
      <c r="F3233" s="204">
        <v>1</v>
      </c>
      <c r="G3233" s="205">
        <f>SUMIFS(DISPENSAÇÃO!D:D,DISPENSAÇÃO!C:C,ENTRADA!A3233)</f>
        <v>0</v>
      </c>
      <c r="H3233" s="206">
        <f t="shared" si="557"/>
        <v>1</v>
      </c>
      <c r="I3233" s="207">
        <v>45658</v>
      </c>
      <c r="J3233" s="208">
        <f t="shared" ca="1" si="555"/>
        <v>-261</v>
      </c>
      <c r="K3233" s="213">
        <f t="shared" ca="1" si="556"/>
        <v>3</v>
      </c>
    </row>
    <row r="3234" spans="1:11" s="53" customFormat="1" hidden="1" x14ac:dyDescent="0.25">
      <c r="A3234" s="48" t="s">
        <v>3602</v>
      </c>
      <c r="B3234" s="49" t="s">
        <v>319</v>
      </c>
      <c r="C3234" s="64" t="s">
        <v>19</v>
      </c>
      <c r="D3234" s="49" t="s">
        <v>317</v>
      </c>
      <c r="E3234" s="64" t="s">
        <v>21</v>
      </c>
      <c r="F3234" s="49">
        <v>30</v>
      </c>
      <c r="G3234" s="50">
        <f>SUMIFS(DISPENSAÇÃO!D:D,DISPENSAÇÃO!C:C,ENTRADA!A3234)</f>
        <v>30</v>
      </c>
      <c r="H3234" s="51">
        <f t="shared" si="557"/>
        <v>0</v>
      </c>
      <c r="I3234" s="68">
        <v>45992</v>
      </c>
      <c r="J3234" s="52">
        <f t="shared" ca="1" si="555"/>
        <v>73</v>
      </c>
      <c r="K3234" s="63">
        <f t="shared" ca="1" si="556"/>
        <v>1</v>
      </c>
    </row>
    <row r="3235" spans="1:11" s="60" customFormat="1" ht="14.25" customHeight="1" x14ac:dyDescent="0.25">
      <c r="A3235" s="156" t="s">
        <v>3603</v>
      </c>
      <c r="B3235" s="55" t="s">
        <v>92</v>
      </c>
      <c r="C3235" s="55" t="s">
        <v>57</v>
      </c>
      <c r="D3235" s="57" t="s">
        <v>93</v>
      </c>
      <c r="E3235" s="55" t="s">
        <v>21</v>
      </c>
      <c r="F3235" s="55">
        <v>150</v>
      </c>
      <c r="G3235" s="56">
        <f>SUMIFS(DISPENSAÇÃO!D:D,DISPENSAÇÃO!C:C,ENTRADA!A3235)</f>
        <v>90</v>
      </c>
      <c r="H3235" s="57">
        <f t="shared" si="557"/>
        <v>60</v>
      </c>
      <c r="I3235" s="58">
        <v>45992</v>
      </c>
      <c r="J3235" s="59">
        <f t="shared" ca="1" si="555"/>
        <v>73</v>
      </c>
      <c r="K3235" s="85">
        <f t="shared" ca="1" si="556"/>
        <v>1</v>
      </c>
    </row>
    <row r="3236" spans="1:11" s="60" customFormat="1" ht="14.25" customHeight="1" x14ac:dyDescent="0.25">
      <c r="A3236" s="156" t="s">
        <v>3604</v>
      </c>
      <c r="B3236" s="55" t="s">
        <v>54</v>
      </c>
      <c r="C3236" s="55" t="s">
        <v>57</v>
      </c>
      <c r="D3236" s="57" t="s">
        <v>93</v>
      </c>
      <c r="E3236" s="55" t="s">
        <v>21</v>
      </c>
      <c r="F3236" s="55">
        <v>500</v>
      </c>
      <c r="G3236" s="13">
        <f>SUMIFS(DISPENSAÇÃO!D:D,DISPENSAÇÃO!C:C,ENTRADA!A3236)</f>
        <v>0</v>
      </c>
      <c r="H3236" s="57">
        <f t="shared" si="557"/>
        <v>500</v>
      </c>
      <c r="I3236" s="19">
        <v>46054</v>
      </c>
      <c r="J3236" s="59">
        <f t="shared" ca="1" si="555"/>
        <v>135</v>
      </c>
      <c r="K3236" s="85">
        <f t="shared" ca="1" si="556"/>
        <v>1</v>
      </c>
    </row>
    <row r="3237" spans="1:11" s="148" customFormat="1" ht="14.25" hidden="1" customHeight="1" x14ac:dyDescent="0.25">
      <c r="A3237" s="245" t="s">
        <v>3605</v>
      </c>
      <c r="B3237" s="143" t="s">
        <v>538</v>
      </c>
      <c r="C3237" s="143" t="s">
        <v>57</v>
      </c>
      <c r="D3237" s="145" t="s">
        <v>1388</v>
      </c>
      <c r="E3237" s="143" t="s">
        <v>56</v>
      </c>
      <c r="F3237" s="143">
        <v>1</v>
      </c>
      <c r="G3237" s="144">
        <f>SUMIFS(DISPENSAÇÃO!D:D,DISPENSAÇÃO!C:C,ENTRADA!A3237)</f>
        <v>0</v>
      </c>
      <c r="H3237" s="145">
        <f t="shared" ref="H3237:H3247" si="558">IF(F3237="","",F3237-G3237)</f>
        <v>1</v>
      </c>
      <c r="I3237" s="146">
        <v>45689</v>
      </c>
      <c r="J3237" s="147">
        <f t="shared" ref="J3237:J3247" ca="1" si="559">IF(I3237="","",I3237-TODAY())</f>
        <v>-230</v>
      </c>
      <c r="K3237" s="150">
        <f t="shared" ref="K3237:K3247" ca="1" si="560">IF(J3237="","",IF(J3237&lt;=0,3,IF(AND(J3237&gt;0,J3237&lt;=20),2,IF(J3237&gt;=21,1))))</f>
        <v>3</v>
      </c>
    </row>
    <row r="3238" spans="1:11" s="53" customFormat="1" ht="14.25" hidden="1" customHeight="1" x14ac:dyDescent="0.25">
      <c r="A3238" s="48" t="s">
        <v>3607</v>
      </c>
      <c r="B3238" s="49" t="s">
        <v>3606</v>
      </c>
      <c r="C3238" s="49" t="s">
        <v>19</v>
      </c>
      <c r="D3238" s="49" t="s">
        <v>169</v>
      </c>
      <c r="E3238" s="49" t="s">
        <v>56</v>
      </c>
      <c r="F3238" s="49">
        <v>1</v>
      </c>
      <c r="G3238" s="50">
        <f>SUMIFS(DISPENSAÇÃO!D:D,DISPENSAÇÃO!C:C,ENTRADA!A3238)</f>
        <v>1</v>
      </c>
      <c r="H3238" s="51">
        <f t="shared" si="558"/>
        <v>0</v>
      </c>
      <c r="I3238" s="68">
        <v>46174</v>
      </c>
      <c r="J3238" s="52">
        <f t="shared" ca="1" si="559"/>
        <v>255</v>
      </c>
      <c r="K3238" s="63">
        <f t="shared" ca="1" si="560"/>
        <v>1</v>
      </c>
    </row>
    <row r="3239" spans="1:11" s="53" customFormat="1" ht="14.25" hidden="1" customHeight="1" x14ac:dyDescent="0.25">
      <c r="A3239" s="155" t="s">
        <v>3608</v>
      </c>
      <c r="B3239" s="49" t="s">
        <v>538</v>
      </c>
      <c r="C3239" s="49" t="s">
        <v>19</v>
      </c>
      <c r="D3239" s="49" t="s">
        <v>1687</v>
      </c>
      <c r="E3239" s="49" t="s">
        <v>56</v>
      </c>
      <c r="F3239" s="49">
        <v>2</v>
      </c>
      <c r="G3239" s="50">
        <f>SUMIFS(DISPENSAÇÃO!D:D,DISPENSAÇÃO!C:C,ENTRADA!A3239)</f>
        <v>0</v>
      </c>
      <c r="H3239" s="51">
        <f t="shared" si="558"/>
        <v>2</v>
      </c>
      <c r="I3239" s="68">
        <v>45717</v>
      </c>
      <c r="J3239" s="52">
        <f t="shared" ca="1" si="559"/>
        <v>-202</v>
      </c>
      <c r="K3239" s="88">
        <f t="shared" ca="1" si="560"/>
        <v>3</v>
      </c>
    </row>
    <row r="3240" spans="1:11" s="60" customFormat="1" x14ac:dyDescent="0.25">
      <c r="A3240" s="54" t="s">
        <v>3609</v>
      </c>
      <c r="B3240" s="55" t="s">
        <v>490</v>
      </c>
      <c r="C3240" s="55" t="s">
        <v>19</v>
      </c>
      <c r="D3240" s="55" t="s">
        <v>484</v>
      </c>
      <c r="E3240" s="55" t="s">
        <v>21</v>
      </c>
      <c r="F3240" s="55">
        <v>90</v>
      </c>
      <c r="G3240" s="56">
        <f>SUMIFS(DISPENSAÇÃO!D:D,DISPENSAÇÃO!C:C,ENTRADA!A3240)</f>
        <v>0</v>
      </c>
      <c r="H3240" s="57">
        <f t="shared" si="558"/>
        <v>90</v>
      </c>
      <c r="I3240" s="58">
        <v>46023</v>
      </c>
      <c r="J3240" s="59">
        <f t="shared" ca="1" si="559"/>
        <v>104</v>
      </c>
      <c r="K3240" s="86">
        <f t="shared" ca="1" si="560"/>
        <v>1</v>
      </c>
    </row>
    <row r="3241" spans="1:11" s="263" customFormat="1" ht="14.25" hidden="1" customHeight="1" x14ac:dyDescent="0.25">
      <c r="A3241" s="48" t="s">
        <v>3610</v>
      </c>
      <c r="B3241" s="259" t="s">
        <v>726</v>
      </c>
      <c r="C3241" s="259" t="s">
        <v>19</v>
      </c>
      <c r="D3241" s="259" t="s">
        <v>299</v>
      </c>
      <c r="E3241" s="259" t="s">
        <v>21</v>
      </c>
      <c r="F3241" s="183">
        <v>60</v>
      </c>
      <c r="G3241" s="260">
        <f>SUMIFS(DISPENSAÇÃO!D:D,DISPENSAÇÃO!C:C,ENTRADA!A3241)</f>
        <v>60</v>
      </c>
      <c r="H3241" s="261">
        <f t="shared" si="558"/>
        <v>0</v>
      </c>
      <c r="I3241" s="182">
        <v>45809</v>
      </c>
      <c r="J3241" s="262">
        <f t="shared" ca="1" si="559"/>
        <v>-110</v>
      </c>
      <c r="K3241" s="63">
        <f t="shared" ca="1" si="560"/>
        <v>3</v>
      </c>
    </row>
    <row r="3242" spans="1:11" s="53" customFormat="1" ht="14.25" hidden="1" customHeight="1" x14ac:dyDescent="0.25">
      <c r="A3242" s="155" t="s">
        <v>3611</v>
      </c>
      <c r="B3242" s="49" t="s">
        <v>3583</v>
      </c>
      <c r="C3242" s="49" t="s">
        <v>19</v>
      </c>
      <c r="D3242" s="49" t="s">
        <v>3585</v>
      </c>
      <c r="E3242" s="49" t="s">
        <v>453</v>
      </c>
      <c r="F3242" s="49">
        <v>2</v>
      </c>
      <c r="G3242" s="50">
        <f>SUMIFS(DISPENSAÇÃO!D:D,DISPENSAÇÃO!C:C,ENTRADA!A3242)</f>
        <v>0</v>
      </c>
      <c r="H3242" s="51">
        <f t="shared" si="558"/>
        <v>2</v>
      </c>
      <c r="I3242" s="68">
        <v>45870</v>
      </c>
      <c r="J3242" s="52">
        <f t="shared" ca="1" si="559"/>
        <v>-49</v>
      </c>
      <c r="K3242" s="88">
        <f t="shared" ca="1" si="560"/>
        <v>3</v>
      </c>
    </row>
    <row r="3243" spans="1:11" s="53" customFormat="1" ht="14.25" hidden="1" customHeight="1" x14ac:dyDescent="0.25">
      <c r="A3243" s="155" t="s">
        <v>3612</v>
      </c>
      <c r="B3243" s="64" t="s">
        <v>538</v>
      </c>
      <c r="C3243" s="64" t="s">
        <v>19</v>
      </c>
      <c r="D3243" s="64" t="s">
        <v>163</v>
      </c>
      <c r="E3243" s="64" t="s">
        <v>21</v>
      </c>
      <c r="F3243" s="49">
        <v>15</v>
      </c>
      <c r="G3243" s="50">
        <f>SUMIFS(DISPENSAÇÃO!D:D,DISPENSAÇÃO!C:C,ENTRADA!A3243)</f>
        <v>15</v>
      </c>
      <c r="H3243" s="51">
        <f t="shared" si="558"/>
        <v>0</v>
      </c>
      <c r="I3243" s="68">
        <v>45778</v>
      </c>
      <c r="J3243" s="52">
        <f t="shared" ca="1" si="559"/>
        <v>-141</v>
      </c>
      <c r="K3243" s="88">
        <f t="shared" ca="1" si="560"/>
        <v>3</v>
      </c>
    </row>
    <row r="3244" spans="1:11" s="60" customFormat="1" x14ac:dyDescent="0.25">
      <c r="A3244" s="153" t="s">
        <v>3613</v>
      </c>
      <c r="B3244" s="55" t="s">
        <v>966</v>
      </c>
      <c r="C3244" s="55" t="s">
        <v>19</v>
      </c>
      <c r="D3244" s="55" t="s">
        <v>921</v>
      </c>
      <c r="E3244" s="55" t="s">
        <v>44</v>
      </c>
      <c r="F3244" s="55">
        <v>70</v>
      </c>
      <c r="G3244" s="56">
        <f>SUMIFS(DISPENSAÇÃO!D:D,DISPENSAÇÃO!C:C,ENTRADA!A3244)</f>
        <v>0</v>
      </c>
      <c r="H3244" s="57">
        <f t="shared" si="558"/>
        <v>70</v>
      </c>
      <c r="I3244" s="58">
        <v>46174</v>
      </c>
      <c r="J3244" s="59">
        <f t="shared" ca="1" si="559"/>
        <v>255</v>
      </c>
      <c r="K3244" s="109">
        <f t="shared" ca="1" si="560"/>
        <v>1</v>
      </c>
    </row>
    <row r="3245" spans="1:11" s="60" customFormat="1" x14ac:dyDescent="0.25">
      <c r="A3245" s="54" t="s">
        <v>3614</v>
      </c>
      <c r="B3245" s="55" t="s">
        <v>28</v>
      </c>
      <c r="C3245" s="91" t="s">
        <v>19</v>
      </c>
      <c r="D3245" s="55" t="s">
        <v>317</v>
      </c>
      <c r="E3245" s="91" t="s">
        <v>21</v>
      </c>
      <c r="F3245" s="55">
        <v>30</v>
      </c>
      <c r="G3245" s="56">
        <f>SUMIFS(DISPENSAÇÃO!D:D,DISPENSAÇÃO!C:C,ENTRADA!A3245)</f>
        <v>0</v>
      </c>
      <c r="H3245" s="57">
        <f t="shared" si="558"/>
        <v>30</v>
      </c>
      <c r="I3245" s="58">
        <v>45931</v>
      </c>
      <c r="J3245" s="59">
        <f t="shared" ca="1" si="559"/>
        <v>12</v>
      </c>
      <c r="K3245" s="85">
        <f t="shared" ca="1" si="560"/>
        <v>2</v>
      </c>
    </row>
    <row r="3246" spans="1:11" s="53" customFormat="1" hidden="1" x14ac:dyDescent="0.25">
      <c r="A3246" s="48" t="s">
        <v>3615</v>
      </c>
      <c r="B3246" s="49" t="s">
        <v>183</v>
      </c>
      <c r="C3246" s="49" t="s">
        <v>19</v>
      </c>
      <c r="D3246" s="74" t="s">
        <v>1431</v>
      </c>
      <c r="E3246" s="49" t="s">
        <v>21</v>
      </c>
      <c r="F3246" s="49">
        <v>60</v>
      </c>
      <c r="G3246" s="50">
        <f>SUMIFS(DISPENSAÇÃO!D:D,DISPENSAÇÃO!C:C,ENTRADA!A3246)</f>
        <v>0</v>
      </c>
      <c r="H3246" s="51">
        <f t="shared" si="558"/>
        <v>60</v>
      </c>
      <c r="I3246" s="68">
        <v>45748</v>
      </c>
      <c r="J3246" s="52">
        <f t="shared" ca="1" si="559"/>
        <v>-171</v>
      </c>
      <c r="K3246" s="63">
        <f t="shared" ca="1" si="560"/>
        <v>3</v>
      </c>
    </row>
    <row r="3247" spans="1:11" ht="14.25" customHeight="1" x14ac:dyDescent="0.25">
      <c r="A3247" s="31" t="s">
        <v>3616</v>
      </c>
      <c r="B3247" s="16" t="s">
        <v>630</v>
      </c>
      <c r="C3247" s="25" t="s">
        <v>19</v>
      </c>
      <c r="D3247" s="25" t="s">
        <v>227</v>
      </c>
      <c r="E3247" s="25" t="s">
        <v>21</v>
      </c>
      <c r="F3247" s="16">
        <v>60</v>
      </c>
      <c r="G3247" s="13">
        <f>SUMIFS(DISPENSAÇÃO!D:D,DISPENSAÇÃO!C:C,ENTRADA!A3247)</f>
        <v>0</v>
      </c>
      <c r="H3247" s="12">
        <f t="shared" si="558"/>
        <v>60</v>
      </c>
      <c r="I3247" s="34">
        <v>45992</v>
      </c>
      <c r="J3247" s="14">
        <f t="shared" ca="1" si="559"/>
        <v>73</v>
      </c>
      <c r="K3247" s="37">
        <f t="shared" ca="1" si="560"/>
        <v>1</v>
      </c>
    </row>
    <row r="3248" spans="1:11" s="148" customFormat="1" ht="14.25" hidden="1" customHeight="1" x14ac:dyDescent="0.25">
      <c r="A3248" s="149" t="s">
        <v>3617</v>
      </c>
      <c r="B3248" s="143" t="s">
        <v>630</v>
      </c>
      <c r="C3248" s="173" t="s">
        <v>19</v>
      </c>
      <c r="D3248" s="173" t="s">
        <v>227</v>
      </c>
      <c r="E3248" s="173" t="s">
        <v>21</v>
      </c>
      <c r="F3248" s="143">
        <v>120</v>
      </c>
      <c r="G3248" s="144">
        <f>SUMIFS(DISPENSAÇÃO!D:D,DISPENSAÇÃO!C:C,ENTRADA!A3248)</f>
        <v>0</v>
      </c>
      <c r="H3248" s="145">
        <f t="shared" ref="H3248:H3254" si="561">IF(F3248="","",F3248-G3248)</f>
        <v>120</v>
      </c>
      <c r="I3248" s="249">
        <v>45689</v>
      </c>
      <c r="J3248" s="147">
        <f t="shared" ref="J3248:J3254" ca="1" si="562">IF(I3248="","",I3248-TODAY())</f>
        <v>-230</v>
      </c>
      <c r="K3248" s="174">
        <f t="shared" ref="K3248:K3254" ca="1" si="563">IF(J3248="","",IF(J3248&lt;=0,3,IF(AND(J3248&gt;0,J3248&lt;=20),2,IF(J3248&gt;=21,1))))</f>
        <v>3</v>
      </c>
    </row>
    <row r="3249" spans="1:11" s="53" customFormat="1" ht="14.25" hidden="1" customHeight="1" x14ac:dyDescent="0.25">
      <c r="A3249" s="48" t="s">
        <v>3618</v>
      </c>
      <c r="B3249" s="49" t="s">
        <v>630</v>
      </c>
      <c r="C3249" s="64" t="s">
        <v>19</v>
      </c>
      <c r="D3249" s="64" t="s">
        <v>227</v>
      </c>
      <c r="E3249" s="64" t="s">
        <v>21</v>
      </c>
      <c r="F3249" s="49">
        <v>120</v>
      </c>
      <c r="G3249" s="50">
        <f>SUMIFS(DISPENSAÇÃO!D:D,DISPENSAÇÃO!C:C,ENTRADA!A3249)</f>
        <v>0</v>
      </c>
      <c r="H3249" s="51">
        <f t="shared" si="561"/>
        <v>120</v>
      </c>
      <c r="I3249" s="66">
        <v>45717</v>
      </c>
      <c r="J3249" s="52">
        <f t="shared" ca="1" si="562"/>
        <v>-202</v>
      </c>
      <c r="K3249" s="69">
        <f t="shared" ca="1" si="563"/>
        <v>3</v>
      </c>
    </row>
    <row r="3250" spans="1:11" ht="14.25" customHeight="1" x14ac:dyDescent="0.25">
      <c r="A3250" s="31" t="s">
        <v>3619</v>
      </c>
      <c r="B3250" s="16" t="s">
        <v>630</v>
      </c>
      <c r="C3250" s="25" t="s">
        <v>19</v>
      </c>
      <c r="D3250" s="25" t="s">
        <v>227</v>
      </c>
      <c r="E3250" s="25" t="s">
        <v>21</v>
      </c>
      <c r="F3250" s="16">
        <v>90</v>
      </c>
      <c r="G3250" s="13">
        <f>SUMIFS(DISPENSAÇÃO!D:D,DISPENSAÇÃO!C:C,ENTRADA!A3250)</f>
        <v>0</v>
      </c>
      <c r="H3250" s="12">
        <f t="shared" si="561"/>
        <v>90</v>
      </c>
      <c r="I3250" s="34">
        <v>45931</v>
      </c>
      <c r="J3250" s="14">
        <f t="shared" ca="1" si="562"/>
        <v>12</v>
      </c>
      <c r="K3250" s="37">
        <f t="shared" ca="1" si="563"/>
        <v>2</v>
      </c>
    </row>
    <row r="3251" spans="1:11" ht="14.25" customHeight="1" x14ac:dyDescent="0.25">
      <c r="A3251" s="31" t="s">
        <v>3620</v>
      </c>
      <c r="B3251" s="16" t="s">
        <v>28</v>
      </c>
      <c r="C3251" s="16" t="s">
        <v>19</v>
      </c>
      <c r="D3251" s="16" t="s">
        <v>179</v>
      </c>
      <c r="E3251" s="16" t="s">
        <v>56</v>
      </c>
      <c r="F3251" s="16">
        <v>5</v>
      </c>
      <c r="G3251" s="13">
        <f>SUMIFS(DISPENSAÇÃO!D:D,DISPENSAÇÃO!C:C,ENTRADA!A3251)</f>
        <v>0</v>
      </c>
      <c r="H3251" s="12">
        <f t="shared" si="561"/>
        <v>5</v>
      </c>
      <c r="I3251" s="19">
        <v>46204</v>
      </c>
      <c r="J3251" s="14">
        <f t="shared" ca="1" si="562"/>
        <v>285</v>
      </c>
      <c r="K3251" s="37">
        <f t="shared" ca="1" si="563"/>
        <v>1</v>
      </c>
    </row>
    <row r="3252" spans="1:11" s="53" customFormat="1" hidden="1" x14ac:dyDescent="0.25">
      <c r="A3252" s="48" t="s">
        <v>3621</v>
      </c>
      <c r="B3252" s="49" t="s">
        <v>213</v>
      </c>
      <c r="C3252" s="64" t="s">
        <v>19</v>
      </c>
      <c r="D3252" s="64" t="s">
        <v>291</v>
      </c>
      <c r="E3252" s="64" t="s">
        <v>21</v>
      </c>
      <c r="F3252" s="49">
        <v>120</v>
      </c>
      <c r="G3252" s="50">
        <f>SUMIFS(DISPENSAÇÃO!D:D,DISPENSAÇÃO!C:C,ENTRADA!A3252)</f>
        <v>0</v>
      </c>
      <c r="H3252" s="51">
        <f t="shared" si="561"/>
        <v>120</v>
      </c>
      <c r="I3252" s="68">
        <v>45778</v>
      </c>
      <c r="J3252" s="52">
        <f t="shared" ca="1" si="562"/>
        <v>-141</v>
      </c>
      <c r="K3252" s="63">
        <f t="shared" ca="1" si="563"/>
        <v>3</v>
      </c>
    </row>
    <row r="3253" spans="1:11" s="53" customFormat="1" hidden="1" x14ac:dyDescent="0.25">
      <c r="A3253" s="48" t="s">
        <v>3622</v>
      </c>
      <c r="B3253" s="49" t="s">
        <v>338</v>
      </c>
      <c r="C3253" s="64" t="s">
        <v>19</v>
      </c>
      <c r="D3253" s="49" t="s">
        <v>317</v>
      </c>
      <c r="E3253" s="64" t="s">
        <v>21</v>
      </c>
      <c r="F3253" s="49">
        <v>30</v>
      </c>
      <c r="G3253" s="50">
        <f>SUMIFS(DISPENSAÇÃO!D:D,DISPENSAÇÃO!C:C,ENTRADA!A3253)</f>
        <v>0</v>
      </c>
      <c r="H3253" s="51">
        <f t="shared" si="561"/>
        <v>30</v>
      </c>
      <c r="I3253" s="68">
        <v>45809</v>
      </c>
      <c r="J3253" s="52">
        <f t="shared" ca="1" si="562"/>
        <v>-110</v>
      </c>
      <c r="K3253" s="63">
        <f t="shared" ca="1" si="563"/>
        <v>3</v>
      </c>
    </row>
    <row r="3254" spans="1:11" s="60" customFormat="1" x14ac:dyDescent="0.25">
      <c r="A3254" s="54" t="s">
        <v>3623</v>
      </c>
      <c r="B3254" s="55" t="s">
        <v>630</v>
      </c>
      <c r="C3254" s="55" t="s">
        <v>19</v>
      </c>
      <c r="D3254" s="55" t="s">
        <v>179</v>
      </c>
      <c r="E3254" s="55" t="s">
        <v>56</v>
      </c>
      <c r="F3254" s="55">
        <v>2</v>
      </c>
      <c r="G3254" s="56">
        <f>SUMIFS(DISPENSAÇÃO!D:D,DISPENSAÇÃO!C:C,ENTRADA!A3254)</f>
        <v>0</v>
      </c>
      <c r="H3254" s="57">
        <f t="shared" si="561"/>
        <v>2</v>
      </c>
      <c r="I3254" s="58">
        <v>46235</v>
      </c>
      <c r="J3254" s="59">
        <f t="shared" ca="1" si="562"/>
        <v>316</v>
      </c>
      <c r="K3254" s="86">
        <f t="shared" ca="1" si="563"/>
        <v>1</v>
      </c>
    </row>
    <row r="3255" spans="1:11" s="60" customFormat="1" x14ac:dyDescent="0.25">
      <c r="A3255" s="54" t="s">
        <v>3624</v>
      </c>
      <c r="B3255" s="55" t="s">
        <v>630</v>
      </c>
      <c r="C3255" s="55" t="s">
        <v>19</v>
      </c>
      <c r="D3255" s="55" t="s">
        <v>179</v>
      </c>
      <c r="E3255" s="55" t="s">
        <v>56</v>
      </c>
      <c r="F3255" s="55">
        <v>2</v>
      </c>
      <c r="G3255" s="56">
        <f>SUMIFS(DISPENSAÇÃO!D:D,DISPENSAÇÃO!C:C,ENTRADA!A3255)</f>
        <v>0</v>
      </c>
      <c r="H3255" s="57">
        <f t="shared" ref="H3255:H3258" si="564">IF(F3255="","",F3255-G3255)</f>
        <v>2</v>
      </c>
      <c r="I3255" s="58">
        <v>46023</v>
      </c>
      <c r="J3255" s="59">
        <f t="shared" ref="J3255:J3258" ca="1" si="565">IF(I3255="","",I3255-TODAY())</f>
        <v>104</v>
      </c>
      <c r="K3255" s="86">
        <f t="shared" ref="K3255:K3258" ca="1" si="566">IF(J3255="","",IF(J3255&lt;=0,3,IF(AND(J3255&gt;0,J3255&lt;=20),2,IF(J3255&gt;=21,1))))</f>
        <v>1</v>
      </c>
    </row>
    <row r="3256" spans="1:11" s="53" customFormat="1" ht="14.25" hidden="1" customHeight="1" x14ac:dyDescent="0.25">
      <c r="A3256" s="48" t="s">
        <v>3625</v>
      </c>
      <c r="B3256" s="49" t="s">
        <v>630</v>
      </c>
      <c r="C3256" s="64" t="s">
        <v>19</v>
      </c>
      <c r="D3256" s="64" t="s">
        <v>227</v>
      </c>
      <c r="E3256" s="64" t="s">
        <v>21</v>
      </c>
      <c r="F3256" s="49">
        <v>120</v>
      </c>
      <c r="G3256" s="50">
        <f>SUMIFS(DISPENSAÇÃO!D:D,DISPENSAÇÃO!C:C,ENTRADA!A3256)</f>
        <v>0</v>
      </c>
      <c r="H3256" s="51">
        <f t="shared" si="564"/>
        <v>120</v>
      </c>
      <c r="I3256" s="66">
        <v>45748</v>
      </c>
      <c r="J3256" s="52">
        <f t="shared" ca="1" si="565"/>
        <v>-171</v>
      </c>
      <c r="K3256" s="69">
        <f t="shared" ca="1" si="566"/>
        <v>3</v>
      </c>
    </row>
    <row r="3257" spans="1:11" s="53" customFormat="1" hidden="1" x14ac:dyDescent="0.25">
      <c r="A3257" s="155" t="s">
        <v>3626</v>
      </c>
      <c r="B3257" s="49" t="s">
        <v>60</v>
      </c>
      <c r="C3257" s="49" t="s">
        <v>19</v>
      </c>
      <c r="D3257" s="49" t="s">
        <v>146</v>
      </c>
      <c r="E3257" s="49" t="s">
        <v>44</v>
      </c>
      <c r="F3257" s="49">
        <v>150</v>
      </c>
      <c r="G3257" s="50">
        <f>SUMIFS(DISPENSAÇÃO!D:D,DISPENSAÇÃO!C:C,ENTRADA!A3257)</f>
        <v>0</v>
      </c>
      <c r="H3257" s="51">
        <f t="shared" si="564"/>
        <v>150</v>
      </c>
      <c r="I3257" s="68">
        <v>45717</v>
      </c>
      <c r="J3257" s="52">
        <f t="shared" ca="1" si="565"/>
        <v>-202</v>
      </c>
      <c r="K3257" s="88">
        <f t="shared" ca="1" si="566"/>
        <v>3</v>
      </c>
    </row>
    <row r="3258" spans="1:11" s="53" customFormat="1" hidden="1" x14ac:dyDescent="0.25">
      <c r="A3258" s="48" t="s">
        <v>3627</v>
      </c>
      <c r="B3258" s="49" t="s">
        <v>60</v>
      </c>
      <c r="C3258" s="49" t="s">
        <v>19</v>
      </c>
      <c r="D3258" s="49" t="s">
        <v>146</v>
      </c>
      <c r="E3258" s="49" t="s">
        <v>44</v>
      </c>
      <c r="F3258" s="49">
        <v>120</v>
      </c>
      <c r="G3258" s="50">
        <f>SUMIFS(DISPENSAÇÃO!D:D,DISPENSAÇÃO!C:C,ENTRADA!A3258)</f>
        <v>0</v>
      </c>
      <c r="H3258" s="51">
        <f t="shared" si="564"/>
        <v>120</v>
      </c>
      <c r="I3258" s="68">
        <v>45717</v>
      </c>
      <c r="J3258" s="52">
        <f t="shared" ca="1" si="565"/>
        <v>-202</v>
      </c>
      <c r="K3258" s="63">
        <f t="shared" ca="1" si="566"/>
        <v>3</v>
      </c>
    </row>
    <row r="3259" spans="1:11" s="53" customFormat="1" hidden="1" x14ac:dyDescent="0.25">
      <c r="A3259" s="155" t="s">
        <v>3628</v>
      </c>
      <c r="B3259" s="49" t="s">
        <v>538</v>
      </c>
      <c r="C3259" s="49" t="s">
        <v>19</v>
      </c>
      <c r="D3259" s="49" t="s">
        <v>146</v>
      </c>
      <c r="E3259" s="49" t="s">
        <v>44</v>
      </c>
      <c r="F3259" s="49">
        <v>60</v>
      </c>
      <c r="G3259" s="50">
        <f>SUMIFS(DISPENSAÇÃO!D:D,DISPENSAÇÃO!C:C,ENTRADA!A3259)</f>
        <v>0</v>
      </c>
      <c r="H3259" s="51">
        <f t="shared" ref="H3259" si="567">IF(F3259="","",F3259-G3259)</f>
        <v>60</v>
      </c>
      <c r="I3259" s="68">
        <v>45717</v>
      </c>
      <c r="J3259" s="52">
        <f t="shared" ref="J3259" ca="1" si="568">IF(I3259="","",I3259-TODAY())</f>
        <v>-202</v>
      </c>
      <c r="K3259" s="88">
        <f t="shared" ref="K3259" ca="1" si="569">IF(J3259="","",IF(J3259&lt;=0,3,IF(AND(J3259&gt;0,J3259&lt;=20),2,IF(J3259&gt;=21,1))))</f>
        <v>3</v>
      </c>
    </row>
    <row r="3260" spans="1:11" s="53" customFormat="1" hidden="1" x14ac:dyDescent="0.25">
      <c r="A3260" s="155" t="s">
        <v>3629</v>
      </c>
      <c r="B3260" s="49" t="s">
        <v>538</v>
      </c>
      <c r="C3260" s="49" t="s">
        <v>19</v>
      </c>
      <c r="D3260" s="49" t="s">
        <v>146</v>
      </c>
      <c r="E3260" s="49" t="s">
        <v>44</v>
      </c>
      <c r="F3260" s="49">
        <v>60</v>
      </c>
      <c r="G3260" s="50">
        <f>SUMIFS(DISPENSAÇÃO!D:D,DISPENSAÇÃO!C:C,ENTRADA!A3260)</f>
        <v>0</v>
      </c>
      <c r="H3260" s="51">
        <f t="shared" ref="H3260:H3276" si="570">IF(F3260="","",F3260-G3260)</f>
        <v>60</v>
      </c>
      <c r="I3260" s="68">
        <v>45778</v>
      </c>
      <c r="J3260" s="52">
        <f t="shared" ref="J3260:J3279" ca="1" si="571">IF(I3260="","",I3260-TODAY())</f>
        <v>-141</v>
      </c>
      <c r="K3260" s="88">
        <f t="shared" ref="K3260:K3277" ca="1" si="572">IF(J3260="","",IF(J3260&lt;=0,3,IF(AND(J3260&gt;0,J3260&lt;=20),2,IF(J3260&gt;=21,1))))</f>
        <v>3</v>
      </c>
    </row>
    <row r="3261" spans="1:11" s="60" customFormat="1" x14ac:dyDescent="0.25">
      <c r="A3261" s="54" t="s">
        <v>3630</v>
      </c>
      <c r="B3261" s="55" t="s">
        <v>726</v>
      </c>
      <c r="C3261" s="55" t="s">
        <v>19</v>
      </c>
      <c r="D3261" s="55" t="s">
        <v>179</v>
      </c>
      <c r="E3261" s="55" t="s">
        <v>56</v>
      </c>
      <c r="F3261" s="55">
        <v>1</v>
      </c>
      <c r="G3261" s="56">
        <f>SUMIFS(DISPENSAÇÃO!D:D,DISPENSAÇÃO!C:C,ENTRADA!A3261)</f>
        <v>0</v>
      </c>
      <c r="H3261" s="57">
        <f t="shared" si="570"/>
        <v>1</v>
      </c>
      <c r="I3261" s="58">
        <v>45962</v>
      </c>
      <c r="J3261" s="59">
        <f t="shared" ca="1" si="571"/>
        <v>43</v>
      </c>
      <c r="K3261" s="86">
        <f t="shared" ca="1" si="572"/>
        <v>1</v>
      </c>
    </row>
    <row r="3262" spans="1:11" s="60" customFormat="1" x14ac:dyDescent="0.25">
      <c r="A3262" s="54" t="s">
        <v>3631</v>
      </c>
      <c r="B3262" s="55" t="s">
        <v>33</v>
      </c>
      <c r="C3262" s="55" t="s">
        <v>19</v>
      </c>
      <c r="D3262" s="163" t="s">
        <v>1431</v>
      </c>
      <c r="E3262" s="55" t="s">
        <v>21</v>
      </c>
      <c r="F3262" s="55">
        <v>90</v>
      </c>
      <c r="G3262" s="56">
        <f>SUMIFS(DISPENSAÇÃO!D:D,DISPENSAÇÃO!C:C,ENTRADA!A3262)</f>
        <v>0</v>
      </c>
      <c r="H3262" s="57">
        <f t="shared" si="570"/>
        <v>90</v>
      </c>
      <c r="I3262" s="58">
        <v>46204</v>
      </c>
      <c r="J3262" s="59">
        <f t="shared" ca="1" si="571"/>
        <v>285</v>
      </c>
      <c r="K3262" s="85">
        <f t="shared" ca="1" si="572"/>
        <v>1</v>
      </c>
    </row>
    <row r="3263" spans="1:11" s="60" customFormat="1" x14ac:dyDescent="0.25">
      <c r="A3263" s="54" t="s">
        <v>3632</v>
      </c>
      <c r="B3263" s="55" t="s">
        <v>39</v>
      </c>
      <c r="C3263" s="55" t="s">
        <v>19</v>
      </c>
      <c r="D3263" s="55" t="s">
        <v>68</v>
      </c>
      <c r="E3263" s="55" t="s">
        <v>21</v>
      </c>
      <c r="F3263" s="55">
        <v>10</v>
      </c>
      <c r="G3263" s="56">
        <f>SUMIFS(DISPENSAÇÃO!D:D,DISPENSAÇÃO!C:C,ENTRADA!A3263)</f>
        <v>0</v>
      </c>
      <c r="H3263" s="57">
        <f t="shared" si="570"/>
        <v>10</v>
      </c>
      <c r="I3263" s="58">
        <v>46478</v>
      </c>
      <c r="J3263" s="59">
        <f t="shared" ca="1" si="571"/>
        <v>559</v>
      </c>
      <c r="K3263" s="85">
        <f t="shared" ca="1" si="572"/>
        <v>1</v>
      </c>
    </row>
    <row r="3264" spans="1:11" s="53" customFormat="1" hidden="1" x14ac:dyDescent="0.25">
      <c r="A3264" s="48" t="s">
        <v>3633</v>
      </c>
      <c r="B3264" s="49" t="s">
        <v>39</v>
      </c>
      <c r="C3264" s="49" t="s">
        <v>19</v>
      </c>
      <c r="D3264" s="49" t="s">
        <v>425</v>
      </c>
      <c r="E3264" s="49" t="s">
        <v>21</v>
      </c>
      <c r="F3264" s="49">
        <v>15</v>
      </c>
      <c r="G3264" s="50">
        <f>SUMIFS(DISPENSAÇÃO!D:D,DISPENSAÇÃO!C:C,ENTRADA!A3264)</f>
        <v>0</v>
      </c>
      <c r="H3264" s="51">
        <f t="shared" si="570"/>
        <v>15</v>
      </c>
      <c r="I3264" s="68">
        <v>45748</v>
      </c>
      <c r="J3264" s="52">
        <f t="shared" ca="1" si="571"/>
        <v>-171</v>
      </c>
      <c r="K3264" s="69">
        <f t="shared" ca="1" si="572"/>
        <v>3</v>
      </c>
    </row>
    <row r="3265" spans="1:11" ht="14.25" customHeight="1" x14ac:dyDescent="0.25">
      <c r="A3265" s="31" t="s">
        <v>3634</v>
      </c>
      <c r="B3265" s="16" t="s">
        <v>726</v>
      </c>
      <c r="C3265" s="16" t="s">
        <v>19</v>
      </c>
      <c r="D3265" s="16" t="s">
        <v>68</v>
      </c>
      <c r="E3265" s="16" t="s">
        <v>21</v>
      </c>
      <c r="F3265" s="16">
        <v>30</v>
      </c>
      <c r="G3265" s="13">
        <f>SUMIFS(DISPENSAÇÃO!D:D,DISPENSAÇÃO!C:C,ENTRADA!A3265)</f>
        <v>0</v>
      </c>
      <c r="H3265" s="12">
        <f t="shared" si="570"/>
        <v>30</v>
      </c>
      <c r="I3265" s="19">
        <v>45931</v>
      </c>
      <c r="J3265" s="14">
        <f t="shared" ca="1" si="571"/>
        <v>12</v>
      </c>
      <c r="K3265" s="36">
        <f t="shared" ca="1" si="572"/>
        <v>2</v>
      </c>
    </row>
    <row r="3266" spans="1:11" s="60" customFormat="1" x14ac:dyDescent="0.25">
      <c r="A3266" s="54" t="s">
        <v>3635</v>
      </c>
      <c r="B3266" s="55" t="s">
        <v>329</v>
      </c>
      <c r="C3266" s="55" t="s">
        <v>19</v>
      </c>
      <c r="D3266" s="55" t="s">
        <v>68</v>
      </c>
      <c r="E3266" s="55" t="s">
        <v>21</v>
      </c>
      <c r="F3266" s="55">
        <v>90</v>
      </c>
      <c r="G3266" s="56">
        <f>SUMIFS(DISPENSAÇÃO!D:D,DISPENSAÇÃO!C:C,ENTRADA!A3266)</f>
        <v>0</v>
      </c>
      <c r="H3266" s="57">
        <f t="shared" si="570"/>
        <v>90</v>
      </c>
      <c r="I3266" s="58">
        <v>46082</v>
      </c>
      <c r="J3266" s="59">
        <f t="shared" ca="1" si="571"/>
        <v>163</v>
      </c>
      <c r="K3266" s="85">
        <f t="shared" ca="1" si="572"/>
        <v>1</v>
      </c>
    </row>
    <row r="3267" spans="1:11" s="60" customFormat="1" x14ac:dyDescent="0.25">
      <c r="A3267" s="54" t="s">
        <v>3636</v>
      </c>
      <c r="B3267" s="55" t="s">
        <v>276</v>
      </c>
      <c r="C3267" s="55" t="s">
        <v>19</v>
      </c>
      <c r="D3267" s="55" t="s">
        <v>364</v>
      </c>
      <c r="E3267" s="55" t="s">
        <v>21</v>
      </c>
      <c r="F3267" s="55">
        <v>30</v>
      </c>
      <c r="G3267" s="56">
        <f>SUMIFS(DISPENSAÇÃO!D:D,DISPENSAÇÃO!C:C,ENTRADA!A3267)</f>
        <v>0</v>
      </c>
      <c r="H3267" s="57">
        <f t="shared" si="570"/>
        <v>30</v>
      </c>
      <c r="I3267" s="58">
        <v>46113</v>
      </c>
      <c r="J3267" s="59">
        <f t="shared" ca="1" si="571"/>
        <v>194</v>
      </c>
      <c r="K3267" s="86">
        <f t="shared" ca="1" si="572"/>
        <v>1</v>
      </c>
    </row>
    <row r="3268" spans="1:11" s="53" customFormat="1" hidden="1" x14ac:dyDescent="0.25">
      <c r="A3268" s="48" t="s">
        <v>3637</v>
      </c>
      <c r="B3268" s="49" t="s">
        <v>60</v>
      </c>
      <c r="C3268" s="49" t="s">
        <v>19</v>
      </c>
      <c r="D3268" s="49" t="s">
        <v>447</v>
      </c>
      <c r="E3268" s="49" t="s">
        <v>21</v>
      </c>
      <c r="F3268" s="49">
        <v>30</v>
      </c>
      <c r="G3268" s="50">
        <f>SUMIFS(DISPENSAÇÃO!D:D,DISPENSAÇÃO!C:C,ENTRADA!A3268)</f>
        <v>30</v>
      </c>
      <c r="H3268" s="51">
        <f t="shared" si="570"/>
        <v>0</v>
      </c>
      <c r="I3268" s="68">
        <v>45748</v>
      </c>
      <c r="J3268" s="52">
        <f t="shared" ca="1" si="571"/>
        <v>-171</v>
      </c>
      <c r="K3268" s="69">
        <f t="shared" ca="1" si="572"/>
        <v>3</v>
      </c>
    </row>
    <row r="3269" spans="1:11" s="60" customFormat="1" x14ac:dyDescent="0.25">
      <c r="A3269" s="54" t="s">
        <v>3638</v>
      </c>
      <c r="B3269" s="55" t="s">
        <v>630</v>
      </c>
      <c r="C3269" s="55" t="s">
        <v>14</v>
      </c>
      <c r="D3269" s="55" t="s">
        <v>184</v>
      </c>
      <c r="E3269" s="55" t="s">
        <v>3315</v>
      </c>
      <c r="F3269" s="55">
        <v>20</v>
      </c>
      <c r="G3269" s="56">
        <f>SUMIFS(DISPENSAÇÃO!D:D,DISPENSAÇÃO!C:C,ENTRADA!A3269)</f>
        <v>0</v>
      </c>
      <c r="H3269" s="57">
        <f t="shared" si="570"/>
        <v>20</v>
      </c>
      <c r="I3269" s="58">
        <v>46143</v>
      </c>
      <c r="J3269" s="59">
        <f t="shared" ca="1" si="571"/>
        <v>224</v>
      </c>
      <c r="K3269" s="85">
        <f t="shared" ca="1" si="572"/>
        <v>1</v>
      </c>
    </row>
    <row r="3270" spans="1:11" ht="14.25" customHeight="1" x14ac:dyDescent="0.25">
      <c r="A3270" s="154" t="s">
        <v>3639</v>
      </c>
      <c r="B3270" s="16" t="s">
        <v>108</v>
      </c>
      <c r="C3270" s="16" t="s">
        <v>19</v>
      </c>
      <c r="D3270" s="16" t="s">
        <v>721</v>
      </c>
      <c r="E3270" s="16" t="s">
        <v>44</v>
      </c>
      <c r="F3270" s="16">
        <v>7</v>
      </c>
      <c r="G3270" s="13">
        <f>SUMIFS(DISPENSAÇÃO!D:D,DISPENSAÇÃO!C:C,ENTRADA!A3270)</f>
        <v>0</v>
      </c>
      <c r="H3270" s="12">
        <f t="shared" si="570"/>
        <v>7</v>
      </c>
      <c r="I3270" s="19">
        <v>46357</v>
      </c>
      <c r="J3270" s="14">
        <f t="shared" ca="1" si="571"/>
        <v>438</v>
      </c>
      <c r="K3270" s="38">
        <f t="shared" ca="1" si="572"/>
        <v>1</v>
      </c>
    </row>
    <row r="3271" spans="1:11" s="232" customFormat="1" x14ac:dyDescent="0.25">
      <c r="A3271" s="110" t="s">
        <v>3640</v>
      </c>
      <c r="B3271" s="228" t="s">
        <v>726</v>
      </c>
      <c r="C3271" s="228" t="s">
        <v>19</v>
      </c>
      <c r="D3271" s="228" t="s">
        <v>606</v>
      </c>
      <c r="E3271" s="228" t="s">
        <v>21</v>
      </c>
      <c r="F3271" s="228">
        <v>40</v>
      </c>
      <c r="G3271" s="56">
        <f>SUMIFS(DISPENSAÇÃO!D:D,DISPENSAÇÃO!C:C,ENTRADA!A3271)</f>
        <v>0</v>
      </c>
      <c r="H3271" s="229">
        <f t="shared" si="570"/>
        <v>40</v>
      </c>
      <c r="I3271" s="230">
        <v>46235</v>
      </c>
      <c r="J3271" s="188">
        <f t="shared" ca="1" si="571"/>
        <v>316</v>
      </c>
      <c r="K3271" s="231">
        <f t="shared" ca="1" si="572"/>
        <v>1</v>
      </c>
    </row>
    <row r="3272" spans="1:11" s="53" customFormat="1" hidden="1" x14ac:dyDescent="0.25">
      <c r="A3272" s="160" t="s">
        <v>3641</v>
      </c>
      <c r="B3272" s="49" t="s">
        <v>92</v>
      </c>
      <c r="C3272" s="49" t="s">
        <v>57</v>
      </c>
      <c r="D3272" s="51" t="s">
        <v>93</v>
      </c>
      <c r="E3272" s="49" t="s">
        <v>21</v>
      </c>
      <c r="F3272" s="49">
        <v>60</v>
      </c>
      <c r="G3272" s="50">
        <f>SUMIFS(DISPENSAÇÃO!D:D,DISPENSAÇÃO!C:C,ENTRADA!A3272)</f>
        <v>60</v>
      </c>
      <c r="H3272" s="51">
        <f t="shared" si="570"/>
        <v>0</v>
      </c>
      <c r="I3272" s="68">
        <v>45992</v>
      </c>
      <c r="J3272" s="52">
        <f t="shared" ca="1" si="571"/>
        <v>73</v>
      </c>
      <c r="K3272" s="63">
        <f t="shared" ca="1" si="572"/>
        <v>1</v>
      </c>
    </row>
    <row r="3273" spans="1:11" ht="14.25" customHeight="1" x14ac:dyDescent="0.25">
      <c r="A3273" s="154" t="s">
        <v>3642</v>
      </c>
      <c r="B3273" s="16" t="s">
        <v>60</v>
      </c>
      <c r="C3273" s="16" t="s">
        <v>19</v>
      </c>
      <c r="D3273" s="16" t="s">
        <v>781</v>
      </c>
      <c r="E3273" s="16" t="s">
        <v>780</v>
      </c>
      <c r="F3273" s="16">
        <v>28</v>
      </c>
      <c r="G3273" s="13">
        <f>SUMIFS(DISPENSAÇÃO!D:D,DISPENSAÇÃO!C:C,ENTRADA!A3273)</f>
        <v>1</v>
      </c>
      <c r="H3273" s="12">
        <f t="shared" si="570"/>
        <v>27</v>
      </c>
      <c r="I3273" s="19">
        <v>46204</v>
      </c>
      <c r="J3273" s="14">
        <f t="shared" ca="1" si="571"/>
        <v>285</v>
      </c>
      <c r="K3273" s="38">
        <f t="shared" ca="1" si="572"/>
        <v>1</v>
      </c>
    </row>
    <row r="3274" spans="1:11" s="53" customFormat="1" ht="14.25" hidden="1" customHeight="1" x14ac:dyDescent="0.25">
      <c r="A3274" s="48" t="s">
        <v>3730</v>
      </c>
      <c r="B3274" s="49" t="s">
        <v>39</v>
      </c>
      <c r="C3274" s="64" t="s">
        <v>19</v>
      </c>
      <c r="D3274" s="49" t="s">
        <v>89</v>
      </c>
      <c r="E3274" s="64" t="s">
        <v>21</v>
      </c>
      <c r="F3274" s="49">
        <v>10</v>
      </c>
      <c r="G3274" s="50">
        <f>SUMIFS(DISPENSAÇÃO!D:D,DISPENSAÇÃO!C:C,ENTRADA!A3274)</f>
        <v>10</v>
      </c>
      <c r="H3274" s="51">
        <f t="shared" si="570"/>
        <v>0</v>
      </c>
      <c r="I3274" s="68">
        <v>46174</v>
      </c>
      <c r="J3274" s="52">
        <f t="shared" ca="1" si="571"/>
        <v>255</v>
      </c>
      <c r="K3274" s="63">
        <f t="shared" ca="1" si="572"/>
        <v>1</v>
      </c>
    </row>
    <row r="3275" spans="1:11" s="53" customFormat="1" hidden="1" x14ac:dyDescent="0.25">
      <c r="A3275" s="160" t="s">
        <v>3643</v>
      </c>
      <c r="B3275" s="49" t="s">
        <v>33</v>
      </c>
      <c r="C3275" s="49" t="s">
        <v>57</v>
      </c>
      <c r="D3275" s="51" t="s">
        <v>93</v>
      </c>
      <c r="E3275" s="49" t="s">
        <v>21</v>
      </c>
      <c r="F3275" s="49">
        <v>60</v>
      </c>
      <c r="G3275" s="50">
        <f>SUMIFS(DISPENSAÇÃO!D:D,DISPENSAÇÃO!C:C,ENTRADA!A3275)</f>
        <v>0</v>
      </c>
      <c r="H3275" s="51">
        <f t="shared" si="570"/>
        <v>60</v>
      </c>
      <c r="I3275" s="68">
        <v>45689</v>
      </c>
      <c r="J3275" s="52">
        <f t="shared" ca="1" si="571"/>
        <v>-230</v>
      </c>
      <c r="K3275" s="63">
        <f t="shared" ca="1" si="572"/>
        <v>3</v>
      </c>
    </row>
    <row r="3276" spans="1:11" s="53" customFormat="1" hidden="1" x14ac:dyDescent="0.25">
      <c r="A3276" s="155" t="s">
        <v>3731</v>
      </c>
      <c r="B3276" s="49" t="s">
        <v>370</v>
      </c>
      <c r="C3276" s="49" t="s">
        <v>19</v>
      </c>
      <c r="D3276" s="49" t="s">
        <v>846</v>
      </c>
      <c r="E3276" s="49" t="s">
        <v>21</v>
      </c>
      <c r="F3276" s="49">
        <v>4</v>
      </c>
      <c r="G3276" s="50">
        <f>SUMIFS(DISPENSAÇÃO!D:D,DISPENSAÇÃO!C:C,ENTRADA!A3276)</f>
        <v>4</v>
      </c>
      <c r="H3276" s="51">
        <f t="shared" si="570"/>
        <v>0</v>
      </c>
      <c r="I3276" s="68">
        <v>45717</v>
      </c>
      <c r="J3276" s="52">
        <f t="shared" ca="1" si="571"/>
        <v>-202</v>
      </c>
      <c r="K3276" s="88">
        <f t="shared" ca="1" si="572"/>
        <v>3</v>
      </c>
    </row>
    <row r="3277" spans="1:11" x14ac:dyDescent="0.25">
      <c r="A3277" s="153" t="s">
        <v>3645</v>
      </c>
      <c r="B3277" s="16" t="s">
        <v>108</v>
      </c>
      <c r="C3277" s="16" t="s">
        <v>14</v>
      </c>
      <c r="D3277" s="55" t="s">
        <v>3368</v>
      </c>
      <c r="E3277" s="16" t="s">
        <v>21</v>
      </c>
      <c r="F3277" s="16">
        <v>8</v>
      </c>
      <c r="G3277" s="13">
        <v>0</v>
      </c>
      <c r="H3277" s="12">
        <v>8</v>
      </c>
      <c r="I3277" s="58">
        <v>46174</v>
      </c>
      <c r="J3277" s="190">
        <f t="shared" ca="1" si="571"/>
        <v>255</v>
      </c>
      <c r="K3277" s="39">
        <f t="shared" ca="1" si="572"/>
        <v>1</v>
      </c>
    </row>
    <row r="3278" spans="1:11" s="53" customFormat="1" ht="15" hidden="1" customHeight="1" x14ac:dyDescent="0.25">
      <c r="A3278" s="48" t="s">
        <v>3644</v>
      </c>
      <c r="B3278" s="49" t="s">
        <v>466</v>
      </c>
      <c r="C3278" s="49" t="s">
        <v>19</v>
      </c>
      <c r="D3278" s="49" t="s">
        <v>467</v>
      </c>
      <c r="E3278" s="49" t="s">
        <v>21</v>
      </c>
      <c r="F3278" s="49">
        <v>30</v>
      </c>
      <c r="G3278" s="50">
        <v>0</v>
      </c>
      <c r="H3278" s="51">
        <f t="shared" ref="H3278:H3279" si="573">IF(F3278="","",F3278-G3278)</f>
        <v>30</v>
      </c>
      <c r="I3278" s="68">
        <v>45839</v>
      </c>
      <c r="J3278" s="52">
        <f t="shared" ca="1" si="571"/>
        <v>-80</v>
      </c>
    </row>
    <row r="3279" spans="1:11" ht="14.25" customHeight="1" x14ac:dyDescent="0.25">
      <c r="A3279" s="31" t="s">
        <v>3648</v>
      </c>
      <c r="B3279" s="16" t="s">
        <v>183</v>
      </c>
      <c r="C3279" s="16" t="s">
        <v>19</v>
      </c>
      <c r="D3279" s="16" t="s">
        <v>297</v>
      </c>
      <c r="E3279" s="16" t="s">
        <v>21</v>
      </c>
      <c r="F3279" s="16">
        <v>150</v>
      </c>
      <c r="G3279" s="13">
        <f>SUMIFS(DISPENSAÇÃO!D:D,DISPENSAÇÃO!C:C,ENTRADA!A3279)</f>
        <v>0</v>
      </c>
      <c r="H3279" s="12">
        <f t="shared" si="573"/>
        <v>150</v>
      </c>
      <c r="I3279" s="19">
        <v>46082</v>
      </c>
      <c r="J3279" s="14">
        <f t="shared" ca="1" si="571"/>
        <v>163</v>
      </c>
      <c r="K3279" s="36">
        <f t="shared" ref="K3279" ca="1" si="574">IF(J3279="","",IF(J3279&lt;=0,3,IF(AND(J3279&gt;0,J3279&lt;=20),2,IF(J3279&gt;=21,1))))</f>
        <v>1</v>
      </c>
    </row>
    <row r="3280" spans="1:11" s="60" customFormat="1" ht="14.25" customHeight="1" x14ac:dyDescent="0.25">
      <c r="A3280" s="54" t="s">
        <v>3646</v>
      </c>
      <c r="B3280" s="55" t="s">
        <v>28</v>
      </c>
      <c r="C3280" s="55" t="s">
        <v>19</v>
      </c>
      <c r="D3280" s="55" t="s">
        <v>364</v>
      </c>
      <c r="E3280" s="55" t="s">
        <v>21</v>
      </c>
      <c r="F3280" s="55">
        <v>60</v>
      </c>
      <c r="G3280" s="56">
        <f>SUMIFS(DISPENSAÇÃO!D:D,DISPENSAÇÃO!C:C,ENTRADA!A3280)</f>
        <v>0</v>
      </c>
      <c r="H3280" s="57">
        <f t="shared" ref="H3280:H3284" si="575">IF(F3280="","",F3280-G3280)</f>
        <v>60</v>
      </c>
      <c r="I3280" s="58">
        <v>46113</v>
      </c>
      <c r="J3280" s="59">
        <f t="shared" ref="J3280:J3284" ca="1" si="576">IF(I3280="","",I3280-TODAY())</f>
        <v>194</v>
      </c>
      <c r="K3280" s="85">
        <f t="shared" ref="K3280:K3284" ca="1" si="577">IF(J3280="","",IF(J3280&lt;=0,3,IF(AND(J3280&gt;0,J3280&lt;=20),2,IF(J3280&gt;=21,1))))</f>
        <v>1</v>
      </c>
    </row>
    <row r="3281" spans="1:11" x14ac:dyDescent="0.25">
      <c r="A3281" s="31" t="s">
        <v>3647</v>
      </c>
      <c r="B3281" s="16" t="s">
        <v>338</v>
      </c>
      <c r="C3281" s="25" t="s">
        <v>19</v>
      </c>
      <c r="D3281" s="16" t="s">
        <v>317</v>
      </c>
      <c r="E3281" s="25" t="s">
        <v>21</v>
      </c>
      <c r="F3281" s="16">
        <v>90</v>
      </c>
      <c r="G3281" s="13">
        <f>SUMIFS(DISPENSAÇÃO!D:D,DISPENSAÇÃO!C:C,ENTRADA!A3281)</f>
        <v>0</v>
      </c>
      <c r="H3281" s="12">
        <f t="shared" si="575"/>
        <v>90</v>
      </c>
      <c r="I3281" s="19">
        <v>46235</v>
      </c>
      <c r="J3281" s="14">
        <f t="shared" ca="1" si="576"/>
        <v>316</v>
      </c>
      <c r="K3281" s="36">
        <f t="shared" ca="1" si="577"/>
        <v>1</v>
      </c>
    </row>
    <row r="3282" spans="1:11" s="60" customFormat="1" ht="14.25" customHeight="1" x14ac:dyDescent="0.25">
      <c r="A3282" s="54" t="s">
        <v>3649</v>
      </c>
      <c r="B3282" s="55" t="s">
        <v>538</v>
      </c>
      <c r="C3282" s="55" t="s">
        <v>19</v>
      </c>
      <c r="D3282" s="55" t="s">
        <v>400</v>
      </c>
      <c r="E3282" s="55" t="s">
        <v>21</v>
      </c>
      <c r="F3282" s="55">
        <v>30</v>
      </c>
      <c r="G3282" s="56">
        <f>SUMIFS(DISPENSAÇÃO!D:D,DISPENSAÇÃO!C:C,ENTRADA!A3282)</f>
        <v>0</v>
      </c>
      <c r="H3282" s="57">
        <f t="shared" si="575"/>
        <v>30</v>
      </c>
      <c r="I3282" s="58">
        <v>45992</v>
      </c>
      <c r="J3282" s="59">
        <f t="shared" ca="1" si="576"/>
        <v>73</v>
      </c>
      <c r="K3282" s="85">
        <f t="shared" ca="1" si="577"/>
        <v>1</v>
      </c>
    </row>
    <row r="3283" spans="1:11" s="148" customFormat="1" ht="14.25" hidden="1" customHeight="1" x14ac:dyDescent="0.25">
      <c r="A3283" s="149" t="s">
        <v>3650</v>
      </c>
      <c r="B3283" s="143" t="s">
        <v>60</v>
      </c>
      <c r="C3283" s="143" t="s">
        <v>19</v>
      </c>
      <c r="D3283" s="143" t="s">
        <v>227</v>
      </c>
      <c r="E3283" s="143" t="s">
        <v>21</v>
      </c>
      <c r="F3283" s="143">
        <v>15</v>
      </c>
      <c r="G3283" s="144">
        <f>SUMIFS(DISPENSAÇÃO!D:D,DISPENSAÇÃO!C:C,ENTRADA!A3283)</f>
        <v>0</v>
      </c>
      <c r="H3283" s="145">
        <f t="shared" si="575"/>
        <v>15</v>
      </c>
      <c r="I3283" s="146">
        <v>45689</v>
      </c>
      <c r="J3283" s="147">
        <f t="shared" ca="1" si="576"/>
        <v>-230</v>
      </c>
      <c r="K3283" s="150">
        <f t="shared" ca="1" si="577"/>
        <v>3</v>
      </c>
    </row>
    <row r="3284" spans="1:11" s="60" customFormat="1" ht="14.25" customHeight="1" x14ac:dyDescent="0.25">
      <c r="A3284" s="54" t="s">
        <v>3651</v>
      </c>
      <c r="B3284" s="55" t="s">
        <v>33</v>
      </c>
      <c r="C3284" s="55" t="s">
        <v>19</v>
      </c>
      <c r="D3284" s="55" t="s">
        <v>496</v>
      </c>
      <c r="E3284" s="55" t="s">
        <v>21</v>
      </c>
      <c r="F3284" s="55">
        <v>30</v>
      </c>
      <c r="G3284" s="56">
        <f>SUMIFS(DISPENSAÇÃO!D:D,DISPENSAÇÃO!C:C,ENTRADA!A3284)</f>
        <v>0</v>
      </c>
      <c r="H3284" s="57">
        <f t="shared" si="575"/>
        <v>30</v>
      </c>
      <c r="I3284" s="58">
        <v>46143</v>
      </c>
      <c r="J3284" s="59">
        <f t="shared" ca="1" si="576"/>
        <v>224</v>
      </c>
      <c r="K3284" s="86">
        <f t="shared" ca="1" si="577"/>
        <v>1</v>
      </c>
    </row>
    <row r="3285" spans="1:11" s="53" customFormat="1" ht="14.25" hidden="1" customHeight="1" x14ac:dyDescent="0.25">
      <c r="A3285" s="48" t="s">
        <v>3652</v>
      </c>
      <c r="B3285" s="49" t="s">
        <v>2134</v>
      </c>
      <c r="C3285" s="49" t="s">
        <v>19</v>
      </c>
      <c r="D3285" s="49" t="s">
        <v>243</v>
      </c>
      <c r="E3285" s="49" t="s">
        <v>62</v>
      </c>
      <c r="F3285" s="49">
        <v>1</v>
      </c>
      <c r="G3285" s="50">
        <f>SUMIFS(DISPENSAÇÃO!D:D,DISPENSAÇÃO!C:C,ENTRADA!A3285)</f>
        <v>0</v>
      </c>
      <c r="H3285" s="51">
        <f t="shared" ref="H3285:H3292" si="578">IF(F3285="","",F3285-G3285)</f>
        <v>1</v>
      </c>
      <c r="I3285" s="68">
        <v>45717</v>
      </c>
      <c r="J3285" s="52">
        <f t="shared" ref="J3285:J3292" ca="1" si="579">IF(I3285="","",I3285-TODAY())</f>
        <v>-202</v>
      </c>
      <c r="K3285" s="69">
        <f t="shared" ref="K3285:K3292" ca="1" si="580">IF(J3285="","",IF(J3285&lt;=0,3,IF(AND(J3285&gt;0,J3285&lt;=20),2,IF(J3285&gt;=21,1))))</f>
        <v>3</v>
      </c>
    </row>
    <row r="3286" spans="1:11" ht="14.25" customHeight="1" x14ac:dyDescent="0.25">
      <c r="A3286" s="31" t="s">
        <v>3653</v>
      </c>
      <c r="B3286" s="16" t="s">
        <v>77</v>
      </c>
      <c r="C3286" s="16" t="s">
        <v>19</v>
      </c>
      <c r="D3286" s="16" t="s">
        <v>115</v>
      </c>
      <c r="E3286" s="16" t="s">
        <v>21</v>
      </c>
      <c r="F3286" s="16">
        <v>60</v>
      </c>
      <c r="G3286" s="13">
        <f>SUMIFS(DISPENSAÇÃO!D:D,DISPENSAÇÃO!C:C,ENTRADA!A3286)</f>
        <v>0</v>
      </c>
      <c r="H3286" s="12">
        <f t="shared" si="578"/>
        <v>60</v>
      </c>
      <c r="I3286" s="19">
        <v>46143</v>
      </c>
      <c r="J3286" s="14">
        <f t="shared" ca="1" si="579"/>
        <v>224</v>
      </c>
      <c r="K3286" s="36">
        <f t="shared" ca="1" si="580"/>
        <v>1</v>
      </c>
    </row>
    <row r="3287" spans="1:11" s="53" customFormat="1" hidden="1" x14ac:dyDescent="0.25">
      <c r="A3287" s="48" t="s">
        <v>3654</v>
      </c>
      <c r="B3287" s="49" t="s">
        <v>538</v>
      </c>
      <c r="C3287" s="49" t="s">
        <v>19</v>
      </c>
      <c r="D3287" s="49" t="s">
        <v>115</v>
      </c>
      <c r="E3287" s="49" t="s">
        <v>21</v>
      </c>
      <c r="F3287" s="49">
        <v>60</v>
      </c>
      <c r="G3287" s="50">
        <f>SUMIFS(DISPENSAÇÃO!D:D,DISPENSAÇÃO!C:C,ENTRADA!A3287)</f>
        <v>60</v>
      </c>
      <c r="H3287" s="51">
        <f t="shared" si="578"/>
        <v>0</v>
      </c>
      <c r="I3287" s="68">
        <v>45809</v>
      </c>
      <c r="J3287" s="52">
        <f t="shared" ca="1" si="579"/>
        <v>-110</v>
      </c>
      <c r="K3287" s="63">
        <f t="shared" ca="1" si="580"/>
        <v>3</v>
      </c>
    </row>
    <row r="3288" spans="1:11" ht="14.25" customHeight="1" x14ac:dyDescent="0.25">
      <c r="A3288" s="154" t="s">
        <v>3655</v>
      </c>
      <c r="B3288" s="16" t="s">
        <v>108</v>
      </c>
      <c r="C3288" s="16" t="s">
        <v>19</v>
      </c>
      <c r="D3288" s="16" t="s">
        <v>721</v>
      </c>
      <c r="E3288" s="16" t="s">
        <v>44</v>
      </c>
      <c r="F3288" s="16">
        <v>7</v>
      </c>
      <c r="G3288" s="13">
        <f>SUMIFS(DISPENSAÇÃO!D:D,DISPENSAÇÃO!C:C,ENTRADA!A3288)</f>
        <v>0</v>
      </c>
      <c r="H3288" s="12">
        <f t="shared" si="578"/>
        <v>7</v>
      </c>
      <c r="I3288" s="19">
        <v>45992</v>
      </c>
      <c r="J3288" s="14">
        <f t="shared" ca="1" si="579"/>
        <v>73</v>
      </c>
      <c r="K3288" s="38">
        <f t="shared" ca="1" si="580"/>
        <v>1</v>
      </c>
    </row>
    <row r="3289" spans="1:11" s="60" customFormat="1" x14ac:dyDescent="0.25">
      <c r="A3289" s="153" t="s">
        <v>3656</v>
      </c>
      <c r="B3289" s="55" t="s">
        <v>370</v>
      </c>
      <c r="C3289" s="55" t="s">
        <v>19</v>
      </c>
      <c r="D3289" s="55" t="s">
        <v>2798</v>
      </c>
      <c r="E3289" s="55" t="s">
        <v>21</v>
      </c>
      <c r="F3289" s="55">
        <v>5</v>
      </c>
      <c r="G3289" s="56">
        <f>SUMIFS(DISPENSAÇÃO!D:D,DISPENSAÇÃO!C:C,ENTRADA!A3289)</f>
        <v>0</v>
      </c>
      <c r="H3289" s="57">
        <f t="shared" si="578"/>
        <v>5</v>
      </c>
      <c r="I3289" s="58">
        <v>46235</v>
      </c>
      <c r="J3289" s="59">
        <f t="shared" ca="1" si="579"/>
        <v>316</v>
      </c>
      <c r="K3289" s="109">
        <f t="shared" ca="1" si="580"/>
        <v>1</v>
      </c>
    </row>
    <row r="3290" spans="1:11" s="60" customFormat="1" x14ac:dyDescent="0.25">
      <c r="A3290" s="54" t="s">
        <v>3657</v>
      </c>
      <c r="B3290" s="55" t="s">
        <v>60</v>
      </c>
      <c r="C3290" s="55" t="s">
        <v>19</v>
      </c>
      <c r="D3290" s="55" t="s">
        <v>146</v>
      </c>
      <c r="E3290" s="55" t="s">
        <v>44</v>
      </c>
      <c r="F3290" s="55">
        <v>60</v>
      </c>
      <c r="G3290" s="56">
        <f>SUMIFS(DISPENSAÇÃO!D:D,DISPENSAÇÃO!C:C,ENTRADA!A3290)</f>
        <v>0</v>
      </c>
      <c r="H3290" s="57">
        <f t="shared" si="578"/>
        <v>60</v>
      </c>
      <c r="I3290" s="58">
        <v>46054</v>
      </c>
      <c r="J3290" s="59">
        <f t="shared" ca="1" si="579"/>
        <v>135</v>
      </c>
      <c r="K3290" s="85">
        <f t="shared" ca="1" si="580"/>
        <v>1</v>
      </c>
    </row>
    <row r="3291" spans="1:11" s="53" customFormat="1" hidden="1" x14ac:dyDescent="0.25">
      <c r="A3291" s="155" t="s">
        <v>3658</v>
      </c>
      <c r="B3291" s="49" t="s">
        <v>33</v>
      </c>
      <c r="C3291" s="49" t="s">
        <v>19</v>
      </c>
      <c r="D3291" s="49" t="s">
        <v>2529</v>
      </c>
      <c r="E3291" s="49" t="s">
        <v>21</v>
      </c>
      <c r="F3291" s="49">
        <v>16</v>
      </c>
      <c r="G3291" s="50">
        <f>SUMIFS(DISPENSAÇÃO!D:D,DISPENSAÇÃO!C:C,ENTRADA!A3291)</f>
        <v>16</v>
      </c>
      <c r="H3291" s="51">
        <f t="shared" si="578"/>
        <v>0</v>
      </c>
      <c r="I3291" s="68">
        <v>45901</v>
      </c>
      <c r="J3291" s="52">
        <f t="shared" ca="1" si="579"/>
        <v>-18</v>
      </c>
      <c r="K3291" s="88">
        <f t="shared" ca="1" si="580"/>
        <v>3</v>
      </c>
    </row>
    <row r="3292" spans="1:11" s="53" customFormat="1" hidden="1" x14ac:dyDescent="0.25">
      <c r="A3292" s="48" t="s">
        <v>3660</v>
      </c>
      <c r="B3292" s="49" t="s">
        <v>60</v>
      </c>
      <c r="C3292" s="49" t="s">
        <v>19</v>
      </c>
      <c r="D3292" s="49" t="s">
        <v>146</v>
      </c>
      <c r="E3292" s="49" t="s">
        <v>44</v>
      </c>
      <c r="F3292" s="49">
        <v>60</v>
      </c>
      <c r="G3292" s="50">
        <f>SUMIFS(DISPENSAÇÃO!D:D,DISPENSAÇÃO!C:C,ENTRADA!A3292)</f>
        <v>0</v>
      </c>
      <c r="H3292" s="51">
        <f t="shared" si="578"/>
        <v>60</v>
      </c>
      <c r="I3292" s="68">
        <v>45717</v>
      </c>
      <c r="J3292" s="52">
        <f t="shared" ca="1" si="579"/>
        <v>-202</v>
      </c>
      <c r="K3292" s="63">
        <f t="shared" ca="1" si="580"/>
        <v>3</v>
      </c>
    </row>
    <row r="3293" spans="1:11" s="53" customFormat="1" hidden="1" x14ac:dyDescent="0.25">
      <c r="A3293" s="160" t="s">
        <v>3659</v>
      </c>
      <c r="B3293" s="49" t="s">
        <v>28</v>
      </c>
      <c r="C3293" s="49" t="s">
        <v>19</v>
      </c>
      <c r="D3293" s="74" t="s">
        <v>126</v>
      </c>
      <c r="E3293" s="49" t="s">
        <v>21</v>
      </c>
      <c r="F3293" s="49">
        <v>30</v>
      </c>
      <c r="G3293" s="50">
        <f>SUMIFS(DISPENSAÇÃO!D:D,DISPENSAÇÃO!C:C,ENTRADA!A3293)</f>
        <v>30</v>
      </c>
      <c r="H3293" s="51">
        <f>IF(F3293="","",F3293-G3293)</f>
        <v>0</v>
      </c>
      <c r="I3293" s="68">
        <v>46174</v>
      </c>
      <c r="J3293" s="52">
        <f t="shared" ref="J3293:J3307" ca="1" si="581">IF(I3293="","",I3293-TODAY())</f>
        <v>255</v>
      </c>
      <c r="K3293" s="63">
        <f t="shared" ref="K3293:K3307" ca="1" si="582">IF(J3293="","",IF(J3293&lt;=0,3,IF(AND(J3293&gt;0,J3293&lt;=20),2,IF(J3293&gt;=21,1))))</f>
        <v>1</v>
      </c>
    </row>
    <row r="3294" spans="1:11" s="60" customFormat="1" x14ac:dyDescent="0.25">
      <c r="A3294" s="153" t="s">
        <v>3661</v>
      </c>
      <c r="B3294" s="55" t="s">
        <v>3662</v>
      </c>
      <c r="C3294" s="91" t="s">
        <v>19</v>
      </c>
      <c r="D3294" s="91" t="s">
        <v>2164</v>
      </c>
      <c r="E3294" s="55" t="s">
        <v>453</v>
      </c>
      <c r="F3294" s="55">
        <v>18</v>
      </c>
      <c r="G3294" s="56">
        <f>SUMIFS(DISPENSAÇÃO!D:D,DISPENSAÇÃO!C:C,ENTRADA!A3294)</f>
        <v>0</v>
      </c>
      <c r="H3294" s="57">
        <f t="shared" ref="H3294:H3307" si="583">IF(F3294="","",F3294-G3294)</f>
        <v>18</v>
      </c>
      <c r="I3294" s="58">
        <v>45992</v>
      </c>
      <c r="J3294" s="59">
        <f t="shared" ca="1" si="581"/>
        <v>73</v>
      </c>
      <c r="K3294" s="109">
        <f t="shared" ca="1" si="582"/>
        <v>1</v>
      </c>
    </row>
    <row r="3295" spans="1:11" s="53" customFormat="1" hidden="1" x14ac:dyDescent="0.25">
      <c r="A3295" s="48" t="s">
        <v>3663</v>
      </c>
      <c r="B3295" s="49" t="s">
        <v>2350</v>
      </c>
      <c r="C3295" s="49" t="s">
        <v>19</v>
      </c>
      <c r="D3295" s="49" t="s">
        <v>89</v>
      </c>
      <c r="E3295" s="49" t="s">
        <v>21</v>
      </c>
      <c r="F3295" s="49">
        <v>30</v>
      </c>
      <c r="G3295" s="50">
        <f>SUMIFS(DISPENSAÇÃO!D:D,DISPENSAÇÃO!C:C,ENTRADA!A3295)</f>
        <v>30</v>
      </c>
      <c r="H3295" s="51">
        <f t="shared" si="583"/>
        <v>0</v>
      </c>
      <c r="I3295" s="68">
        <v>46023</v>
      </c>
      <c r="J3295" s="52">
        <f t="shared" ca="1" si="581"/>
        <v>104</v>
      </c>
      <c r="K3295" s="69">
        <f t="shared" ca="1" si="582"/>
        <v>1</v>
      </c>
    </row>
    <row r="3296" spans="1:11" s="53" customFormat="1" ht="14.25" hidden="1" customHeight="1" x14ac:dyDescent="0.25">
      <c r="A3296" s="155" t="s">
        <v>3664</v>
      </c>
      <c r="B3296" s="49" t="s">
        <v>175</v>
      </c>
      <c r="C3296" s="49" t="s">
        <v>14</v>
      </c>
      <c r="D3296" s="49" t="s">
        <v>820</v>
      </c>
      <c r="E3296" s="49" t="s">
        <v>21</v>
      </c>
      <c r="F3296" s="49">
        <v>12</v>
      </c>
      <c r="G3296" s="50">
        <f>SUMIFS(DISPENSAÇÃO!D:D,DISPENSAÇÃO!C:C,ENTRADA!A3296)</f>
        <v>12</v>
      </c>
      <c r="H3296" s="51">
        <f t="shared" si="583"/>
        <v>0</v>
      </c>
      <c r="I3296" s="68">
        <v>45901</v>
      </c>
      <c r="J3296" s="52">
        <f t="shared" ca="1" si="581"/>
        <v>-18</v>
      </c>
      <c r="K3296" s="88">
        <f t="shared" ca="1" si="582"/>
        <v>3</v>
      </c>
    </row>
    <row r="3297" spans="1:11" s="60" customFormat="1" ht="14.25" customHeight="1" x14ac:dyDescent="0.25">
      <c r="A3297" s="54" t="s">
        <v>3665</v>
      </c>
      <c r="B3297" s="55" t="s">
        <v>338</v>
      </c>
      <c r="C3297" s="91" t="s">
        <v>19</v>
      </c>
      <c r="D3297" s="55" t="s">
        <v>317</v>
      </c>
      <c r="E3297" s="91" t="s">
        <v>21</v>
      </c>
      <c r="F3297" s="55">
        <v>30</v>
      </c>
      <c r="G3297" s="56">
        <f>SUMIFS(DISPENSAÇÃO!D:D,DISPENSAÇÃO!C:C,ENTRADA!A3297)</f>
        <v>0</v>
      </c>
      <c r="H3297" s="57">
        <f t="shared" si="583"/>
        <v>30</v>
      </c>
      <c r="I3297" s="58">
        <v>46023</v>
      </c>
      <c r="J3297" s="59">
        <f t="shared" ca="1" si="581"/>
        <v>104</v>
      </c>
      <c r="K3297" s="85">
        <f t="shared" ca="1" si="582"/>
        <v>1</v>
      </c>
    </row>
    <row r="3298" spans="1:11" s="53" customFormat="1" ht="14.25" hidden="1" customHeight="1" x14ac:dyDescent="0.25">
      <c r="A3298" s="48" t="s">
        <v>3666</v>
      </c>
      <c r="B3298" s="49" t="s">
        <v>338</v>
      </c>
      <c r="C3298" s="64" t="s">
        <v>19</v>
      </c>
      <c r="D3298" s="49" t="s">
        <v>317</v>
      </c>
      <c r="E3298" s="64" t="s">
        <v>21</v>
      </c>
      <c r="F3298" s="49">
        <v>30</v>
      </c>
      <c r="G3298" s="50">
        <f>SUMIFS(DISPENSAÇÃO!D:D,DISPENSAÇÃO!C:C,ENTRADA!A3298)</f>
        <v>0</v>
      </c>
      <c r="H3298" s="51">
        <f t="shared" si="583"/>
        <v>30</v>
      </c>
      <c r="I3298" s="68">
        <v>45870</v>
      </c>
      <c r="J3298" s="52">
        <f t="shared" ca="1" si="581"/>
        <v>-49</v>
      </c>
      <c r="K3298" s="63">
        <f t="shared" ca="1" si="582"/>
        <v>3</v>
      </c>
    </row>
    <row r="3299" spans="1:11" s="60" customFormat="1" x14ac:dyDescent="0.25">
      <c r="A3299" s="54" t="s">
        <v>3667</v>
      </c>
      <c r="B3299" s="55" t="s">
        <v>309</v>
      </c>
      <c r="C3299" s="55" t="s">
        <v>19</v>
      </c>
      <c r="D3299" s="55" t="s">
        <v>266</v>
      </c>
      <c r="E3299" s="55" t="s">
        <v>21</v>
      </c>
      <c r="F3299" s="55">
        <v>20</v>
      </c>
      <c r="G3299" s="56">
        <f>SUMIFS(DISPENSAÇÃO!D:D,DISPENSAÇÃO!C:C,ENTRADA!A3299)</f>
        <v>16</v>
      </c>
      <c r="H3299" s="57">
        <f t="shared" si="583"/>
        <v>4</v>
      </c>
      <c r="I3299" s="58">
        <v>46113</v>
      </c>
      <c r="J3299" s="59">
        <f t="shared" ca="1" si="581"/>
        <v>194</v>
      </c>
      <c r="K3299" s="85">
        <f t="shared" ca="1" si="582"/>
        <v>1</v>
      </c>
    </row>
    <row r="3300" spans="1:11" s="60" customFormat="1" ht="14.25" customHeight="1" x14ac:dyDescent="0.25">
      <c r="A3300" s="54" t="s">
        <v>3668</v>
      </c>
      <c r="B3300" s="55" t="s">
        <v>309</v>
      </c>
      <c r="C3300" s="55" t="s">
        <v>19</v>
      </c>
      <c r="D3300" s="55" t="s">
        <v>298</v>
      </c>
      <c r="E3300" s="55" t="s">
        <v>21</v>
      </c>
      <c r="F3300" s="55">
        <v>30</v>
      </c>
      <c r="G3300" s="56">
        <f>SUMIFS(DISPENSAÇÃO!D:D,DISPENSAÇÃO!C:C,ENTRADA!A3300)</f>
        <v>0</v>
      </c>
      <c r="H3300" s="57">
        <f t="shared" si="583"/>
        <v>30</v>
      </c>
      <c r="I3300" s="58">
        <v>45992</v>
      </c>
      <c r="J3300" s="59">
        <f t="shared" ca="1" si="581"/>
        <v>73</v>
      </c>
      <c r="K3300" s="86">
        <f t="shared" ca="1" si="582"/>
        <v>1</v>
      </c>
    </row>
    <row r="3301" spans="1:11" s="60" customFormat="1" ht="14.25" customHeight="1" x14ac:dyDescent="0.25">
      <c r="A3301" s="153" t="s">
        <v>3779</v>
      </c>
      <c r="B3301" s="55" t="s">
        <v>1011</v>
      </c>
      <c r="C3301" s="55" t="s">
        <v>19</v>
      </c>
      <c r="D3301" s="55" t="s">
        <v>1009</v>
      </c>
      <c r="E3301" s="55" t="s">
        <v>21</v>
      </c>
      <c r="F3301" s="55">
        <v>12</v>
      </c>
      <c r="G3301" s="56">
        <f>SUMIFS(DISPENSAÇÃO!D:D,DISPENSAÇÃO!C:C,ENTRADA!A3301)</f>
        <v>0</v>
      </c>
      <c r="H3301" s="57">
        <f t="shared" si="583"/>
        <v>12</v>
      </c>
      <c r="I3301" s="58">
        <v>46235</v>
      </c>
      <c r="J3301" s="59">
        <f t="shared" ca="1" si="581"/>
        <v>316</v>
      </c>
      <c r="K3301" s="109">
        <f t="shared" ca="1" si="582"/>
        <v>1</v>
      </c>
    </row>
    <row r="3302" spans="1:11" s="53" customFormat="1" ht="14.25" hidden="1" customHeight="1" x14ac:dyDescent="0.25">
      <c r="A3302" s="48" t="s">
        <v>3669</v>
      </c>
      <c r="B3302" s="49" t="s">
        <v>346</v>
      </c>
      <c r="C3302" s="49" t="s">
        <v>19</v>
      </c>
      <c r="D3302" s="49" t="s">
        <v>348</v>
      </c>
      <c r="E3302" s="49" t="s">
        <v>21</v>
      </c>
      <c r="F3302" s="49">
        <v>7</v>
      </c>
      <c r="G3302" s="50">
        <f>SUMIFS(DISPENSAÇÃO!D:D,DISPENSAÇÃO!C:C,ENTRADA!A3302)</f>
        <v>7</v>
      </c>
      <c r="H3302" s="51">
        <f t="shared" si="583"/>
        <v>0</v>
      </c>
      <c r="I3302" s="68">
        <v>46082</v>
      </c>
      <c r="J3302" s="52">
        <f t="shared" ca="1" si="581"/>
        <v>163</v>
      </c>
      <c r="K3302" s="63">
        <f t="shared" ca="1" si="582"/>
        <v>1</v>
      </c>
    </row>
    <row r="3303" spans="1:11" s="53" customFormat="1" hidden="1" x14ac:dyDescent="0.25">
      <c r="A3303" s="48" t="s">
        <v>3670</v>
      </c>
      <c r="B3303" s="49" t="s">
        <v>445</v>
      </c>
      <c r="C3303" s="64" t="s">
        <v>19</v>
      </c>
      <c r="D3303" s="49" t="s">
        <v>317</v>
      </c>
      <c r="E3303" s="64" t="s">
        <v>21</v>
      </c>
      <c r="F3303" s="49">
        <v>90</v>
      </c>
      <c r="G3303" s="50">
        <f>SUMIFS(DISPENSAÇÃO!D:D,DISPENSAÇÃO!C:C,ENTRADA!A3303)</f>
        <v>0</v>
      </c>
      <c r="H3303" s="51">
        <f t="shared" si="583"/>
        <v>90</v>
      </c>
      <c r="I3303" s="68">
        <v>45809</v>
      </c>
      <c r="J3303" s="52">
        <f t="shared" ca="1" si="581"/>
        <v>-110</v>
      </c>
      <c r="K3303" s="63">
        <f t="shared" ca="1" si="582"/>
        <v>3</v>
      </c>
    </row>
    <row r="3304" spans="1:11" s="60" customFormat="1" x14ac:dyDescent="0.25">
      <c r="A3304" s="153" t="s">
        <v>3671</v>
      </c>
      <c r="B3304" s="55" t="s">
        <v>28</v>
      </c>
      <c r="C3304" s="55" t="s">
        <v>19</v>
      </c>
      <c r="D3304" s="55" t="s">
        <v>989</v>
      </c>
      <c r="E3304" s="55" t="s">
        <v>990</v>
      </c>
      <c r="F3304" s="55">
        <v>20</v>
      </c>
      <c r="G3304" s="56">
        <f>SUMIFS(DISPENSAÇÃO!D:D,DISPENSAÇÃO!C:C,ENTRADA!A3304)</f>
        <v>0</v>
      </c>
      <c r="H3304" s="57">
        <f t="shared" si="583"/>
        <v>20</v>
      </c>
      <c r="I3304" s="58">
        <v>45962</v>
      </c>
      <c r="J3304" s="59">
        <f t="shared" ca="1" si="581"/>
        <v>43</v>
      </c>
      <c r="K3304" s="109">
        <f t="shared" ca="1" si="582"/>
        <v>1</v>
      </c>
    </row>
    <row r="3305" spans="1:11" s="53" customFormat="1" ht="14.25" hidden="1" customHeight="1" x14ac:dyDescent="0.25">
      <c r="A3305" s="155" t="s">
        <v>3672</v>
      </c>
      <c r="B3305" s="49" t="s">
        <v>301</v>
      </c>
      <c r="C3305" s="49" t="s">
        <v>14</v>
      </c>
      <c r="D3305" s="49" t="s">
        <v>3416</v>
      </c>
      <c r="E3305" s="49" t="s">
        <v>3315</v>
      </c>
      <c r="F3305" s="49">
        <v>17</v>
      </c>
      <c r="G3305" s="50">
        <f>SUMIFS(DISPENSAÇÃO!D:D,DISPENSAÇÃO!C:C,ENTRADA!A3305)</f>
        <v>0</v>
      </c>
      <c r="H3305" s="51">
        <f t="shared" si="583"/>
        <v>17</v>
      </c>
      <c r="I3305" s="68">
        <v>45748</v>
      </c>
      <c r="J3305" s="52">
        <f t="shared" ca="1" si="581"/>
        <v>-171</v>
      </c>
      <c r="K3305" s="88">
        <f t="shared" ca="1" si="582"/>
        <v>3</v>
      </c>
    </row>
    <row r="3306" spans="1:11" s="53" customFormat="1" hidden="1" x14ac:dyDescent="0.25">
      <c r="A3306" s="48" t="s">
        <v>3673</v>
      </c>
      <c r="B3306" s="49" t="s">
        <v>338</v>
      </c>
      <c r="C3306" s="64" t="s">
        <v>19</v>
      </c>
      <c r="D3306" s="64" t="s">
        <v>292</v>
      </c>
      <c r="E3306" s="49" t="s">
        <v>21</v>
      </c>
      <c r="F3306" s="49">
        <v>20</v>
      </c>
      <c r="G3306" s="50">
        <f>SUMIFS(DISPENSAÇÃO!D:D,DISPENSAÇÃO!C:C,ENTRADA!A3306)</f>
        <v>0</v>
      </c>
      <c r="H3306" s="51">
        <f t="shared" si="583"/>
        <v>20</v>
      </c>
      <c r="I3306" s="68">
        <v>45748</v>
      </c>
      <c r="J3306" s="52">
        <f t="shared" ca="1" si="581"/>
        <v>-171</v>
      </c>
      <c r="K3306" s="63">
        <f t="shared" ca="1" si="582"/>
        <v>3</v>
      </c>
    </row>
    <row r="3307" spans="1:11" s="114" customFormat="1" x14ac:dyDescent="0.25">
      <c r="A3307" s="115" t="s">
        <v>3674</v>
      </c>
      <c r="B3307" s="111" t="s">
        <v>54</v>
      </c>
      <c r="C3307" s="111" t="s">
        <v>19</v>
      </c>
      <c r="D3307" s="111" t="s">
        <v>179</v>
      </c>
      <c r="E3307" s="111" t="s">
        <v>56</v>
      </c>
      <c r="F3307" s="111">
        <v>1</v>
      </c>
      <c r="G3307" s="176">
        <f>SUMIFS(DISPENSAÇÃO!D:D,DISPENSAÇÃO!C:C,ENTRADA!A3307)</f>
        <v>0</v>
      </c>
      <c r="H3307" s="112">
        <f t="shared" si="583"/>
        <v>1</v>
      </c>
      <c r="I3307" s="113">
        <v>46082</v>
      </c>
      <c r="J3307" s="188">
        <f t="shared" ca="1" si="581"/>
        <v>163</v>
      </c>
      <c r="K3307" s="142">
        <f t="shared" ca="1" si="582"/>
        <v>1</v>
      </c>
    </row>
    <row r="3308" spans="1:11" s="53" customFormat="1" hidden="1" x14ac:dyDescent="0.25">
      <c r="A3308" s="48" t="s">
        <v>3675</v>
      </c>
      <c r="B3308" s="49" t="s">
        <v>445</v>
      </c>
      <c r="C3308" s="64" t="s">
        <v>19</v>
      </c>
      <c r="D3308" s="49" t="s">
        <v>317</v>
      </c>
      <c r="E3308" s="64" t="s">
        <v>21</v>
      </c>
      <c r="F3308" s="49">
        <v>30</v>
      </c>
      <c r="G3308" s="50">
        <f>SUMIFS(DISPENSAÇÃO!D:D,DISPENSAÇÃO!C:C,ENTRADA!A3308)</f>
        <v>0</v>
      </c>
      <c r="H3308" s="51">
        <f>IF(F3308="","",F3308-G3308)</f>
        <v>30</v>
      </c>
      <c r="I3308" s="68">
        <v>45809</v>
      </c>
      <c r="J3308" s="52">
        <f ca="1">IF(I3308="","",I3308-TODAY())</f>
        <v>-110</v>
      </c>
      <c r="K3308" s="63">
        <f ca="1">IF(J3308="","",IF(J3308&lt;=0,3,IF(AND(J3308&gt;0,J3308&lt;=20),2,IF(J3308&gt;=21,1))))</f>
        <v>3</v>
      </c>
    </row>
    <row r="3309" spans="1:11" s="53" customFormat="1" ht="14.25" hidden="1" customHeight="1" x14ac:dyDescent="0.25">
      <c r="A3309" s="155" t="s">
        <v>3676</v>
      </c>
      <c r="B3309" s="49" t="s">
        <v>33</v>
      </c>
      <c r="C3309" s="49" t="s">
        <v>19</v>
      </c>
      <c r="D3309" s="49" t="s">
        <v>3105</v>
      </c>
      <c r="E3309" s="49" t="s">
        <v>780</v>
      </c>
      <c r="F3309" s="49">
        <v>20</v>
      </c>
      <c r="G3309" s="50">
        <f>SUMIFS(DISPENSAÇÃO!D:D,DISPENSAÇÃO!C:C,ENTRADA!A3309)</f>
        <v>20</v>
      </c>
      <c r="H3309" s="51">
        <f t="shared" ref="H3309:H3319" si="584">IF(F3309="","",F3309-G3309)</f>
        <v>0</v>
      </c>
      <c r="I3309" s="68">
        <v>46508</v>
      </c>
      <c r="J3309" s="52">
        <f t="shared" ref="J3309:J3319" ca="1" si="585">IF(I3309="","",I3309-TODAY())</f>
        <v>589</v>
      </c>
      <c r="K3309" s="88">
        <f t="shared" ref="K3309:K3319" ca="1" si="586">IF(J3309="","",IF(J3309&lt;=0,3,IF(AND(J3309&gt;0,J3309&lt;=20),2,IF(J3309&gt;=21,1))))</f>
        <v>1</v>
      </c>
    </row>
    <row r="3310" spans="1:11" ht="14.25" customHeight="1" x14ac:dyDescent="0.25">
      <c r="A3310" s="31" t="s">
        <v>3677</v>
      </c>
      <c r="B3310" s="16" t="s">
        <v>309</v>
      </c>
      <c r="C3310" s="16" t="s">
        <v>19</v>
      </c>
      <c r="D3310" s="16" t="s">
        <v>521</v>
      </c>
      <c r="E3310" s="16" t="s">
        <v>21</v>
      </c>
      <c r="F3310" s="16">
        <v>5</v>
      </c>
      <c r="G3310" s="13">
        <f>SUMIFS(DISPENSAÇÃO!D:D,DISPENSAÇÃO!C:C,ENTRADA!A3310)</f>
        <v>0</v>
      </c>
      <c r="H3310" s="12">
        <f t="shared" si="584"/>
        <v>5</v>
      </c>
      <c r="I3310" s="19">
        <v>46082</v>
      </c>
      <c r="J3310" s="14">
        <f t="shared" ca="1" si="585"/>
        <v>163</v>
      </c>
      <c r="K3310" s="37">
        <f t="shared" ca="1" si="586"/>
        <v>1</v>
      </c>
    </row>
    <row r="3311" spans="1:11" s="53" customFormat="1" ht="14.25" hidden="1" customHeight="1" x14ac:dyDescent="0.25">
      <c r="A3311" s="48" t="s">
        <v>3678</v>
      </c>
      <c r="B3311" s="49" t="s">
        <v>538</v>
      </c>
      <c r="C3311" s="49" t="s">
        <v>19</v>
      </c>
      <c r="D3311" s="51" t="s">
        <v>58</v>
      </c>
      <c r="E3311" s="49" t="s">
        <v>21</v>
      </c>
      <c r="F3311" s="49">
        <v>2</v>
      </c>
      <c r="G3311" s="50">
        <f>SUMIFS(DISPENSAÇÃO!D:D,DISPENSAÇÃO!C:C,ENTRADA!A3311)</f>
        <v>0</v>
      </c>
      <c r="H3311" s="51">
        <f t="shared" si="584"/>
        <v>2</v>
      </c>
      <c r="I3311" s="68">
        <v>45778</v>
      </c>
      <c r="J3311" s="52">
        <f t="shared" ca="1" si="585"/>
        <v>-141</v>
      </c>
      <c r="K3311" s="69">
        <f t="shared" ca="1" si="586"/>
        <v>3</v>
      </c>
    </row>
    <row r="3312" spans="1:11" s="60" customFormat="1" x14ac:dyDescent="0.25">
      <c r="A3312" s="153" t="s">
        <v>3679</v>
      </c>
      <c r="B3312" s="55" t="s">
        <v>628</v>
      </c>
      <c r="C3312" s="55" t="s">
        <v>14</v>
      </c>
      <c r="D3312" s="55" t="s">
        <v>50</v>
      </c>
      <c r="E3312" s="55" t="s">
        <v>1416</v>
      </c>
      <c r="F3312" s="55">
        <v>1</v>
      </c>
      <c r="G3312" s="56">
        <f>SUMIFS(DISPENSAÇÃO!D:D,DISPENSAÇÃO!C:C,ENTRADA!A3312)</f>
        <v>0</v>
      </c>
      <c r="H3312" s="57">
        <f t="shared" si="584"/>
        <v>1</v>
      </c>
      <c r="I3312" s="58">
        <v>46023</v>
      </c>
      <c r="J3312" s="59">
        <f t="shared" ca="1" si="585"/>
        <v>104</v>
      </c>
      <c r="K3312" s="109">
        <f t="shared" ca="1" si="586"/>
        <v>1</v>
      </c>
    </row>
    <row r="3313" spans="1:11" s="53" customFormat="1" hidden="1" x14ac:dyDescent="0.25">
      <c r="A3313" s="155" t="s">
        <v>3680</v>
      </c>
      <c r="B3313" s="49" t="s">
        <v>33</v>
      </c>
      <c r="C3313" s="49" t="s">
        <v>19</v>
      </c>
      <c r="D3313" s="49" t="s">
        <v>2529</v>
      </c>
      <c r="E3313" s="49" t="s">
        <v>21</v>
      </c>
      <c r="F3313" s="49">
        <v>24</v>
      </c>
      <c r="G3313" s="50">
        <f>SUMIFS(DISPENSAÇÃO!D:D,DISPENSAÇÃO!C:C,ENTRADA!A3313)</f>
        <v>24</v>
      </c>
      <c r="H3313" s="51">
        <f t="shared" si="584"/>
        <v>0</v>
      </c>
      <c r="I3313" s="68">
        <v>45962</v>
      </c>
      <c r="J3313" s="52">
        <f t="shared" ca="1" si="585"/>
        <v>43</v>
      </c>
      <c r="K3313" s="88">
        <f t="shared" ca="1" si="586"/>
        <v>1</v>
      </c>
    </row>
    <row r="3314" spans="1:11" s="53" customFormat="1" ht="14.25" hidden="1" customHeight="1" x14ac:dyDescent="0.25">
      <c r="A3314" s="48" t="s">
        <v>3681</v>
      </c>
      <c r="B3314" s="49" t="s">
        <v>1086</v>
      </c>
      <c r="C3314" s="49" t="s">
        <v>19</v>
      </c>
      <c r="D3314" s="49" t="s">
        <v>146</v>
      </c>
      <c r="E3314" s="49" t="s">
        <v>56</v>
      </c>
      <c r="F3314" s="49">
        <v>1</v>
      </c>
      <c r="G3314" s="50">
        <f>SUMIFS(DISPENSAÇÃO!D:D,DISPENSAÇÃO!C:C,ENTRADA!A3314)</f>
        <v>0</v>
      </c>
      <c r="H3314" s="51">
        <f t="shared" si="584"/>
        <v>1</v>
      </c>
      <c r="I3314" s="68">
        <v>45778</v>
      </c>
      <c r="J3314" s="52">
        <f t="shared" ca="1" si="585"/>
        <v>-141</v>
      </c>
      <c r="K3314" s="63">
        <f t="shared" ca="1" si="586"/>
        <v>3</v>
      </c>
    </row>
    <row r="3315" spans="1:11" ht="14.25" customHeight="1" x14ac:dyDescent="0.25">
      <c r="A3315" s="31" t="s">
        <v>3682</v>
      </c>
      <c r="B3315" s="16" t="s">
        <v>54</v>
      </c>
      <c r="C3315" s="16" t="s">
        <v>19</v>
      </c>
      <c r="D3315" s="16" t="s">
        <v>235</v>
      </c>
      <c r="E3315" s="16" t="s">
        <v>21</v>
      </c>
      <c r="F3315" s="16">
        <v>30</v>
      </c>
      <c r="G3315" s="13">
        <f>SUMIFS(DISPENSAÇÃO!D:D,DISPENSAÇÃO!C:C,ENTRADA!A3315)</f>
        <v>0</v>
      </c>
      <c r="H3315" s="12">
        <f t="shared" si="584"/>
        <v>30</v>
      </c>
      <c r="I3315" s="19">
        <v>46054</v>
      </c>
      <c r="J3315" s="14">
        <f t="shared" ca="1" si="585"/>
        <v>135</v>
      </c>
      <c r="K3315" s="36">
        <f t="shared" ca="1" si="586"/>
        <v>1</v>
      </c>
    </row>
    <row r="3316" spans="1:11" s="53" customFormat="1" ht="14.25" hidden="1" customHeight="1" x14ac:dyDescent="0.25">
      <c r="A3316" s="48" t="s">
        <v>3683</v>
      </c>
      <c r="B3316" s="49" t="s">
        <v>276</v>
      </c>
      <c r="C3316" s="49" t="s">
        <v>19</v>
      </c>
      <c r="D3316" s="51" t="s">
        <v>75</v>
      </c>
      <c r="E3316" s="49" t="s">
        <v>21</v>
      </c>
      <c r="F3316" s="49">
        <v>30</v>
      </c>
      <c r="G3316" s="50">
        <f>SUMIFS(DISPENSAÇÃO!D:D,DISPENSAÇÃO!C:C,ENTRADA!A3316)</f>
        <v>0</v>
      </c>
      <c r="H3316" s="51">
        <f t="shared" si="584"/>
        <v>30</v>
      </c>
      <c r="I3316" s="68">
        <v>45870</v>
      </c>
      <c r="J3316" s="52">
        <f t="shared" ca="1" si="585"/>
        <v>-49</v>
      </c>
      <c r="K3316" s="63">
        <f t="shared" ca="1" si="586"/>
        <v>3</v>
      </c>
    </row>
    <row r="3317" spans="1:11" s="53" customFormat="1" ht="14.25" hidden="1" customHeight="1" x14ac:dyDescent="0.25">
      <c r="A3317" s="155" t="s">
        <v>3684</v>
      </c>
      <c r="B3317" s="49" t="s">
        <v>633</v>
      </c>
      <c r="C3317" s="49" t="s">
        <v>19</v>
      </c>
      <c r="D3317" s="49" t="s">
        <v>89</v>
      </c>
      <c r="E3317" s="49" t="s">
        <v>21</v>
      </c>
      <c r="F3317" s="49">
        <v>60</v>
      </c>
      <c r="G3317" s="50">
        <f>SUMIFS(DISPENSAÇÃO!D:D,DISPENSAÇÃO!C:C,ENTRADA!A3317)</f>
        <v>60</v>
      </c>
      <c r="H3317" s="51">
        <f t="shared" si="584"/>
        <v>0</v>
      </c>
      <c r="I3317" s="68">
        <v>45839</v>
      </c>
      <c r="J3317" s="52">
        <f t="shared" ca="1" si="585"/>
        <v>-80</v>
      </c>
      <c r="K3317" s="88">
        <f t="shared" ca="1" si="586"/>
        <v>3</v>
      </c>
    </row>
    <row r="3318" spans="1:11" s="53" customFormat="1" hidden="1" x14ac:dyDescent="0.25">
      <c r="A3318" s="48" t="s">
        <v>3685</v>
      </c>
      <c r="B3318" s="49" t="s">
        <v>139</v>
      </c>
      <c r="C3318" s="49" t="s">
        <v>19</v>
      </c>
      <c r="D3318" s="49" t="s">
        <v>496</v>
      </c>
      <c r="E3318" s="49" t="s">
        <v>21</v>
      </c>
      <c r="F3318" s="49">
        <v>30</v>
      </c>
      <c r="G3318" s="50">
        <f>SUMIFS(DISPENSAÇÃO!D:D,DISPENSAÇÃO!C:C,ENTRADA!A3318)</f>
        <v>30</v>
      </c>
      <c r="H3318" s="51">
        <f t="shared" si="584"/>
        <v>0</v>
      </c>
      <c r="I3318" s="68">
        <v>45778</v>
      </c>
      <c r="J3318" s="52">
        <f t="shared" ca="1" si="585"/>
        <v>-141</v>
      </c>
      <c r="K3318" s="69">
        <f t="shared" ca="1" si="586"/>
        <v>3</v>
      </c>
    </row>
    <row r="3319" spans="1:11" s="53" customFormat="1" ht="14.25" hidden="1" customHeight="1" x14ac:dyDescent="0.25">
      <c r="A3319" s="48" t="s">
        <v>3686</v>
      </c>
      <c r="B3319" s="49" t="s">
        <v>242</v>
      </c>
      <c r="C3319" s="49" t="s">
        <v>19</v>
      </c>
      <c r="D3319" s="49" t="s">
        <v>243</v>
      </c>
      <c r="E3319" s="49" t="s">
        <v>62</v>
      </c>
      <c r="F3319" s="49">
        <v>1</v>
      </c>
      <c r="G3319" s="50">
        <f>SUMIFS(DISPENSAÇÃO!D:D,DISPENSAÇÃO!C:C,ENTRADA!A3319)</f>
        <v>0</v>
      </c>
      <c r="H3319" s="51">
        <f t="shared" si="584"/>
        <v>1</v>
      </c>
      <c r="I3319" s="68">
        <v>45778</v>
      </c>
      <c r="J3319" s="52">
        <f t="shared" ca="1" si="585"/>
        <v>-141</v>
      </c>
      <c r="K3319" s="63">
        <f t="shared" ca="1" si="586"/>
        <v>3</v>
      </c>
    </row>
    <row r="3320" spans="1:11" s="60" customFormat="1" x14ac:dyDescent="0.25">
      <c r="A3320" s="54" t="s">
        <v>3687</v>
      </c>
      <c r="B3320" s="55" t="s">
        <v>338</v>
      </c>
      <c r="C3320" s="91" t="s">
        <v>19</v>
      </c>
      <c r="D3320" s="55" t="s">
        <v>317</v>
      </c>
      <c r="E3320" s="91" t="s">
        <v>21</v>
      </c>
      <c r="F3320" s="55">
        <v>90</v>
      </c>
      <c r="G3320" s="56">
        <f>SUMIFS(DISPENSAÇÃO!D:D,DISPENSAÇÃO!C:C,ENTRADA!A3320)</f>
        <v>30</v>
      </c>
      <c r="H3320" s="57">
        <f>IF(F3320="","",F3320-G3320)</f>
        <v>60</v>
      </c>
      <c r="I3320" s="58">
        <v>46082</v>
      </c>
      <c r="J3320" s="59">
        <f ca="1">IF(I3320="","",I3320-TODAY())</f>
        <v>163</v>
      </c>
      <c r="K3320" s="85">
        <f ca="1">IF(J3320="","",IF(J3320&lt;=0,3,IF(AND(J3320&gt;0,J3320&lt;=20),2,IF(J3320&gt;=21,1))))</f>
        <v>1</v>
      </c>
    </row>
    <row r="3321" spans="1:11" s="53" customFormat="1" ht="14.25" hidden="1" customHeight="1" x14ac:dyDescent="0.25">
      <c r="A3321" s="48" t="s">
        <v>3688</v>
      </c>
      <c r="B3321" s="49" t="s">
        <v>39</v>
      </c>
      <c r="C3321" s="49" t="s">
        <v>19</v>
      </c>
      <c r="D3321" s="49" t="s">
        <v>364</v>
      </c>
      <c r="E3321" s="49" t="s">
        <v>21</v>
      </c>
      <c r="F3321" s="49">
        <v>30</v>
      </c>
      <c r="G3321" s="50">
        <f>SUMIFS(DISPENSAÇÃO!D:D,DISPENSAÇÃO!C:C,ENTRADA!A3321)</f>
        <v>0</v>
      </c>
      <c r="H3321" s="51">
        <f t="shared" ref="H3321:H3322" si="587">IF(F3321="","",F3321-G3321)</f>
        <v>30</v>
      </c>
      <c r="I3321" s="68">
        <v>45778</v>
      </c>
      <c r="J3321" s="52">
        <f t="shared" ref="J3321:J3322" ca="1" si="588">IF(I3321="","",I3321-TODAY())</f>
        <v>-141</v>
      </c>
      <c r="K3321" s="63">
        <f t="shared" ref="K3321:K3322" ca="1" si="589">IF(J3321="","",IF(J3321&lt;=0,3,IF(AND(J3321&gt;0,J3321&lt;=20),2,IF(J3321&gt;=21,1))))</f>
        <v>3</v>
      </c>
    </row>
    <row r="3322" spans="1:11" s="60" customFormat="1" ht="14.25" customHeight="1" x14ac:dyDescent="0.25">
      <c r="A3322" s="54" t="s">
        <v>3689</v>
      </c>
      <c r="B3322" s="55" t="s">
        <v>74</v>
      </c>
      <c r="C3322" s="55" t="s">
        <v>19</v>
      </c>
      <c r="D3322" s="55" t="s">
        <v>574</v>
      </c>
      <c r="E3322" s="55" t="s">
        <v>21</v>
      </c>
      <c r="F3322" s="55">
        <v>60</v>
      </c>
      <c r="G3322" s="56">
        <f>SUMIFS(DISPENSAÇÃO!D:D,DISPENSAÇÃO!C:C,ENTRADA!A3322)</f>
        <v>0</v>
      </c>
      <c r="H3322" s="57">
        <f t="shared" si="587"/>
        <v>60</v>
      </c>
      <c r="I3322" s="58">
        <v>46023</v>
      </c>
      <c r="J3322" s="59">
        <f t="shared" ca="1" si="588"/>
        <v>104</v>
      </c>
      <c r="K3322" s="86">
        <f t="shared" ca="1" si="589"/>
        <v>1</v>
      </c>
    </row>
    <row r="3323" spans="1:11" s="60" customFormat="1" ht="14.25" customHeight="1" x14ac:dyDescent="0.25">
      <c r="A3323" s="54" t="s">
        <v>3690</v>
      </c>
      <c r="B3323" s="55" t="s">
        <v>74</v>
      </c>
      <c r="C3323" s="55" t="s">
        <v>19</v>
      </c>
      <c r="D3323" s="55" t="s">
        <v>574</v>
      </c>
      <c r="E3323" s="55" t="s">
        <v>21</v>
      </c>
      <c r="F3323" s="55">
        <v>30</v>
      </c>
      <c r="G3323" s="56">
        <f>SUMIFS(DISPENSAÇÃO!D:D,DISPENSAÇÃO!C:C,ENTRADA!A3323)</f>
        <v>0</v>
      </c>
      <c r="H3323" s="57">
        <f t="shared" ref="H3323" si="590">IF(F3323="","",F3323-G3323)</f>
        <v>30</v>
      </c>
      <c r="I3323" s="58">
        <v>46113</v>
      </c>
      <c r="J3323" s="59">
        <f t="shared" ref="J3323" ca="1" si="591">IF(I3323="","",I3323-TODAY())</f>
        <v>194</v>
      </c>
      <c r="K3323" s="86">
        <f t="shared" ref="K3323" ca="1" si="592">IF(J3323="","",IF(J3323&lt;=0,3,IF(AND(J3323&gt;0,J3323&lt;=20),2,IF(J3323&gt;=21,1))))</f>
        <v>1</v>
      </c>
    </row>
    <row r="3324" spans="1:11" s="53" customFormat="1" ht="14.25" hidden="1" customHeight="1" x14ac:dyDescent="0.25">
      <c r="A3324" s="48" t="s">
        <v>3691</v>
      </c>
      <c r="B3324" s="49" t="s">
        <v>60</v>
      </c>
      <c r="C3324" s="49" t="s">
        <v>19</v>
      </c>
      <c r="D3324" s="49" t="s">
        <v>3692</v>
      </c>
      <c r="E3324" s="49" t="s">
        <v>44</v>
      </c>
      <c r="F3324" s="49">
        <v>60</v>
      </c>
      <c r="G3324" s="50">
        <f>SUMIFS(DISPENSAÇÃO!D:D,DISPENSAÇÃO!C:C,ENTRADA!A3324)</f>
        <v>0</v>
      </c>
      <c r="H3324" s="51">
        <f t="shared" ref="H3324:H3334" si="593">IF(F3324="","",F3324-G3324)</f>
        <v>60</v>
      </c>
      <c r="I3324" s="68">
        <v>45839</v>
      </c>
      <c r="J3324" s="52">
        <f t="shared" ref="J3324:J3343" ca="1" si="594">IF(I3324="","",I3324-TODAY())</f>
        <v>-80</v>
      </c>
      <c r="K3324" s="69">
        <f t="shared" ref="K3324:K3334" ca="1" si="595">IF(J3324="","",IF(J3324&lt;=0,3,IF(AND(J3324&gt;0,J3324&lt;=20),2,IF(J3324&gt;=21,1))))</f>
        <v>3</v>
      </c>
    </row>
    <row r="3325" spans="1:11" ht="14.25" customHeight="1" x14ac:dyDescent="0.25">
      <c r="A3325" s="31" t="s">
        <v>3693</v>
      </c>
      <c r="B3325" s="16" t="s">
        <v>551</v>
      </c>
      <c r="C3325" s="25" t="s">
        <v>19</v>
      </c>
      <c r="D3325" s="16" t="s">
        <v>3694</v>
      </c>
      <c r="E3325" s="16" t="s">
        <v>453</v>
      </c>
      <c r="F3325" s="16">
        <v>3</v>
      </c>
      <c r="G3325" s="13">
        <f>SUMIFS(DISPENSAÇÃO!D:D,DISPENSAÇÃO!C:C,ENTRADA!A3325)</f>
        <v>0</v>
      </c>
      <c r="H3325" s="12">
        <f t="shared" si="593"/>
        <v>3</v>
      </c>
      <c r="I3325" s="19">
        <v>46266</v>
      </c>
      <c r="J3325" s="14">
        <f t="shared" ca="1" si="594"/>
        <v>347</v>
      </c>
      <c r="K3325" s="37">
        <f t="shared" ca="1" si="595"/>
        <v>1</v>
      </c>
    </row>
    <row r="3326" spans="1:11" s="53" customFormat="1" hidden="1" x14ac:dyDescent="0.25">
      <c r="A3326" s="48" t="s">
        <v>3695</v>
      </c>
      <c r="B3326" s="49" t="s">
        <v>413</v>
      </c>
      <c r="C3326" s="49" t="s">
        <v>19</v>
      </c>
      <c r="D3326" s="49" t="s">
        <v>89</v>
      </c>
      <c r="E3326" s="49" t="s">
        <v>21</v>
      </c>
      <c r="F3326" s="49">
        <v>10</v>
      </c>
      <c r="G3326" s="50">
        <f>SUMIFS(DISPENSAÇÃO!D:D,DISPENSAÇÃO!C:C,ENTRADA!A3326)</f>
        <v>10</v>
      </c>
      <c r="H3326" s="51">
        <f t="shared" si="593"/>
        <v>0</v>
      </c>
      <c r="I3326" s="68">
        <v>45992</v>
      </c>
      <c r="J3326" s="52">
        <f t="shared" ca="1" si="594"/>
        <v>73</v>
      </c>
      <c r="K3326" s="69">
        <f t="shared" ca="1" si="595"/>
        <v>1</v>
      </c>
    </row>
    <row r="3327" spans="1:11" ht="14.25" customHeight="1" x14ac:dyDescent="0.25">
      <c r="A3327" s="31" t="s">
        <v>2121</v>
      </c>
      <c r="B3327" s="25" t="s">
        <v>309</v>
      </c>
      <c r="C3327" s="25" t="s">
        <v>19</v>
      </c>
      <c r="D3327" s="25" t="s">
        <v>668</v>
      </c>
      <c r="E3327" s="25" t="s">
        <v>21</v>
      </c>
      <c r="F3327" s="16">
        <v>7</v>
      </c>
      <c r="G3327" s="13">
        <v>0</v>
      </c>
      <c r="H3327" s="12">
        <f t="shared" si="593"/>
        <v>7</v>
      </c>
      <c r="I3327" s="19">
        <v>45901</v>
      </c>
      <c r="J3327" s="14">
        <f t="shared" ca="1" si="594"/>
        <v>-18</v>
      </c>
      <c r="K3327" s="37">
        <f t="shared" ca="1" si="595"/>
        <v>3</v>
      </c>
    </row>
    <row r="3328" spans="1:11" s="60" customFormat="1" ht="14.25" customHeight="1" x14ac:dyDescent="0.25">
      <c r="A3328" s="54" t="s">
        <v>3696</v>
      </c>
      <c r="B3328" s="55" t="s">
        <v>28</v>
      </c>
      <c r="C3328" s="91" t="s">
        <v>19</v>
      </c>
      <c r="D3328" s="55" t="s">
        <v>89</v>
      </c>
      <c r="E3328" s="91" t="s">
        <v>21</v>
      </c>
      <c r="F3328" s="55">
        <v>90</v>
      </c>
      <c r="G3328" s="56">
        <f>SUMIFS(DISPENSAÇÃO!D:D,DISPENSAÇÃO!C:C,ENTRADA!A3328)</f>
        <v>0</v>
      </c>
      <c r="H3328" s="57">
        <f t="shared" si="593"/>
        <v>90</v>
      </c>
      <c r="I3328" s="58">
        <v>46174</v>
      </c>
      <c r="J3328" s="59">
        <f t="shared" ca="1" si="594"/>
        <v>255</v>
      </c>
      <c r="K3328" s="85">
        <f t="shared" ca="1" si="595"/>
        <v>1</v>
      </c>
    </row>
    <row r="3329" spans="1:11" s="60" customFormat="1" ht="14.25" customHeight="1" x14ac:dyDescent="0.25">
      <c r="A3329" s="54" t="s">
        <v>3697</v>
      </c>
      <c r="B3329" s="55" t="s">
        <v>74</v>
      </c>
      <c r="C3329" s="55" t="s">
        <v>19</v>
      </c>
      <c r="D3329" s="55" t="s">
        <v>574</v>
      </c>
      <c r="E3329" s="55" t="s">
        <v>21</v>
      </c>
      <c r="F3329" s="55">
        <v>30</v>
      </c>
      <c r="G3329" s="56">
        <f>SUMIFS(DISPENSAÇÃO!D:D,DISPENSAÇÃO!C:C,ENTRADA!A3329)</f>
        <v>0</v>
      </c>
      <c r="H3329" s="57">
        <f t="shared" si="593"/>
        <v>30</v>
      </c>
      <c r="I3329" s="58">
        <v>46082</v>
      </c>
      <c r="J3329" s="59">
        <f t="shared" ca="1" si="594"/>
        <v>163</v>
      </c>
      <c r="K3329" s="86">
        <f t="shared" ca="1" si="595"/>
        <v>1</v>
      </c>
    </row>
    <row r="3330" spans="1:11" s="60" customFormat="1" x14ac:dyDescent="0.25">
      <c r="A3330" s="54" t="s">
        <v>3698</v>
      </c>
      <c r="B3330" s="55" t="s">
        <v>139</v>
      </c>
      <c r="C3330" s="55" t="s">
        <v>19</v>
      </c>
      <c r="D3330" s="55" t="s">
        <v>574</v>
      </c>
      <c r="E3330" s="55" t="s">
        <v>21</v>
      </c>
      <c r="F3330" s="55">
        <v>30</v>
      </c>
      <c r="G3330" s="56">
        <f>SUMIFS(DISPENSAÇÃO!D:D,DISPENSAÇÃO!C:C,ENTRADA!A3330)</f>
        <v>0</v>
      </c>
      <c r="H3330" s="57">
        <f t="shared" si="593"/>
        <v>30</v>
      </c>
      <c r="I3330" s="58">
        <v>46023</v>
      </c>
      <c r="J3330" s="59">
        <f t="shared" ca="1" si="594"/>
        <v>104</v>
      </c>
      <c r="K3330" s="86">
        <f t="shared" ca="1" si="595"/>
        <v>1</v>
      </c>
    </row>
    <row r="3331" spans="1:11" s="210" customFormat="1" ht="14.25" hidden="1" customHeight="1" x14ac:dyDescent="0.25">
      <c r="A3331" s="216" t="s">
        <v>3699</v>
      </c>
      <c r="B3331" s="204" t="s">
        <v>60</v>
      </c>
      <c r="C3331" s="204" t="s">
        <v>57</v>
      </c>
      <c r="D3331" s="206" t="s">
        <v>89</v>
      </c>
      <c r="E3331" s="204" t="s">
        <v>21</v>
      </c>
      <c r="F3331" s="204">
        <v>4</v>
      </c>
      <c r="G3331" s="205">
        <f>SUMIFS(DISPENSAÇÃO!D:D,DISPENSAÇÃO!C:C,ENTRADA!A3331)</f>
        <v>0</v>
      </c>
      <c r="H3331" s="206">
        <f t="shared" si="593"/>
        <v>4</v>
      </c>
      <c r="I3331" s="207">
        <v>45658</v>
      </c>
      <c r="J3331" s="208">
        <f t="shared" ca="1" si="594"/>
        <v>-261</v>
      </c>
      <c r="K3331" s="209">
        <f t="shared" ca="1" si="595"/>
        <v>3</v>
      </c>
    </row>
    <row r="3332" spans="1:11" s="60" customFormat="1" x14ac:dyDescent="0.25">
      <c r="A3332" s="153" t="s">
        <v>3700</v>
      </c>
      <c r="B3332" s="55" t="s">
        <v>630</v>
      </c>
      <c r="C3332" s="55" t="s">
        <v>57</v>
      </c>
      <c r="D3332" s="55" t="s">
        <v>1056</v>
      </c>
      <c r="E3332" s="55" t="s">
        <v>21</v>
      </c>
      <c r="F3332" s="55">
        <v>10</v>
      </c>
      <c r="G3332" s="56">
        <f>SUMIFS(DISPENSAÇÃO!D:D,DISPENSAÇÃO!C:C,ENTRADA!A3332)</f>
        <v>0</v>
      </c>
      <c r="H3332" s="57">
        <f t="shared" si="593"/>
        <v>10</v>
      </c>
      <c r="I3332" s="58">
        <v>46143</v>
      </c>
      <c r="J3332" s="59">
        <f t="shared" ca="1" si="594"/>
        <v>224</v>
      </c>
      <c r="K3332" s="109">
        <f t="shared" ca="1" si="595"/>
        <v>1</v>
      </c>
    </row>
    <row r="3333" spans="1:11" s="60" customFormat="1" x14ac:dyDescent="0.25">
      <c r="A3333" s="54" t="s">
        <v>3701</v>
      </c>
      <c r="B3333" s="55" t="s">
        <v>60</v>
      </c>
      <c r="C3333" s="55" t="s">
        <v>19</v>
      </c>
      <c r="D3333" s="55" t="s">
        <v>146</v>
      </c>
      <c r="E3333" s="55" t="s">
        <v>44</v>
      </c>
      <c r="F3333" s="55">
        <v>60</v>
      </c>
      <c r="G3333" s="56">
        <f>SUMIFS(DISPENSAÇÃO!D:D,DISPENSAÇÃO!C:C,ENTRADA!A3333)</f>
        <v>0</v>
      </c>
      <c r="H3333" s="57">
        <f t="shared" si="593"/>
        <v>60</v>
      </c>
      <c r="I3333" s="58">
        <v>46054</v>
      </c>
      <c r="J3333" s="59">
        <f t="shared" ca="1" si="594"/>
        <v>135</v>
      </c>
      <c r="K3333" s="85">
        <f t="shared" ca="1" si="595"/>
        <v>1</v>
      </c>
    </row>
    <row r="3334" spans="1:11" s="60" customFormat="1" ht="14.25" customHeight="1" x14ac:dyDescent="0.25">
      <c r="A3334" s="54" t="s">
        <v>3702</v>
      </c>
      <c r="B3334" s="55" t="s">
        <v>74</v>
      </c>
      <c r="C3334" s="55" t="s">
        <v>19</v>
      </c>
      <c r="D3334" s="55" t="s">
        <v>702</v>
      </c>
      <c r="E3334" s="55" t="s">
        <v>21</v>
      </c>
      <c r="F3334" s="55">
        <v>100</v>
      </c>
      <c r="G3334" s="56">
        <f>SUMIFS(DISPENSAÇÃO!D:D,DISPENSAÇÃO!C:C,ENTRADA!A3334)</f>
        <v>0</v>
      </c>
      <c r="H3334" s="57">
        <f t="shared" si="593"/>
        <v>100</v>
      </c>
      <c r="I3334" s="58">
        <v>46082</v>
      </c>
      <c r="J3334" s="59">
        <f t="shared" ca="1" si="594"/>
        <v>163</v>
      </c>
      <c r="K3334" s="86">
        <f t="shared" ca="1" si="595"/>
        <v>1</v>
      </c>
    </row>
    <row r="3335" spans="1:11" ht="15" customHeight="1" x14ac:dyDescent="0.25">
      <c r="A3335" s="153" t="s">
        <v>3703</v>
      </c>
      <c r="B3335" s="16" t="s">
        <v>865</v>
      </c>
      <c r="C3335" s="55" t="s">
        <v>14</v>
      </c>
      <c r="D3335" s="16" t="s">
        <v>820</v>
      </c>
      <c r="E3335" s="55" t="s">
        <v>44</v>
      </c>
      <c r="F3335" s="16">
        <v>12</v>
      </c>
      <c r="G3335" s="56">
        <v>0</v>
      </c>
      <c r="H3335" s="57">
        <v>2</v>
      </c>
      <c r="I3335" s="58">
        <v>46082</v>
      </c>
      <c r="J3335" s="59">
        <f t="shared" ca="1" si="594"/>
        <v>163</v>
      </c>
    </row>
    <row r="3336" spans="1:11" s="148" customFormat="1" ht="14.25" hidden="1" customHeight="1" x14ac:dyDescent="0.25">
      <c r="A3336" s="149" t="s">
        <v>3704</v>
      </c>
      <c r="B3336" s="143" t="s">
        <v>79</v>
      </c>
      <c r="C3336" s="143" t="s">
        <v>19</v>
      </c>
      <c r="D3336" s="173" t="s">
        <v>2814</v>
      </c>
      <c r="E3336" s="143" t="s">
        <v>44</v>
      </c>
      <c r="F3336" s="143">
        <v>15</v>
      </c>
      <c r="G3336" s="144">
        <f>SUMIFS(DISPENSAÇÃO!D:D,DISPENSAÇÃO!C:C,ENTRADA!A3336)</f>
        <v>0</v>
      </c>
      <c r="H3336" s="145">
        <f t="shared" ref="H3336:H3343" si="596">IF(F3336="","",F3336-G3336)</f>
        <v>15</v>
      </c>
      <c r="I3336" s="146">
        <v>45689</v>
      </c>
      <c r="J3336" s="147">
        <f t="shared" ca="1" si="594"/>
        <v>-230</v>
      </c>
      <c r="K3336" s="174">
        <f t="shared" ref="K3336:K3343" ca="1" si="597">IF(J3336="","",IF(J3336&lt;=0,3,IF(AND(J3336&gt;0,J3336&lt;=20),2,IF(J3336&gt;=21,1))))</f>
        <v>3</v>
      </c>
    </row>
    <row r="3337" spans="1:11" s="60" customFormat="1" x14ac:dyDescent="0.25">
      <c r="A3337" s="153" t="s">
        <v>3705</v>
      </c>
      <c r="B3337" s="55" t="s">
        <v>1062</v>
      </c>
      <c r="C3337" s="55" t="s">
        <v>19</v>
      </c>
      <c r="D3337" s="55" t="s">
        <v>909</v>
      </c>
      <c r="E3337" s="55" t="s">
        <v>21</v>
      </c>
      <c r="F3337" s="55">
        <v>20</v>
      </c>
      <c r="G3337" s="56">
        <f>SUMIFS(DISPENSAÇÃO!D:D,DISPENSAÇÃO!C:C,ENTRADA!A3337)</f>
        <v>0</v>
      </c>
      <c r="H3337" s="57">
        <f t="shared" si="596"/>
        <v>20</v>
      </c>
      <c r="I3337" s="58">
        <v>46143</v>
      </c>
      <c r="J3337" s="59">
        <f t="shared" ca="1" si="594"/>
        <v>224</v>
      </c>
      <c r="K3337" s="109">
        <f t="shared" ca="1" si="597"/>
        <v>1</v>
      </c>
    </row>
    <row r="3338" spans="1:11" s="60" customFormat="1" ht="14.25" customHeight="1" x14ac:dyDescent="0.25">
      <c r="A3338" s="153" t="s">
        <v>3706</v>
      </c>
      <c r="B3338" s="55" t="s">
        <v>1064</v>
      </c>
      <c r="C3338" s="55" t="s">
        <v>19</v>
      </c>
      <c r="D3338" s="57" t="s">
        <v>99</v>
      </c>
      <c r="E3338" s="55" t="s">
        <v>21</v>
      </c>
      <c r="F3338" s="55">
        <v>60</v>
      </c>
      <c r="G3338" s="56">
        <f>SUMIFS(DISPENSAÇÃO!D:D,DISPENSAÇÃO!C:C,ENTRADA!A3338)</f>
        <v>0</v>
      </c>
      <c r="H3338" s="57">
        <f t="shared" si="596"/>
        <v>60</v>
      </c>
      <c r="I3338" s="58">
        <v>46113</v>
      </c>
      <c r="J3338" s="59">
        <f t="shared" ca="1" si="594"/>
        <v>194</v>
      </c>
      <c r="K3338" s="109">
        <f t="shared" ca="1" si="597"/>
        <v>1</v>
      </c>
    </row>
    <row r="3339" spans="1:11" s="60" customFormat="1" x14ac:dyDescent="0.25">
      <c r="A3339" s="54" t="s">
        <v>3707</v>
      </c>
      <c r="B3339" s="55" t="s">
        <v>60</v>
      </c>
      <c r="C3339" s="55" t="s">
        <v>19</v>
      </c>
      <c r="D3339" s="55" t="s">
        <v>408</v>
      </c>
      <c r="E3339" s="55" t="s">
        <v>21</v>
      </c>
      <c r="F3339" s="55">
        <v>30</v>
      </c>
      <c r="G3339" s="56">
        <f>SUMIFS(DISPENSAÇÃO!D:D,DISPENSAÇÃO!C:C,ENTRADA!A3339)</f>
        <v>0</v>
      </c>
      <c r="H3339" s="57">
        <f t="shared" si="596"/>
        <v>30</v>
      </c>
      <c r="I3339" s="58">
        <v>46082</v>
      </c>
      <c r="J3339" s="59">
        <f t="shared" ca="1" si="594"/>
        <v>163</v>
      </c>
      <c r="K3339" s="85">
        <f t="shared" ca="1" si="597"/>
        <v>1</v>
      </c>
    </row>
    <row r="3340" spans="1:11" s="60" customFormat="1" x14ac:dyDescent="0.25">
      <c r="A3340" s="54" t="s">
        <v>3708</v>
      </c>
      <c r="B3340" s="55" t="s">
        <v>490</v>
      </c>
      <c r="C3340" s="55" t="s">
        <v>19</v>
      </c>
      <c r="D3340" s="55" t="s">
        <v>484</v>
      </c>
      <c r="E3340" s="55" t="s">
        <v>21</v>
      </c>
      <c r="F3340" s="55">
        <v>50</v>
      </c>
      <c r="G3340" s="56">
        <f>SUMIFS(DISPENSAÇÃO!D:D,DISPENSAÇÃO!C:C,ENTRADA!A3340)</f>
        <v>0</v>
      </c>
      <c r="H3340" s="57">
        <f t="shared" si="596"/>
        <v>50</v>
      </c>
      <c r="I3340" s="58">
        <v>46143</v>
      </c>
      <c r="J3340" s="59">
        <f t="shared" ca="1" si="594"/>
        <v>224</v>
      </c>
      <c r="K3340" s="86">
        <f t="shared" ca="1" si="597"/>
        <v>1</v>
      </c>
    </row>
    <row r="3341" spans="1:11" s="60" customFormat="1" x14ac:dyDescent="0.25">
      <c r="A3341" s="153" t="s">
        <v>3709</v>
      </c>
      <c r="B3341" s="55" t="s">
        <v>966</v>
      </c>
      <c r="C3341" s="55" t="s">
        <v>19</v>
      </c>
      <c r="D3341" s="55" t="s">
        <v>921</v>
      </c>
      <c r="E3341" s="55" t="s">
        <v>44</v>
      </c>
      <c r="F3341" s="55">
        <v>42</v>
      </c>
      <c r="G3341" s="56">
        <f>SUMIFS(DISPENSAÇÃO!D:D,DISPENSAÇÃO!C:C,ENTRADA!A3341)</f>
        <v>14</v>
      </c>
      <c r="H3341" s="57">
        <f t="shared" si="596"/>
        <v>28</v>
      </c>
      <c r="I3341" s="58">
        <v>46023</v>
      </c>
      <c r="J3341" s="59">
        <f t="shared" ca="1" si="594"/>
        <v>104</v>
      </c>
      <c r="K3341" s="109">
        <f t="shared" ca="1" si="597"/>
        <v>1</v>
      </c>
    </row>
    <row r="3342" spans="1:11" s="148" customFormat="1" hidden="1" x14ac:dyDescent="0.25">
      <c r="A3342" s="149" t="s">
        <v>543</v>
      </c>
      <c r="B3342" s="143" t="s">
        <v>392</v>
      </c>
      <c r="C3342" s="143" t="s">
        <v>19</v>
      </c>
      <c r="D3342" s="143" t="s">
        <v>542</v>
      </c>
      <c r="E3342" s="143" t="s">
        <v>56</v>
      </c>
      <c r="F3342" s="143">
        <v>2</v>
      </c>
      <c r="G3342" s="144">
        <f>SUMIFS(DISPENSAÇÃO!D:D,DISPENSAÇÃO!C:C,ENTRADA!A3342)</f>
        <v>0</v>
      </c>
      <c r="H3342" s="145">
        <f t="shared" si="596"/>
        <v>2</v>
      </c>
      <c r="I3342" s="146">
        <v>45689</v>
      </c>
      <c r="J3342" s="147">
        <f t="shared" ca="1" si="594"/>
        <v>-230</v>
      </c>
      <c r="K3342" s="174">
        <f t="shared" ca="1" si="597"/>
        <v>3</v>
      </c>
    </row>
    <row r="3343" spans="1:11" s="53" customFormat="1" ht="14.25" hidden="1" customHeight="1" x14ac:dyDescent="0.25">
      <c r="A3343" s="48" t="s">
        <v>3710</v>
      </c>
      <c r="B3343" s="49" t="s">
        <v>466</v>
      </c>
      <c r="C3343" s="49" t="s">
        <v>19</v>
      </c>
      <c r="D3343" s="49" t="s">
        <v>467</v>
      </c>
      <c r="E3343" s="49" t="s">
        <v>21</v>
      </c>
      <c r="F3343" s="49">
        <v>30</v>
      </c>
      <c r="G3343" s="50">
        <f>SUMIFS(DISPENSAÇÃO!D:D,DISPENSAÇÃO!C:C,ENTRADA!A3343)</f>
        <v>30</v>
      </c>
      <c r="H3343" s="51">
        <f t="shared" si="596"/>
        <v>0</v>
      </c>
      <c r="I3343" s="68">
        <v>46447</v>
      </c>
      <c r="J3343" s="52">
        <f t="shared" ca="1" si="594"/>
        <v>528</v>
      </c>
      <c r="K3343" s="69">
        <f t="shared" ca="1" si="597"/>
        <v>1</v>
      </c>
    </row>
    <row r="3344" spans="1:11" ht="14.25" customHeight="1" x14ac:dyDescent="0.25">
      <c r="A3344" s="31" t="s">
        <v>3711</v>
      </c>
      <c r="B3344" s="16" t="s">
        <v>79</v>
      </c>
      <c r="C3344" s="16" t="s">
        <v>14</v>
      </c>
      <c r="D3344" s="16" t="s">
        <v>3712</v>
      </c>
      <c r="E3344" s="16" t="s">
        <v>3713</v>
      </c>
      <c r="F3344" s="16">
        <v>2</v>
      </c>
      <c r="G3344" s="13">
        <f>SUMIFS(DISPENSAÇÃO!D:D,DISPENSAÇÃO!C:C,ENTRADA!A3344)</f>
        <v>0</v>
      </c>
      <c r="H3344" s="12">
        <f t="shared" ref="H3344:H3350" si="598">IF(F3344="","",F3344-G3344)</f>
        <v>2</v>
      </c>
      <c r="I3344" s="19">
        <v>46447</v>
      </c>
      <c r="J3344" s="14">
        <f t="shared" ref="J3344:J3350" ca="1" si="599">IF(I3344="","",I3344-TODAY())</f>
        <v>528</v>
      </c>
      <c r="K3344" s="37">
        <f t="shared" ref="K3344:K3350" ca="1" si="600">IF(J3344="","",IF(J3344&lt;=0,3,IF(AND(J3344&gt;0,J3344&lt;=20),2,IF(J3344&gt;=21,1))))</f>
        <v>1</v>
      </c>
    </row>
    <row r="3345" spans="1:11" s="60" customFormat="1" x14ac:dyDescent="0.25">
      <c r="A3345" s="153" t="s">
        <v>3714</v>
      </c>
      <c r="B3345" s="55" t="s">
        <v>2134</v>
      </c>
      <c r="C3345" s="55" t="s">
        <v>14</v>
      </c>
      <c r="D3345" s="55" t="s">
        <v>820</v>
      </c>
      <c r="E3345" s="55" t="s">
        <v>44</v>
      </c>
      <c r="F3345" s="55">
        <v>8</v>
      </c>
      <c r="G3345" s="56">
        <f>SUMIFS(DISPENSAÇÃO!D:D,DISPENSAÇÃO!C:C,ENTRADA!A3345)</f>
        <v>0</v>
      </c>
      <c r="H3345" s="57">
        <f t="shared" si="598"/>
        <v>8</v>
      </c>
      <c r="I3345" s="58">
        <v>46023</v>
      </c>
      <c r="J3345" s="59">
        <f t="shared" ca="1" si="599"/>
        <v>104</v>
      </c>
      <c r="K3345" s="109">
        <f t="shared" ca="1" si="600"/>
        <v>1</v>
      </c>
    </row>
    <row r="3346" spans="1:11" s="53" customFormat="1" ht="14.25" hidden="1" customHeight="1" x14ac:dyDescent="0.25">
      <c r="A3346" s="155" t="s">
        <v>3715</v>
      </c>
      <c r="B3346" s="49" t="s">
        <v>538</v>
      </c>
      <c r="C3346" s="49" t="s">
        <v>19</v>
      </c>
      <c r="D3346" s="49" t="s">
        <v>1687</v>
      </c>
      <c r="E3346" s="49" t="s">
        <v>56</v>
      </c>
      <c r="F3346" s="49">
        <v>1</v>
      </c>
      <c r="G3346" s="50">
        <f>SUMIFS(DISPENSAÇÃO!D:D,DISPENSAÇÃO!C:C,ENTRADA!A3346)</f>
        <v>0</v>
      </c>
      <c r="H3346" s="51">
        <f t="shared" si="598"/>
        <v>1</v>
      </c>
      <c r="I3346" s="68">
        <v>45717</v>
      </c>
      <c r="J3346" s="52">
        <f t="shared" ca="1" si="599"/>
        <v>-202</v>
      </c>
      <c r="K3346" s="88">
        <f t="shared" ca="1" si="600"/>
        <v>3</v>
      </c>
    </row>
    <row r="3347" spans="1:11" s="60" customFormat="1" x14ac:dyDescent="0.25">
      <c r="A3347" s="54" t="s">
        <v>3716</v>
      </c>
      <c r="B3347" s="55" t="s">
        <v>74</v>
      </c>
      <c r="C3347" s="55" t="s">
        <v>19</v>
      </c>
      <c r="D3347" s="55" t="s">
        <v>496</v>
      </c>
      <c r="E3347" s="55" t="s">
        <v>21</v>
      </c>
      <c r="F3347" s="55">
        <v>2040</v>
      </c>
      <c r="G3347" s="56">
        <f>SUMIFS(DISPENSAÇÃO!D:D,DISPENSAÇÃO!C:C,ENTRADA!A3347)</f>
        <v>0</v>
      </c>
      <c r="H3347" s="57">
        <f t="shared" si="598"/>
        <v>2040</v>
      </c>
      <c r="I3347" s="58">
        <v>46082</v>
      </c>
      <c r="J3347" s="59">
        <f t="shared" ca="1" si="599"/>
        <v>163</v>
      </c>
      <c r="K3347" s="86">
        <f t="shared" ca="1" si="600"/>
        <v>1</v>
      </c>
    </row>
    <row r="3348" spans="1:11" s="60" customFormat="1" x14ac:dyDescent="0.25">
      <c r="A3348" s="153" t="s">
        <v>3717</v>
      </c>
      <c r="B3348" s="55" t="s">
        <v>33</v>
      </c>
      <c r="C3348" s="55" t="s">
        <v>19</v>
      </c>
      <c r="D3348" s="55" t="s">
        <v>299</v>
      </c>
      <c r="E3348" s="55" t="s">
        <v>44</v>
      </c>
      <c r="F3348" s="55">
        <v>40</v>
      </c>
      <c r="G3348" s="56">
        <f>SUMIFS(DISPENSAÇÃO!D:D,DISPENSAÇÃO!C:C,ENTRADA!A3348)</f>
        <v>0</v>
      </c>
      <c r="H3348" s="57">
        <f t="shared" si="598"/>
        <v>40</v>
      </c>
      <c r="I3348" s="58">
        <v>46447</v>
      </c>
      <c r="J3348" s="59">
        <f t="shared" ca="1" si="599"/>
        <v>528</v>
      </c>
      <c r="K3348" s="109">
        <f t="shared" ca="1" si="600"/>
        <v>1</v>
      </c>
    </row>
    <row r="3349" spans="1:11" ht="14.25" customHeight="1" x14ac:dyDescent="0.25">
      <c r="A3349" s="31" t="s">
        <v>3718</v>
      </c>
      <c r="B3349" s="16" t="s">
        <v>108</v>
      </c>
      <c r="C3349" s="16" t="s">
        <v>19</v>
      </c>
      <c r="D3349" s="16" t="s">
        <v>759</v>
      </c>
      <c r="E3349" s="16" t="s">
        <v>21</v>
      </c>
      <c r="F3349" s="16">
        <v>90</v>
      </c>
      <c r="G3349" s="13">
        <f>SUMIFS(DISPENSAÇÃO!D:D,DISPENSAÇÃO!C:C,ENTRADA!A3349)</f>
        <v>0</v>
      </c>
      <c r="H3349" s="12">
        <f t="shared" si="598"/>
        <v>90</v>
      </c>
      <c r="I3349" s="19">
        <v>46023</v>
      </c>
      <c r="J3349" s="14">
        <f t="shared" ca="1" si="599"/>
        <v>104</v>
      </c>
      <c r="K3349" s="37">
        <f t="shared" ca="1" si="600"/>
        <v>1</v>
      </c>
    </row>
    <row r="3350" spans="1:11" ht="14.25" customHeight="1" x14ac:dyDescent="0.25">
      <c r="A3350" s="158" t="s">
        <v>3719</v>
      </c>
      <c r="B3350" s="16" t="s">
        <v>136</v>
      </c>
      <c r="C3350" s="16" t="s">
        <v>19</v>
      </c>
      <c r="D3350" s="16" t="s">
        <v>137</v>
      </c>
      <c r="E3350" s="16" t="s">
        <v>21</v>
      </c>
      <c r="F3350" s="16">
        <v>110</v>
      </c>
      <c r="G3350" s="13">
        <f>SUMIFS(DISPENSAÇÃO!D:D,DISPENSAÇÃO!C:C,ENTRADA!A3350)</f>
        <v>0</v>
      </c>
      <c r="H3350" s="12">
        <f t="shared" si="598"/>
        <v>110</v>
      </c>
      <c r="I3350" s="19">
        <v>46023</v>
      </c>
      <c r="J3350" s="14">
        <f t="shared" ca="1" si="599"/>
        <v>104</v>
      </c>
      <c r="K3350" s="36">
        <f t="shared" ca="1" si="600"/>
        <v>1</v>
      </c>
    </row>
    <row r="3351" spans="1:11" ht="14.25" customHeight="1" x14ac:dyDescent="0.25">
      <c r="A3351" s="158" t="s">
        <v>3720</v>
      </c>
      <c r="B3351" s="16" t="s">
        <v>136</v>
      </c>
      <c r="C3351" s="16" t="s">
        <v>19</v>
      </c>
      <c r="D3351" s="16" t="s">
        <v>137</v>
      </c>
      <c r="E3351" s="16" t="s">
        <v>21</v>
      </c>
      <c r="F3351" s="16">
        <v>110</v>
      </c>
      <c r="G3351" s="13">
        <f>SUMIFS(DISPENSAÇÃO!D:D,DISPENSAÇÃO!C:C,ENTRADA!A3351)</f>
        <v>0</v>
      </c>
      <c r="H3351" s="12">
        <f t="shared" ref="H3351:H3352" si="601">IF(F3351="","",F3351-G3351)</f>
        <v>110</v>
      </c>
      <c r="I3351" s="19">
        <v>45901</v>
      </c>
      <c r="J3351" s="14">
        <f t="shared" ref="J3351:J3352" ca="1" si="602">IF(I3351="","",I3351-TODAY())</f>
        <v>-18</v>
      </c>
      <c r="K3351" s="36">
        <f t="shared" ref="K3351:K3352" ca="1" si="603">IF(J3351="","",IF(J3351&lt;=0,3,IF(AND(J3351&gt;0,J3351&lt;=20),2,IF(J3351&gt;=21,1))))</f>
        <v>3</v>
      </c>
    </row>
    <row r="3352" spans="1:11" s="60" customFormat="1" x14ac:dyDescent="0.25">
      <c r="A3352" s="54" t="s">
        <v>3721</v>
      </c>
      <c r="B3352" s="55" t="s">
        <v>941</v>
      </c>
      <c r="C3352" s="55" t="s">
        <v>19</v>
      </c>
      <c r="D3352" s="55" t="s">
        <v>574</v>
      </c>
      <c r="E3352" s="55" t="s">
        <v>21</v>
      </c>
      <c r="F3352" s="55">
        <v>30</v>
      </c>
      <c r="G3352" s="56">
        <f>SUMIFS(DISPENSAÇÃO!D:D,DISPENSAÇÃO!C:C,ENTRADA!A3352)</f>
        <v>0</v>
      </c>
      <c r="H3352" s="57">
        <f t="shared" si="601"/>
        <v>30</v>
      </c>
      <c r="I3352" s="58">
        <v>46266</v>
      </c>
      <c r="J3352" s="59">
        <f t="shared" ca="1" si="602"/>
        <v>347</v>
      </c>
      <c r="K3352" s="86">
        <f t="shared" ca="1" si="603"/>
        <v>1</v>
      </c>
    </row>
    <row r="3353" spans="1:11" s="60" customFormat="1" hidden="1" x14ac:dyDescent="0.25">
      <c r="A3353" s="31"/>
      <c r="B3353" s="55"/>
      <c r="C3353" s="55"/>
      <c r="D3353" s="55"/>
      <c r="E3353" s="55"/>
      <c r="F3353" s="55"/>
      <c r="G3353" s="56">
        <f>SUMIFS(DISPENSAÇÃO!D:D,DISPENSAÇÃO!C:C,ENTRADA!A3353)</f>
        <v>0</v>
      </c>
      <c r="H3353" s="57" t="str">
        <f t="shared" ref="H3353:H3361" si="604">IF(F3353="","",F3353-G3353)</f>
        <v/>
      </c>
      <c r="I3353" s="58"/>
      <c r="J3353" s="59" t="str">
        <f t="shared" ref="J3353:J3361" ca="1" si="605">IF(I3353="","",I3353-TODAY())</f>
        <v/>
      </c>
      <c r="K3353" s="86" t="str">
        <f t="shared" ref="K3353:K3361" ca="1" si="606">IF(J3353="","",IF(J3353&lt;=0,3,IF(AND(J3353&gt;0,J3353&lt;=20),2,IF(J3353&gt;=21,1))))</f>
        <v/>
      </c>
    </row>
    <row r="3354" spans="1:11" ht="14.25" customHeight="1" x14ac:dyDescent="0.25">
      <c r="A3354" s="31" t="s">
        <v>3722</v>
      </c>
      <c r="B3354" s="16" t="s">
        <v>139</v>
      </c>
      <c r="C3354" s="16" t="s">
        <v>19</v>
      </c>
      <c r="D3354" s="16" t="s">
        <v>574</v>
      </c>
      <c r="E3354" s="16" t="s">
        <v>21</v>
      </c>
      <c r="F3354" s="16">
        <v>60</v>
      </c>
      <c r="G3354" s="13">
        <f>SUMIFS(DISPENSAÇÃO!D:D,DISPENSAÇÃO!C:C,ENTRADA!A3354)</f>
        <v>0</v>
      </c>
      <c r="H3354" s="12">
        <f t="shared" si="604"/>
        <v>60</v>
      </c>
      <c r="I3354" s="19">
        <v>46023</v>
      </c>
      <c r="J3354" s="14">
        <f t="shared" ca="1" si="605"/>
        <v>104</v>
      </c>
      <c r="K3354" s="37">
        <f t="shared" ca="1" si="606"/>
        <v>1</v>
      </c>
    </row>
    <row r="3355" spans="1:11" s="53" customFormat="1" ht="14.25" hidden="1" customHeight="1" x14ac:dyDescent="0.25">
      <c r="A3355" s="48" t="s">
        <v>3723</v>
      </c>
      <c r="B3355" s="49" t="s">
        <v>33</v>
      </c>
      <c r="C3355" s="49" t="s">
        <v>19</v>
      </c>
      <c r="D3355" s="49" t="s">
        <v>479</v>
      </c>
      <c r="E3355" s="49" t="s">
        <v>21</v>
      </c>
      <c r="F3355" s="49">
        <v>10</v>
      </c>
      <c r="G3355" s="50">
        <f>SUMIFS(DISPENSAÇÃO!D:D,DISPENSAÇÃO!C:C,ENTRADA!A3355)</f>
        <v>0</v>
      </c>
      <c r="H3355" s="51">
        <f t="shared" si="604"/>
        <v>10</v>
      </c>
      <c r="I3355" s="68">
        <v>45809</v>
      </c>
      <c r="J3355" s="52">
        <f t="shared" ca="1" si="605"/>
        <v>-110</v>
      </c>
      <c r="K3355" s="69">
        <f t="shared" ca="1" si="606"/>
        <v>3</v>
      </c>
    </row>
    <row r="3356" spans="1:11" s="60" customFormat="1" ht="14.25" customHeight="1" x14ac:dyDescent="0.25">
      <c r="A3356" s="54" t="s">
        <v>3724</v>
      </c>
      <c r="B3356" s="55" t="s">
        <v>325</v>
      </c>
      <c r="C3356" s="91" t="s">
        <v>19</v>
      </c>
      <c r="D3356" s="55" t="s">
        <v>317</v>
      </c>
      <c r="E3356" s="91" t="s">
        <v>21</v>
      </c>
      <c r="F3356" s="55">
        <v>130</v>
      </c>
      <c r="G3356" s="56">
        <f>SUMIFS(DISPENSAÇÃO!D:D,DISPENSAÇÃO!C:C,ENTRADA!A3356)</f>
        <v>0</v>
      </c>
      <c r="H3356" s="57">
        <f t="shared" si="604"/>
        <v>130</v>
      </c>
      <c r="I3356" s="58">
        <v>46174</v>
      </c>
      <c r="J3356" s="59">
        <f t="shared" ca="1" si="605"/>
        <v>255</v>
      </c>
      <c r="K3356" s="85">
        <f t="shared" ca="1" si="606"/>
        <v>1</v>
      </c>
    </row>
    <row r="3357" spans="1:11" s="53" customFormat="1" hidden="1" x14ac:dyDescent="0.25">
      <c r="A3357" s="155" t="s">
        <v>3725</v>
      </c>
      <c r="B3357" s="49" t="s">
        <v>764</v>
      </c>
      <c r="C3357" s="49" t="s">
        <v>14</v>
      </c>
      <c r="D3357" s="49" t="s">
        <v>820</v>
      </c>
      <c r="E3357" s="49" t="s">
        <v>21</v>
      </c>
      <c r="F3357" s="49">
        <v>60</v>
      </c>
      <c r="G3357" s="50">
        <f>SUMIFS(DISPENSAÇÃO!D:D,DISPENSAÇÃO!C:C,ENTRADA!A3357)</f>
        <v>60</v>
      </c>
      <c r="H3357" s="51">
        <f t="shared" si="604"/>
        <v>0</v>
      </c>
      <c r="I3357" s="68">
        <v>45870</v>
      </c>
      <c r="J3357" s="52">
        <f t="shared" ca="1" si="605"/>
        <v>-49</v>
      </c>
      <c r="K3357" s="88">
        <f t="shared" ca="1" si="606"/>
        <v>3</v>
      </c>
    </row>
    <row r="3358" spans="1:11" s="60" customFormat="1" x14ac:dyDescent="0.25">
      <c r="A3358" s="153" t="s">
        <v>3726</v>
      </c>
      <c r="B3358" s="55" t="s">
        <v>370</v>
      </c>
      <c r="C3358" s="55" t="s">
        <v>14</v>
      </c>
      <c r="D3358" s="55" t="s">
        <v>846</v>
      </c>
      <c r="E3358" s="55" t="s">
        <v>21</v>
      </c>
      <c r="F3358" s="55">
        <v>6</v>
      </c>
      <c r="G3358" s="56">
        <f>SUMIFS(DISPENSAÇÃO!D:D,DISPENSAÇÃO!C:C,ENTRADA!A3358)</f>
        <v>0</v>
      </c>
      <c r="H3358" s="57">
        <f t="shared" si="604"/>
        <v>6</v>
      </c>
      <c r="I3358" s="58">
        <v>46204</v>
      </c>
      <c r="J3358" s="59">
        <f t="shared" ca="1" si="605"/>
        <v>285</v>
      </c>
      <c r="K3358" s="109">
        <f t="shared" ca="1" si="606"/>
        <v>1</v>
      </c>
    </row>
    <row r="3359" spans="1:11" s="60" customFormat="1" x14ac:dyDescent="0.25">
      <c r="A3359" s="54" t="s">
        <v>3727</v>
      </c>
      <c r="B3359" s="55" t="s">
        <v>633</v>
      </c>
      <c r="C3359" s="55" t="s">
        <v>19</v>
      </c>
      <c r="D3359" s="55" t="s">
        <v>68</v>
      </c>
      <c r="E3359" s="55" t="s">
        <v>21</v>
      </c>
      <c r="F3359" s="55">
        <v>30</v>
      </c>
      <c r="G3359" s="56">
        <f>SUMIFS(DISPENSAÇÃO!D:D,DISPENSAÇÃO!C:C,ENTRADA!A3359)</f>
        <v>15</v>
      </c>
      <c r="H3359" s="57">
        <f t="shared" si="604"/>
        <v>15</v>
      </c>
      <c r="I3359" s="58">
        <v>46113</v>
      </c>
      <c r="J3359" s="59">
        <f t="shared" ca="1" si="605"/>
        <v>194</v>
      </c>
      <c r="K3359" s="85">
        <f t="shared" ca="1" si="606"/>
        <v>1</v>
      </c>
    </row>
    <row r="3360" spans="1:11" ht="14.25" customHeight="1" x14ac:dyDescent="0.25">
      <c r="A3360" s="31" t="s">
        <v>3728</v>
      </c>
      <c r="B3360" s="16" t="s">
        <v>346</v>
      </c>
      <c r="C3360" s="16" t="s">
        <v>19</v>
      </c>
      <c r="D3360" s="16" t="s">
        <v>348</v>
      </c>
      <c r="E3360" s="16" t="s">
        <v>21</v>
      </c>
      <c r="F3360" s="16">
        <v>20</v>
      </c>
      <c r="G3360" s="13">
        <f>SUMIFS(DISPENSAÇÃO!D:D,DISPENSAÇÃO!C:C,ENTRADA!A3360)</f>
        <v>0</v>
      </c>
      <c r="H3360" s="12">
        <f t="shared" si="604"/>
        <v>20</v>
      </c>
      <c r="I3360" s="19">
        <v>46174</v>
      </c>
      <c r="J3360" s="14">
        <f t="shared" ca="1" si="605"/>
        <v>255</v>
      </c>
      <c r="K3360" s="36">
        <f t="shared" ca="1" si="606"/>
        <v>1</v>
      </c>
    </row>
    <row r="3361" spans="1:11" s="60" customFormat="1" ht="14.25" customHeight="1" x14ac:dyDescent="0.25">
      <c r="A3361" s="54" t="s">
        <v>3732</v>
      </c>
      <c r="B3361" s="55" t="s">
        <v>941</v>
      </c>
      <c r="C3361" s="55" t="s">
        <v>19</v>
      </c>
      <c r="D3361" s="55" t="s">
        <v>574</v>
      </c>
      <c r="E3361" s="55" t="s">
        <v>21</v>
      </c>
      <c r="F3361" s="55">
        <v>45</v>
      </c>
      <c r="G3361" s="56">
        <f>SUMIFS(DISPENSAÇÃO!D:D,DISPENSAÇÃO!C:C,ENTRADA!A3361)</f>
        <v>30</v>
      </c>
      <c r="H3361" s="57">
        <f t="shared" si="604"/>
        <v>15</v>
      </c>
      <c r="I3361" s="58">
        <v>46174</v>
      </c>
      <c r="J3361" s="59">
        <f t="shared" ca="1" si="605"/>
        <v>255</v>
      </c>
      <c r="K3361" s="86">
        <f t="shared" ca="1" si="606"/>
        <v>1</v>
      </c>
    </row>
    <row r="3362" spans="1:11" s="53" customFormat="1" ht="14.25" hidden="1" customHeight="1" x14ac:dyDescent="0.25">
      <c r="A3362" s="48" t="s">
        <v>3733</v>
      </c>
      <c r="B3362" s="49" t="s">
        <v>941</v>
      </c>
      <c r="C3362" s="49" t="s">
        <v>19</v>
      </c>
      <c r="D3362" s="49" t="s">
        <v>574</v>
      </c>
      <c r="E3362" s="49" t="s">
        <v>21</v>
      </c>
      <c r="F3362" s="49">
        <v>30</v>
      </c>
      <c r="G3362" s="50">
        <f>SUMIFS(DISPENSAÇÃO!D:D,DISPENSAÇÃO!C:C,ENTRADA!A3362)</f>
        <v>30</v>
      </c>
      <c r="H3362" s="51">
        <f t="shared" ref="H3362:H3367" si="607">IF(F3362="","",F3362-G3362)</f>
        <v>0</v>
      </c>
      <c r="I3362" s="68">
        <v>46447</v>
      </c>
      <c r="J3362" s="52">
        <f t="shared" ref="J3362:J3367" ca="1" si="608">IF(I3362="","",I3362-TODAY())</f>
        <v>528</v>
      </c>
      <c r="K3362" s="69">
        <f t="shared" ref="K3362:K3366" ca="1" si="609">IF(J3362="","",IF(J3362&lt;=0,3,IF(AND(J3362&gt;0,J3362&lt;=20),2,IF(J3362&gt;=21,1))))</f>
        <v>1</v>
      </c>
    </row>
    <row r="3363" spans="1:11" s="60" customFormat="1" ht="14.25" customHeight="1" x14ac:dyDescent="0.25">
      <c r="A3363" s="54" t="s">
        <v>3734</v>
      </c>
      <c r="B3363" s="55" t="s">
        <v>33</v>
      </c>
      <c r="C3363" s="55" t="s">
        <v>19</v>
      </c>
      <c r="D3363" s="55" t="s">
        <v>89</v>
      </c>
      <c r="E3363" s="55" t="s">
        <v>21</v>
      </c>
      <c r="F3363" s="55">
        <v>20</v>
      </c>
      <c r="G3363" s="56">
        <f>SUMIFS(DISPENSAÇÃO!D:D,DISPENSAÇÃO!C:C,ENTRADA!A3363)</f>
        <v>0</v>
      </c>
      <c r="H3363" s="57">
        <f t="shared" si="607"/>
        <v>20</v>
      </c>
      <c r="I3363" s="58">
        <v>46235</v>
      </c>
      <c r="J3363" s="59">
        <f t="shared" ca="1" si="608"/>
        <v>316</v>
      </c>
      <c r="K3363" s="86">
        <f t="shared" ca="1" si="609"/>
        <v>1</v>
      </c>
    </row>
    <row r="3364" spans="1:11" s="60" customFormat="1" ht="14.25" customHeight="1" x14ac:dyDescent="0.25">
      <c r="A3364" s="54" t="s">
        <v>3735</v>
      </c>
      <c r="B3364" s="55" t="s">
        <v>183</v>
      </c>
      <c r="C3364" s="91" t="s">
        <v>19</v>
      </c>
      <c r="D3364" s="55" t="s">
        <v>317</v>
      </c>
      <c r="E3364" s="91" t="s">
        <v>21</v>
      </c>
      <c r="F3364" s="55">
        <v>30</v>
      </c>
      <c r="G3364" s="56">
        <f>SUMIFS(DISPENSAÇÃO!D:D,DISPENSAÇÃO!C:C,ENTRADA!A3364)</f>
        <v>0</v>
      </c>
      <c r="H3364" s="57">
        <f t="shared" si="607"/>
        <v>30</v>
      </c>
      <c r="I3364" s="58">
        <v>45901</v>
      </c>
      <c r="J3364" s="59">
        <f t="shared" ca="1" si="608"/>
        <v>-18</v>
      </c>
      <c r="K3364" s="85">
        <f t="shared" ca="1" si="609"/>
        <v>3</v>
      </c>
    </row>
    <row r="3365" spans="1:11" s="60" customFormat="1" x14ac:dyDescent="0.25">
      <c r="A3365" s="153" t="s">
        <v>3736</v>
      </c>
      <c r="B3365" s="55" t="s">
        <v>39</v>
      </c>
      <c r="C3365" s="55" t="s">
        <v>19</v>
      </c>
      <c r="D3365" s="55" t="s">
        <v>126</v>
      </c>
      <c r="E3365" s="55" t="s">
        <v>21</v>
      </c>
      <c r="F3365" s="55">
        <v>20</v>
      </c>
      <c r="G3365" s="56">
        <f>SUMIFS(DISPENSAÇÃO!D:D,DISPENSAÇÃO!C:C,ENTRADA!A3365)</f>
        <v>0</v>
      </c>
      <c r="H3365" s="57">
        <f t="shared" si="607"/>
        <v>20</v>
      </c>
      <c r="I3365" s="58">
        <v>46143</v>
      </c>
      <c r="J3365" s="59">
        <f t="shared" ca="1" si="608"/>
        <v>224</v>
      </c>
      <c r="K3365" s="109">
        <f t="shared" ca="1" si="609"/>
        <v>1</v>
      </c>
    </row>
    <row r="3366" spans="1:11" ht="14.25" customHeight="1" x14ac:dyDescent="0.25">
      <c r="A3366" s="154" t="s">
        <v>3737</v>
      </c>
      <c r="B3366" s="16" t="s">
        <v>108</v>
      </c>
      <c r="C3366" s="16" t="s">
        <v>19</v>
      </c>
      <c r="D3366" s="16" t="s">
        <v>781</v>
      </c>
      <c r="E3366" s="16" t="s">
        <v>780</v>
      </c>
      <c r="F3366" s="16">
        <v>3</v>
      </c>
      <c r="G3366" s="13">
        <f>SUMIFS(DISPENSAÇÃO!D:D,DISPENSAÇÃO!C:C,ENTRADA!A3366)</f>
        <v>0</v>
      </c>
      <c r="H3366" s="12">
        <f t="shared" si="607"/>
        <v>3</v>
      </c>
      <c r="I3366" s="19">
        <v>46174</v>
      </c>
      <c r="J3366" s="14">
        <f t="shared" ca="1" si="608"/>
        <v>255</v>
      </c>
      <c r="K3366" s="38">
        <f t="shared" ca="1" si="609"/>
        <v>1</v>
      </c>
    </row>
    <row r="3367" spans="1:11" s="53" customFormat="1" ht="15" hidden="1" customHeight="1" x14ac:dyDescent="0.25">
      <c r="A3367" s="155" t="s">
        <v>3738</v>
      </c>
      <c r="B3367" s="49" t="s">
        <v>33</v>
      </c>
      <c r="C3367" s="49" t="s">
        <v>14</v>
      </c>
      <c r="D3367" s="49" t="s">
        <v>820</v>
      </c>
      <c r="E3367" s="49" t="s">
        <v>44</v>
      </c>
      <c r="F3367" s="49">
        <v>4</v>
      </c>
      <c r="G3367" s="50">
        <f>SUMIFS(DISPENSAÇÃO!D:D,DISPENSAÇÃO!C:C,ENTRADA!A3367)</f>
        <v>0</v>
      </c>
      <c r="H3367" s="51">
        <f t="shared" si="607"/>
        <v>4</v>
      </c>
      <c r="I3367" s="68">
        <v>45809</v>
      </c>
      <c r="J3367" s="241">
        <f t="shared" ca="1" si="608"/>
        <v>-110</v>
      </c>
    </row>
    <row r="3368" spans="1:11" s="53" customFormat="1" ht="14.25" hidden="1" customHeight="1" x14ac:dyDescent="0.25">
      <c r="A3368" s="48" t="s">
        <v>3739</v>
      </c>
      <c r="B3368" s="49" t="s">
        <v>941</v>
      </c>
      <c r="C3368" s="49" t="s">
        <v>19</v>
      </c>
      <c r="D3368" s="49" t="s">
        <v>574</v>
      </c>
      <c r="E3368" s="49" t="s">
        <v>21</v>
      </c>
      <c r="F3368" s="49">
        <v>30</v>
      </c>
      <c r="G3368" s="50">
        <f>SUMIFS(DISPENSAÇÃO!D:D,DISPENSAÇÃO!C:C,ENTRADA!A3368)</f>
        <v>30</v>
      </c>
      <c r="H3368" s="51">
        <f t="shared" ref="H3368:H3375" si="610">IF(F3368="","",F3368-G3368)</f>
        <v>0</v>
      </c>
      <c r="I3368" s="68">
        <v>46235</v>
      </c>
      <c r="J3368" s="52">
        <f t="shared" ref="J3368:J3375" ca="1" si="611">IF(I3368="","",I3368-TODAY())</f>
        <v>316</v>
      </c>
      <c r="K3368" s="69">
        <f t="shared" ref="K3368:K3375" ca="1" si="612">IF(J3368="","",IF(J3368&lt;=0,3,IF(AND(J3368&gt;0,J3368&lt;=20),2,IF(J3368&gt;=21,1))))</f>
        <v>1</v>
      </c>
    </row>
    <row r="3369" spans="1:11" s="60" customFormat="1" ht="14.25" customHeight="1" x14ac:dyDescent="0.25">
      <c r="A3369" s="156" t="s">
        <v>3740</v>
      </c>
      <c r="B3369" s="55" t="s">
        <v>28</v>
      </c>
      <c r="C3369" s="55" t="s">
        <v>19</v>
      </c>
      <c r="D3369" s="55" t="s">
        <v>471</v>
      </c>
      <c r="E3369" s="55" t="s">
        <v>21</v>
      </c>
      <c r="F3369" s="55">
        <v>75</v>
      </c>
      <c r="G3369" s="56">
        <f>SUMIFS(DISPENSAÇÃO!D:D,DISPENSAÇÃO!C:C,ENTRADA!A3369)</f>
        <v>30</v>
      </c>
      <c r="H3369" s="57">
        <f t="shared" si="610"/>
        <v>45</v>
      </c>
      <c r="I3369" s="58">
        <v>46143</v>
      </c>
      <c r="J3369" s="59">
        <f t="shared" ca="1" si="611"/>
        <v>224</v>
      </c>
      <c r="K3369" s="85">
        <f t="shared" ca="1" si="612"/>
        <v>1</v>
      </c>
    </row>
    <row r="3370" spans="1:11" ht="14.25" customHeight="1" x14ac:dyDescent="0.25">
      <c r="A3370" s="31" t="s">
        <v>3741</v>
      </c>
      <c r="B3370" s="16" t="s">
        <v>77</v>
      </c>
      <c r="C3370" s="16" t="s">
        <v>19</v>
      </c>
      <c r="D3370" s="16" t="s">
        <v>115</v>
      </c>
      <c r="E3370" s="16" t="s">
        <v>21</v>
      </c>
      <c r="F3370" s="16">
        <v>30</v>
      </c>
      <c r="G3370" s="13">
        <f>SUMIFS(DISPENSAÇÃO!D:D,DISPENSAÇÃO!C:C,ENTRADA!A3370)</f>
        <v>0</v>
      </c>
      <c r="H3370" s="12">
        <f t="shared" si="610"/>
        <v>30</v>
      </c>
      <c r="I3370" s="19">
        <v>46023</v>
      </c>
      <c r="J3370" s="14">
        <f t="shared" ca="1" si="611"/>
        <v>104</v>
      </c>
      <c r="K3370" s="36">
        <f t="shared" ca="1" si="612"/>
        <v>1</v>
      </c>
    </row>
    <row r="3371" spans="1:11" s="53" customFormat="1" ht="14.25" hidden="1" customHeight="1" x14ac:dyDescent="0.25">
      <c r="A3371" s="155" t="s">
        <v>3742</v>
      </c>
      <c r="B3371" s="49" t="s">
        <v>764</v>
      </c>
      <c r="C3371" s="49" t="s">
        <v>14</v>
      </c>
      <c r="D3371" s="49" t="s">
        <v>817</v>
      </c>
      <c r="E3371" s="49" t="s">
        <v>44</v>
      </c>
      <c r="F3371" s="49">
        <v>6</v>
      </c>
      <c r="G3371" s="50">
        <f>SUMIFS(DISPENSAÇÃO!D:D,DISPENSAÇÃO!C:C,ENTRADA!A3371)</f>
        <v>6</v>
      </c>
      <c r="H3371" s="51">
        <f t="shared" si="610"/>
        <v>0</v>
      </c>
      <c r="I3371" s="68">
        <v>46082</v>
      </c>
      <c r="J3371" s="52">
        <f t="shared" ca="1" si="611"/>
        <v>163</v>
      </c>
      <c r="K3371" s="88">
        <f t="shared" ca="1" si="612"/>
        <v>1</v>
      </c>
    </row>
    <row r="3372" spans="1:11" s="53" customFormat="1" ht="14.25" hidden="1" customHeight="1" x14ac:dyDescent="0.25">
      <c r="A3372" s="48" t="s">
        <v>3743</v>
      </c>
      <c r="B3372" s="49" t="s">
        <v>276</v>
      </c>
      <c r="C3372" s="49" t="s">
        <v>19</v>
      </c>
      <c r="D3372" s="49" t="s">
        <v>364</v>
      </c>
      <c r="E3372" s="49" t="s">
        <v>21</v>
      </c>
      <c r="F3372" s="49">
        <v>30</v>
      </c>
      <c r="G3372" s="50">
        <f>SUMIFS(DISPENSAÇÃO!D:D,DISPENSAÇÃO!C:C,ENTRADA!A3372)</f>
        <v>30</v>
      </c>
      <c r="H3372" s="51">
        <f t="shared" si="610"/>
        <v>0</v>
      </c>
      <c r="I3372" s="68">
        <v>45778</v>
      </c>
      <c r="J3372" s="52">
        <f t="shared" ca="1" si="611"/>
        <v>-141</v>
      </c>
      <c r="K3372" s="69">
        <f t="shared" ca="1" si="612"/>
        <v>3</v>
      </c>
    </row>
    <row r="3373" spans="1:11" ht="14.25" customHeight="1" x14ac:dyDescent="0.25">
      <c r="A3373" s="31" t="s">
        <v>3744</v>
      </c>
      <c r="B3373" s="16" t="s">
        <v>183</v>
      </c>
      <c r="C3373" s="16" t="s">
        <v>19</v>
      </c>
      <c r="D3373" s="16" t="s">
        <v>227</v>
      </c>
      <c r="E3373" s="16" t="s">
        <v>21</v>
      </c>
      <c r="F3373" s="16">
        <v>30</v>
      </c>
      <c r="G3373" s="13">
        <f>SUMIFS(DISPENSAÇÃO!D:D,DISPENSAÇÃO!C:C,ENTRADA!A3373)</f>
        <v>0</v>
      </c>
      <c r="H3373" s="12">
        <f t="shared" si="610"/>
        <v>30</v>
      </c>
      <c r="I3373" s="19">
        <v>46054</v>
      </c>
      <c r="J3373" s="14">
        <f t="shared" ca="1" si="611"/>
        <v>135</v>
      </c>
      <c r="K3373" s="36">
        <f t="shared" ca="1" si="612"/>
        <v>1</v>
      </c>
    </row>
    <row r="3374" spans="1:11" ht="14.25" customHeight="1" x14ac:dyDescent="0.25">
      <c r="A3374" s="31" t="s">
        <v>3745</v>
      </c>
      <c r="B3374" s="16" t="s">
        <v>3746</v>
      </c>
      <c r="C3374" s="16" t="s">
        <v>19</v>
      </c>
      <c r="D3374" s="16" t="s">
        <v>496</v>
      </c>
      <c r="E3374" s="16" t="s">
        <v>21</v>
      </c>
      <c r="F3374" s="16">
        <v>45</v>
      </c>
      <c r="G3374" s="13">
        <f>SUMIFS(DISPENSAÇÃO!D:D,DISPENSAÇÃO!C:C,ENTRADA!A3374)</f>
        <v>30</v>
      </c>
      <c r="H3374" s="12">
        <f t="shared" si="610"/>
        <v>15</v>
      </c>
      <c r="I3374" s="19">
        <v>46082</v>
      </c>
      <c r="J3374" s="14">
        <f t="shared" ca="1" si="611"/>
        <v>163</v>
      </c>
      <c r="K3374" s="37">
        <f t="shared" ca="1" si="612"/>
        <v>1</v>
      </c>
    </row>
    <row r="3375" spans="1:11" s="53" customFormat="1" ht="14.25" hidden="1" customHeight="1" x14ac:dyDescent="0.25">
      <c r="A3375" s="48" t="s">
        <v>3747</v>
      </c>
      <c r="B3375" s="64" t="s">
        <v>183</v>
      </c>
      <c r="C3375" s="64" t="s">
        <v>19</v>
      </c>
      <c r="D3375" s="49" t="s">
        <v>89</v>
      </c>
      <c r="E3375" s="64" t="s">
        <v>21</v>
      </c>
      <c r="F3375" s="49">
        <v>30</v>
      </c>
      <c r="G3375" s="50">
        <f>SUMIFS(DISPENSAÇÃO!D:D,DISPENSAÇÃO!C:C,ENTRADA!A3375)</f>
        <v>0</v>
      </c>
      <c r="H3375" s="51">
        <f t="shared" si="610"/>
        <v>30</v>
      </c>
      <c r="I3375" s="68">
        <v>45717</v>
      </c>
      <c r="J3375" s="52">
        <f t="shared" ca="1" si="611"/>
        <v>-202</v>
      </c>
      <c r="K3375" s="63">
        <f t="shared" ca="1" si="612"/>
        <v>3</v>
      </c>
    </row>
    <row r="3376" spans="1:11" ht="14.25" customHeight="1" x14ac:dyDescent="0.25">
      <c r="A3376" s="31" t="s">
        <v>3748</v>
      </c>
      <c r="B3376" s="16" t="s">
        <v>77</v>
      </c>
      <c r="C3376" s="16" t="s">
        <v>19</v>
      </c>
      <c r="D3376" s="16" t="s">
        <v>115</v>
      </c>
      <c r="E3376" s="16" t="s">
        <v>21</v>
      </c>
      <c r="F3376" s="16">
        <v>30</v>
      </c>
      <c r="G3376" s="13">
        <f>SUMIFS(DISPENSAÇÃO!D:D,DISPENSAÇÃO!C:C,ENTRADA!A3376)</f>
        <v>0</v>
      </c>
      <c r="H3376" s="12">
        <f t="shared" ref="H3376:H3383" si="613">IF(F3376="","",F3376-G3376)</f>
        <v>30</v>
      </c>
      <c r="I3376" s="19">
        <v>46082</v>
      </c>
      <c r="J3376" s="14">
        <f t="shared" ref="J3376:J3383" ca="1" si="614">IF(I3376="","",I3376-TODAY())</f>
        <v>163</v>
      </c>
      <c r="K3376" s="36">
        <f t="shared" ref="K3376:K3383" ca="1" si="615">IF(J3376="","",IF(J3376&lt;=0,3,IF(AND(J3376&gt;0,J3376&lt;=20),2,IF(J3376&gt;=21,1))))</f>
        <v>1</v>
      </c>
    </row>
    <row r="3377" spans="1:11" s="53" customFormat="1" ht="14.25" hidden="1" customHeight="1" x14ac:dyDescent="0.25">
      <c r="A3377" s="155" t="s">
        <v>3749</v>
      </c>
      <c r="B3377" s="49" t="s">
        <v>865</v>
      </c>
      <c r="C3377" s="49" t="s">
        <v>19</v>
      </c>
      <c r="D3377" s="116" t="s">
        <v>2814</v>
      </c>
      <c r="E3377" s="49" t="s">
        <v>21</v>
      </c>
      <c r="F3377" s="49">
        <v>10</v>
      </c>
      <c r="G3377" s="50">
        <f>SUMIFS(DISPENSAÇÃO!D:D,DISPENSAÇÃO!C:C,ENTRADA!A3377)</f>
        <v>10</v>
      </c>
      <c r="H3377" s="51">
        <f t="shared" si="613"/>
        <v>0</v>
      </c>
      <c r="I3377" s="68">
        <v>46054</v>
      </c>
      <c r="J3377" s="52">
        <f t="shared" ca="1" si="614"/>
        <v>135</v>
      </c>
      <c r="K3377" s="88">
        <f t="shared" ca="1" si="615"/>
        <v>1</v>
      </c>
    </row>
    <row r="3378" spans="1:11" s="53" customFormat="1" hidden="1" x14ac:dyDescent="0.25">
      <c r="A3378" s="48" t="s">
        <v>3750</v>
      </c>
      <c r="B3378" s="64" t="s">
        <v>726</v>
      </c>
      <c r="C3378" s="64" t="s">
        <v>19</v>
      </c>
      <c r="D3378" s="64" t="s">
        <v>299</v>
      </c>
      <c r="E3378" s="64" t="s">
        <v>21</v>
      </c>
      <c r="F3378" s="49">
        <v>60</v>
      </c>
      <c r="G3378" s="50">
        <f>SUMIFS(DISPENSAÇÃO!D:D,DISPENSAÇÃO!C:C,ENTRADA!A3378)</f>
        <v>60</v>
      </c>
      <c r="H3378" s="51">
        <f t="shared" si="613"/>
        <v>0</v>
      </c>
      <c r="I3378" s="68">
        <v>45809</v>
      </c>
      <c r="J3378" s="52">
        <f t="shared" ca="1" si="614"/>
        <v>-110</v>
      </c>
      <c r="K3378" s="63">
        <f t="shared" ca="1" si="615"/>
        <v>3</v>
      </c>
    </row>
    <row r="3379" spans="1:11" s="60" customFormat="1" ht="14.25" customHeight="1" x14ac:dyDescent="0.25">
      <c r="A3379" s="54" t="s">
        <v>3751</v>
      </c>
      <c r="B3379" s="55" t="s">
        <v>865</v>
      </c>
      <c r="C3379" s="55" t="s">
        <v>19</v>
      </c>
      <c r="D3379" s="55" t="s">
        <v>479</v>
      </c>
      <c r="E3379" s="55" t="s">
        <v>21</v>
      </c>
      <c r="F3379" s="55">
        <v>15</v>
      </c>
      <c r="G3379" s="56">
        <f>SUMIFS(DISPENSAÇÃO!D:D,DISPENSAÇÃO!C:C,ENTRADA!A3379)</f>
        <v>0</v>
      </c>
      <c r="H3379" s="57">
        <f t="shared" si="613"/>
        <v>15</v>
      </c>
      <c r="I3379" s="58">
        <v>46082</v>
      </c>
      <c r="J3379" s="59">
        <f t="shared" ca="1" si="614"/>
        <v>163</v>
      </c>
      <c r="K3379" s="86">
        <f t="shared" ca="1" si="615"/>
        <v>1</v>
      </c>
    </row>
    <row r="3380" spans="1:11" s="60" customFormat="1" ht="14.25" customHeight="1" x14ac:dyDescent="0.25">
      <c r="A3380" s="54" t="s">
        <v>3752</v>
      </c>
      <c r="B3380" s="55" t="s">
        <v>28</v>
      </c>
      <c r="C3380" s="55" t="s">
        <v>19</v>
      </c>
      <c r="D3380" s="55" t="s">
        <v>227</v>
      </c>
      <c r="E3380" s="55" t="s">
        <v>21</v>
      </c>
      <c r="F3380" s="55">
        <v>60</v>
      </c>
      <c r="G3380" s="56">
        <f>SUMIFS(DISPENSAÇÃO!D:D,DISPENSAÇÃO!C:C,ENTRADA!A3380)</f>
        <v>0</v>
      </c>
      <c r="H3380" s="57">
        <f t="shared" si="613"/>
        <v>60</v>
      </c>
      <c r="I3380" s="58">
        <v>46174</v>
      </c>
      <c r="J3380" s="59">
        <f t="shared" ca="1" si="614"/>
        <v>255</v>
      </c>
      <c r="K3380" s="85">
        <f t="shared" ca="1" si="615"/>
        <v>1</v>
      </c>
    </row>
    <row r="3381" spans="1:11" s="104" customFormat="1" ht="14.25" customHeight="1" x14ac:dyDescent="0.25">
      <c r="A3381" s="97" t="s">
        <v>3753</v>
      </c>
      <c r="B3381" s="98" t="s">
        <v>28</v>
      </c>
      <c r="C3381" s="98" t="s">
        <v>19</v>
      </c>
      <c r="D3381" s="98" t="s">
        <v>364</v>
      </c>
      <c r="E3381" s="98" t="s">
        <v>21</v>
      </c>
      <c r="F3381" s="98">
        <v>60</v>
      </c>
      <c r="G3381" s="99">
        <f>SUMIFS(DISPENSAÇÃO!D:D,DISPENSAÇÃO!C:C,ENTRADA!A3381)</f>
        <v>0</v>
      </c>
      <c r="H3381" s="100">
        <f t="shared" si="613"/>
        <v>60</v>
      </c>
      <c r="I3381" s="101">
        <v>46113</v>
      </c>
      <c r="J3381" s="102">
        <f t="shared" ca="1" si="614"/>
        <v>194</v>
      </c>
      <c r="K3381" s="103">
        <f t="shared" ca="1" si="615"/>
        <v>1</v>
      </c>
    </row>
    <row r="3382" spans="1:11" ht="14.25" customHeight="1" x14ac:dyDescent="0.25">
      <c r="A3382" s="31" t="s">
        <v>3754</v>
      </c>
      <c r="B3382" s="25" t="s">
        <v>286</v>
      </c>
      <c r="C3382" s="25" t="s">
        <v>19</v>
      </c>
      <c r="D3382" s="25" t="s">
        <v>227</v>
      </c>
      <c r="E3382" s="25" t="s">
        <v>21</v>
      </c>
      <c r="F3382" s="16">
        <v>90</v>
      </c>
      <c r="G3382" s="13">
        <f>SUMIFS(DISPENSAÇÃO!D:D,DISPENSAÇÃO!C:C,ENTRADA!A3382)</f>
        <v>30</v>
      </c>
      <c r="H3382" s="12">
        <f t="shared" si="613"/>
        <v>60</v>
      </c>
      <c r="I3382" s="34">
        <v>45992</v>
      </c>
      <c r="J3382" s="14">
        <f t="shared" ca="1" si="614"/>
        <v>73</v>
      </c>
      <c r="K3382" s="37">
        <f t="shared" ca="1" si="615"/>
        <v>1</v>
      </c>
    </row>
    <row r="3383" spans="1:11" s="53" customFormat="1" ht="14.25" hidden="1" customHeight="1" x14ac:dyDescent="0.25">
      <c r="A3383" s="48" t="s">
        <v>3755</v>
      </c>
      <c r="B3383" s="49" t="s">
        <v>941</v>
      </c>
      <c r="C3383" s="49" t="s">
        <v>19</v>
      </c>
      <c r="D3383" s="49" t="s">
        <v>574</v>
      </c>
      <c r="E3383" s="49" t="s">
        <v>21</v>
      </c>
      <c r="F3383" s="49">
        <v>30</v>
      </c>
      <c r="G3383" s="50">
        <f>SUMIFS(DISPENSAÇÃO!D:D,DISPENSAÇÃO!C:C,ENTRADA!A3383)</f>
        <v>30</v>
      </c>
      <c r="H3383" s="51">
        <f t="shared" si="613"/>
        <v>0</v>
      </c>
      <c r="I3383" s="68">
        <v>46508</v>
      </c>
      <c r="J3383" s="52">
        <f t="shared" ca="1" si="614"/>
        <v>589</v>
      </c>
      <c r="K3383" s="69">
        <f t="shared" ca="1" si="615"/>
        <v>1</v>
      </c>
    </row>
    <row r="3384" spans="1:11" s="53" customFormat="1" ht="14.25" hidden="1" customHeight="1" x14ac:dyDescent="0.25">
      <c r="A3384" s="48" t="s">
        <v>3756</v>
      </c>
      <c r="B3384" s="49" t="s">
        <v>941</v>
      </c>
      <c r="C3384" s="49" t="s">
        <v>19</v>
      </c>
      <c r="D3384" s="49" t="s">
        <v>574</v>
      </c>
      <c r="E3384" s="49" t="s">
        <v>21</v>
      </c>
      <c r="F3384" s="49">
        <v>60</v>
      </c>
      <c r="G3384" s="50">
        <f>SUMIFS(DISPENSAÇÃO!D:D,DISPENSAÇÃO!C:C,ENTRADA!A3384)</f>
        <v>60</v>
      </c>
      <c r="H3384" s="51">
        <f t="shared" ref="H3384" si="616">IF(F3384="","",F3384-G3384)</f>
        <v>0</v>
      </c>
      <c r="I3384" s="68">
        <v>46266</v>
      </c>
      <c r="J3384" s="52">
        <f t="shared" ref="J3384" ca="1" si="617">IF(I3384="","",I3384-TODAY())</f>
        <v>347</v>
      </c>
      <c r="K3384" s="69">
        <f t="shared" ref="K3384" ca="1" si="618">IF(J3384="","",IF(J3384&lt;=0,3,IF(AND(J3384&gt;0,J3384&lt;=20),2,IF(J3384&gt;=21,1))))</f>
        <v>1</v>
      </c>
    </row>
    <row r="3385" spans="1:11" s="53" customFormat="1" ht="14.25" hidden="1" customHeight="1" x14ac:dyDescent="0.25">
      <c r="A3385" s="48" t="s">
        <v>3757</v>
      </c>
      <c r="B3385" s="49" t="s">
        <v>941</v>
      </c>
      <c r="C3385" s="49" t="s">
        <v>19</v>
      </c>
      <c r="D3385" s="49" t="s">
        <v>574</v>
      </c>
      <c r="E3385" s="49" t="s">
        <v>21</v>
      </c>
      <c r="F3385" s="49">
        <v>30</v>
      </c>
      <c r="G3385" s="50">
        <f>SUMIFS(DISPENSAÇÃO!D:D,DISPENSAÇÃO!C:C,ENTRADA!A3385)</f>
        <v>30</v>
      </c>
      <c r="H3385" s="51">
        <f t="shared" ref="H3385:H3392" si="619">IF(F3385="","",F3385-G3385)</f>
        <v>0</v>
      </c>
      <c r="I3385" s="68">
        <v>46508</v>
      </c>
      <c r="J3385" s="52">
        <f t="shared" ref="J3385:J3392" ca="1" si="620">IF(I3385="","",I3385-TODAY())</f>
        <v>589</v>
      </c>
      <c r="K3385" s="69">
        <f t="shared" ref="K3385:K3392" ca="1" si="621">IF(J3385="","",IF(J3385&lt;=0,3,IF(AND(J3385&gt;0,J3385&lt;=20),2,IF(J3385&gt;=21,1))))</f>
        <v>1</v>
      </c>
    </row>
    <row r="3386" spans="1:11" s="53" customFormat="1" hidden="1" x14ac:dyDescent="0.25">
      <c r="A3386" s="155" t="s">
        <v>3758</v>
      </c>
      <c r="B3386" s="49" t="s">
        <v>413</v>
      </c>
      <c r="C3386" s="49" t="s">
        <v>19</v>
      </c>
      <c r="D3386" s="49" t="s">
        <v>89</v>
      </c>
      <c r="E3386" s="49" t="s">
        <v>21</v>
      </c>
      <c r="F3386" s="49">
        <v>90</v>
      </c>
      <c r="G3386" s="50">
        <f>SUMIFS(DISPENSAÇÃO!D:D,DISPENSAÇÃO!C:C,ENTRADA!A3386)</f>
        <v>90</v>
      </c>
      <c r="H3386" s="51">
        <f t="shared" si="619"/>
        <v>0</v>
      </c>
      <c r="I3386" s="68">
        <v>45748</v>
      </c>
      <c r="J3386" s="52">
        <f t="shared" ca="1" si="620"/>
        <v>-171</v>
      </c>
      <c r="K3386" s="88">
        <f t="shared" ca="1" si="621"/>
        <v>3</v>
      </c>
    </row>
    <row r="3387" spans="1:11" s="60" customFormat="1" ht="14.25" customHeight="1" x14ac:dyDescent="0.25">
      <c r="A3387" s="54" t="s">
        <v>3759</v>
      </c>
      <c r="B3387" s="55" t="s">
        <v>3760</v>
      </c>
      <c r="C3387" s="55" t="s">
        <v>19</v>
      </c>
      <c r="D3387" s="55" t="s">
        <v>163</v>
      </c>
      <c r="E3387" s="55" t="s">
        <v>21</v>
      </c>
      <c r="F3387" s="55">
        <v>90</v>
      </c>
      <c r="G3387" s="56">
        <f>SUMIFS(DISPENSAÇÃO!D:D,DISPENSAÇÃO!C:C,ENTRADA!A3387)</f>
        <v>0</v>
      </c>
      <c r="H3387" s="57">
        <f t="shared" si="619"/>
        <v>90</v>
      </c>
      <c r="I3387" s="58">
        <v>46266</v>
      </c>
      <c r="J3387" s="59">
        <f t="shared" ca="1" si="620"/>
        <v>347</v>
      </c>
      <c r="K3387" s="85">
        <f t="shared" ca="1" si="621"/>
        <v>1</v>
      </c>
    </row>
    <row r="3388" spans="1:11" s="53" customFormat="1" ht="14.25" hidden="1" customHeight="1" x14ac:dyDescent="0.25">
      <c r="A3388" s="160" t="s">
        <v>3761</v>
      </c>
      <c r="B3388" s="49" t="s">
        <v>865</v>
      </c>
      <c r="C3388" s="49" t="s">
        <v>19</v>
      </c>
      <c r="D3388" s="49" t="s">
        <v>99</v>
      </c>
      <c r="E3388" s="49" t="s">
        <v>21</v>
      </c>
      <c r="F3388" s="49">
        <v>5</v>
      </c>
      <c r="G3388" s="50">
        <f>SUMIFS(DISPENSAÇÃO!D:D,DISPENSAÇÃO!C:C,ENTRADA!A3388)</f>
        <v>0</v>
      </c>
      <c r="H3388" s="51">
        <f t="shared" si="619"/>
        <v>5</v>
      </c>
      <c r="I3388" s="68">
        <v>45778</v>
      </c>
      <c r="J3388" s="52">
        <f t="shared" ca="1" si="620"/>
        <v>-141</v>
      </c>
      <c r="K3388" s="63">
        <f t="shared" ca="1" si="621"/>
        <v>3</v>
      </c>
    </row>
    <row r="3389" spans="1:11" ht="14.25" customHeight="1" x14ac:dyDescent="0.25">
      <c r="A3389" s="154" t="s">
        <v>3762</v>
      </c>
      <c r="B3389" s="16" t="s">
        <v>301</v>
      </c>
      <c r="C3389" s="16" t="s">
        <v>14</v>
      </c>
      <c r="D3389" s="16" t="s">
        <v>820</v>
      </c>
      <c r="E3389" s="16" t="s">
        <v>21</v>
      </c>
      <c r="F3389" s="16">
        <v>60</v>
      </c>
      <c r="G3389" s="13">
        <f>SUMIFS(DISPENSAÇÃO!D:D,DISPENSAÇÃO!C:C,ENTRADA!A3389)</f>
        <v>0</v>
      </c>
      <c r="H3389" s="12">
        <f t="shared" si="619"/>
        <v>60</v>
      </c>
      <c r="I3389" s="19">
        <v>46054</v>
      </c>
      <c r="J3389" s="14">
        <f t="shared" ca="1" si="620"/>
        <v>135</v>
      </c>
      <c r="K3389" s="38">
        <f t="shared" ca="1" si="621"/>
        <v>1</v>
      </c>
    </row>
    <row r="3390" spans="1:11" s="60" customFormat="1" ht="14.25" customHeight="1" x14ac:dyDescent="0.25">
      <c r="A3390" s="153" t="s">
        <v>3763</v>
      </c>
      <c r="B3390" s="55" t="s">
        <v>195</v>
      </c>
      <c r="C3390" s="55" t="s">
        <v>14</v>
      </c>
      <c r="D3390" s="55" t="s">
        <v>846</v>
      </c>
      <c r="E3390" s="55" t="s">
        <v>44</v>
      </c>
      <c r="F3390" s="55">
        <v>20</v>
      </c>
      <c r="G3390" s="56">
        <f>SUMIFS(DISPENSAÇÃO!D:D,DISPENSAÇÃO!C:C,ENTRADA!A3390)</f>
        <v>0</v>
      </c>
      <c r="H3390" s="57">
        <f t="shared" si="619"/>
        <v>20</v>
      </c>
      <c r="I3390" s="58">
        <v>46235</v>
      </c>
      <c r="J3390" s="59">
        <f t="shared" ca="1" si="620"/>
        <v>316</v>
      </c>
      <c r="K3390" s="109">
        <f t="shared" ca="1" si="621"/>
        <v>1</v>
      </c>
    </row>
    <row r="3391" spans="1:11" s="53" customFormat="1" ht="14.25" hidden="1" customHeight="1" x14ac:dyDescent="0.25">
      <c r="A3391" s="155" t="s">
        <v>3764</v>
      </c>
      <c r="B3391" s="49" t="s">
        <v>301</v>
      </c>
      <c r="C3391" s="49" t="s">
        <v>14</v>
      </c>
      <c r="D3391" s="49" t="s">
        <v>846</v>
      </c>
      <c r="E3391" s="49" t="s">
        <v>453</v>
      </c>
      <c r="F3391" s="49">
        <v>20</v>
      </c>
      <c r="G3391" s="50">
        <f>SUMIFS(DISPENSAÇÃO!D:D,DISPENSAÇÃO!C:C,ENTRADA!A3391)</f>
        <v>0</v>
      </c>
      <c r="H3391" s="51">
        <f t="shared" si="619"/>
        <v>20</v>
      </c>
      <c r="I3391" s="68">
        <v>45870</v>
      </c>
      <c r="J3391" s="52">
        <f t="shared" ca="1" si="620"/>
        <v>-49</v>
      </c>
      <c r="K3391" s="88">
        <f t="shared" ca="1" si="621"/>
        <v>3</v>
      </c>
    </row>
    <row r="3392" spans="1:11" s="53" customFormat="1" hidden="1" x14ac:dyDescent="0.25">
      <c r="A3392" s="155" t="s">
        <v>3765</v>
      </c>
      <c r="B3392" s="49" t="s">
        <v>764</v>
      </c>
      <c r="C3392" s="49" t="s">
        <v>14</v>
      </c>
      <c r="D3392" s="49" t="s">
        <v>817</v>
      </c>
      <c r="E3392" s="49" t="s">
        <v>44</v>
      </c>
      <c r="F3392" s="49">
        <v>4</v>
      </c>
      <c r="G3392" s="50">
        <f>SUMIFS(DISPENSAÇÃO!D:D,DISPENSAÇÃO!C:C,ENTRADA!A3392)</f>
        <v>4</v>
      </c>
      <c r="H3392" s="51">
        <f t="shared" si="619"/>
        <v>0</v>
      </c>
      <c r="I3392" s="68">
        <v>46204</v>
      </c>
      <c r="J3392" s="52">
        <f t="shared" ca="1" si="620"/>
        <v>285</v>
      </c>
      <c r="K3392" s="88">
        <f t="shared" ca="1" si="621"/>
        <v>1</v>
      </c>
    </row>
    <row r="3393" spans="1:11" s="53" customFormat="1" hidden="1" x14ac:dyDescent="0.25">
      <c r="A3393" s="155" t="s">
        <v>3766</v>
      </c>
      <c r="B3393" s="49" t="s">
        <v>764</v>
      </c>
      <c r="C3393" s="49" t="s">
        <v>14</v>
      </c>
      <c r="D3393" s="49" t="s">
        <v>817</v>
      </c>
      <c r="E3393" s="49" t="s">
        <v>44</v>
      </c>
      <c r="F3393" s="49">
        <v>2</v>
      </c>
      <c r="G3393" s="50">
        <f>SUMIFS(DISPENSAÇÃO!D:D,DISPENSAÇÃO!C:C,ENTRADA!A3393)</f>
        <v>12</v>
      </c>
      <c r="H3393" s="51">
        <f t="shared" ref="H3393:H3400" si="622">IF(F3393="","",F3393-G3393)</f>
        <v>-10</v>
      </c>
      <c r="I3393" s="68">
        <v>46296</v>
      </c>
      <c r="J3393" s="52">
        <f t="shared" ref="J3393:J3401" ca="1" si="623">IF(I3393="","",I3393-TODAY())</f>
        <v>377</v>
      </c>
      <c r="K3393" s="88">
        <f t="shared" ref="K3393:K3397" ca="1" si="624">IF(J3393="","",IF(J3393&lt;=0,3,IF(AND(J3393&gt;0,J3393&lt;=20),2,IF(J3393&gt;=21,1))))</f>
        <v>1</v>
      </c>
    </row>
    <row r="3394" spans="1:11" s="60" customFormat="1" ht="14.25" customHeight="1" x14ac:dyDescent="0.25">
      <c r="A3394" s="153" t="s">
        <v>3767</v>
      </c>
      <c r="B3394" s="55" t="s">
        <v>175</v>
      </c>
      <c r="C3394" s="55" t="s">
        <v>19</v>
      </c>
      <c r="D3394" s="55" t="s">
        <v>781</v>
      </c>
      <c r="E3394" s="55" t="s">
        <v>44</v>
      </c>
      <c r="F3394" s="55">
        <v>16</v>
      </c>
      <c r="G3394" s="56">
        <f>SUMIFS(DISPENSAÇÃO!D:D,DISPENSAÇÃO!C:C,ENTRADA!A3394)</f>
        <v>0</v>
      </c>
      <c r="H3394" s="57">
        <f t="shared" si="622"/>
        <v>16</v>
      </c>
      <c r="I3394" s="58">
        <v>46054</v>
      </c>
      <c r="J3394" s="59">
        <f t="shared" ca="1" si="623"/>
        <v>135</v>
      </c>
      <c r="K3394" s="109">
        <f t="shared" ca="1" si="624"/>
        <v>1</v>
      </c>
    </row>
    <row r="3395" spans="1:11" s="53" customFormat="1" ht="14.25" hidden="1" customHeight="1" x14ac:dyDescent="0.25">
      <c r="A3395" s="155" t="s">
        <v>3768</v>
      </c>
      <c r="B3395" s="49" t="s">
        <v>39</v>
      </c>
      <c r="C3395" s="49" t="s">
        <v>14</v>
      </c>
      <c r="D3395" s="49" t="s">
        <v>820</v>
      </c>
      <c r="E3395" s="49" t="s">
        <v>44</v>
      </c>
      <c r="F3395" s="49">
        <v>5</v>
      </c>
      <c r="G3395" s="50">
        <f>SUMIFS(DISPENSAÇÃO!D:D,DISPENSAÇÃO!C:C,ENTRADA!A3395)</f>
        <v>0</v>
      </c>
      <c r="H3395" s="51">
        <f t="shared" si="622"/>
        <v>5</v>
      </c>
      <c r="I3395" s="68">
        <v>45748</v>
      </c>
      <c r="J3395" s="52">
        <f t="shared" ca="1" si="623"/>
        <v>-171</v>
      </c>
      <c r="K3395" s="88">
        <f t="shared" ca="1" si="624"/>
        <v>3</v>
      </c>
    </row>
    <row r="3396" spans="1:11" s="53" customFormat="1" ht="14.25" hidden="1" customHeight="1" x14ac:dyDescent="0.25">
      <c r="A3396" s="155" t="s">
        <v>885</v>
      </c>
      <c r="B3396" s="49" t="s">
        <v>175</v>
      </c>
      <c r="C3396" s="49" t="s">
        <v>14</v>
      </c>
      <c r="D3396" s="49" t="s">
        <v>846</v>
      </c>
      <c r="E3396" s="49" t="s">
        <v>453</v>
      </c>
      <c r="F3396" s="49">
        <v>2</v>
      </c>
      <c r="G3396" s="50">
        <f>SUMIFS(DISPENSAÇÃO!D:D,DISPENSAÇÃO!C:C,ENTRADA!A3396)</f>
        <v>0</v>
      </c>
      <c r="H3396" s="51">
        <f t="shared" si="622"/>
        <v>2</v>
      </c>
      <c r="I3396" s="68">
        <v>45748</v>
      </c>
      <c r="J3396" s="52">
        <f t="shared" ca="1" si="623"/>
        <v>-171</v>
      </c>
      <c r="K3396" s="88">
        <f t="shared" ca="1" si="624"/>
        <v>3</v>
      </c>
    </row>
    <row r="3397" spans="1:11" s="53" customFormat="1" ht="14.25" hidden="1" customHeight="1" x14ac:dyDescent="0.25">
      <c r="A3397" s="155" t="s">
        <v>3769</v>
      </c>
      <c r="B3397" s="49" t="s">
        <v>60</v>
      </c>
      <c r="C3397" s="49" t="s">
        <v>19</v>
      </c>
      <c r="D3397" s="49" t="s">
        <v>781</v>
      </c>
      <c r="E3397" s="49" t="s">
        <v>780</v>
      </c>
      <c r="F3397" s="49">
        <v>1</v>
      </c>
      <c r="G3397" s="50">
        <f>SUMIFS(DISPENSAÇÃO!D:D,DISPENSAÇÃO!C:C,ENTRADA!A3397)</f>
        <v>0</v>
      </c>
      <c r="H3397" s="51">
        <f t="shared" si="622"/>
        <v>1</v>
      </c>
      <c r="I3397" s="68">
        <v>45809</v>
      </c>
      <c r="J3397" s="52">
        <f t="shared" ca="1" si="623"/>
        <v>-110</v>
      </c>
      <c r="K3397" s="88">
        <f t="shared" ca="1" si="624"/>
        <v>3</v>
      </c>
    </row>
    <row r="3398" spans="1:11" ht="15" customHeight="1" x14ac:dyDescent="0.25">
      <c r="A3398" s="31" t="s">
        <v>3770</v>
      </c>
      <c r="B3398" s="16" t="s">
        <v>720</v>
      </c>
      <c r="C3398" s="16" t="s">
        <v>14</v>
      </c>
      <c r="D3398" s="16" t="s">
        <v>3293</v>
      </c>
      <c r="E3398" s="16" t="s">
        <v>21</v>
      </c>
      <c r="F3398" s="16">
        <v>8</v>
      </c>
      <c r="G3398" s="13">
        <f>SUMIFS(DISPENSAÇÃO!D:D,DISPENSAÇÃO!C:C,ENTRADA!A3398)</f>
        <v>0</v>
      </c>
      <c r="H3398" s="12">
        <f t="shared" si="622"/>
        <v>8</v>
      </c>
      <c r="I3398" s="19">
        <v>46174</v>
      </c>
      <c r="J3398" s="14">
        <f t="shared" ca="1" si="623"/>
        <v>255</v>
      </c>
    </row>
    <row r="3399" spans="1:11" ht="14.25" customHeight="1" x14ac:dyDescent="0.25">
      <c r="A3399" s="154" t="s">
        <v>3771</v>
      </c>
      <c r="B3399" s="16" t="s">
        <v>720</v>
      </c>
      <c r="C3399" s="16" t="s">
        <v>14</v>
      </c>
      <c r="D3399" s="16" t="s">
        <v>846</v>
      </c>
      <c r="E3399" s="16" t="s">
        <v>44</v>
      </c>
      <c r="F3399" s="16">
        <v>8</v>
      </c>
      <c r="G3399" s="13">
        <f>SUMIFS(DISPENSAÇÃO!D:D,DISPENSAÇÃO!C:C,ENTRADA!A3399)</f>
        <v>0</v>
      </c>
      <c r="H3399" s="12">
        <f t="shared" si="622"/>
        <v>8</v>
      </c>
      <c r="I3399" s="19">
        <v>46113</v>
      </c>
      <c r="J3399" s="14">
        <f t="shared" ca="1" si="623"/>
        <v>194</v>
      </c>
      <c r="K3399" s="38">
        <f t="shared" ref="K3399:K3401" ca="1" si="625">IF(J3399="","",IF(J3399&lt;=0,3,IF(AND(J3399&gt;0,J3399&lt;=20),2,IF(J3399&gt;=21,1))))</f>
        <v>1</v>
      </c>
    </row>
    <row r="3400" spans="1:11" ht="14.25" customHeight="1" x14ac:dyDescent="0.25">
      <c r="A3400" s="31" t="s">
        <v>3772</v>
      </c>
      <c r="B3400" s="16" t="s">
        <v>33</v>
      </c>
      <c r="C3400" s="16" t="s">
        <v>19</v>
      </c>
      <c r="D3400" s="16" t="s">
        <v>227</v>
      </c>
      <c r="E3400" s="16" t="s">
        <v>21</v>
      </c>
      <c r="F3400" s="16">
        <v>20</v>
      </c>
      <c r="G3400" s="13">
        <f>SUMIFS(DISPENSAÇÃO!D:D,DISPENSAÇÃO!C:C,ENTRADA!A3400)</f>
        <v>0</v>
      </c>
      <c r="H3400" s="12">
        <f t="shared" si="622"/>
        <v>20</v>
      </c>
      <c r="I3400" s="19">
        <v>46174</v>
      </c>
      <c r="J3400" s="14">
        <f t="shared" ca="1" si="623"/>
        <v>255</v>
      </c>
      <c r="K3400" s="36">
        <f t="shared" ca="1" si="625"/>
        <v>1</v>
      </c>
    </row>
    <row r="3401" spans="1:11" ht="14.25" customHeight="1" x14ac:dyDescent="0.25">
      <c r="A3401" s="31" t="s">
        <v>3773</v>
      </c>
      <c r="B3401" s="16" t="s">
        <v>33</v>
      </c>
      <c r="C3401" s="16" t="s">
        <v>19</v>
      </c>
      <c r="D3401" s="16" t="s">
        <v>89</v>
      </c>
      <c r="E3401" s="16" t="s">
        <v>21</v>
      </c>
      <c r="F3401" s="16">
        <v>16</v>
      </c>
      <c r="G3401" s="13">
        <f>SUMIFS(DISPENSAÇÃO!D:D,DISPENSAÇÃO!C:C,ENTRADA!A3401)</f>
        <v>0</v>
      </c>
      <c r="H3401" s="12">
        <f>IF(F3191="","",F3401-G3401)</f>
        <v>16</v>
      </c>
      <c r="I3401" s="19">
        <v>46266</v>
      </c>
      <c r="J3401" s="14">
        <f t="shared" ca="1" si="623"/>
        <v>347</v>
      </c>
      <c r="K3401" s="36">
        <f t="shared" ca="1" si="625"/>
        <v>1</v>
      </c>
    </row>
    <row r="3402" spans="1:11" ht="14.25" customHeight="1" x14ac:dyDescent="0.25">
      <c r="A3402" s="31" t="s">
        <v>3774</v>
      </c>
      <c r="B3402" s="16" t="s">
        <v>33</v>
      </c>
      <c r="C3402" s="16" t="s">
        <v>19</v>
      </c>
      <c r="D3402" s="16" t="s">
        <v>89</v>
      </c>
      <c r="E3402" s="16" t="s">
        <v>21</v>
      </c>
      <c r="F3402" s="16">
        <v>32</v>
      </c>
      <c r="G3402" s="13">
        <f>SUMIFS(DISPENSAÇÃO!D:D,DISPENSAÇÃO!C:C,ENTRADA!A3402)</f>
        <v>0</v>
      </c>
      <c r="H3402" s="12">
        <f>IF(F3192="","",F3402-G3402)</f>
        <v>32</v>
      </c>
      <c r="I3402" s="19">
        <v>46143</v>
      </c>
      <c r="J3402" s="14">
        <f t="shared" ref="J3402:J3425" ca="1" si="626">IF(I3402="","",I3402-TODAY())</f>
        <v>224</v>
      </c>
      <c r="K3402" s="36">
        <f t="shared" ref="K3402:K3408" ca="1" si="627">IF(J3402="","",IF(J3402&lt;=0,3,IF(AND(J3402&gt;0,J3402&lt;=20),2,IF(J3402&gt;=21,1))))</f>
        <v>1</v>
      </c>
    </row>
    <row r="3403" spans="1:11" s="60" customFormat="1" x14ac:dyDescent="0.25">
      <c r="A3403" s="156" t="s">
        <v>3775</v>
      </c>
      <c r="B3403" s="55" t="s">
        <v>33</v>
      </c>
      <c r="C3403" s="55" t="s">
        <v>57</v>
      </c>
      <c r="D3403" s="57" t="s">
        <v>93</v>
      </c>
      <c r="E3403" s="55" t="s">
        <v>21</v>
      </c>
      <c r="F3403" s="55">
        <v>30</v>
      </c>
      <c r="G3403" s="56">
        <f>SUMIFS(DISPENSAÇÃO!D:D,DISPENSAÇÃO!C:C,ENTRADA!A3403)</f>
        <v>15</v>
      </c>
      <c r="H3403" s="57">
        <f t="shared" ref="H3403:H3425" si="628">IF(F3403="","",F3403-G3403)</f>
        <v>15</v>
      </c>
      <c r="I3403" s="58">
        <v>46204</v>
      </c>
      <c r="J3403" s="59">
        <f t="shared" ca="1" si="626"/>
        <v>285</v>
      </c>
      <c r="K3403" s="85">
        <f t="shared" ca="1" si="627"/>
        <v>1</v>
      </c>
    </row>
    <row r="3404" spans="1:11" s="60" customFormat="1" ht="14.25" customHeight="1" x14ac:dyDescent="0.25">
      <c r="A3404" s="54" t="s">
        <v>3776</v>
      </c>
      <c r="B3404" s="55" t="s">
        <v>28</v>
      </c>
      <c r="C3404" s="55" t="s">
        <v>19</v>
      </c>
      <c r="D3404" s="55" t="s">
        <v>115</v>
      </c>
      <c r="E3404" s="55" t="s">
        <v>21</v>
      </c>
      <c r="F3404" s="55">
        <v>60</v>
      </c>
      <c r="G3404" s="56">
        <f>SUMIFS(DISPENSAÇÃO!D:D,DISPENSAÇÃO!C:C,ENTRADA!A3404)</f>
        <v>0</v>
      </c>
      <c r="H3404" s="57">
        <f t="shared" si="628"/>
        <v>60</v>
      </c>
      <c r="I3404" s="58">
        <v>46023</v>
      </c>
      <c r="J3404" s="59">
        <f t="shared" ca="1" si="626"/>
        <v>104</v>
      </c>
      <c r="K3404" s="85">
        <f t="shared" ca="1" si="627"/>
        <v>1</v>
      </c>
    </row>
    <row r="3405" spans="1:11" s="60" customFormat="1" ht="14.25" customHeight="1" x14ac:dyDescent="0.25">
      <c r="A3405" s="54" t="s">
        <v>3777</v>
      </c>
      <c r="B3405" s="55" t="s">
        <v>28</v>
      </c>
      <c r="C3405" s="55" t="s">
        <v>19</v>
      </c>
      <c r="D3405" s="55" t="s">
        <v>364</v>
      </c>
      <c r="E3405" s="55" t="s">
        <v>21</v>
      </c>
      <c r="F3405" s="55">
        <v>30</v>
      </c>
      <c r="G3405" s="56">
        <f>SUMIFS(DISPENSAÇÃO!D:D,DISPENSAÇÃO!C:C,ENTRADA!A3405)</f>
        <v>0</v>
      </c>
      <c r="H3405" s="57">
        <f t="shared" si="628"/>
        <v>30</v>
      </c>
      <c r="I3405" s="58">
        <v>46143</v>
      </c>
      <c r="J3405" s="59">
        <f t="shared" ca="1" si="626"/>
        <v>224</v>
      </c>
      <c r="K3405" s="85">
        <f t="shared" ca="1" si="627"/>
        <v>1</v>
      </c>
    </row>
    <row r="3406" spans="1:11" ht="14.25" customHeight="1" x14ac:dyDescent="0.25">
      <c r="A3406" s="31" t="s">
        <v>3780</v>
      </c>
      <c r="B3406" s="16" t="s">
        <v>77</v>
      </c>
      <c r="C3406" s="16" t="s">
        <v>19</v>
      </c>
      <c r="D3406" s="16" t="s">
        <v>115</v>
      </c>
      <c r="E3406" s="16" t="s">
        <v>21</v>
      </c>
      <c r="F3406" s="16">
        <v>60</v>
      </c>
      <c r="G3406" s="13">
        <f>SUMIFS(DISPENSAÇÃO!D:D,DISPENSAÇÃO!C:C,ENTRADA!A3406)</f>
        <v>0</v>
      </c>
      <c r="H3406" s="12">
        <f t="shared" si="628"/>
        <v>60</v>
      </c>
      <c r="I3406" s="19">
        <v>46143</v>
      </c>
      <c r="J3406" s="14">
        <f t="shared" ca="1" si="626"/>
        <v>224</v>
      </c>
      <c r="K3406" s="36">
        <f t="shared" ca="1" si="627"/>
        <v>1</v>
      </c>
    </row>
    <row r="3407" spans="1:11" s="53" customFormat="1" ht="14.25" hidden="1" customHeight="1" x14ac:dyDescent="0.25">
      <c r="A3407" s="48" t="s">
        <v>3781</v>
      </c>
      <c r="B3407" s="49" t="s">
        <v>865</v>
      </c>
      <c r="D3407" s="49" t="s">
        <v>227</v>
      </c>
      <c r="E3407" s="49" t="s">
        <v>21</v>
      </c>
      <c r="F3407" s="49">
        <v>10</v>
      </c>
      <c r="G3407" s="50">
        <f>SUMIFS(DISPENSAÇÃO!D:D,DISPENSAÇÃO!C:C,ENTRADA!A3407)</f>
        <v>0</v>
      </c>
      <c r="H3407" s="51">
        <f t="shared" si="628"/>
        <v>10</v>
      </c>
      <c r="I3407" s="68">
        <v>45748</v>
      </c>
      <c r="J3407" s="52">
        <f t="shared" ca="1" si="626"/>
        <v>-171</v>
      </c>
      <c r="K3407" s="69">
        <f t="shared" ca="1" si="627"/>
        <v>3</v>
      </c>
    </row>
    <row r="3408" spans="1:11" s="53" customFormat="1" hidden="1" x14ac:dyDescent="0.25">
      <c r="A3408" s="48" t="s">
        <v>3782</v>
      </c>
      <c r="B3408" s="64" t="s">
        <v>108</v>
      </c>
      <c r="C3408" s="64" t="s">
        <v>19</v>
      </c>
      <c r="D3408" s="64" t="s">
        <v>447</v>
      </c>
      <c r="E3408" s="64" t="s">
        <v>21</v>
      </c>
      <c r="F3408" s="49">
        <v>6</v>
      </c>
      <c r="G3408" s="50">
        <f>SUMIFS(DISPENSAÇÃO!D:D,DISPENSAÇÃO!C:C,ENTRADA!A3408)</f>
        <v>6</v>
      </c>
      <c r="H3408" s="51">
        <f t="shared" si="628"/>
        <v>0</v>
      </c>
      <c r="I3408" s="68">
        <v>45717</v>
      </c>
      <c r="J3408" s="52">
        <f t="shared" ca="1" si="626"/>
        <v>-202</v>
      </c>
      <c r="K3408" s="69">
        <f t="shared" ca="1" si="627"/>
        <v>3</v>
      </c>
    </row>
    <row r="3409" spans="1:11" ht="15" customHeight="1" x14ac:dyDescent="0.25">
      <c r="A3409" s="54" t="s">
        <v>3783</v>
      </c>
      <c r="B3409" s="55" t="s">
        <v>869</v>
      </c>
      <c r="C3409" s="55" t="s">
        <v>19</v>
      </c>
      <c r="D3409" s="16" t="s">
        <v>781</v>
      </c>
      <c r="E3409" s="55" t="s">
        <v>62</v>
      </c>
      <c r="F3409" s="55">
        <v>2</v>
      </c>
      <c r="G3409" s="56">
        <v>0</v>
      </c>
      <c r="H3409" s="57">
        <f t="shared" si="628"/>
        <v>2</v>
      </c>
      <c r="I3409" s="58">
        <v>46113</v>
      </c>
      <c r="J3409" s="200">
        <f t="shared" ca="1" si="626"/>
        <v>194</v>
      </c>
    </row>
    <row r="3410" spans="1:11" s="53" customFormat="1" ht="14.25" hidden="1" customHeight="1" x14ac:dyDescent="0.25">
      <c r="A3410" s="48" t="s">
        <v>3784</v>
      </c>
      <c r="B3410" s="49" t="s">
        <v>49</v>
      </c>
      <c r="C3410" s="49" t="s">
        <v>19</v>
      </c>
      <c r="D3410" s="49" t="s">
        <v>187</v>
      </c>
      <c r="E3410" s="49" t="s">
        <v>44</v>
      </c>
      <c r="F3410" s="49">
        <v>8</v>
      </c>
      <c r="G3410" s="50">
        <f>SUMIFS(DISPENSAÇÃO!D:D,DISPENSAÇÃO!C:C,ENTRADA!A3410)</f>
        <v>0</v>
      </c>
      <c r="H3410" s="51">
        <f t="shared" si="628"/>
        <v>8</v>
      </c>
      <c r="I3410" s="68">
        <v>45839</v>
      </c>
      <c r="J3410" s="52">
        <f t="shared" ca="1" si="626"/>
        <v>-80</v>
      </c>
      <c r="K3410" s="63">
        <f t="shared" ref="K3410:K3416" ca="1" si="629">IF(J3410="","",IF(J3410&lt;=0,3,IF(AND(J3410&gt;0,J3410&lt;=20),2,IF(J3410&gt;=21,1))))</f>
        <v>3</v>
      </c>
    </row>
    <row r="3411" spans="1:11" s="53" customFormat="1" ht="14.25" hidden="1" customHeight="1" x14ac:dyDescent="0.25">
      <c r="A3411" s="48" t="s">
        <v>3785</v>
      </c>
      <c r="B3411" s="49" t="s">
        <v>108</v>
      </c>
      <c r="C3411" s="49" t="s">
        <v>19</v>
      </c>
      <c r="D3411" s="49" t="s">
        <v>781</v>
      </c>
      <c r="E3411" s="49" t="s">
        <v>780</v>
      </c>
      <c r="F3411" s="49">
        <v>2</v>
      </c>
      <c r="G3411" s="50">
        <f>SUMIFS(DISPENSAÇÃO!D:D,DISPENSAÇÃO!C:C,ENTRADA!A3411)</f>
        <v>0</v>
      </c>
      <c r="H3411" s="51">
        <f t="shared" si="628"/>
        <v>2</v>
      </c>
      <c r="I3411" s="68">
        <v>45717</v>
      </c>
      <c r="J3411" s="52">
        <f t="shared" ca="1" si="626"/>
        <v>-202</v>
      </c>
      <c r="K3411" s="69">
        <f t="shared" ca="1" si="629"/>
        <v>3</v>
      </c>
    </row>
    <row r="3412" spans="1:11" x14ac:dyDescent="0.25">
      <c r="A3412" s="154" t="s">
        <v>3786</v>
      </c>
      <c r="B3412" s="16" t="s">
        <v>33</v>
      </c>
      <c r="C3412" s="16" t="s">
        <v>19</v>
      </c>
      <c r="D3412" s="16" t="s">
        <v>781</v>
      </c>
      <c r="E3412" s="16" t="s">
        <v>780</v>
      </c>
      <c r="F3412" s="16">
        <v>2</v>
      </c>
      <c r="G3412" s="13">
        <f>SUMIFS(DISPENSAÇÃO!D:D,DISPENSAÇÃO!C:C,ENTRADA!A3412)</f>
        <v>0</v>
      </c>
      <c r="H3412" s="12">
        <f t="shared" si="628"/>
        <v>2</v>
      </c>
      <c r="I3412" s="19">
        <v>46296</v>
      </c>
      <c r="J3412" s="14">
        <f t="shared" ca="1" si="626"/>
        <v>377</v>
      </c>
      <c r="K3412" s="38">
        <f t="shared" ca="1" si="629"/>
        <v>1</v>
      </c>
    </row>
    <row r="3413" spans="1:11" s="53" customFormat="1" ht="14.25" hidden="1" customHeight="1" x14ac:dyDescent="0.25">
      <c r="A3413" s="48" t="s">
        <v>3787</v>
      </c>
      <c r="B3413" s="49" t="s">
        <v>33</v>
      </c>
      <c r="C3413" s="49" t="s">
        <v>19</v>
      </c>
      <c r="D3413" s="49" t="s">
        <v>115</v>
      </c>
      <c r="E3413" s="49" t="s">
        <v>21</v>
      </c>
      <c r="F3413" s="49">
        <v>30</v>
      </c>
      <c r="G3413" s="50">
        <f>SUMIFS(DISPENSAÇÃO!D:D,DISPENSAÇÃO!C:C,ENTRADA!A3413)</f>
        <v>30</v>
      </c>
      <c r="H3413" s="51">
        <f t="shared" si="628"/>
        <v>0</v>
      </c>
      <c r="I3413" s="68">
        <v>46023</v>
      </c>
      <c r="J3413" s="52">
        <f t="shared" ca="1" si="626"/>
        <v>104</v>
      </c>
      <c r="K3413" s="63">
        <f t="shared" ca="1" si="629"/>
        <v>1</v>
      </c>
    </row>
    <row r="3414" spans="1:11" s="53" customFormat="1" ht="14.25" hidden="1" customHeight="1" x14ac:dyDescent="0.25">
      <c r="A3414" s="48" t="s">
        <v>3788</v>
      </c>
      <c r="B3414" s="49" t="s">
        <v>309</v>
      </c>
      <c r="C3414" s="49" t="s">
        <v>19</v>
      </c>
      <c r="D3414" s="49" t="s">
        <v>266</v>
      </c>
      <c r="E3414" s="49" t="s">
        <v>21</v>
      </c>
      <c r="F3414" s="49">
        <v>4</v>
      </c>
      <c r="G3414" s="50">
        <f>SUMIFS(DISPENSAÇÃO!D:D,DISPENSAÇÃO!C:C,ENTRADA!A3414)</f>
        <v>0</v>
      </c>
      <c r="H3414" s="51">
        <f t="shared" si="628"/>
        <v>4</v>
      </c>
      <c r="I3414" s="68">
        <v>45778</v>
      </c>
      <c r="J3414" s="52">
        <f t="shared" ca="1" si="626"/>
        <v>-141</v>
      </c>
      <c r="K3414" s="63">
        <f t="shared" ca="1" si="629"/>
        <v>3</v>
      </c>
    </row>
    <row r="3415" spans="1:11" ht="14.25" customHeight="1" x14ac:dyDescent="0.25">
      <c r="A3415" s="31" t="s">
        <v>3789</v>
      </c>
      <c r="B3415" s="16" t="s">
        <v>325</v>
      </c>
      <c r="C3415" s="25" t="s">
        <v>19</v>
      </c>
      <c r="D3415" s="16" t="s">
        <v>317</v>
      </c>
      <c r="E3415" s="25" t="s">
        <v>21</v>
      </c>
      <c r="F3415" s="16">
        <v>30</v>
      </c>
      <c r="G3415" s="13">
        <f>SUMIFS(DISPENSAÇÃO!D:D,DISPENSAÇÃO!C:C,ENTRADA!A3415)</f>
        <v>0</v>
      </c>
      <c r="H3415" s="12">
        <f t="shared" si="628"/>
        <v>30</v>
      </c>
      <c r="I3415" s="19">
        <v>45931</v>
      </c>
      <c r="J3415" s="14">
        <f t="shared" ca="1" si="626"/>
        <v>12</v>
      </c>
      <c r="K3415" s="36">
        <f t="shared" ca="1" si="629"/>
        <v>2</v>
      </c>
    </row>
    <row r="3416" spans="1:11" s="60" customFormat="1" ht="14.25" customHeight="1" x14ac:dyDescent="0.25">
      <c r="A3416" s="153" t="s">
        <v>3790</v>
      </c>
      <c r="B3416" s="55" t="s">
        <v>785</v>
      </c>
      <c r="C3416" s="55" t="s">
        <v>14</v>
      </c>
      <c r="D3416" s="55" t="s">
        <v>846</v>
      </c>
      <c r="E3416" s="55" t="s">
        <v>44</v>
      </c>
      <c r="F3416" s="55">
        <v>4</v>
      </c>
      <c r="G3416" s="56">
        <f>SUMIFS(DISPENSAÇÃO!D:D,DISPENSAÇÃO!C:C,ENTRADA!A3416)</f>
        <v>0</v>
      </c>
      <c r="H3416" s="57">
        <f t="shared" si="628"/>
        <v>4</v>
      </c>
      <c r="I3416" s="58">
        <v>46113</v>
      </c>
      <c r="J3416" s="59">
        <f t="shared" ca="1" si="626"/>
        <v>194</v>
      </c>
      <c r="K3416" s="109">
        <f t="shared" ca="1" si="629"/>
        <v>1</v>
      </c>
    </row>
    <row r="3417" spans="1:11" ht="15" customHeight="1" x14ac:dyDescent="0.25">
      <c r="A3417" s="153" t="s">
        <v>3791</v>
      </c>
      <c r="B3417" s="16" t="s">
        <v>309</v>
      </c>
      <c r="C3417" s="16" t="s">
        <v>19</v>
      </c>
      <c r="D3417" s="55" t="s">
        <v>2620</v>
      </c>
      <c r="E3417" s="16" t="s">
        <v>789</v>
      </c>
      <c r="F3417" s="16">
        <v>1</v>
      </c>
      <c r="G3417" s="56">
        <v>0</v>
      </c>
      <c r="H3417" s="57">
        <f t="shared" si="628"/>
        <v>1</v>
      </c>
      <c r="I3417" s="58">
        <v>45901</v>
      </c>
      <c r="J3417" s="190">
        <f t="shared" ca="1" si="626"/>
        <v>-18</v>
      </c>
    </row>
    <row r="3418" spans="1:11" s="53" customFormat="1" ht="14.25" hidden="1" customHeight="1" x14ac:dyDescent="0.25">
      <c r="A3418" s="48" t="s">
        <v>3799</v>
      </c>
      <c r="B3418" s="49" t="s">
        <v>60</v>
      </c>
      <c r="C3418" s="49" t="s">
        <v>19</v>
      </c>
      <c r="D3418" s="51" t="s">
        <v>58</v>
      </c>
      <c r="E3418" s="49" t="s">
        <v>21</v>
      </c>
      <c r="F3418" s="49">
        <v>3</v>
      </c>
      <c r="G3418" s="50">
        <f>SUMIFS(DISPENSAÇÃO!D:D,DISPENSAÇÃO!C:C,ENTRADA!A3418)</f>
        <v>0</v>
      </c>
      <c r="H3418" s="51">
        <f t="shared" si="628"/>
        <v>3</v>
      </c>
      <c r="I3418" s="68">
        <v>45717</v>
      </c>
      <c r="J3418" s="52">
        <f t="shared" ca="1" si="626"/>
        <v>-202</v>
      </c>
      <c r="K3418" s="69">
        <f t="shared" ref="K3418:K3425" ca="1" si="630">IF(J3418="","",IF(J3418&lt;=0,3,IF(AND(J3418&gt;0,J3418&lt;=20),2,IF(J3418&gt;=21,1))))</f>
        <v>3</v>
      </c>
    </row>
    <row r="3419" spans="1:11" s="60" customFormat="1" x14ac:dyDescent="0.25">
      <c r="A3419" s="54" t="s">
        <v>3800</v>
      </c>
      <c r="B3419" s="55" t="s">
        <v>764</v>
      </c>
      <c r="C3419" s="55" t="s">
        <v>19</v>
      </c>
      <c r="D3419" s="55" t="s">
        <v>604</v>
      </c>
      <c r="E3419" s="55" t="s">
        <v>21</v>
      </c>
      <c r="F3419" s="55">
        <v>5</v>
      </c>
      <c r="G3419" s="56">
        <f>SUMIFS(DISPENSAÇÃO!D:D,DISPENSAÇÃO!C:C,ENTRADA!A3419)</f>
        <v>0</v>
      </c>
      <c r="H3419" s="57">
        <f t="shared" si="628"/>
        <v>5</v>
      </c>
      <c r="I3419" s="58">
        <v>46204</v>
      </c>
      <c r="J3419" s="59">
        <f t="shared" ca="1" si="626"/>
        <v>285</v>
      </c>
      <c r="K3419" s="86">
        <f t="shared" ca="1" si="630"/>
        <v>1</v>
      </c>
    </row>
    <row r="3420" spans="1:11" s="60" customFormat="1" x14ac:dyDescent="0.25">
      <c r="A3420" s="153" t="s">
        <v>3801</v>
      </c>
      <c r="B3420" s="55" t="s">
        <v>108</v>
      </c>
      <c r="C3420" s="55" t="s">
        <v>19</v>
      </c>
      <c r="D3420" s="55" t="s">
        <v>1382</v>
      </c>
      <c r="E3420" s="55" t="s">
        <v>21</v>
      </c>
      <c r="F3420" s="55">
        <v>2</v>
      </c>
      <c r="G3420" s="56">
        <f>SUMIFS(DISPENSAÇÃO!D:D,DISPENSAÇÃO!C:C,ENTRADA!A3420)</f>
        <v>0</v>
      </c>
      <c r="H3420" s="57">
        <f t="shared" si="628"/>
        <v>2</v>
      </c>
      <c r="I3420" s="58">
        <v>46023</v>
      </c>
      <c r="J3420" s="59">
        <f t="shared" ca="1" si="626"/>
        <v>104</v>
      </c>
      <c r="K3420" s="109">
        <f t="shared" ca="1" si="630"/>
        <v>1</v>
      </c>
    </row>
    <row r="3421" spans="1:11" ht="14.25" customHeight="1" x14ac:dyDescent="0.25">
      <c r="A3421" s="154" t="s">
        <v>3802</v>
      </c>
      <c r="B3421" s="16" t="s">
        <v>39</v>
      </c>
      <c r="C3421" s="16" t="s">
        <v>19</v>
      </c>
      <c r="D3421" s="16" t="s">
        <v>1612</v>
      </c>
      <c r="E3421" s="16" t="s">
        <v>21</v>
      </c>
      <c r="F3421" s="16">
        <v>4</v>
      </c>
      <c r="G3421" s="13">
        <f>SUMIFS(DISPENSAÇÃO!D:D,DISPENSAÇÃO!C:C,ENTRADA!A3421)</f>
        <v>0</v>
      </c>
      <c r="H3421" s="12">
        <f t="shared" si="628"/>
        <v>4</v>
      </c>
      <c r="I3421" s="19">
        <v>45901</v>
      </c>
      <c r="J3421" s="14">
        <f t="shared" ca="1" si="626"/>
        <v>-18</v>
      </c>
      <c r="K3421" s="38">
        <f t="shared" ca="1" si="630"/>
        <v>3</v>
      </c>
    </row>
    <row r="3422" spans="1:11" s="53" customFormat="1" hidden="1" x14ac:dyDescent="0.25">
      <c r="A3422" s="155" t="s">
        <v>3803</v>
      </c>
      <c r="B3422" s="49" t="s">
        <v>720</v>
      </c>
      <c r="C3422" s="49" t="s">
        <v>14</v>
      </c>
      <c r="D3422" s="49" t="s">
        <v>846</v>
      </c>
      <c r="E3422" s="49" t="s">
        <v>21</v>
      </c>
      <c r="F3422" s="49">
        <v>16</v>
      </c>
      <c r="G3422" s="50">
        <f>SUMIFS(DISPENSAÇÃO!D:D,DISPENSAÇÃO!C:C,ENTRADA!A3422)</f>
        <v>16</v>
      </c>
      <c r="H3422" s="51">
        <f t="shared" si="628"/>
        <v>0</v>
      </c>
      <c r="I3422" s="68">
        <v>45717</v>
      </c>
      <c r="J3422" s="52">
        <f t="shared" ca="1" si="626"/>
        <v>-202</v>
      </c>
      <c r="K3422" s="88">
        <f t="shared" ca="1" si="630"/>
        <v>3</v>
      </c>
    </row>
    <row r="3423" spans="1:11" s="60" customFormat="1" x14ac:dyDescent="0.25">
      <c r="A3423" s="54" t="s">
        <v>3804</v>
      </c>
      <c r="B3423" s="55" t="s">
        <v>33</v>
      </c>
      <c r="C3423" s="55" t="s">
        <v>14</v>
      </c>
      <c r="D3423" s="91" t="s">
        <v>846</v>
      </c>
      <c r="E3423" s="55" t="s">
        <v>44</v>
      </c>
      <c r="F3423" s="55">
        <v>10</v>
      </c>
      <c r="G3423" s="56">
        <f>SUMIFS(DISPENSAÇÃO!D:D,DISPENSAÇÃO!C:C,ENTRADA!A3423)</f>
        <v>0</v>
      </c>
      <c r="H3423" s="57">
        <f t="shared" si="628"/>
        <v>10</v>
      </c>
      <c r="I3423" s="58">
        <v>46113</v>
      </c>
      <c r="J3423" s="59">
        <f t="shared" ca="1" si="626"/>
        <v>194</v>
      </c>
      <c r="K3423" s="85">
        <f t="shared" ca="1" si="630"/>
        <v>1</v>
      </c>
    </row>
    <row r="3424" spans="1:11" s="53" customFormat="1" hidden="1" x14ac:dyDescent="0.25">
      <c r="A3424" s="48" t="s">
        <v>3805</v>
      </c>
      <c r="B3424" s="49" t="s">
        <v>356</v>
      </c>
      <c r="C3424" s="49" t="s">
        <v>19</v>
      </c>
      <c r="D3424" s="49" t="s">
        <v>354</v>
      </c>
      <c r="E3424" s="49" t="s">
        <v>62</v>
      </c>
      <c r="F3424" s="49">
        <v>6</v>
      </c>
      <c r="G3424" s="50">
        <f>SUMIFS(DISPENSAÇÃO!D:D,DISPENSAÇÃO!C:C,ENTRADA!A3424)</f>
        <v>0</v>
      </c>
      <c r="H3424" s="51">
        <f t="shared" si="628"/>
        <v>6</v>
      </c>
      <c r="I3424" s="68">
        <v>45717</v>
      </c>
      <c r="J3424" s="52">
        <f t="shared" ca="1" si="626"/>
        <v>-202</v>
      </c>
      <c r="K3424" s="63">
        <f t="shared" ca="1" si="630"/>
        <v>3</v>
      </c>
    </row>
    <row r="3425" spans="1:11" s="60" customFormat="1" x14ac:dyDescent="0.25">
      <c r="A3425" s="54" t="s">
        <v>3806</v>
      </c>
      <c r="B3425" s="91" t="s">
        <v>353</v>
      </c>
      <c r="C3425" s="91" t="s">
        <v>19</v>
      </c>
      <c r="D3425" s="91" t="s">
        <v>653</v>
      </c>
      <c r="E3425" s="91" t="s">
        <v>21</v>
      </c>
      <c r="F3425" s="55">
        <v>180</v>
      </c>
      <c r="G3425" s="56">
        <f>SUMIFS(DISPENSAÇÃO!D:D,DISPENSAÇÃO!C:C,ENTRADA!A3425)</f>
        <v>0</v>
      </c>
      <c r="H3425" s="57">
        <f t="shared" si="628"/>
        <v>180</v>
      </c>
      <c r="I3425" s="58">
        <v>46054</v>
      </c>
      <c r="J3425" s="59">
        <f t="shared" ca="1" si="626"/>
        <v>135</v>
      </c>
      <c r="K3425" s="86">
        <f t="shared" ca="1" si="630"/>
        <v>1</v>
      </c>
    </row>
    <row r="3426" spans="1:11" s="53" customFormat="1" hidden="1" x14ac:dyDescent="0.25">
      <c r="A3426" s="48" t="s">
        <v>3807</v>
      </c>
      <c r="B3426" s="49" t="s">
        <v>1813</v>
      </c>
      <c r="C3426" s="64" t="s">
        <v>19</v>
      </c>
      <c r="D3426" s="49" t="s">
        <v>3808</v>
      </c>
      <c r="E3426" s="49" t="s">
        <v>56</v>
      </c>
      <c r="F3426" s="49">
        <v>4</v>
      </c>
      <c r="G3426" s="50">
        <f>SUMIFS(DISPENSAÇÃO!D:D,DISPENSAÇÃO!C:C,ENTRADA!A3426)</f>
        <v>0</v>
      </c>
      <c r="H3426" s="51">
        <f t="shared" ref="H3426:H3428" si="631">IF(F3426="","",F3426-G3426)</f>
        <v>4</v>
      </c>
      <c r="I3426" s="68">
        <v>45717</v>
      </c>
      <c r="J3426" s="52">
        <f t="shared" ref="J3426:J3428" ca="1" si="632">IF(I3426="","",I3426-TODAY())</f>
        <v>-202</v>
      </c>
      <c r="K3426" s="69">
        <f t="shared" ref="K3426:K3428" ca="1" si="633">IF(J3426="","",IF(J3426&lt;=0,3,IF(AND(J3426&gt;0,J3426&lt;=20),2,IF(J3426&gt;=21,1))))</f>
        <v>3</v>
      </c>
    </row>
    <row r="3427" spans="1:11" s="53" customFormat="1" ht="14.25" hidden="1" customHeight="1" x14ac:dyDescent="0.25">
      <c r="A3427" s="155" t="s">
        <v>3809</v>
      </c>
      <c r="B3427" s="49" t="s">
        <v>370</v>
      </c>
      <c r="C3427" s="49" t="s">
        <v>14</v>
      </c>
      <c r="D3427" s="49" t="s">
        <v>846</v>
      </c>
      <c r="E3427" s="49" t="s">
        <v>56</v>
      </c>
      <c r="F3427" s="49">
        <v>1</v>
      </c>
      <c r="G3427" s="50">
        <f>SUMIFS(DISPENSAÇÃO!D:D,DISPENSAÇÃO!C:C,ENTRADA!A3427)</f>
        <v>1</v>
      </c>
      <c r="H3427" s="51">
        <f t="shared" si="631"/>
        <v>0</v>
      </c>
      <c r="I3427" s="68">
        <v>45992</v>
      </c>
      <c r="J3427" s="52">
        <f t="shared" ca="1" si="632"/>
        <v>73</v>
      </c>
      <c r="K3427" s="88">
        <f t="shared" ca="1" si="633"/>
        <v>1</v>
      </c>
    </row>
    <row r="3428" spans="1:11" s="60" customFormat="1" x14ac:dyDescent="0.25">
      <c r="A3428" s="153" t="s">
        <v>3810</v>
      </c>
      <c r="B3428" s="55" t="s">
        <v>720</v>
      </c>
      <c r="C3428" s="55" t="s">
        <v>14</v>
      </c>
      <c r="D3428" s="55" t="s">
        <v>846</v>
      </c>
      <c r="E3428" s="55" t="s">
        <v>21</v>
      </c>
      <c r="F3428" s="55">
        <v>12</v>
      </c>
      <c r="G3428" s="56">
        <f>SUMIFS(DISPENSAÇÃO!D:D,DISPENSAÇÃO!C:C,ENTRADA!A3428)</f>
        <v>0</v>
      </c>
      <c r="H3428" s="57">
        <f t="shared" si="631"/>
        <v>12</v>
      </c>
      <c r="I3428" s="58">
        <v>46143</v>
      </c>
      <c r="J3428" s="59">
        <f t="shared" ca="1" si="632"/>
        <v>224</v>
      </c>
      <c r="K3428" s="109">
        <f t="shared" ca="1" si="633"/>
        <v>1</v>
      </c>
    </row>
    <row r="3429" spans="1:11" s="276" customFormat="1" hidden="1" x14ac:dyDescent="0.25">
      <c r="A3429" s="89" t="s">
        <v>3811</v>
      </c>
      <c r="B3429" s="78" t="s">
        <v>1813</v>
      </c>
      <c r="C3429" s="78" t="s">
        <v>19</v>
      </c>
      <c r="D3429" s="78" t="s">
        <v>3808</v>
      </c>
      <c r="E3429" s="78" t="s">
        <v>56</v>
      </c>
      <c r="F3429" s="78">
        <v>3</v>
      </c>
      <c r="G3429" s="79">
        <f>SUMIFS(DISPENSAÇÃO!D:D,DISPENSAÇÃO!C:C,ENTRADA!A3429)</f>
        <v>0</v>
      </c>
      <c r="H3429" s="80">
        <f t="shared" ref="H3429:H3437" si="634">IF(F3429="","",F3429-G3429)</f>
        <v>3</v>
      </c>
      <c r="I3429" s="81">
        <v>45748</v>
      </c>
      <c r="J3429" s="162">
        <f t="shared" ref="J3429:J3437" ca="1" si="635">IF(I3429="","",I3429-TODAY())</f>
        <v>-171</v>
      </c>
      <c r="K3429" s="275">
        <f t="shared" ref="K3429:K3432" ca="1" si="636">IF(J3429="","",IF(J3429&lt;=0,3,IF(AND(J3429&gt;0,J3429&lt;=20),2,IF(J3429&gt;=21,1))))</f>
        <v>3</v>
      </c>
    </row>
    <row r="3430" spans="1:11" s="53" customFormat="1" ht="14.25" hidden="1" customHeight="1" x14ac:dyDescent="0.25">
      <c r="A3430" s="155" t="s">
        <v>3812</v>
      </c>
      <c r="B3430" s="49" t="s">
        <v>628</v>
      </c>
      <c r="C3430" s="49" t="s">
        <v>14</v>
      </c>
      <c r="D3430" s="49" t="s">
        <v>820</v>
      </c>
      <c r="E3430" s="49" t="s">
        <v>56</v>
      </c>
      <c r="F3430" s="49">
        <v>2</v>
      </c>
      <c r="G3430" s="50">
        <f>SUMIFS(DISPENSAÇÃO!D:D,DISPENSAÇÃO!C:C,ENTRADA!A3430)</f>
        <v>0</v>
      </c>
      <c r="H3430" s="51">
        <f t="shared" si="634"/>
        <v>2</v>
      </c>
      <c r="I3430" s="68">
        <v>45778</v>
      </c>
      <c r="J3430" s="52">
        <f t="shared" ca="1" si="635"/>
        <v>-141</v>
      </c>
      <c r="K3430" s="88">
        <f t="shared" ca="1" si="636"/>
        <v>3</v>
      </c>
    </row>
    <row r="3431" spans="1:11" s="60" customFormat="1" ht="14.25" customHeight="1" x14ac:dyDescent="0.25">
      <c r="A3431" s="156" t="s">
        <v>3813</v>
      </c>
      <c r="B3431" s="55" t="s">
        <v>54</v>
      </c>
      <c r="C3431" s="55" t="s">
        <v>57</v>
      </c>
      <c r="D3431" s="57" t="s">
        <v>93</v>
      </c>
      <c r="E3431" s="55" t="s">
        <v>21</v>
      </c>
      <c r="F3431" s="55">
        <v>30</v>
      </c>
      <c r="G3431" s="13">
        <f>SUMIFS(DISPENSAÇÃO!D:D,DISPENSAÇÃO!C:C,ENTRADA!A3431)</f>
        <v>0</v>
      </c>
      <c r="H3431" s="57">
        <f t="shared" si="634"/>
        <v>30</v>
      </c>
      <c r="I3431" s="19">
        <v>45992</v>
      </c>
      <c r="J3431" s="59">
        <f t="shared" ca="1" si="635"/>
        <v>73</v>
      </c>
      <c r="K3431" s="85">
        <f t="shared" ca="1" si="636"/>
        <v>1</v>
      </c>
    </row>
    <row r="3432" spans="1:11" s="60" customFormat="1" x14ac:dyDescent="0.25">
      <c r="A3432" s="54" t="s">
        <v>3814</v>
      </c>
      <c r="B3432" s="55" t="s">
        <v>356</v>
      </c>
      <c r="C3432" s="55" t="s">
        <v>19</v>
      </c>
      <c r="D3432" s="55" t="s">
        <v>354</v>
      </c>
      <c r="E3432" s="55" t="s">
        <v>62</v>
      </c>
      <c r="F3432" s="55">
        <v>6</v>
      </c>
      <c r="G3432" s="56">
        <f>SUMIFS(DISPENSAÇÃO!D:D,DISPENSAÇÃO!C:C,ENTRADA!A3432)</f>
        <v>0</v>
      </c>
      <c r="H3432" s="57">
        <f t="shared" si="634"/>
        <v>6</v>
      </c>
      <c r="I3432" s="58">
        <v>45901</v>
      </c>
      <c r="J3432" s="59">
        <f t="shared" ca="1" si="635"/>
        <v>-18</v>
      </c>
      <c r="K3432" s="85">
        <f t="shared" ca="1" si="636"/>
        <v>3</v>
      </c>
    </row>
    <row r="3433" spans="1:11" ht="15" customHeight="1" x14ac:dyDescent="0.25">
      <c r="A3433" s="31" t="s">
        <v>3815</v>
      </c>
      <c r="B3433" s="16" t="s">
        <v>785</v>
      </c>
      <c r="C3433" s="55" t="s">
        <v>14</v>
      </c>
      <c r="D3433" s="16" t="s">
        <v>820</v>
      </c>
      <c r="E3433" s="16" t="s">
        <v>21</v>
      </c>
      <c r="F3433" s="16">
        <v>4</v>
      </c>
      <c r="G3433" s="13">
        <f>SUMIFS(DISPENSAÇÃO!D:D,DISPENSAÇÃO!C:C,ENTRADA!A3433)</f>
        <v>0</v>
      </c>
      <c r="H3433" s="12">
        <f t="shared" si="634"/>
        <v>4</v>
      </c>
      <c r="I3433" s="19">
        <v>46174</v>
      </c>
      <c r="J3433" s="14">
        <f t="shared" ca="1" si="635"/>
        <v>255</v>
      </c>
    </row>
    <row r="3434" spans="1:11" s="60" customFormat="1" ht="14.25" customHeight="1" x14ac:dyDescent="0.25">
      <c r="A3434" s="54" t="s">
        <v>3816</v>
      </c>
      <c r="B3434" s="55" t="s">
        <v>865</v>
      </c>
      <c r="C3434" s="55" t="s">
        <v>19</v>
      </c>
      <c r="D3434" s="55" t="s">
        <v>479</v>
      </c>
      <c r="E3434" s="55" t="s">
        <v>21</v>
      </c>
      <c r="F3434" s="55">
        <v>5</v>
      </c>
      <c r="G3434" s="56">
        <f>SUMIFS(DISPENSAÇÃO!D:D,DISPENSAÇÃO!C:C,ENTRADA!A3434)</f>
        <v>0</v>
      </c>
      <c r="H3434" s="57">
        <f t="shared" si="634"/>
        <v>5</v>
      </c>
      <c r="I3434" s="58">
        <v>46174</v>
      </c>
      <c r="J3434" s="59">
        <f t="shared" ca="1" si="635"/>
        <v>255</v>
      </c>
      <c r="K3434" s="86">
        <f t="shared" ref="K3434:K3437" ca="1" si="637">IF(J3434="","",IF(J3434&lt;=0,3,IF(AND(J3434&gt;0,J3434&lt;=20),2,IF(J3434&gt;=21,1))))</f>
        <v>1</v>
      </c>
    </row>
    <row r="3435" spans="1:11" ht="14.25" customHeight="1" x14ac:dyDescent="0.25">
      <c r="A3435" s="31" t="s">
        <v>3817</v>
      </c>
      <c r="B3435" s="16" t="s">
        <v>538</v>
      </c>
      <c r="C3435" s="16" t="s">
        <v>19</v>
      </c>
      <c r="D3435" s="16" t="s">
        <v>115</v>
      </c>
      <c r="E3435" s="16" t="s">
        <v>21</v>
      </c>
      <c r="F3435" s="16">
        <v>60</v>
      </c>
      <c r="G3435" s="13">
        <f>SUMIFS(DISPENSAÇÃO!D:D,DISPENSAÇÃO!C:C,ENTRADA!A3435)</f>
        <v>0</v>
      </c>
      <c r="H3435" s="12">
        <f t="shared" si="634"/>
        <v>60</v>
      </c>
      <c r="I3435" s="19">
        <v>46113</v>
      </c>
      <c r="J3435" s="14">
        <f t="shared" ca="1" si="635"/>
        <v>194</v>
      </c>
      <c r="K3435" s="36">
        <f t="shared" ca="1" si="637"/>
        <v>1</v>
      </c>
    </row>
    <row r="3436" spans="1:11" s="53" customFormat="1" ht="14.25" hidden="1" customHeight="1" x14ac:dyDescent="0.25">
      <c r="A3436" s="155" t="s">
        <v>3818</v>
      </c>
      <c r="B3436" s="49" t="s">
        <v>60</v>
      </c>
      <c r="C3436" s="49" t="s">
        <v>19</v>
      </c>
      <c r="D3436" s="49" t="s">
        <v>1363</v>
      </c>
      <c r="E3436" s="49" t="s">
        <v>44</v>
      </c>
      <c r="F3436" s="49">
        <v>10</v>
      </c>
      <c r="G3436" s="50">
        <f>SUMIFS(DISPENSAÇÃO!D:D,DISPENSAÇÃO!C:C,ENTRADA!A3436)</f>
        <v>0</v>
      </c>
      <c r="H3436" s="51">
        <f t="shared" si="634"/>
        <v>10</v>
      </c>
      <c r="I3436" s="68">
        <v>45809</v>
      </c>
      <c r="J3436" s="52">
        <f t="shared" ca="1" si="635"/>
        <v>-110</v>
      </c>
      <c r="K3436" s="88">
        <f t="shared" ca="1" si="637"/>
        <v>3</v>
      </c>
    </row>
    <row r="3437" spans="1:11" s="53" customFormat="1" hidden="1" x14ac:dyDescent="0.25">
      <c r="A3437" s="155" t="s">
        <v>3819</v>
      </c>
      <c r="B3437" s="49" t="s">
        <v>65</v>
      </c>
      <c r="C3437" s="49" t="s">
        <v>19</v>
      </c>
      <c r="D3437" s="49" t="s">
        <v>846</v>
      </c>
      <c r="E3437" s="49" t="s">
        <v>56</v>
      </c>
      <c r="F3437" s="49">
        <v>2</v>
      </c>
      <c r="G3437" s="50">
        <f>SUMIFS(DISPENSAÇÃO!D:D,DISPENSAÇÃO!C:C,ENTRADA!A3437)</f>
        <v>2</v>
      </c>
      <c r="H3437" s="51">
        <f t="shared" si="634"/>
        <v>0</v>
      </c>
      <c r="I3437" s="68">
        <v>46023</v>
      </c>
      <c r="J3437" s="52">
        <f t="shared" ca="1" si="635"/>
        <v>104</v>
      </c>
      <c r="K3437" s="88">
        <f t="shared" ca="1" si="637"/>
        <v>1</v>
      </c>
    </row>
    <row r="3438" spans="1:11" s="60" customFormat="1" x14ac:dyDescent="0.25">
      <c r="A3438" s="153" t="s">
        <v>3820</v>
      </c>
      <c r="B3438" s="55" t="s">
        <v>136</v>
      </c>
      <c r="C3438" s="55" t="s">
        <v>14</v>
      </c>
      <c r="D3438" s="55" t="s">
        <v>3368</v>
      </c>
      <c r="E3438" s="55" t="s">
        <v>56</v>
      </c>
      <c r="F3438" s="55">
        <v>2</v>
      </c>
      <c r="G3438" s="56">
        <f>SUMIFS(DISPENSAÇÃO!D:D,DISPENSAÇÃO!C:C,ENTRADA!A3438)</f>
        <v>0</v>
      </c>
      <c r="H3438" s="57">
        <f t="shared" ref="H3438" si="638">IF(F3438="","",F3438-G3438)</f>
        <v>2</v>
      </c>
      <c r="I3438" s="58">
        <v>45992</v>
      </c>
      <c r="J3438" s="59">
        <f t="shared" ref="J3438" ca="1" si="639">IF(I3438="","",I3438-TODAY())</f>
        <v>73</v>
      </c>
      <c r="K3438" s="109">
        <f t="shared" ref="K3438" ca="1" si="640">IF(J3438="","",IF(J3438&lt;=0,3,IF(AND(J3438&gt;0,J3438&lt;=20),2,IF(J3438&gt;=21,1))))</f>
        <v>1</v>
      </c>
    </row>
    <row r="3439" spans="1:11" s="60" customFormat="1" x14ac:dyDescent="0.25">
      <c r="A3439" s="153" t="s">
        <v>3821</v>
      </c>
      <c r="B3439" s="55" t="s">
        <v>3822</v>
      </c>
      <c r="C3439" s="55" t="s">
        <v>14</v>
      </c>
      <c r="D3439" s="55" t="s">
        <v>846</v>
      </c>
      <c r="E3439" s="55" t="s">
        <v>56</v>
      </c>
      <c r="F3439" s="55">
        <v>2</v>
      </c>
      <c r="G3439" s="56">
        <f>SUMIFS(DISPENSAÇÃO!D:D,DISPENSAÇÃO!C:C,ENTRADA!A3439)</f>
        <v>0</v>
      </c>
      <c r="H3439" s="57">
        <f t="shared" ref="H3439:H3441" si="641">IF(F3439="","",F3439-G3439)</f>
        <v>2</v>
      </c>
      <c r="I3439" s="58">
        <v>45901</v>
      </c>
      <c r="J3439" s="59">
        <f t="shared" ref="J3439:J3441" ca="1" si="642">IF(I3439="","",I3439-TODAY())</f>
        <v>-18</v>
      </c>
      <c r="K3439" s="109">
        <f t="shared" ref="K3439:K3441" ca="1" si="643">IF(J3439="","",IF(J3439&lt;=0,3,IF(AND(J3439&gt;0,J3439&lt;=20),2,IF(J3439&gt;=21,1))))</f>
        <v>3</v>
      </c>
    </row>
    <row r="3440" spans="1:11" s="60" customFormat="1" x14ac:dyDescent="0.25">
      <c r="A3440" s="153" t="s">
        <v>3823</v>
      </c>
      <c r="B3440" s="55" t="s">
        <v>195</v>
      </c>
      <c r="C3440" s="55" t="s">
        <v>19</v>
      </c>
      <c r="D3440" s="55" t="s">
        <v>781</v>
      </c>
      <c r="E3440" s="55" t="s">
        <v>3315</v>
      </c>
      <c r="F3440" s="55">
        <v>84</v>
      </c>
      <c r="G3440" s="56">
        <f>SUMIFS(DISPENSAÇÃO!D:D,DISPENSAÇÃO!C:C,ENTRADA!A3440)</f>
        <v>0</v>
      </c>
      <c r="H3440" s="57">
        <f t="shared" si="641"/>
        <v>84</v>
      </c>
      <c r="I3440" s="58">
        <v>46296</v>
      </c>
      <c r="J3440" s="59">
        <f t="shared" ca="1" si="642"/>
        <v>377</v>
      </c>
      <c r="K3440" s="109">
        <f t="shared" ca="1" si="643"/>
        <v>1</v>
      </c>
    </row>
    <row r="3441" spans="1:11" s="53" customFormat="1" hidden="1" x14ac:dyDescent="0.25">
      <c r="A3441" s="48" t="s">
        <v>3824</v>
      </c>
      <c r="B3441" s="49" t="s">
        <v>941</v>
      </c>
      <c r="C3441" s="49" t="s">
        <v>19</v>
      </c>
      <c r="D3441" s="49" t="s">
        <v>574</v>
      </c>
      <c r="E3441" s="49" t="s">
        <v>21</v>
      </c>
      <c r="F3441" s="49">
        <v>30</v>
      </c>
      <c r="G3441" s="50">
        <f>SUMIFS(DISPENSAÇÃO!D:D,DISPENSAÇÃO!C:C,ENTRADA!A3441)</f>
        <v>30</v>
      </c>
      <c r="H3441" s="51">
        <f t="shared" si="641"/>
        <v>0</v>
      </c>
      <c r="I3441" s="68">
        <v>46447</v>
      </c>
      <c r="J3441" s="52">
        <f t="shared" ca="1" si="642"/>
        <v>528</v>
      </c>
      <c r="K3441" s="69">
        <f t="shared" ca="1" si="643"/>
        <v>1</v>
      </c>
    </row>
    <row r="3442" spans="1:11" s="60" customFormat="1" x14ac:dyDescent="0.25">
      <c r="A3442" s="54" t="s">
        <v>3825</v>
      </c>
      <c r="B3442" s="55" t="s">
        <v>3826</v>
      </c>
      <c r="C3442" s="55" t="s">
        <v>19</v>
      </c>
      <c r="D3442" s="55" t="s">
        <v>846</v>
      </c>
      <c r="E3442" s="55" t="s">
        <v>56</v>
      </c>
      <c r="F3442" s="55">
        <v>1</v>
      </c>
      <c r="G3442" s="56">
        <f>SUMIFS(DISPENSAÇÃO!D:D,DISPENSAÇÃO!C:C,ENTRADA!A3442)</f>
        <v>0</v>
      </c>
      <c r="H3442" s="57">
        <f t="shared" ref="H3442:H3447" si="644">IF(F3442="","",F3442-G3442)</f>
        <v>1</v>
      </c>
      <c r="I3442" s="58">
        <v>45992</v>
      </c>
      <c r="J3442" s="59">
        <f t="shared" ref="J3442:J3447" ca="1" si="645">IF(I3442="","",I3442-TODAY())</f>
        <v>73</v>
      </c>
      <c r="K3442" s="86">
        <f t="shared" ref="K3442:K3447" ca="1" si="646">IF(J3442="","",IF(J3442&lt;=0,3,IF(AND(J3442&gt;0,J3442&lt;=20),2,IF(J3442&gt;=21,1))))</f>
        <v>1</v>
      </c>
    </row>
    <row r="3443" spans="1:11" s="53" customFormat="1" hidden="1" x14ac:dyDescent="0.25">
      <c r="A3443" s="155" t="s">
        <v>3827</v>
      </c>
      <c r="B3443" s="49" t="s">
        <v>370</v>
      </c>
      <c r="C3443" s="49" t="s">
        <v>14</v>
      </c>
      <c r="D3443" s="49" t="s">
        <v>846</v>
      </c>
      <c r="E3443" s="49" t="s">
        <v>56</v>
      </c>
      <c r="F3443" s="49">
        <v>1</v>
      </c>
      <c r="G3443" s="50">
        <f>SUMIFS(DISPENSAÇÃO!D:D,DISPENSAÇÃO!C:C,ENTRADA!A3443)</f>
        <v>1</v>
      </c>
      <c r="H3443" s="51">
        <f t="shared" si="644"/>
        <v>0</v>
      </c>
      <c r="I3443" s="68">
        <v>46143</v>
      </c>
      <c r="J3443" s="52">
        <f t="shared" ca="1" si="645"/>
        <v>224</v>
      </c>
      <c r="K3443" s="88">
        <f t="shared" ca="1" si="646"/>
        <v>1</v>
      </c>
    </row>
    <row r="3444" spans="1:11" s="60" customFormat="1" x14ac:dyDescent="0.25">
      <c r="A3444" s="54" t="s">
        <v>3828</v>
      </c>
      <c r="B3444" s="91" t="s">
        <v>108</v>
      </c>
      <c r="C3444" s="91" t="s">
        <v>19</v>
      </c>
      <c r="D3444" s="91" t="s">
        <v>50</v>
      </c>
      <c r="E3444" s="91" t="s">
        <v>21</v>
      </c>
      <c r="F3444" s="55">
        <v>12</v>
      </c>
      <c r="G3444" s="56">
        <f>SUMIFS(DISPENSAÇÃO!D:D,DISPENSAÇÃO!C:C,ENTRADA!A3444)</f>
        <v>0</v>
      </c>
      <c r="H3444" s="57">
        <f t="shared" si="644"/>
        <v>12</v>
      </c>
      <c r="I3444" s="58">
        <v>46054</v>
      </c>
      <c r="J3444" s="59">
        <f t="shared" ca="1" si="645"/>
        <v>135</v>
      </c>
      <c r="K3444" s="86">
        <f t="shared" ca="1" si="646"/>
        <v>1</v>
      </c>
    </row>
    <row r="3445" spans="1:11" s="53" customFormat="1" ht="14.25" hidden="1" customHeight="1" x14ac:dyDescent="0.25">
      <c r="A3445" s="48" t="s">
        <v>3829</v>
      </c>
      <c r="B3445" s="49" t="s">
        <v>145</v>
      </c>
      <c r="C3445" s="49" t="s">
        <v>19</v>
      </c>
      <c r="D3445" s="49" t="s">
        <v>146</v>
      </c>
      <c r="E3445" s="49" t="s">
        <v>147</v>
      </c>
      <c r="F3445" s="49">
        <v>1</v>
      </c>
      <c r="G3445" s="50">
        <f>SUMIFS(DISPENSAÇÃO!D:D,DISPENSAÇÃO!C:C,ENTRADA!A3445)</f>
        <v>0</v>
      </c>
      <c r="H3445" s="51">
        <f t="shared" si="644"/>
        <v>1</v>
      </c>
      <c r="I3445" s="68">
        <v>45870</v>
      </c>
      <c r="J3445" s="52">
        <f t="shared" ca="1" si="645"/>
        <v>-49</v>
      </c>
      <c r="K3445" s="63">
        <f t="shared" ca="1" si="646"/>
        <v>3</v>
      </c>
    </row>
    <row r="3446" spans="1:11" s="60" customFormat="1" ht="14.25" customHeight="1" x14ac:dyDescent="0.25">
      <c r="A3446" s="54" t="s">
        <v>3830</v>
      </c>
      <c r="B3446" s="55" t="s">
        <v>309</v>
      </c>
      <c r="C3446" s="55" t="s">
        <v>19</v>
      </c>
      <c r="D3446" s="55" t="s">
        <v>568</v>
      </c>
      <c r="E3446" s="55" t="s">
        <v>21</v>
      </c>
      <c r="F3446" s="55">
        <v>5</v>
      </c>
      <c r="G3446" s="56">
        <f>SUMIFS(DISPENSAÇÃO!D:D,DISPENSAÇÃO!C:C,ENTRADA!A3446)</f>
        <v>0</v>
      </c>
      <c r="H3446" s="57">
        <f t="shared" si="644"/>
        <v>5</v>
      </c>
      <c r="I3446" s="58">
        <v>46113</v>
      </c>
      <c r="J3446" s="59">
        <f t="shared" ca="1" si="645"/>
        <v>194</v>
      </c>
      <c r="K3446" s="86">
        <f t="shared" ca="1" si="646"/>
        <v>1</v>
      </c>
    </row>
    <row r="3447" spans="1:11" s="60" customFormat="1" x14ac:dyDescent="0.25">
      <c r="A3447" s="54" t="s">
        <v>3831</v>
      </c>
      <c r="B3447" s="55" t="s">
        <v>54</v>
      </c>
      <c r="C3447" s="55" t="s">
        <v>19</v>
      </c>
      <c r="D3447" s="55" t="s">
        <v>364</v>
      </c>
      <c r="E3447" s="55" t="s">
        <v>21</v>
      </c>
      <c r="F3447" s="55">
        <v>30</v>
      </c>
      <c r="G3447" s="56">
        <f>SUMIFS(DISPENSAÇÃO!D:D,DISPENSAÇÃO!C:C,ENTRADA!A3447)</f>
        <v>0</v>
      </c>
      <c r="H3447" s="57">
        <f t="shared" si="644"/>
        <v>30</v>
      </c>
      <c r="I3447" s="58">
        <v>46174</v>
      </c>
      <c r="J3447" s="59">
        <f t="shared" ca="1" si="645"/>
        <v>255</v>
      </c>
      <c r="K3447" s="85">
        <f t="shared" ca="1" si="646"/>
        <v>1</v>
      </c>
    </row>
    <row r="3448" spans="1:11" s="60" customFormat="1" x14ac:dyDescent="0.25">
      <c r="A3448" s="54" t="s">
        <v>3832</v>
      </c>
      <c r="B3448" s="55" t="s">
        <v>3833</v>
      </c>
      <c r="C3448" s="55" t="s">
        <v>14</v>
      </c>
      <c r="D3448" s="55" t="s">
        <v>846</v>
      </c>
      <c r="E3448" s="55" t="s">
        <v>453</v>
      </c>
      <c r="F3448" s="55">
        <v>1</v>
      </c>
      <c r="G3448" s="56">
        <f>SUMIFS(DISPENSAÇÃO!D:D,DISPENSAÇÃO!C:C,ENTRADA!A3448)</f>
        <v>0</v>
      </c>
      <c r="H3448" s="57">
        <f t="shared" ref="H3448:H3454" si="647">IF(F3448="","",F3448-G3448)</f>
        <v>1</v>
      </c>
      <c r="I3448" s="58">
        <v>46143</v>
      </c>
      <c r="J3448" s="59">
        <f t="shared" ref="J3448:J3454" ca="1" si="648">IF(I3448="","",I3448-TODAY())</f>
        <v>224</v>
      </c>
      <c r="K3448" s="85">
        <f t="shared" ref="K3448:K3454" ca="1" si="649">IF(J3448="","",IF(J3448&lt;=0,3,IF(AND(J3448&gt;0,J3448&lt;=20),2,IF(J3448&gt;=21,1))))</f>
        <v>1</v>
      </c>
    </row>
    <row r="3449" spans="1:11" s="60" customFormat="1" x14ac:dyDescent="0.25">
      <c r="A3449" s="153" t="s">
        <v>3834</v>
      </c>
      <c r="B3449" s="55" t="s">
        <v>60</v>
      </c>
      <c r="C3449" s="55" t="s">
        <v>14</v>
      </c>
      <c r="D3449" s="55" t="s">
        <v>2039</v>
      </c>
      <c r="E3449" s="55" t="s">
        <v>1416</v>
      </c>
      <c r="F3449" s="55">
        <v>1</v>
      </c>
      <c r="G3449" s="56">
        <f>SUMIFS(DISPENSAÇÃO!D:D,DISPENSAÇÃO!C:C,ENTRADA!A3449)</f>
        <v>0</v>
      </c>
      <c r="H3449" s="57">
        <f t="shared" si="647"/>
        <v>1</v>
      </c>
      <c r="I3449" s="58">
        <v>46023</v>
      </c>
      <c r="J3449" s="59">
        <f t="shared" ca="1" si="648"/>
        <v>104</v>
      </c>
      <c r="K3449" s="109">
        <f t="shared" ca="1" si="649"/>
        <v>1</v>
      </c>
    </row>
    <row r="3450" spans="1:11" s="53" customFormat="1" hidden="1" x14ac:dyDescent="0.25">
      <c r="A3450" s="48" t="s">
        <v>3835</v>
      </c>
      <c r="B3450" s="49" t="s">
        <v>28</v>
      </c>
      <c r="C3450" s="49" t="s">
        <v>19</v>
      </c>
      <c r="D3450" s="49" t="s">
        <v>373</v>
      </c>
      <c r="E3450" s="49" t="s">
        <v>56</v>
      </c>
      <c r="F3450" s="49">
        <v>1</v>
      </c>
      <c r="G3450" s="50">
        <f>SUMIFS(DISPENSAÇÃO!D:D,DISPENSAÇÃO!C:C,ENTRADA!A3450)</f>
        <v>0</v>
      </c>
      <c r="H3450" s="51">
        <f t="shared" si="647"/>
        <v>1</v>
      </c>
      <c r="I3450" s="68">
        <v>45809</v>
      </c>
      <c r="J3450" s="52">
        <f t="shared" ca="1" si="648"/>
        <v>-110</v>
      </c>
      <c r="K3450" s="63">
        <f t="shared" ca="1" si="649"/>
        <v>3</v>
      </c>
    </row>
    <row r="3451" spans="1:11" s="60" customFormat="1" x14ac:dyDescent="0.25">
      <c r="A3451" s="54" t="s">
        <v>3836</v>
      </c>
      <c r="B3451" s="55" t="s">
        <v>18</v>
      </c>
      <c r="C3451" s="55" t="s">
        <v>19</v>
      </c>
      <c r="D3451" s="55" t="s">
        <v>781</v>
      </c>
      <c r="E3451" s="55" t="s">
        <v>780</v>
      </c>
      <c r="F3451" s="55">
        <v>28</v>
      </c>
      <c r="G3451" s="176">
        <f>SUMIFS(DISPENSAÇÃO!D:D,DISPENSAÇÃO!C:C,ENTRADA!A3451)</f>
        <v>0</v>
      </c>
      <c r="H3451" s="57">
        <f t="shared" si="647"/>
        <v>28</v>
      </c>
      <c r="I3451" s="58">
        <v>46023</v>
      </c>
      <c r="J3451" s="59">
        <f t="shared" ca="1" si="648"/>
        <v>104</v>
      </c>
      <c r="K3451" s="86">
        <f t="shared" ca="1" si="649"/>
        <v>1</v>
      </c>
    </row>
    <row r="3452" spans="1:11" s="60" customFormat="1" ht="14.25" customHeight="1" x14ac:dyDescent="0.25">
      <c r="A3452" s="54" t="s">
        <v>3837</v>
      </c>
      <c r="B3452" s="55" t="s">
        <v>865</v>
      </c>
      <c r="C3452" s="55" t="s">
        <v>19</v>
      </c>
      <c r="D3452" s="55" t="s">
        <v>479</v>
      </c>
      <c r="E3452" s="55" t="s">
        <v>21</v>
      </c>
      <c r="F3452" s="55">
        <v>20</v>
      </c>
      <c r="G3452" s="56">
        <f>SUMIFS(DISPENSAÇÃO!D:D,DISPENSAÇÃO!C:C,ENTRADA!A3452)</f>
        <v>0</v>
      </c>
      <c r="H3452" s="57">
        <f t="shared" si="647"/>
        <v>20</v>
      </c>
      <c r="I3452" s="58">
        <v>46023</v>
      </c>
      <c r="J3452" s="59">
        <f t="shared" ca="1" si="648"/>
        <v>104</v>
      </c>
      <c r="K3452" s="86">
        <f t="shared" ca="1" si="649"/>
        <v>1</v>
      </c>
    </row>
    <row r="3453" spans="1:11" s="53" customFormat="1" ht="14.25" hidden="1" customHeight="1" x14ac:dyDescent="0.25">
      <c r="A3453" s="48" t="s">
        <v>3838</v>
      </c>
      <c r="B3453" s="64" t="s">
        <v>39</v>
      </c>
      <c r="C3453" s="64" t="s">
        <v>19</v>
      </c>
      <c r="D3453" s="64" t="s">
        <v>668</v>
      </c>
      <c r="E3453" s="64" t="s">
        <v>21</v>
      </c>
      <c r="F3453" s="49">
        <v>7</v>
      </c>
      <c r="G3453" s="50">
        <f>SUMIFS(DISPENSAÇÃO!D:D,DISPENSAÇÃO!C:C,ENTRADA!A3453)</f>
        <v>0</v>
      </c>
      <c r="H3453" s="51">
        <f t="shared" si="647"/>
        <v>7</v>
      </c>
      <c r="I3453" s="68">
        <v>45717</v>
      </c>
      <c r="J3453" s="52">
        <f t="shared" ca="1" si="648"/>
        <v>-202</v>
      </c>
      <c r="K3453" s="69">
        <f t="shared" ca="1" si="649"/>
        <v>3</v>
      </c>
    </row>
    <row r="3454" spans="1:11" s="53" customFormat="1" ht="14.25" hidden="1" customHeight="1" x14ac:dyDescent="0.25">
      <c r="A3454" s="48" t="s">
        <v>3839</v>
      </c>
      <c r="B3454" s="64" t="s">
        <v>139</v>
      </c>
      <c r="C3454" s="64" t="s">
        <v>19</v>
      </c>
      <c r="D3454" s="64" t="s">
        <v>702</v>
      </c>
      <c r="E3454" s="64" t="s">
        <v>21</v>
      </c>
      <c r="F3454" s="49">
        <v>90</v>
      </c>
      <c r="G3454" s="50">
        <f>SUMIFS(DISPENSAÇÃO!D:D,DISPENSAÇÃO!C:C,ENTRADA!A3454)</f>
        <v>0</v>
      </c>
      <c r="H3454" s="51">
        <f t="shared" si="647"/>
        <v>90</v>
      </c>
      <c r="I3454" s="68">
        <v>45870</v>
      </c>
      <c r="J3454" s="52">
        <f t="shared" ca="1" si="648"/>
        <v>-49</v>
      </c>
      <c r="K3454" s="69">
        <f t="shared" ca="1" si="649"/>
        <v>3</v>
      </c>
    </row>
    <row r="3455" spans="1:11" ht="14.25" customHeight="1" x14ac:dyDescent="0.25">
      <c r="A3455" s="31" t="s">
        <v>3840</v>
      </c>
      <c r="B3455" s="16" t="s">
        <v>3841</v>
      </c>
      <c r="C3455" s="16" t="s">
        <v>14</v>
      </c>
      <c r="D3455" s="25" t="s">
        <v>702</v>
      </c>
      <c r="E3455" s="16" t="s">
        <v>453</v>
      </c>
      <c r="F3455" s="16">
        <v>5</v>
      </c>
      <c r="G3455" s="13">
        <f>SUMIFS(DISPENSAÇÃO!D:D,DISPENSAÇÃO!C:C,ENTRADA!A3455)</f>
        <v>0</v>
      </c>
      <c r="H3455" s="12">
        <f t="shared" ref="H3455:H3467" si="650">IF(F3455="","",F3455-G3455)</f>
        <v>5</v>
      </c>
      <c r="I3455" s="19">
        <v>46235</v>
      </c>
      <c r="J3455" s="14">
        <f t="shared" ref="J3455:J3467" ca="1" si="651">IF(I3455="","",I3455-TODAY())</f>
        <v>316</v>
      </c>
      <c r="K3455" s="37">
        <f t="shared" ref="K3455:K3467" ca="1" si="652">IF(J3455="","",IF(J3455&lt;=0,3,IF(AND(J3455&gt;0,J3455&lt;=20),2,IF(J3455&gt;=21,1))))</f>
        <v>1</v>
      </c>
    </row>
    <row r="3456" spans="1:11" s="60" customFormat="1" ht="14.25" customHeight="1" x14ac:dyDescent="0.25">
      <c r="A3456" s="54" t="s">
        <v>3842</v>
      </c>
      <c r="B3456" s="55" t="s">
        <v>39</v>
      </c>
      <c r="C3456" s="55" t="s">
        <v>19</v>
      </c>
      <c r="D3456" s="55" t="s">
        <v>89</v>
      </c>
      <c r="E3456" s="55" t="s">
        <v>21</v>
      </c>
      <c r="F3456" s="55">
        <v>15</v>
      </c>
      <c r="G3456" s="56">
        <v>0</v>
      </c>
      <c r="H3456" s="57">
        <f t="shared" si="650"/>
        <v>15</v>
      </c>
      <c r="I3456" s="58">
        <v>46143</v>
      </c>
      <c r="J3456" s="59">
        <f t="shared" ca="1" si="651"/>
        <v>224</v>
      </c>
      <c r="K3456" s="86">
        <f t="shared" ca="1" si="652"/>
        <v>1</v>
      </c>
    </row>
    <row r="3457" spans="1:11" s="53" customFormat="1" ht="14.25" hidden="1" customHeight="1" x14ac:dyDescent="0.25">
      <c r="A3457" s="48" t="s">
        <v>3843</v>
      </c>
      <c r="B3457" s="49" t="s">
        <v>630</v>
      </c>
      <c r="C3457" s="49" t="s">
        <v>19</v>
      </c>
      <c r="D3457" s="49" t="s">
        <v>3027</v>
      </c>
      <c r="E3457" s="49" t="s">
        <v>21</v>
      </c>
      <c r="F3457" s="49">
        <v>30</v>
      </c>
      <c r="G3457" s="50">
        <f>SUMIFS(DISPENSAÇÃO!D:D,DISPENSAÇÃO!C:C,ENTRADA!A3457)</f>
        <v>0</v>
      </c>
      <c r="H3457" s="51">
        <f t="shared" si="650"/>
        <v>30</v>
      </c>
      <c r="I3457" s="68">
        <v>45717</v>
      </c>
      <c r="J3457" s="52">
        <f t="shared" ca="1" si="651"/>
        <v>-202</v>
      </c>
      <c r="K3457" s="69">
        <f t="shared" ca="1" si="652"/>
        <v>3</v>
      </c>
    </row>
    <row r="3458" spans="1:11" ht="14.25" customHeight="1" x14ac:dyDescent="0.25">
      <c r="A3458" s="158" t="s">
        <v>3844</v>
      </c>
      <c r="B3458" s="16" t="s">
        <v>136</v>
      </c>
      <c r="C3458" s="16" t="s">
        <v>19</v>
      </c>
      <c r="D3458" s="16" t="s">
        <v>137</v>
      </c>
      <c r="E3458" s="16" t="s">
        <v>21</v>
      </c>
      <c r="F3458" s="16">
        <v>120</v>
      </c>
      <c r="G3458" s="13">
        <f>SUMIFS(DISPENSAÇÃO!D:D,DISPENSAÇÃO!C:C,ENTRADA!A3458)</f>
        <v>0</v>
      </c>
      <c r="H3458" s="12">
        <f t="shared" si="650"/>
        <v>120</v>
      </c>
      <c r="I3458" s="19">
        <v>46023</v>
      </c>
      <c r="J3458" s="14">
        <f t="shared" ca="1" si="651"/>
        <v>104</v>
      </c>
      <c r="K3458" s="36">
        <f t="shared" ca="1" si="652"/>
        <v>1</v>
      </c>
    </row>
    <row r="3459" spans="1:11" s="53" customFormat="1" hidden="1" x14ac:dyDescent="0.25">
      <c r="A3459" s="48" t="s">
        <v>3845</v>
      </c>
      <c r="B3459" s="64" t="s">
        <v>353</v>
      </c>
      <c r="C3459" s="64" t="s">
        <v>19</v>
      </c>
      <c r="D3459" s="64" t="s">
        <v>169</v>
      </c>
      <c r="E3459" s="64" t="s">
        <v>21</v>
      </c>
      <c r="F3459" s="49">
        <v>70</v>
      </c>
      <c r="G3459" s="50">
        <f>SUMIFS(DISPENSAÇÃO!D:D,DISPENSAÇÃO!C:C,ENTRADA!A3459)</f>
        <v>0</v>
      </c>
      <c r="H3459" s="51">
        <f t="shared" si="650"/>
        <v>70</v>
      </c>
      <c r="I3459" s="68">
        <v>45809</v>
      </c>
      <c r="J3459" s="52">
        <f t="shared" ca="1" si="651"/>
        <v>-110</v>
      </c>
      <c r="K3459" s="69">
        <f t="shared" ca="1" si="652"/>
        <v>3</v>
      </c>
    </row>
    <row r="3460" spans="1:11" s="60" customFormat="1" x14ac:dyDescent="0.25">
      <c r="A3460" s="153" t="s">
        <v>3846</v>
      </c>
      <c r="B3460" s="55" t="s">
        <v>785</v>
      </c>
      <c r="C3460" s="55" t="s">
        <v>19</v>
      </c>
      <c r="D3460" s="55" t="s">
        <v>721</v>
      </c>
      <c r="E3460" s="55" t="s">
        <v>44</v>
      </c>
      <c r="F3460" s="55">
        <v>14</v>
      </c>
      <c r="G3460" s="56">
        <f>SUMIFS(DISPENSAÇÃO!D:D,DISPENSAÇÃO!C:C,ENTRADA!A3460)</f>
        <v>0</v>
      </c>
      <c r="H3460" s="57">
        <f t="shared" si="650"/>
        <v>14</v>
      </c>
      <c r="I3460" s="58">
        <v>46357</v>
      </c>
      <c r="J3460" s="59">
        <f t="shared" ca="1" si="651"/>
        <v>438</v>
      </c>
      <c r="K3460" s="109">
        <f t="shared" ca="1" si="652"/>
        <v>1</v>
      </c>
    </row>
    <row r="3461" spans="1:11" s="60" customFormat="1" x14ac:dyDescent="0.25">
      <c r="A3461" s="54" t="s">
        <v>3847</v>
      </c>
      <c r="B3461" s="55" t="s">
        <v>28</v>
      </c>
      <c r="C3461" s="55" t="s">
        <v>19</v>
      </c>
      <c r="D3461" s="163" t="s">
        <v>20</v>
      </c>
      <c r="E3461" s="55" t="s">
        <v>21</v>
      </c>
      <c r="F3461" s="55">
        <v>30</v>
      </c>
      <c r="G3461" s="56">
        <f>SUMIFS(DISPENSAÇÃO!D:D,DISPENSAÇÃO!C:C,ENTRADA!A3461)</f>
        <v>0</v>
      </c>
      <c r="H3461" s="57">
        <f t="shared" si="650"/>
        <v>30</v>
      </c>
      <c r="I3461" s="58">
        <v>46447</v>
      </c>
      <c r="J3461" s="59">
        <f t="shared" ca="1" si="651"/>
        <v>528</v>
      </c>
      <c r="K3461" s="85">
        <f t="shared" ca="1" si="652"/>
        <v>1</v>
      </c>
    </row>
    <row r="3462" spans="1:11" s="60" customFormat="1" x14ac:dyDescent="0.25">
      <c r="A3462" s="156" t="s">
        <v>3848</v>
      </c>
      <c r="B3462" s="55" t="s">
        <v>41</v>
      </c>
      <c r="C3462" s="55" t="s">
        <v>19</v>
      </c>
      <c r="D3462" s="55" t="s">
        <v>471</v>
      </c>
      <c r="E3462" s="55" t="s">
        <v>21</v>
      </c>
      <c r="F3462" s="55">
        <v>10</v>
      </c>
      <c r="G3462" s="56">
        <f>SUMIFS(DISPENSAÇÃO!D:D,DISPENSAÇÃO!C:C,ENTRADA!A3462)</f>
        <v>0</v>
      </c>
      <c r="H3462" s="57">
        <f t="shared" si="650"/>
        <v>10</v>
      </c>
      <c r="I3462" s="58">
        <v>46357</v>
      </c>
      <c r="J3462" s="59">
        <f t="shared" ca="1" si="651"/>
        <v>438</v>
      </c>
      <c r="K3462" s="85">
        <f t="shared" ca="1" si="652"/>
        <v>1</v>
      </c>
    </row>
    <row r="3463" spans="1:11" s="60" customFormat="1" x14ac:dyDescent="0.25">
      <c r="A3463" s="153" t="s">
        <v>3849</v>
      </c>
      <c r="B3463" s="55" t="s">
        <v>33</v>
      </c>
      <c r="C3463" s="55" t="s">
        <v>57</v>
      </c>
      <c r="D3463" s="55" t="s">
        <v>1056</v>
      </c>
      <c r="E3463" s="55" t="s">
        <v>21</v>
      </c>
      <c r="F3463" s="55">
        <v>30</v>
      </c>
      <c r="G3463" s="56">
        <f>SUMIFS(DISPENSAÇÃO!D:D,DISPENSAÇÃO!C:C,ENTRADA!A3463)</f>
        <v>0</v>
      </c>
      <c r="H3463" s="57">
        <f t="shared" si="650"/>
        <v>30</v>
      </c>
      <c r="I3463" s="58">
        <v>46174</v>
      </c>
      <c r="J3463" s="59">
        <f t="shared" ca="1" si="651"/>
        <v>255</v>
      </c>
      <c r="K3463" s="109">
        <f t="shared" ca="1" si="652"/>
        <v>1</v>
      </c>
    </row>
    <row r="3464" spans="1:11" ht="14.25" customHeight="1" x14ac:dyDescent="0.25">
      <c r="A3464" s="31" t="s">
        <v>3850</v>
      </c>
      <c r="B3464" s="16" t="s">
        <v>13</v>
      </c>
      <c r="C3464" s="16" t="s">
        <v>19</v>
      </c>
      <c r="D3464" s="16" t="s">
        <v>460</v>
      </c>
      <c r="E3464" s="16" t="s">
        <v>21</v>
      </c>
      <c r="F3464" s="16">
        <v>12</v>
      </c>
      <c r="G3464" s="13">
        <f>SUMIFS(DISPENSAÇÃO!D:D,DISPENSAÇÃO!C:C,ENTRADA!A3464)</f>
        <v>0</v>
      </c>
      <c r="H3464" s="12">
        <f t="shared" si="650"/>
        <v>12</v>
      </c>
      <c r="I3464" s="19">
        <v>46174</v>
      </c>
      <c r="J3464" s="14">
        <f t="shared" ca="1" si="651"/>
        <v>255</v>
      </c>
      <c r="K3464" s="37">
        <f t="shared" ca="1" si="652"/>
        <v>1</v>
      </c>
    </row>
    <row r="3465" spans="1:11" s="60" customFormat="1" x14ac:dyDescent="0.25">
      <c r="A3465" s="54" t="s">
        <v>3851</v>
      </c>
      <c r="B3465" s="55" t="s">
        <v>74</v>
      </c>
      <c r="C3465" s="55" t="s">
        <v>19</v>
      </c>
      <c r="D3465" s="57" t="s">
        <v>75</v>
      </c>
      <c r="E3465" s="55" t="s">
        <v>21</v>
      </c>
      <c r="F3465" s="55">
        <v>120</v>
      </c>
      <c r="G3465" s="56">
        <f>SUMIFS(DISPENSAÇÃO!D:D,DISPENSAÇÃO!C:C,ENTRADA!A3465)</f>
        <v>0</v>
      </c>
      <c r="H3465" s="57">
        <f t="shared" si="650"/>
        <v>120</v>
      </c>
      <c r="I3465" s="58">
        <v>46174</v>
      </c>
      <c r="J3465" s="59">
        <f t="shared" ca="1" si="651"/>
        <v>255</v>
      </c>
      <c r="K3465" s="85">
        <f t="shared" ca="1" si="652"/>
        <v>1</v>
      </c>
    </row>
    <row r="3466" spans="1:11" s="60" customFormat="1" x14ac:dyDescent="0.25">
      <c r="A3466" s="54" t="s">
        <v>3852</v>
      </c>
      <c r="B3466" s="55" t="s">
        <v>451</v>
      </c>
      <c r="C3466" s="55" t="s">
        <v>14</v>
      </c>
      <c r="D3466" s="55" t="s">
        <v>452</v>
      </c>
      <c r="E3466" s="55" t="s">
        <v>453</v>
      </c>
      <c r="F3466" s="55">
        <v>7</v>
      </c>
      <c r="G3466" s="56">
        <f>SUMIFS(DISPENSAÇÃO!D:D,DISPENSAÇÃO!C:C,ENTRADA!A3466)</f>
        <v>0</v>
      </c>
      <c r="H3466" s="57">
        <f t="shared" si="650"/>
        <v>7</v>
      </c>
      <c r="I3466" s="58">
        <v>46143</v>
      </c>
      <c r="J3466" s="59">
        <f t="shared" ca="1" si="651"/>
        <v>224</v>
      </c>
      <c r="K3466" s="86">
        <f t="shared" ca="1" si="652"/>
        <v>1</v>
      </c>
    </row>
    <row r="3467" spans="1:11" s="60" customFormat="1" x14ac:dyDescent="0.25">
      <c r="A3467" s="153" t="s">
        <v>3853</v>
      </c>
      <c r="B3467" s="55" t="s">
        <v>353</v>
      </c>
      <c r="C3467" s="55" t="s">
        <v>19</v>
      </c>
      <c r="D3467" s="55" t="s">
        <v>169</v>
      </c>
      <c r="E3467" s="55" t="s">
        <v>21</v>
      </c>
      <c r="F3467" s="55">
        <v>30</v>
      </c>
      <c r="G3467" s="56">
        <f>SUMIFS(DISPENSAÇÃO!D:D,DISPENSAÇÃO!C:C,ENTRADA!A3467)</f>
        <v>0</v>
      </c>
      <c r="H3467" s="57">
        <f t="shared" si="650"/>
        <v>30</v>
      </c>
      <c r="I3467" s="58">
        <v>45931</v>
      </c>
      <c r="J3467" s="59">
        <f t="shared" ca="1" si="651"/>
        <v>12</v>
      </c>
      <c r="K3467" s="109">
        <f t="shared" ca="1" si="652"/>
        <v>2</v>
      </c>
    </row>
    <row r="3468" spans="1:11" s="148" customFormat="1" hidden="1" x14ac:dyDescent="0.25">
      <c r="A3468" s="171" t="s">
        <v>3854</v>
      </c>
      <c r="B3468" s="143" t="s">
        <v>353</v>
      </c>
      <c r="C3468" s="143" t="s">
        <v>19</v>
      </c>
      <c r="D3468" s="143" t="s">
        <v>169</v>
      </c>
      <c r="E3468" s="143" t="s">
        <v>21</v>
      </c>
      <c r="F3468" s="143">
        <v>50</v>
      </c>
      <c r="G3468" s="144">
        <f>SUMIFS(DISPENSAÇÃO!D:D,DISPENSAÇÃO!C:C,ENTRADA!A3468)</f>
        <v>0</v>
      </c>
      <c r="H3468" s="145">
        <f t="shared" ref="H3468:H3479" si="653">IF(F3468="","",F3468-G3468)</f>
        <v>50</v>
      </c>
      <c r="I3468" s="146">
        <v>45870</v>
      </c>
      <c r="J3468" s="147">
        <f t="shared" ref="J3468:J3481" ca="1" si="654">IF(I3468="","",I3468-TODAY())</f>
        <v>-49</v>
      </c>
      <c r="K3468" s="172">
        <f t="shared" ref="K3468:K3481" ca="1" si="655">IF(J3468="","",IF(J3468&lt;=0,3,IF(AND(J3468&gt;0,J3468&lt;=20),2,IF(J3468&gt;=21,1))))</f>
        <v>3</v>
      </c>
    </row>
    <row r="3469" spans="1:11" s="60" customFormat="1" x14ac:dyDescent="0.25">
      <c r="A3469" s="54" t="s">
        <v>3855</v>
      </c>
      <c r="B3469" s="55" t="s">
        <v>33</v>
      </c>
      <c r="C3469" s="55" t="s">
        <v>19</v>
      </c>
      <c r="D3469" s="163" t="s">
        <v>20</v>
      </c>
      <c r="E3469" s="55" t="s">
        <v>21</v>
      </c>
      <c r="F3469" s="55">
        <v>45</v>
      </c>
      <c r="G3469" s="56">
        <f>SUMIFS(DISPENSAÇÃO!D:D,DISPENSAÇÃO!C:C,ENTRADA!A3469)</f>
        <v>0</v>
      </c>
      <c r="H3469" s="57">
        <f t="shared" si="653"/>
        <v>45</v>
      </c>
      <c r="I3469" s="58">
        <v>46143</v>
      </c>
      <c r="J3469" s="59">
        <f t="shared" ca="1" si="654"/>
        <v>224</v>
      </c>
      <c r="K3469" s="85">
        <f t="shared" ca="1" si="655"/>
        <v>1</v>
      </c>
    </row>
    <row r="3470" spans="1:11" s="60" customFormat="1" x14ac:dyDescent="0.25">
      <c r="A3470" s="54" t="s">
        <v>3856</v>
      </c>
      <c r="B3470" s="55" t="s">
        <v>423</v>
      </c>
      <c r="C3470" s="55" t="s">
        <v>14</v>
      </c>
      <c r="D3470" s="257" t="s">
        <v>424</v>
      </c>
      <c r="E3470" s="55" t="s">
        <v>424</v>
      </c>
      <c r="F3470" s="55">
        <v>6</v>
      </c>
      <c r="G3470" s="56">
        <f>SUMIFS(DISPENSAÇÃO!D:D,DISPENSAÇÃO!C:C,ENTRADA!A3470)</f>
        <v>0</v>
      </c>
      <c r="H3470" s="57">
        <f t="shared" si="653"/>
        <v>6</v>
      </c>
      <c r="I3470" s="58">
        <v>46054</v>
      </c>
      <c r="J3470" s="59">
        <f t="shared" ca="1" si="654"/>
        <v>135</v>
      </c>
      <c r="K3470" s="86">
        <f t="shared" ca="1" si="655"/>
        <v>1</v>
      </c>
    </row>
    <row r="3471" spans="1:11" ht="14.25" customHeight="1" x14ac:dyDescent="0.25">
      <c r="A3471" s="31" t="s">
        <v>3857</v>
      </c>
      <c r="B3471" s="16" t="s">
        <v>1113</v>
      </c>
      <c r="C3471" s="16" t="s">
        <v>14</v>
      </c>
      <c r="D3471" s="16" t="s">
        <v>452</v>
      </c>
      <c r="E3471" s="16" t="s">
        <v>453</v>
      </c>
      <c r="F3471" s="16">
        <v>1</v>
      </c>
      <c r="G3471" s="13">
        <f>SUMIFS(DISPENSAÇÃO!D:D,DISPENSAÇÃO!C:C,ENTRADA!A3471)</f>
        <v>0</v>
      </c>
      <c r="H3471" s="12">
        <f t="shared" si="653"/>
        <v>1</v>
      </c>
      <c r="I3471" s="19">
        <v>46143</v>
      </c>
      <c r="J3471" s="14">
        <f t="shared" ca="1" si="654"/>
        <v>224</v>
      </c>
      <c r="K3471" s="37">
        <f t="shared" ca="1" si="655"/>
        <v>1</v>
      </c>
    </row>
    <row r="3472" spans="1:11" s="60" customFormat="1" x14ac:dyDescent="0.25">
      <c r="A3472" s="54" t="s">
        <v>3858</v>
      </c>
      <c r="B3472" s="55" t="s">
        <v>60</v>
      </c>
      <c r="C3472" s="55" t="s">
        <v>19</v>
      </c>
      <c r="D3472" s="55" t="s">
        <v>163</v>
      </c>
      <c r="E3472" s="55" t="s">
        <v>21</v>
      </c>
      <c r="F3472" s="55">
        <v>10</v>
      </c>
      <c r="G3472" s="56">
        <f>SUMIFS(DISPENSAÇÃO!D:D,DISPENSAÇÃO!C:C,ENTRADA!A3472)</f>
        <v>0</v>
      </c>
      <c r="H3472" s="57">
        <f t="shared" si="653"/>
        <v>10</v>
      </c>
      <c r="I3472" s="58">
        <v>45901</v>
      </c>
      <c r="J3472" s="59">
        <f t="shared" ca="1" si="654"/>
        <v>-18</v>
      </c>
      <c r="K3472" s="85">
        <f t="shared" ca="1" si="655"/>
        <v>3</v>
      </c>
    </row>
    <row r="3473" spans="1:11" s="60" customFormat="1" x14ac:dyDescent="0.25">
      <c r="A3473" s="54" t="s">
        <v>3859</v>
      </c>
      <c r="B3473" s="55" t="s">
        <v>28</v>
      </c>
      <c r="C3473" s="55" t="s">
        <v>19</v>
      </c>
      <c r="D3473" s="55" t="s">
        <v>68</v>
      </c>
      <c r="E3473" s="55" t="s">
        <v>21</v>
      </c>
      <c r="F3473" s="55">
        <v>15</v>
      </c>
      <c r="G3473" s="56">
        <f>SUMIFS(DISPENSAÇÃO!D:D,DISPENSAÇÃO!C:C,ENTRADA!A3473)</f>
        <v>0</v>
      </c>
      <c r="H3473" s="57">
        <f t="shared" si="653"/>
        <v>15</v>
      </c>
      <c r="I3473" s="58">
        <v>46143</v>
      </c>
      <c r="J3473" s="59">
        <f t="shared" ca="1" si="654"/>
        <v>224</v>
      </c>
      <c r="K3473" s="85">
        <f t="shared" ca="1" si="655"/>
        <v>1</v>
      </c>
    </row>
    <row r="3474" spans="1:11" s="53" customFormat="1" ht="14.25" hidden="1" customHeight="1" x14ac:dyDescent="0.25">
      <c r="A3474" s="48" t="s">
        <v>3860</v>
      </c>
      <c r="B3474" s="64" t="s">
        <v>1145</v>
      </c>
      <c r="C3474" s="64" t="s">
        <v>19</v>
      </c>
      <c r="D3474" s="64" t="s">
        <v>227</v>
      </c>
      <c r="E3474" s="64" t="s">
        <v>21</v>
      </c>
      <c r="F3474" s="49">
        <v>30</v>
      </c>
      <c r="G3474" s="50">
        <f>SUMIFS(DISPENSAÇÃO!D:D,DISPENSAÇÃO!C:C,ENTRADA!A3474)</f>
        <v>0</v>
      </c>
      <c r="H3474" s="51">
        <f t="shared" si="653"/>
        <v>30</v>
      </c>
      <c r="I3474" s="68">
        <v>45809</v>
      </c>
      <c r="J3474" s="52">
        <f t="shared" ca="1" si="654"/>
        <v>-110</v>
      </c>
      <c r="K3474" s="69">
        <f t="shared" ca="1" si="655"/>
        <v>3</v>
      </c>
    </row>
    <row r="3475" spans="1:11" s="60" customFormat="1" ht="14.25" customHeight="1" x14ac:dyDescent="0.25">
      <c r="A3475" s="54" t="s">
        <v>3861</v>
      </c>
      <c r="B3475" s="55" t="s">
        <v>74</v>
      </c>
      <c r="C3475" s="55" t="s">
        <v>19</v>
      </c>
      <c r="D3475" s="55" t="s">
        <v>702</v>
      </c>
      <c r="E3475" s="55" t="s">
        <v>21</v>
      </c>
      <c r="F3475" s="55">
        <v>40</v>
      </c>
      <c r="G3475" s="56">
        <f>SUMIFS(DISPENSAÇÃO!D:D,DISPENSAÇÃO!C:C,ENTRADA!A3475)</f>
        <v>0</v>
      </c>
      <c r="H3475" s="57">
        <f t="shared" si="653"/>
        <v>40</v>
      </c>
      <c r="I3475" s="58">
        <v>45962</v>
      </c>
      <c r="J3475" s="59">
        <f t="shared" ca="1" si="654"/>
        <v>43</v>
      </c>
      <c r="K3475" s="86">
        <f t="shared" ca="1" si="655"/>
        <v>1</v>
      </c>
    </row>
    <row r="3476" spans="1:11" ht="14.25" customHeight="1" x14ac:dyDescent="0.25">
      <c r="A3476" s="106" t="s">
        <v>3862</v>
      </c>
      <c r="B3476" s="16" t="s">
        <v>39</v>
      </c>
      <c r="C3476" s="16" t="s">
        <v>19</v>
      </c>
      <c r="D3476" s="16" t="s">
        <v>89</v>
      </c>
      <c r="E3476" s="16" t="s">
        <v>21</v>
      </c>
      <c r="F3476" s="16">
        <v>15</v>
      </c>
      <c r="G3476" s="13">
        <f>SUMIFS(DISPENSAÇÃO!D:D,DISPENSAÇÃO!C:C,ENTRADA!A3476)</f>
        <v>0</v>
      </c>
      <c r="H3476" s="12">
        <f t="shared" si="653"/>
        <v>15</v>
      </c>
      <c r="I3476" s="19">
        <v>46082</v>
      </c>
      <c r="J3476" s="14">
        <f t="shared" ca="1" si="654"/>
        <v>163</v>
      </c>
      <c r="K3476" s="37">
        <f t="shared" ca="1" si="655"/>
        <v>1</v>
      </c>
    </row>
    <row r="3477" spans="1:11" s="53" customFormat="1" hidden="1" x14ac:dyDescent="0.25">
      <c r="A3477" s="48" t="s">
        <v>3863</v>
      </c>
      <c r="B3477" s="49" t="s">
        <v>60</v>
      </c>
      <c r="C3477" s="49" t="s">
        <v>19</v>
      </c>
      <c r="D3477" s="74" t="s">
        <v>20</v>
      </c>
      <c r="E3477" s="49" t="s">
        <v>21</v>
      </c>
      <c r="F3477" s="49">
        <v>20</v>
      </c>
      <c r="G3477" s="50">
        <f>SUMIFS(DISPENSAÇÃO!D:D,DISPENSAÇÃO!C:C,ENTRADA!A3477)</f>
        <v>0</v>
      </c>
      <c r="H3477" s="51">
        <f t="shared" si="653"/>
        <v>20</v>
      </c>
      <c r="I3477" s="68">
        <v>45717</v>
      </c>
      <c r="J3477" s="52">
        <f t="shared" ca="1" si="654"/>
        <v>-202</v>
      </c>
      <c r="K3477" s="63">
        <f t="shared" ca="1" si="655"/>
        <v>3</v>
      </c>
    </row>
    <row r="3478" spans="1:11" s="53" customFormat="1" ht="14.25" hidden="1" customHeight="1" x14ac:dyDescent="0.25">
      <c r="A3478" s="48" t="s">
        <v>3864</v>
      </c>
      <c r="B3478" s="49" t="s">
        <v>108</v>
      </c>
      <c r="C3478" s="49" t="s">
        <v>19</v>
      </c>
      <c r="D3478" s="49" t="s">
        <v>759</v>
      </c>
      <c r="E3478" s="49" t="s">
        <v>21</v>
      </c>
      <c r="F3478" s="49">
        <v>30</v>
      </c>
      <c r="G3478" s="50">
        <f>SUMIFS(DISPENSAÇÃO!D:D,DISPENSAÇÃO!C:C,ENTRADA!A3478)</f>
        <v>0</v>
      </c>
      <c r="H3478" s="51">
        <f t="shared" si="653"/>
        <v>30</v>
      </c>
      <c r="I3478" s="68">
        <v>45809</v>
      </c>
      <c r="J3478" s="52">
        <f t="shared" ca="1" si="654"/>
        <v>-110</v>
      </c>
      <c r="K3478" s="69">
        <f t="shared" ca="1" si="655"/>
        <v>3</v>
      </c>
    </row>
    <row r="3479" spans="1:11" ht="14.25" customHeight="1" x14ac:dyDescent="0.25">
      <c r="A3479" s="31" t="s">
        <v>3865</v>
      </c>
      <c r="B3479" s="16" t="s">
        <v>338</v>
      </c>
      <c r="C3479" s="16" t="s">
        <v>19</v>
      </c>
      <c r="D3479" s="16" t="s">
        <v>317</v>
      </c>
      <c r="E3479" s="16" t="s">
        <v>21</v>
      </c>
      <c r="F3479" s="16">
        <v>30</v>
      </c>
      <c r="G3479" s="13">
        <f>SUMIFS(DISPENSAÇÃO!D:D,DISPENSAÇÃO!C:C,ENTRADA!A3479)</f>
        <v>0</v>
      </c>
      <c r="H3479" s="12">
        <f t="shared" si="653"/>
        <v>30</v>
      </c>
      <c r="I3479" s="19">
        <v>46023</v>
      </c>
      <c r="J3479" s="14">
        <f t="shared" ca="1" si="654"/>
        <v>104</v>
      </c>
      <c r="K3479" s="37">
        <f t="shared" ca="1" si="655"/>
        <v>1</v>
      </c>
    </row>
    <row r="3480" spans="1:11" ht="14.25" customHeight="1" x14ac:dyDescent="0.25">
      <c r="A3480" s="154" t="s">
        <v>3866</v>
      </c>
      <c r="B3480" s="16" t="s">
        <v>551</v>
      </c>
      <c r="C3480" s="16" t="s">
        <v>19</v>
      </c>
      <c r="D3480" s="16" t="s">
        <v>3093</v>
      </c>
      <c r="E3480" s="16" t="s">
        <v>780</v>
      </c>
      <c r="F3480" s="16">
        <v>12</v>
      </c>
      <c r="G3480" s="13">
        <f>SUMIFS(DISPENSAÇÃO!D:D,DISPENSAÇÃO!C:C,ENTRADA!A3480)</f>
        <v>0</v>
      </c>
      <c r="H3480" s="12">
        <v>4</v>
      </c>
      <c r="I3480" s="19">
        <v>46082</v>
      </c>
      <c r="J3480" s="14">
        <f t="shared" ca="1" si="654"/>
        <v>163</v>
      </c>
      <c r="K3480" s="38">
        <f t="shared" ca="1" si="655"/>
        <v>1</v>
      </c>
    </row>
    <row r="3481" spans="1:11" s="60" customFormat="1" x14ac:dyDescent="0.25">
      <c r="A3481" s="54" t="s">
        <v>3867</v>
      </c>
      <c r="B3481" s="55" t="s">
        <v>28</v>
      </c>
      <c r="C3481" s="55" t="s">
        <v>19</v>
      </c>
      <c r="D3481" s="163" t="s">
        <v>20</v>
      </c>
      <c r="E3481" s="55" t="s">
        <v>21</v>
      </c>
      <c r="F3481" s="55">
        <v>15</v>
      </c>
      <c r="G3481" s="56">
        <f>SUMIFS(DISPENSAÇÃO!D:D,DISPENSAÇÃO!C:C,ENTRADA!A3481)</f>
        <v>0</v>
      </c>
      <c r="H3481" s="57">
        <f t="shared" ref="H3481" si="656">IF(F3481="","",F3481-G3481)</f>
        <v>15</v>
      </c>
      <c r="I3481" s="19">
        <v>46235</v>
      </c>
      <c r="J3481" s="59">
        <f t="shared" ca="1" si="654"/>
        <v>316</v>
      </c>
      <c r="K3481" s="85">
        <f t="shared" ca="1" si="655"/>
        <v>1</v>
      </c>
    </row>
    <row r="3482" spans="1:11" s="60" customFormat="1" x14ac:dyDescent="0.25">
      <c r="A3482" s="54" t="s">
        <v>3868</v>
      </c>
      <c r="B3482" s="55" t="s">
        <v>445</v>
      </c>
      <c r="C3482" s="55" t="s">
        <v>14</v>
      </c>
      <c r="D3482" s="163" t="s">
        <v>846</v>
      </c>
      <c r="E3482" s="55" t="s">
        <v>21</v>
      </c>
      <c r="F3482" s="55">
        <v>20</v>
      </c>
      <c r="G3482" s="56">
        <f>SUMIFS(DISPENSAÇÃO!D:D,DISPENSAÇÃO!C:C,ENTRADA!A3482)</f>
        <v>0</v>
      </c>
      <c r="H3482" s="57">
        <f t="shared" ref="H3482:H3492" si="657">IF(F3482="","",F3482-G3482)</f>
        <v>20</v>
      </c>
      <c r="I3482" s="19">
        <v>45901</v>
      </c>
      <c r="J3482" s="59">
        <f t="shared" ref="J3482:J3492" ca="1" si="658">IF(I3482="","",I3482-TODAY())</f>
        <v>-18</v>
      </c>
      <c r="K3482" s="85">
        <f t="shared" ref="K3482:K3492" ca="1" si="659">IF(J3482="","",IF(J3482&lt;=0,3,IF(AND(J3482&gt;0,J3482&lt;=20),2,IF(J3482&gt;=21,1))))</f>
        <v>3</v>
      </c>
    </row>
    <row r="3483" spans="1:11" s="53" customFormat="1" ht="14.25" hidden="1" customHeight="1" x14ac:dyDescent="0.25">
      <c r="A3483" s="160" t="s">
        <v>3883</v>
      </c>
      <c r="B3483" s="49" t="s">
        <v>2336</v>
      </c>
      <c r="C3483" s="49" t="s">
        <v>19</v>
      </c>
      <c r="D3483" s="51" t="s">
        <v>99</v>
      </c>
      <c r="E3483" s="49" t="s">
        <v>21</v>
      </c>
      <c r="F3483" s="49">
        <v>10</v>
      </c>
      <c r="G3483" s="50">
        <f>SUMIFS(DISPENSAÇÃO!D:D,DISPENSAÇÃO!C:C,ENTRADA!A3483)</f>
        <v>0</v>
      </c>
      <c r="H3483" s="51">
        <f t="shared" si="657"/>
        <v>10</v>
      </c>
      <c r="I3483" s="68">
        <v>45839</v>
      </c>
      <c r="J3483" s="52">
        <f t="shared" ca="1" si="658"/>
        <v>-80</v>
      </c>
      <c r="K3483" s="63">
        <f t="shared" ca="1" si="659"/>
        <v>3</v>
      </c>
    </row>
    <row r="3484" spans="1:11" s="53" customFormat="1" hidden="1" x14ac:dyDescent="0.25">
      <c r="A3484" s="48" t="s">
        <v>3040</v>
      </c>
      <c r="B3484" s="64" t="s">
        <v>726</v>
      </c>
      <c r="C3484" s="64" t="s">
        <v>19</v>
      </c>
      <c r="D3484" s="64" t="s">
        <v>299</v>
      </c>
      <c r="E3484" s="64" t="s">
        <v>21</v>
      </c>
      <c r="F3484" s="49">
        <v>60</v>
      </c>
      <c r="G3484" s="50">
        <f>SUMIFS(DISPENSAÇÃO!D:D,DISPENSAÇÃO!C:C,ENTRADA!A3484)</f>
        <v>60</v>
      </c>
      <c r="H3484" s="51">
        <f t="shared" si="657"/>
        <v>0</v>
      </c>
      <c r="I3484" s="68">
        <v>46204</v>
      </c>
      <c r="J3484" s="52">
        <f t="shared" ca="1" si="658"/>
        <v>285</v>
      </c>
      <c r="K3484" s="63">
        <f t="shared" ca="1" si="659"/>
        <v>1</v>
      </c>
    </row>
    <row r="3485" spans="1:11" s="60" customFormat="1" x14ac:dyDescent="0.25">
      <c r="A3485" s="54" t="s">
        <v>3884</v>
      </c>
      <c r="B3485" s="55" t="s">
        <v>213</v>
      </c>
      <c r="C3485" s="55" t="s">
        <v>19</v>
      </c>
      <c r="D3485" s="55" t="s">
        <v>89</v>
      </c>
      <c r="E3485" s="55" t="s">
        <v>21</v>
      </c>
      <c r="F3485" s="55">
        <v>70</v>
      </c>
      <c r="G3485" s="56">
        <f>SUMIFS(DISPENSAÇÃO!D:D,DISPENSAÇÃO!C:C,ENTRADA!A3485)</f>
        <v>0</v>
      </c>
      <c r="H3485" s="57">
        <f t="shared" si="657"/>
        <v>70</v>
      </c>
      <c r="I3485" s="58">
        <v>46327</v>
      </c>
      <c r="J3485" s="59">
        <f t="shared" ca="1" si="658"/>
        <v>408</v>
      </c>
      <c r="K3485" s="85">
        <f t="shared" ca="1" si="659"/>
        <v>1</v>
      </c>
    </row>
    <row r="3486" spans="1:11" s="53" customFormat="1" hidden="1" x14ac:dyDescent="0.25">
      <c r="A3486" s="48" t="s">
        <v>3885</v>
      </c>
      <c r="B3486" s="49" t="s">
        <v>941</v>
      </c>
      <c r="C3486" s="49" t="s">
        <v>19</v>
      </c>
      <c r="D3486" s="49" t="s">
        <v>574</v>
      </c>
      <c r="E3486" s="49" t="s">
        <v>21</v>
      </c>
      <c r="F3486" s="49">
        <v>30</v>
      </c>
      <c r="G3486" s="50">
        <f>SUMIFS(DISPENSAÇÃO!D:D,DISPENSAÇÃO!C:C,ENTRADA!A3486)</f>
        <v>30</v>
      </c>
      <c r="H3486" s="51">
        <f t="shared" si="657"/>
        <v>0</v>
      </c>
      <c r="I3486" s="68">
        <v>45778</v>
      </c>
      <c r="J3486" s="52">
        <f t="shared" ca="1" si="658"/>
        <v>-141</v>
      </c>
      <c r="K3486" s="69">
        <f t="shared" ca="1" si="659"/>
        <v>3</v>
      </c>
    </row>
    <row r="3487" spans="1:11" ht="14.25" customHeight="1" x14ac:dyDescent="0.25">
      <c r="A3487" s="31" t="s">
        <v>3886</v>
      </c>
      <c r="B3487" s="16" t="s">
        <v>630</v>
      </c>
      <c r="C3487" s="16" t="s">
        <v>14</v>
      </c>
      <c r="D3487" s="16" t="s">
        <v>184</v>
      </c>
      <c r="E3487" s="16" t="s">
        <v>21</v>
      </c>
      <c r="F3487" s="16">
        <v>12</v>
      </c>
      <c r="G3487" s="13">
        <f>SUMIFS(DISPENSAÇÃO!D:D,DISPENSAÇÃO!C:C,ENTRADA!A3487)</f>
        <v>0</v>
      </c>
      <c r="H3487" s="12">
        <f t="shared" si="657"/>
        <v>12</v>
      </c>
      <c r="I3487" s="19">
        <v>45901</v>
      </c>
      <c r="J3487" s="14">
        <f t="shared" ca="1" si="658"/>
        <v>-18</v>
      </c>
      <c r="K3487" s="36">
        <f t="shared" ca="1" si="659"/>
        <v>3</v>
      </c>
    </row>
    <row r="3488" spans="1:11" s="53" customFormat="1" hidden="1" x14ac:dyDescent="0.25">
      <c r="A3488" s="48" t="s">
        <v>3887</v>
      </c>
      <c r="B3488" s="49" t="s">
        <v>233</v>
      </c>
      <c r="C3488" s="49" t="s">
        <v>19</v>
      </c>
      <c r="D3488" s="74" t="s">
        <v>20</v>
      </c>
      <c r="E3488" s="49" t="s">
        <v>21</v>
      </c>
      <c r="F3488" s="49">
        <v>20</v>
      </c>
      <c r="G3488" s="50">
        <f>SUMIFS(DISPENSAÇÃO!D:D,DISPENSAÇÃO!C:C,ENTRADA!A3488)</f>
        <v>0</v>
      </c>
      <c r="H3488" s="51">
        <f t="shared" si="657"/>
        <v>20</v>
      </c>
      <c r="I3488" s="68">
        <v>45778</v>
      </c>
      <c r="J3488" s="52">
        <f t="shared" ca="1" si="658"/>
        <v>-141</v>
      </c>
      <c r="K3488" s="63">
        <f t="shared" ca="1" si="659"/>
        <v>3</v>
      </c>
    </row>
    <row r="3489" spans="1:11" s="53" customFormat="1" hidden="1" x14ac:dyDescent="0.25">
      <c r="A3489" s="160" t="s">
        <v>3888</v>
      </c>
      <c r="B3489" s="49" t="s">
        <v>46</v>
      </c>
      <c r="C3489" s="49" t="s">
        <v>14</v>
      </c>
      <c r="D3489" s="51" t="s">
        <v>43</v>
      </c>
      <c r="E3489" s="49" t="s">
        <v>21</v>
      </c>
      <c r="F3489" s="49">
        <v>60</v>
      </c>
      <c r="G3489" s="50">
        <f>SUMIFS(DISPENSAÇÃO!D:D,DISPENSAÇÃO!C:C,ENTRADA!A3489)</f>
        <v>0</v>
      </c>
      <c r="H3489" s="51">
        <f t="shared" si="657"/>
        <v>60</v>
      </c>
      <c r="I3489" s="68">
        <v>45689</v>
      </c>
      <c r="J3489" s="52">
        <f t="shared" ca="1" si="658"/>
        <v>-230</v>
      </c>
      <c r="K3489" s="63">
        <f t="shared" ca="1" si="659"/>
        <v>3</v>
      </c>
    </row>
    <row r="3490" spans="1:11" s="53" customFormat="1" hidden="1" x14ac:dyDescent="0.25">
      <c r="A3490" s="48" t="s">
        <v>3889</v>
      </c>
      <c r="B3490" s="49" t="s">
        <v>74</v>
      </c>
      <c r="C3490" s="49" t="s">
        <v>19</v>
      </c>
      <c r="D3490" s="51" t="s">
        <v>75</v>
      </c>
      <c r="E3490" s="49" t="s">
        <v>21</v>
      </c>
      <c r="F3490" s="49">
        <v>15</v>
      </c>
      <c r="G3490" s="50">
        <f>SUMIFS(DISPENSAÇÃO!D:D,DISPENSAÇÃO!C:C,ENTRADA!A3490)</f>
        <v>0</v>
      </c>
      <c r="H3490" s="51">
        <f t="shared" si="657"/>
        <v>15</v>
      </c>
      <c r="I3490" s="68">
        <v>45689</v>
      </c>
      <c r="J3490" s="52">
        <f t="shared" ca="1" si="658"/>
        <v>-230</v>
      </c>
      <c r="K3490" s="63">
        <f t="shared" ca="1" si="659"/>
        <v>3</v>
      </c>
    </row>
    <row r="3491" spans="1:11" s="60" customFormat="1" x14ac:dyDescent="0.25">
      <c r="A3491" s="54" t="s">
        <v>3890</v>
      </c>
      <c r="B3491" s="55" t="s">
        <v>74</v>
      </c>
      <c r="C3491" s="55" t="s">
        <v>19</v>
      </c>
      <c r="D3491" s="57" t="s">
        <v>75</v>
      </c>
      <c r="E3491" s="55" t="s">
        <v>21</v>
      </c>
      <c r="F3491" s="55">
        <v>10</v>
      </c>
      <c r="G3491" s="56">
        <f>SUMIFS(DISPENSAÇÃO!D:D,DISPENSAÇÃO!C:C,ENTRADA!A3491)</f>
        <v>0</v>
      </c>
      <c r="H3491" s="57">
        <f t="shared" si="657"/>
        <v>10</v>
      </c>
      <c r="I3491" s="58">
        <v>46174</v>
      </c>
      <c r="J3491" s="59">
        <f t="shared" ca="1" si="658"/>
        <v>255</v>
      </c>
      <c r="K3491" s="85">
        <f t="shared" ca="1" si="659"/>
        <v>1</v>
      </c>
    </row>
    <row r="3492" spans="1:11" ht="14.25" customHeight="1" x14ac:dyDescent="0.25">
      <c r="A3492" s="158" t="s">
        <v>3891</v>
      </c>
      <c r="B3492" s="16" t="s">
        <v>30</v>
      </c>
      <c r="C3492" s="16" t="s">
        <v>14</v>
      </c>
      <c r="D3492" s="7" t="s">
        <v>15</v>
      </c>
      <c r="E3492" s="16" t="s">
        <v>21</v>
      </c>
      <c r="F3492" s="16">
        <v>20</v>
      </c>
      <c r="G3492" s="13">
        <f>SUMIFS(DISPENSAÇÃO!D:D,DISPENSAÇÃO!C:C,ENTRADA!A3492)</f>
        <v>0</v>
      </c>
      <c r="H3492" s="12">
        <f t="shared" si="657"/>
        <v>20</v>
      </c>
      <c r="I3492" s="19">
        <v>46143</v>
      </c>
      <c r="J3492" s="14">
        <f t="shared" ca="1" si="658"/>
        <v>224</v>
      </c>
      <c r="K3492" s="36">
        <f t="shared" ca="1" si="659"/>
        <v>1</v>
      </c>
    </row>
    <row r="3493" spans="1:11" ht="14.25" customHeight="1" x14ac:dyDescent="0.25">
      <c r="A3493" s="158" t="s">
        <v>3892</v>
      </c>
      <c r="B3493" s="16" t="s">
        <v>30</v>
      </c>
      <c r="C3493" s="16" t="s">
        <v>14</v>
      </c>
      <c r="D3493" s="7" t="s">
        <v>15</v>
      </c>
      <c r="E3493" s="16" t="s">
        <v>21</v>
      </c>
      <c r="F3493" s="16">
        <v>20</v>
      </c>
      <c r="G3493" s="13">
        <f>SUMIFS(DISPENSAÇÃO!D:D,DISPENSAÇÃO!C:C,ENTRADA!A3493)</f>
        <v>0</v>
      </c>
      <c r="H3493" s="12">
        <f t="shared" ref="H3493:H3498" si="660">IF(F3493="","",F3493-G3493)</f>
        <v>20</v>
      </c>
      <c r="I3493" s="19">
        <v>46082</v>
      </c>
      <c r="J3493" s="14">
        <f t="shared" ref="J3493:J3498" ca="1" si="661">IF(I3493="","",I3493-TODAY())</f>
        <v>163</v>
      </c>
      <c r="K3493" s="36">
        <f t="shared" ref="K3493:K3498" ca="1" si="662">IF(J3493="","",IF(J3493&lt;=0,3,IF(AND(J3493&gt;0,J3493&lt;=20),2,IF(J3493&gt;=21,1))))</f>
        <v>1</v>
      </c>
    </row>
    <row r="3494" spans="1:11" s="148" customFormat="1" ht="14.25" hidden="1" customHeight="1" x14ac:dyDescent="0.25">
      <c r="A3494" s="149" t="s">
        <v>3894</v>
      </c>
      <c r="B3494" s="143" t="s">
        <v>3893</v>
      </c>
      <c r="C3494" s="173" t="s">
        <v>19</v>
      </c>
      <c r="D3494" s="244" t="s">
        <v>201</v>
      </c>
      <c r="E3494" s="173" t="s">
        <v>21</v>
      </c>
      <c r="F3494" s="143">
        <v>30</v>
      </c>
      <c r="G3494" s="144">
        <f>SUMIFS(DISPENSAÇÃO!D:D,DISPENSAÇÃO!C:C,ENTRADA!A3494)</f>
        <v>0</v>
      </c>
      <c r="H3494" s="145">
        <f t="shared" si="660"/>
        <v>30</v>
      </c>
      <c r="I3494" s="146">
        <v>45870</v>
      </c>
      <c r="J3494" s="147">
        <f t="shared" ca="1" si="661"/>
        <v>-49</v>
      </c>
      <c r="K3494" s="150">
        <f t="shared" ca="1" si="662"/>
        <v>3</v>
      </c>
    </row>
    <row r="3495" spans="1:11" s="60" customFormat="1" x14ac:dyDescent="0.25">
      <c r="A3495" s="156" t="s">
        <v>3895</v>
      </c>
      <c r="B3495" s="55" t="s">
        <v>41</v>
      </c>
      <c r="C3495" s="55" t="s">
        <v>19</v>
      </c>
      <c r="D3495" s="55" t="s">
        <v>471</v>
      </c>
      <c r="E3495" s="55" t="s">
        <v>21</v>
      </c>
      <c r="F3495" s="55">
        <v>10</v>
      </c>
      <c r="G3495" s="56">
        <f>SUMIFS(DISPENSAÇÃO!D:D,DISPENSAÇÃO!C:C,ENTRADA!A3495)</f>
        <v>0</v>
      </c>
      <c r="H3495" s="57">
        <f t="shared" si="660"/>
        <v>10</v>
      </c>
      <c r="I3495" s="58">
        <v>46357</v>
      </c>
      <c r="J3495" s="59">
        <f t="shared" ca="1" si="661"/>
        <v>438</v>
      </c>
      <c r="K3495" s="85">
        <f t="shared" ca="1" si="662"/>
        <v>1</v>
      </c>
    </row>
    <row r="3496" spans="1:11" s="60" customFormat="1" ht="14.25" customHeight="1" x14ac:dyDescent="0.25">
      <c r="A3496" s="54" t="s">
        <v>3896</v>
      </c>
      <c r="B3496" s="55" t="s">
        <v>74</v>
      </c>
      <c r="C3496" s="55" t="s">
        <v>19</v>
      </c>
      <c r="D3496" s="57" t="s">
        <v>75</v>
      </c>
      <c r="E3496" s="55" t="s">
        <v>21</v>
      </c>
      <c r="F3496" s="55">
        <v>75</v>
      </c>
      <c r="G3496" s="56">
        <f>SUMIFS(DISPENSAÇÃO!D:D,DISPENSAÇÃO!C:C,ENTRADA!A3496)</f>
        <v>0</v>
      </c>
      <c r="H3496" s="57">
        <f t="shared" si="660"/>
        <v>75</v>
      </c>
      <c r="I3496" s="58">
        <v>46174</v>
      </c>
      <c r="J3496" s="59">
        <f t="shared" ca="1" si="661"/>
        <v>255</v>
      </c>
      <c r="K3496" s="85">
        <f t="shared" ca="1" si="662"/>
        <v>1</v>
      </c>
    </row>
    <row r="3497" spans="1:11" s="60" customFormat="1" ht="14.25" customHeight="1" x14ac:dyDescent="0.25">
      <c r="A3497" s="54" t="s">
        <v>3897</v>
      </c>
      <c r="B3497" s="55" t="s">
        <v>39</v>
      </c>
      <c r="C3497" s="55" t="s">
        <v>19</v>
      </c>
      <c r="D3497" s="55" t="s">
        <v>89</v>
      </c>
      <c r="E3497" s="55" t="s">
        <v>21</v>
      </c>
      <c r="F3497" s="55">
        <v>15</v>
      </c>
      <c r="G3497" s="56">
        <v>0</v>
      </c>
      <c r="H3497" s="57">
        <f t="shared" si="660"/>
        <v>15</v>
      </c>
      <c r="I3497" s="58">
        <v>45962</v>
      </c>
      <c r="J3497" s="59">
        <f t="shared" ca="1" si="661"/>
        <v>43</v>
      </c>
      <c r="K3497" s="86">
        <f t="shared" ca="1" si="662"/>
        <v>1</v>
      </c>
    </row>
    <row r="3498" spans="1:11" s="60" customFormat="1" x14ac:dyDescent="0.25">
      <c r="A3498" s="156" t="s">
        <v>3898</v>
      </c>
      <c r="B3498" s="55" t="s">
        <v>46</v>
      </c>
      <c r="C3498" s="55" t="s">
        <v>14</v>
      </c>
      <c r="D3498" s="57" t="s">
        <v>43</v>
      </c>
      <c r="E3498" s="55" t="s">
        <v>21</v>
      </c>
      <c r="F3498" s="55">
        <v>20</v>
      </c>
      <c r="G3498" s="56">
        <f>SUMIFS(DISPENSAÇÃO!D:D,DISPENSAÇÃO!C:C,ENTRADA!A3498)</f>
        <v>0</v>
      </c>
      <c r="H3498" s="57">
        <f t="shared" si="660"/>
        <v>20</v>
      </c>
      <c r="I3498" s="58">
        <v>46082</v>
      </c>
      <c r="J3498" s="59">
        <f t="shared" ca="1" si="661"/>
        <v>163</v>
      </c>
      <c r="K3498" s="85">
        <f t="shared" ca="1" si="662"/>
        <v>1</v>
      </c>
    </row>
    <row r="3499" spans="1:11" s="53" customFormat="1" hidden="1" x14ac:dyDescent="0.25">
      <c r="A3499" s="160" t="s">
        <v>3899</v>
      </c>
      <c r="B3499" s="49" t="s">
        <v>46</v>
      </c>
      <c r="C3499" s="49" t="s">
        <v>14</v>
      </c>
      <c r="D3499" s="51" t="s">
        <v>43</v>
      </c>
      <c r="E3499" s="49" t="s">
        <v>21</v>
      </c>
      <c r="F3499" s="49">
        <v>20</v>
      </c>
      <c r="G3499" s="50">
        <f>SUMIFS(DISPENSAÇÃO!D:D,DISPENSAÇÃO!C:C,ENTRADA!A3499)</f>
        <v>0</v>
      </c>
      <c r="H3499" s="51">
        <f t="shared" ref="H3499:H3504" si="663">IF(F3499="","",F3499-G3499)</f>
        <v>20</v>
      </c>
      <c r="I3499" s="68">
        <v>45809</v>
      </c>
      <c r="J3499" s="52">
        <f t="shared" ref="J3499:J3504" ca="1" si="664">IF(I3499="","",I3499-TODAY())</f>
        <v>-110</v>
      </c>
      <c r="K3499" s="63">
        <f t="shared" ref="K3499:K3504" ca="1" si="665">IF(J3499="","",IF(J3499&lt;=0,3,IF(AND(J3499&gt;0,J3499&lt;=20),2,IF(J3499&gt;=21,1))))</f>
        <v>3</v>
      </c>
    </row>
    <row r="3500" spans="1:11" s="60" customFormat="1" ht="14.25" customHeight="1" x14ac:dyDescent="0.25">
      <c r="A3500" s="156" t="s">
        <v>3900</v>
      </c>
      <c r="B3500" s="55" t="s">
        <v>28</v>
      </c>
      <c r="C3500" s="55" t="s">
        <v>19</v>
      </c>
      <c r="D3500" s="55" t="s">
        <v>471</v>
      </c>
      <c r="E3500" s="55" t="s">
        <v>21</v>
      </c>
      <c r="F3500" s="55">
        <v>15</v>
      </c>
      <c r="G3500" s="56">
        <f>SUMIFS(DISPENSAÇÃO!D:D,DISPENSAÇÃO!C:C,ENTRADA!A3500)</f>
        <v>0</v>
      </c>
      <c r="H3500" s="57">
        <f t="shared" si="663"/>
        <v>15</v>
      </c>
      <c r="I3500" s="58">
        <v>46143</v>
      </c>
      <c r="J3500" s="59">
        <f t="shared" ca="1" si="664"/>
        <v>224</v>
      </c>
      <c r="K3500" s="85">
        <f t="shared" ca="1" si="665"/>
        <v>1</v>
      </c>
    </row>
    <row r="3501" spans="1:11" s="53" customFormat="1" ht="14.25" hidden="1" customHeight="1" x14ac:dyDescent="0.25">
      <c r="A3501" s="48" t="s">
        <v>3901</v>
      </c>
      <c r="B3501" s="49" t="s">
        <v>183</v>
      </c>
      <c r="C3501" s="64" t="s">
        <v>19</v>
      </c>
      <c r="D3501" s="65" t="s">
        <v>201</v>
      </c>
      <c r="E3501" s="64" t="s">
        <v>21</v>
      </c>
      <c r="F3501" s="49">
        <v>90</v>
      </c>
      <c r="G3501" s="50">
        <f>SUMIFS(DISPENSAÇÃO!D:D,DISPENSAÇÃO!C:C,ENTRADA!A3501)</f>
        <v>90</v>
      </c>
      <c r="H3501" s="51">
        <f t="shared" si="663"/>
        <v>0</v>
      </c>
      <c r="I3501" s="68">
        <v>46204</v>
      </c>
      <c r="J3501" s="52">
        <f t="shared" ca="1" si="664"/>
        <v>285</v>
      </c>
      <c r="K3501" s="63">
        <f t="shared" ca="1" si="665"/>
        <v>1</v>
      </c>
    </row>
    <row r="3502" spans="1:11" s="60" customFormat="1" x14ac:dyDescent="0.25">
      <c r="A3502" s="54" t="s">
        <v>3902</v>
      </c>
      <c r="B3502" s="55" t="s">
        <v>551</v>
      </c>
      <c r="C3502" s="55" t="s">
        <v>19</v>
      </c>
      <c r="D3502" s="55" t="s">
        <v>227</v>
      </c>
      <c r="E3502" s="55" t="s">
        <v>21</v>
      </c>
      <c r="F3502" s="55">
        <v>16</v>
      </c>
      <c r="G3502" s="56">
        <f>SUMIFS(DISPENSAÇÃO!D:D,DISPENSAÇÃO!C:C,ENTRADA!A3502)</f>
        <v>0</v>
      </c>
      <c r="H3502" s="57">
        <f t="shared" si="663"/>
        <v>16</v>
      </c>
      <c r="I3502" s="58">
        <v>46082</v>
      </c>
      <c r="J3502" s="59">
        <f t="shared" ca="1" si="664"/>
        <v>163</v>
      </c>
      <c r="K3502" s="86">
        <f t="shared" ca="1" si="665"/>
        <v>1</v>
      </c>
    </row>
    <row r="3503" spans="1:11" s="60" customFormat="1" ht="14.25" customHeight="1" x14ac:dyDescent="0.25">
      <c r="A3503" s="153" t="s">
        <v>3903</v>
      </c>
      <c r="B3503" s="55" t="s">
        <v>33</v>
      </c>
      <c r="C3503" s="55" t="s">
        <v>19</v>
      </c>
      <c r="D3503" s="55" t="s">
        <v>89</v>
      </c>
      <c r="E3503" s="55" t="s">
        <v>21</v>
      </c>
      <c r="F3503" s="55">
        <v>20</v>
      </c>
      <c r="G3503" s="56">
        <f>SUMIFS(DISPENSAÇÃO!D:D,DISPENSAÇÃO!C:C,ENTRADA!A3503)</f>
        <v>0</v>
      </c>
      <c r="H3503" s="57">
        <f t="shared" si="663"/>
        <v>20</v>
      </c>
      <c r="I3503" s="58">
        <v>46113</v>
      </c>
      <c r="J3503" s="59">
        <f t="shared" ca="1" si="664"/>
        <v>194</v>
      </c>
      <c r="K3503" s="109">
        <f t="shared" ca="1" si="665"/>
        <v>1</v>
      </c>
    </row>
    <row r="3504" spans="1:11" s="60" customFormat="1" x14ac:dyDescent="0.25">
      <c r="A3504" s="54" t="s">
        <v>3904</v>
      </c>
      <c r="B3504" s="55" t="s">
        <v>941</v>
      </c>
      <c r="C3504" s="55" t="s">
        <v>19</v>
      </c>
      <c r="D3504" s="55" t="s">
        <v>574</v>
      </c>
      <c r="E3504" s="55" t="s">
        <v>21</v>
      </c>
      <c r="F3504" s="55">
        <v>15</v>
      </c>
      <c r="G3504" s="56">
        <f>SUMIFS(DISPENSAÇÃO!D:D,DISPENSAÇÃO!C:C,ENTRADA!A3504)</f>
        <v>0</v>
      </c>
      <c r="H3504" s="57">
        <f t="shared" si="663"/>
        <v>15</v>
      </c>
      <c r="I3504" s="58">
        <v>46266</v>
      </c>
      <c r="J3504" s="59">
        <f t="shared" ca="1" si="664"/>
        <v>347</v>
      </c>
      <c r="K3504" s="86">
        <f t="shared" ca="1" si="665"/>
        <v>1</v>
      </c>
    </row>
    <row r="3505" spans="1:11" s="60" customFormat="1" x14ac:dyDescent="0.25">
      <c r="A3505" s="54" t="s">
        <v>3905</v>
      </c>
      <c r="B3505" s="55" t="s">
        <v>941</v>
      </c>
      <c r="C3505" s="55" t="s">
        <v>19</v>
      </c>
      <c r="D3505" s="55" t="s">
        <v>574</v>
      </c>
      <c r="E3505" s="55" t="s">
        <v>21</v>
      </c>
      <c r="F3505" s="55">
        <v>15</v>
      </c>
      <c r="G3505" s="56">
        <f>SUMIFS(DISPENSAÇÃO!D:D,DISPENSAÇÃO!C:C,ENTRADA!A3505)</f>
        <v>0</v>
      </c>
      <c r="H3505" s="57">
        <f t="shared" ref="H3505" si="666">IF(F3505="","",F3505-G3505)</f>
        <v>15</v>
      </c>
      <c r="I3505" s="58">
        <v>46054</v>
      </c>
      <c r="J3505" s="59">
        <f t="shared" ref="J3505" ca="1" si="667">IF(I3505="","",I3505-TODAY())</f>
        <v>135</v>
      </c>
      <c r="K3505" s="86">
        <f t="shared" ref="K3505" ca="1" si="668">IF(J3505="","",IF(J3505&lt;=0,3,IF(AND(J3505&gt;0,J3505&lt;=20),2,IF(J3505&gt;=21,1))))</f>
        <v>1</v>
      </c>
    </row>
    <row r="3506" spans="1:11" s="53" customFormat="1" hidden="1" x14ac:dyDescent="0.25">
      <c r="A3506" s="48" t="s">
        <v>3906</v>
      </c>
      <c r="B3506" s="49" t="s">
        <v>941</v>
      </c>
      <c r="C3506" s="49" t="s">
        <v>19</v>
      </c>
      <c r="D3506" s="49" t="s">
        <v>574</v>
      </c>
      <c r="E3506" s="49" t="s">
        <v>21</v>
      </c>
      <c r="F3506" s="49">
        <v>30</v>
      </c>
      <c r="G3506" s="50">
        <f>SUMIFS(DISPENSAÇÃO!D:D,DISPENSAÇÃO!C:C,ENTRADA!A3506)</f>
        <v>30</v>
      </c>
      <c r="H3506" s="51">
        <f t="shared" ref="H3506:H3509" si="669">IF(F3506="","",F3506-G3506)</f>
        <v>0</v>
      </c>
      <c r="I3506" s="68">
        <v>45809</v>
      </c>
      <c r="J3506" s="52">
        <f t="shared" ref="J3506:J3509" ca="1" si="670">IF(I3506="","",I3506-TODAY())</f>
        <v>-110</v>
      </c>
      <c r="K3506" s="69">
        <f t="shared" ref="K3506:K3509" ca="1" si="671">IF(J3506="","",IF(J3506&lt;=0,3,IF(AND(J3506&gt;0,J3506&lt;=20),2,IF(J3506&gt;=21,1))))</f>
        <v>3</v>
      </c>
    </row>
    <row r="3507" spans="1:11" s="134" customFormat="1" ht="14.25" hidden="1" customHeight="1" x14ac:dyDescent="0.25">
      <c r="A3507" s="155" t="s">
        <v>3907</v>
      </c>
      <c r="B3507" s="64" t="s">
        <v>343</v>
      </c>
      <c r="C3507" s="64" t="s">
        <v>19</v>
      </c>
      <c r="D3507" s="64" t="s">
        <v>1919</v>
      </c>
      <c r="E3507" s="64" t="s">
        <v>21</v>
      </c>
      <c r="F3507" s="49">
        <v>15</v>
      </c>
      <c r="G3507" s="50">
        <f>SUMIFS(DISPENSAÇÃO!D:D,DISPENSAÇÃO!C:C,ENTRADA!A3507)</f>
        <v>15</v>
      </c>
      <c r="H3507" s="51">
        <f t="shared" si="669"/>
        <v>0</v>
      </c>
      <c r="I3507" s="68">
        <v>46082</v>
      </c>
      <c r="J3507" s="52">
        <f t="shared" ca="1" si="670"/>
        <v>163</v>
      </c>
      <c r="K3507" s="88">
        <f t="shared" ca="1" si="671"/>
        <v>1</v>
      </c>
    </row>
    <row r="3508" spans="1:11" ht="14.25" customHeight="1" x14ac:dyDescent="0.25">
      <c r="A3508" s="31" t="s">
        <v>3908</v>
      </c>
      <c r="B3508" s="16" t="s">
        <v>136</v>
      </c>
      <c r="C3508" s="16" t="s">
        <v>19</v>
      </c>
      <c r="D3508" s="16" t="s">
        <v>89</v>
      </c>
      <c r="E3508" s="16" t="s">
        <v>21</v>
      </c>
      <c r="F3508" s="16">
        <v>10</v>
      </c>
      <c r="G3508" s="13">
        <f>SUMIFS(DISPENSAÇÃO!D:D,DISPENSAÇÃO!C:C,ENTRADA!A3508)</f>
        <v>0</v>
      </c>
      <c r="H3508" s="12">
        <f t="shared" si="669"/>
        <v>10</v>
      </c>
      <c r="I3508" s="19">
        <v>46143</v>
      </c>
      <c r="J3508" s="14">
        <f t="shared" ca="1" si="670"/>
        <v>224</v>
      </c>
      <c r="K3508" s="37">
        <f t="shared" ca="1" si="671"/>
        <v>1</v>
      </c>
    </row>
    <row r="3509" spans="1:11" s="148" customFormat="1" hidden="1" x14ac:dyDescent="0.25">
      <c r="A3509" s="171" t="s">
        <v>3909</v>
      </c>
      <c r="B3509" s="143" t="s">
        <v>370</v>
      </c>
      <c r="C3509" s="143" t="s">
        <v>14</v>
      </c>
      <c r="D3509" s="143" t="s">
        <v>846</v>
      </c>
      <c r="E3509" s="143" t="s">
        <v>21</v>
      </c>
      <c r="F3509" s="143">
        <v>30</v>
      </c>
      <c r="G3509" s="144">
        <f>SUMIFS(DISPENSAÇÃO!D:D,DISPENSAÇÃO!C:C,ENTRADA!A3509)</f>
        <v>0</v>
      </c>
      <c r="H3509" s="145">
        <f t="shared" si="669"/>
        <v>30</v>
      </c>
      <c r="I3509" s="146">
        <v>45870</v>
      </c>
      <c r="J3509" s="147">
        <f t="shared" ca="1" si="670"/>
        <v>-49</v>
      </c>
      <c r="K3509" s="172">
        <f t="shared" ca="1" si="671"/>
        <v>3</v>
      </c>
    </row>
    <row r="3510" spans="1:11" s="60" customFormat="1" x14ac:dyDescent="0.25">
      <c r="A3510" s="153" t="s">
        <v>3910</v>
      </c>
      <c r="B3510" s="55" t="s">
        <v>3911</v>
      </c>
      <c r="C3510" s="55" t="s">
        <v>14</v>
      </c>
      <c r="D3510" s="55" t="s">
        <v>846</v>
      </c>
      <c r="E3510" s="55" t="s">
        <v>453</v>
      </c>
      <c r="F3510" s="55">
        <v>1</v>
      </c>
      <c r="G3510" s="56">
        <f>SUMIFS(DISPENSAÇÃO!D:D,DISPENSAÇÃO!C:C,ENTRADA!A3510)</f>
        <v>0</v>
      </c>
      <c r="H3510" s="57">
        <f t="shared" ref="H3510:H3516" si="672">IF(F3510="","",F3510-G3510)</f>
        <v>1</v>
      </c>
      <c r="I3510" s="58">
        <v>46235</v>
      </c>
      <c r="J3510" s="59">
        <f t="shared" ref="J3510:J3516" ca="1" si="673">IF(I3510="","",I3510-TODAY())</f>
        <v>316</v>
      </c>
      <c r="K3510" s="109">
        <f t="shared" ref="K3510:K3516" ca="1" si="674">IF(J3510="","",IF(J3510&lt;=0,3,IF(AND(J3510&gt;0,J3510&lt;=20),2,IF(J3510&gt;=21,1))))</f>
        <v>1</v>
      </c>
    </row>
    <row r="3511" spans="1:11" s="60" customFormat="1" x14ac:dyDescent="0.25">
      <c r="A3511" s="54" t="s">
        <v>3912</v>
      </c>
      <c r="B3511" s="55" t="s">
        <v>276</v>
      </c>
      <c r="C3511" s="55" t="s">
        <v>19</v>
      </c>
      <c r="D3511" s="57" t="s">
        <v>75</v>
      </c>
      <c r="E3511" s="55" t="s">
        <v>21</v>
      </c>
      <c r="F3511" s="55">
        <v>15</v>
      </c>
      <c r="G3511" s="56">
        <f>SUMIFS(DISPENSAÇÃO!D:D,DISPENSAÇÃO!C:C,ENTRADA!A3511)</f>
        <v>0</v>
      </c>
      <c r="H3511" s="57">
        <f t="shared" si="672"/>
        <v>15</v>
      </c>
      <c r="I3511" s="58">
        <v>45931</v>
      </c>
      <c r="J3511" s="59">
        <f t="shared" ca="1" si="673"/>
        <v>12</v>
      </c>
      <c r="K3511" s="85">
        <f t="shared" ca="1" si="674"/>
        <v>2</v>
      </c>
    </row>
    <row r="3512" spans="1:11" s="53" customFormat="1" hidden="1" x14ac:dyDescent="0.25">
      <c r="A3512" s="48" t="s">
        <v>3913</v>
      </c>
      <c r="B3512" s="49" t="s">
        <v>413</v>
      </c>
      <c r="C3512" s="49" t="s">
        <v>19</v>
      </c>
      <c r="D3512" s="49" t="s">
        <v>68</v>
      </c>
      <c r="E3512" s="49" t="s">
        <v>21</v>
      </c>
      <c r="F3512" s="49">
        <v>20</v>
      </c>
      <c r="G3512" s="50">
        <f>SUMIFS(DISPENSAÇÃO!D:D,DISPENSAÇÃO!C:C,ENTRADA!A3512)</f>
        <v>0</v>
      </c>
      <c r="H3512" s="51">
        <f t="shared" si="672"/>
        <v>20</v>
      </c>
      <c r="I3512" s="68">
        <v>45809</v>
      </c>
      <c r="J3512" s="52">
        <f t="shared" ca="1" si="673"/>
        <v>-110</v>
      </c>
      <c r="K3512" s="63">
        <f t="shared" ca="1" si="674"/>
        <v>3</v>
      </c>
    </row>
    <row r="3513" spans="1:11" s="53" customFormat="1" hidden="1" x14ac:dyDescent="0.25">
      <c r="A3513" s="155" t="s">
        <v>3914</v>
      </c>
      <c r="B3513" s="49" t="s">
        <v>445</v>
      </c>
      <c r="C3513" s="49" t="s">
        <v>19</v>
      </c>
      <c r="D3513" s="49" t="s">
        <v>55</v>
      </c>
      <c r="E3513" s="49" t="s">
        <v>21</v>
      </c>
      <c r="F3513" s="49">
        <v>4</v>
      </c>
      <c r="G3513" s="50">
        <f>SUMIFS(DISPENSAÇÃO!D:D,DISPENSAÇÃO!C:C,ENTRADA!A3513)</f>
        <v>0</v>
      </c>
      <c r="H3513" s="51">
        <f t="shared" si="672"/>
        <v>4</v>
      </c>
      <c r="I3513" s="68">
        <v>45778</v>
      </c>
      <c r="J3513" s="52">
        <f t="shared" ca="1" si="673"/>
        <v>-141</v>
      </c>
      <c r="K3513" s="88">
        <f t="shared" ca="1" si="674"/>
        <v>3</v>
      </c>
    </row>
    <row r="3514" spans="1:11" ht="14.25" customHeight="1" x14ac:dyDescent="0.25">
      <c r="A3514" s="31" t="s">
        <v>3915</v>
      </c>
      <c r="B3514" s="16" t="s">
        <v>325</v>
      </c>
      <c r="C3514" s="16" t="s">
        <v>19</v>
      </c>
      <c r="D3514" s="16" t="s">
        <v>496</v>
      </c>
      <c r="E3514" s="16" t="s">
        <v>21</v>
      </c>
      <c r="F3514" s="16">
        <v>30</v>
      </c>
      <c r="G3514" s="13">
        <f>SUMIFS(DISPENSAÇÃO!D:D,DISPENSAÇÃO!C:C,ENTRADA!A3514)</f>
        <v>0</v>
      </c>
      <c r="H3514" s="12">
        <f t="shared" si="672"/>
        <v>30</v>
      </c>
      <c r="I3514" s="19">
        <v>45901</v>
      </c>
      <c r="J3514" s="14">
        <f t="shared" ca="1" si="673"/>
        <v>-18</v>
      </c>
      <c r="K3514" s="37">
        <f t="shared" ca="1" si="674"/>
        <v>3</v>
      </c>
    </row>
    <row r="3515" spans="1:11" s="53" customFormat="1" hidden="1" x14ac:dyDescent="0.25">
      <c r="A3515" s="155" t="s">
        <v>3916</v>
      </c>
      <c r="B3515" s="49" t="s">
        <v>605</v>
      </c>
      <c r="C3515" s="49" t="s">
        <v>19</v>
      </c>
      <c r="D3515" s="141" t="s">
        <v>2061</v>
      </c>
      <c r="E3515" s="64" t="s">
        <v>21</v>
      </c>
      <c r="F3515" s="49">
        <v>15</v>
      </c>
      <c r="G3515" s="50">
        <f>SUMIFS(DISPENSAÇÃO!D:D,DISPENSAÇÃO!C:C,ENTRADA!A3515)</f>
        <v>0</v>
      </c>
      <c r="H3515" s="51">
        <f t="shared" si="672"/>
        <v>15</v>
      </c>
      <c r="I3515" s="68">
        <v>45778</v>
      </c>
      <c r="J3515" s="52">
        <f t="shared" ca="1" si="673"/>
        <v>-141</v>
      </c>
      <c r="K3515" s="88">
        <f t="shared" ca="1" si="674"/>
        <v>3</v>
      </c>
    </row>
    <row r="3516" spans="1:11" s="53" customFormat="1" hidden="1" x14ac:dyDescent="0.25">
      <c r="A3516" s="48" t="s">
        <v>3917</v>
      </c>
      <c r="B3516" s="49" t="s">
        <v>60</v>
      </c>
      <c r="C3516" s="64" t="s">
        <v>19</v>
      </c>
      <c r="D3516" s="64" t="s">
        <v>299</v>
      </c>
      <c r="E3516" s="64" t="s">
        <v>21</v>
      </c>
      <c r="F3516" s="49">
        <v>15</v>
      </c>
      <c r="G3516" s="50">
        <f>SUMIFS(DISPENSAÇÃO!D:D,DISPENSAÇÃO!C:C,ENTRADA!A3516)</f>
        <v>0</v>
      </c>
      <c r="H3516" s="51">
        <f t="shared" si="672"/>
        <v>15</v>
      </c>
      <c r="I3516" s="68">
        <v>45717</v>
      </c>
      <c r="J3516" s="52">
        <f t="shared" ca="1" si="673"/>
        <v>-202</v>
      </c>
      <c r="K3516" s="63">
        <f t="shared" ca="1" si="674"/>
        <v>3</v>
      </c>
    </row>
    <row r="3517" spans="1:11" s="53" customFormat="1" hidden="1" x14ac:dyDescent="0.25">
      <c r="A3517" s="48" t="s">
        <v>3918</v>
      </c>
      <c r="B3517" s="49" t="s">
        <v>60</v>
      </c>
      <c r="C3517" s="64" t="s">
        <v>19</v>
      </c>
      <c r="D3517" s="49" t="s">
        <v>1771</v>
      </c>
      <c r="E3517" s="64" t="s">
        <v>21</v>
      </c>
      <c r="F3517" s="49">
        <v>6</v>
      </c>
      <c r="G3517" s="50">
        <f>SUMIFS(DISPENSAÇÃO!D:D,DISPENSAÇÃO!C:C,ENTRADA!A3517)</f>
        <v>0</v>
      </c>
      <c r="H3517" s="51">
        <f t="shared" ref="H3517:H3520" si="675">IF(F3517="","",F3517-G3517)</f>
        <v>6</v>
      </c>
      <c r="I3517" s="68">
        <v>45717</v>
      </c>
      <c r="J3517" s="52">
        <f t="shared" ref="J3517:J3520" ca="1" si="676">IF(I3517="","",I3517-TODAY())</f>
        <v>-202</v>
      </c>
      <c r="K3517" s="63">
        <f t="shared" ref="K3517:K3520" ca="1" si="677">IF(J3517="","",IF(J3517&lt;=0,3,IF(AND(J3517&gt;0,J3517&lt;=20),2,IF(J3517&gt;=21,1))))</f>
        <v>3</v>
      </c>
    </row>
    <row r="3518" spans="1:11" s="53" customFormat="1" hidden="1" x14ac:dyDescent="0.25">
      <c r="A3518" s="155" t="s">
        <v>3919</v>
      </c>
      <c r="B3518" s="49" t="s">
        <v>630</v>
      </c>
      <c r="C3518" s="49" t="s">
        <v>19</v>
      </c>
      <c r="D3518" s="141" t="s">
        <v>2061</v>
      </c>
      <c r="E3518" s="64" t="s">
        <v>21</v>
      </c>
      <c r="F3518" s="49">
        <v>15</v>
      </c>
      <c r="G3518" s="50">
        <f>SUMIFS(DISPENSAÇÃO!D:D,DISPENSAÇÃO!C:C,ENTRADA!A3518)</f>
        <v>15</v>
      </c>
      <c r="H3518" s="51">
        <f t="shared" si="675"/>
        <v>0</v>
      </c>
      <c r="I3518" s="68">
        <v>46023</v>
      </c>
      <c r="J3518" s="52">
        <f t="shared" ca="1" si="676"/>
        <v>104</v>
      </c>
      <c r="K3518" s="88">
        <f t="shared" ca="1" si="677"/>
        <v>1</v>
      </c>
    </row>
    <row r="3519" spans="1:11" s="60" customFormat="1" x14ac:dyDescent="0.25">
      <c r="A3519" s="54" t="s">
        <v>3920</v>
      </c>
      <c r="B3519" s="55" t="s">
        <v>28</v>
      </c>
      <c r="C3519" s="55" t="s">
        <v>19</v>
      </c>
      <c r="D3519" s="163" t="s">
        <v>20</v>
      </c>
      <c r="E3519" s="55" t="s">
        <v>21</v>
      </c>
      <c r="F3519" s="55">
        <v>15</v>
      </c>
      <c r="G3519" s="56">
        <f>SUMIFS(DISPENSAÇÃO!D:D,DISPENSAÇÃO!C:C,ENTRADA!A3519)</f>
        <v>0</v>
      </c>
      <c r="H3519" s="57">
        <f t="shared" si="675"/>
        <v>15</v>
      </c>
      <c r="I3519" s="58">
        <v>46447</v>
      </c>
      <c r="J3519" s="59">
        <f t="shared" ca="1" si="676"/>
        <v>528</v>
      </c>
      <c r="K3519" s="85">
        <f t="shared" ca="1" si="677"/>
        <v>1</v>
      </c>
    </row>
    <row r="3520" spans="1:11" ht="14.25" customHeight="1" x14ac:dyDescent="0.25">
      <c r="A3520" s="31" t="s">
        <v>3921</v>
      </c>
      <c r="B3520" s="25" t="s">
        <v>183</v>
      </c>
      <c r="C3520" s="25" t="s">
        <v>19</v>
      </c>
      <c r="D3520" s="16" t="s">
        <v>89</v>
      </c>
      <c r="E3520" s="25" t="s">
        <v>21</v>
      </c>
      <c r="F3520" s="16">
        <v>30</v>
      </c>
      <c r="G3520" s="13">
        <f>SUMIFS(DISPENSAÇÃO!D:D,DISPENSAÇÃO!C:C,ENTRADA!A3520)</f>
        <v>0</v>
      </c>
      <c r="H3520" s="12">
        <f t="shared" si="675"/>
        <v>30</v>
      </c>
      <c r="I3520" s="19">
        <v>46054</v>
      </c>
      <c r="J3520" s="14">
        <f t="shared" ca="1" si="676"/>
        <v>135</v>
      </c>
      <c r="K3520" s="36">
        <f t="shared" ca="1" si="677"/>
        <v>1</v>
      </c>
    </row>
    <row r="3521" spans="1:11" ht="14.25" customHeight="1" x14ac:dyDescent="0.25">
      <c r="A3521" s="31" t="s">
        <v>3922</v>
      </c>
      <c r="B3521" s="16" t="s">
        <v>966</v>
      </c>
      <c r="C3521" s="16" t="s">
        <v>14</v>
      </c>
      <c r="D3521" s="16" t="s">
        <v>846</v>
      </c>
      <c r="E3521" s="25" t="s">
        <v>21</v>
      </c>
      <c r="F3521" s="16">
        <v>85</v>
      </c>
      <c r="G3521" s="13">
        <f>SUMIFS(DISPENSAÇÃO!D:D,DISPENSAÇÃO!C:C,ENTRADA!A3521)</f>
        <v>0</v>
      </c>
      <c r="H3521" s="12">
        <f t="shared" ref="H3521:H3525" si="678">IF(F3521="","",F3521-G3521)</f>
        <v>85</v>
      </c>
      <c r="I3521" s="19">
        <v>46266</v>
      </c>
      <c r="J3521" s="14">
        <f t="shared" ref="J3521:J3525" ca="1" si="679">IF(I3521="","",I3521-TODAY())</f>
        <v>347</v>
      </c>
      <c r="K3521" s="36">
        <f t="shared" ref="K3521:K3525" ca="1" si="680">IF(J3521="","",IF(J3521&lt;=0,3,IF(AND(J3521&gt;0,J3521&lt;=20),2,IF(J3521&gt;=21,1))))</f>
        <v>1</v>
      </c>
    </row>
    <row r="3522" spans="1:11" s="60" customFormat="1" x14ac:dyDescent="0.25">
      <c r="A3522" s="153" t="s">
        <v>3923</v>
      </c>
      <c r="B3522" s="55" t="s">
        <v>2527</v>
      </c>
      <c r="C3522" s="55" t="s">
        <v>14</v>
      </c>
      <c r="D3522" s="55" t="s">
        <v>2528</v>
      </c>
      <c r="E3522" s="55" t="s">
        <v>21</v>
      </c>
      <c r="F3522" s="55">
        <v>15</v>
      </c>
      <c r="G3522" s="56">
        <f>SUMIFS(DISPENSAÇÃO!D:D,DISPENSAÇÃO!C:C,ENTRADA!A3522)</f>
        <v>0</v>
      </c>
      <c r="H3522" s="57">
        <f t="shared" si="678"/>
        <v>15</v>
      </c>
      <c r="I3522" s="58">
        <v>46143</v>
      </c>
      <c r="J3522" s="59">
        <f t="shared" ca="1" si="679"/>
        <v>224</v>
      </c>
      <c r="K3522" s="109">
        <f t="shared" ca="1" si="680"/>
        <v>1</v>
      </c>
    </row>
    <row r="3523" spans="1:11" s="53" customFormat="1" hidden="1" x14ac:dyDescent="0.25">
      <c r="A3523" s="48" t="s">
        <v>3924</v>
      </c>
      <c r="B3523" s="49" t="s">
        <v>30</v>
      </c>
      <c r="C3523" s="49" t="s">
        <v>19</v>
      </c>
      <c r="D3523" s="49" t="s">
        <v>230</v>
      </c>
      <c r="E3523" s="49" t="s">
        <v>21</v>
      </c>
      <c r="F3523" s="49">
        <v>15</v>
      </c>
      <c r="G3523" s="50">
        <f>SUMIFS(DISPENSAÇÃO!D:D,DISPENSAÇÃO!C:C,ENTRADA!A3523)</f>
        <v>0</v>
      </c>
      <c r="H3523" s="51">
        <f t="shared" si="678"/>
        <v>15</v>
      </c>
      <c r="I3523" s="68">
        <v>45717</v>
      </c>
      <c r="J3523" s="52">
        <f t="shared" ca="1" si="679"/>
        <v>-202</v>
      </c>
      <c r="K3523" s="63">
        <f t="shared" ca="1" si="680"/>
        <v>3</v>
      </c>
    </row>
    <row r="3524" spans="1:11" s="60" customFormat="1" x14ac:dyDescent="0.25">
      <c r="A3524" s="54" t="s">
        <v>3925</v>
      </c>
      <c r="B3524" s="55" t="s">
        <v>39</v>
      </c>
      <c r="C3524" s="55" t="s">
        <v>19</v>
      </c>
      <c r="D3524" s="55" t="s">
        <v>373</v>
      </c>
      <c r="E3524" s="55" t="s">
        <v>21</v>
      </c>
      <c r="F3524" s="55">
        <v>30</v>
      </c>
      <c r="G3524" s="56">
        <f>SUMIFS(DISPENSAÇÃO!D:D,DISPENSAÇÃO!C:C,ENTRADA!A3524)</f>
        <v>0</v>
      </c>
      <c r="H3524" s="57">
        <f t="shared" si="678"/>
        <v>30</v>
      </c>
      <c r="I3524" s="58">
        <v>46143</v>
      </c>
      <c r="J3524" s="59">
        <f t="shared" ca="1" si="679"/>
        <v>224</v>
      </c>
      <c r="K3524" s="85">
        <f t="shared" ca="1" si="680"/>
        <v>1</v>
      </c>
    </row>
    <row r="3525" spans="1:11" s="60" customFormat="1" ht="15" customHeight="1" x14ac:dyDescent="0.25">
      <c r="A3525" s="54" t="s">
        <v>3926</v>
      </c>
      <c r="B3525" s="55" t="s">
        <v>28</v>
      </c>
      <c r="C3525" s="55" t="s">
        <v>19</v>
      </c>
      <c r="D3525" s="163" t="s">
        <v>20</v>
      </c>
      <c r="E3525" s="55" t="s">
        <v>21</v>
      </c>
      <c r="F3525" s="55">
        <v>10</v>
      </c>
      <c r="G3525" s="56">
        <f>SUMIFS(DISPENSAÇÃO!D:D,DISPENSAÇÃO!C:C,ENTRADA!A3525)</f>
        <v>0</v>
      </c>
      <c r="H3525" s="57">
        <f t="shared" si="678"/>
        <v>10</v>
      </c>
      <c r="I3525" s="58">
        <v>46357</v>
      </c>
      <c r="J3525" s="59">
        <f t="shared" ca="1" si="679"/>
        <v>438</v>
      </c>
      <c r="K3525" s="85">
        <f t="shared" ca="1" si="680"/>
        <v>1</v>
      </c>
    </row>
    <row r="3526" spans="1:11" s="60" customFormat="1" ht="15" customHeight="1" x14ac:dyDescent="0.25">
      <c r="A3526" s="54" t="s">
        <v>3927</v>
      </c>
      <c r="B3526" s="55" t="s">
        <v>60</v>
      </c>
      <c r="C3526" s="55" t="s">
        <v>19</v>
      </c>
      <c r="D3526" s="163" t="s">
        <v>20</v>
      </c>
      <c r="E3526" s="55" t="s">
        <v>21</v>
      </c>
      <c r="F3526" s="55">
        <v>15</v>
      </c>
      <c r="G3526" s="56">
        <f>SUMIFS(DISPENSAÇÃO!D:D,DISPENSAÇÃO!C:C,ENTRADA!A3526)</f>
        <v>0</v>
      </c>
      <c r="H3526" s="57">
        <f t="shared" ref="H3526:H3530" si="681">IF(F3526="","",F3526-G3526)</f>
        <v>15</v>
      </c>
      <c r="I3526" s="58">
        <v>45901</v>
      </c>
      <c r="J3526" s="59">
        <f t="shared" ref="J3526:J3530" ca="1" si="682">IF(I3526="","",I3526-TODAY())</f>
        <v>-18</v>
      </c>
      <c r="K3526" s="85">
        <f t="shared" ref="K3526:K3530" ca="1" si="683">IF(J3526="","",IF(J3526&lt;=0,3,IF(AND(J3526&gt;0,J3526&lt;=20),2,IF(J3526&gt;=21,1))))</f>
        <v>3</v>
      </c>
    </row>
    <row r="3527" spans="1:11" s="60" customFormat="1" x14ac:dyDescent="0.25">
      <c r="A3527" s="54" t="s">
        <v>3928</v>
      </c>
      <c r="B3527" s="55" t="s">
        <v>33</v>
      </c>
      <c r="C3527" s="91" t="s">
        <v>19</v>
      </c>
      <c r="D3527" s="55" t="s">
        <v>317</v>
      </c>
      <c r="E3527" s="91" t="s">
        <v>21</v>
      </c>
      <c r="F3527" s="55">
        <v>15</v>
      </c>
      <c r="G3527" s="56">
        <f>SUMIFS(DISPENSAÇÃO!D:D,DISPENSAÇÃO!C:C,ENTRADA!A3527)</f>
        <v>0</v>
      </c>
      <c r="H3527" s="57">
        <f t="shared" si="681"/>
        <v>15</v>
      </c>
      <c r="I3527" s="58">
        <v>46174</v>
      </c>
      <c r="J3527" s="59">
        <f t="shared" ca="1" si="682"/>
        <v>255</v>
      </c>
      <c r="K3527" s="85">
        <f t="shared" ca="1" si="683"/>
        <v>1</v>
      </c>
    </row>
    <row r="3528" spans="1:11" s="60" customFormat="1" x14ac:dyDescent="0.25">
      <c r="A3528" s="54" t="s">
        <v>3929</v>
      </c>
      <c r="B3528" s="55" t="s">
        <v>3746</v>
      </c>
      <c r="C3528" s="91" t="s">
        <v>19</v>
      </c>
      <c r="D3528" s="91" t="s">
        <v>606</v>
      </c>
      <c r="E3528" s="91" t="s">
        <v>21</v>
      </c>
      <c r="F3528" s="55">
        <v>10</v>
      </c>
      <c r="G3528" s="56">
        <f>SUMIFS(DISPENSAÇÃO!D:D,DISPENSAÇÃO!C:C,ENTRADA!A3528)</f>
        <v>0</v>
      </c>
      <c r="H3528" s="57">
        <f t="shared" si="681"/>
        <v>10</v>
      </c>
      <c r="I3528" s="58">
        <v>46357</v>
      </c>
      <c r="J3528" s="59">
        <f t="shared" ca="1" si="682"/>
        <v>438</v>
      </c>
      <c r="K3528" s="86">
        <f t="shared" ca="1" si="683"/>
        <v>1</v>
      </c>
    </row>
    <row r="3529" spans="1:11" s="53" customFormat="1" ht="14.25" hidden="1" customHeight="1" x14ac:dyDescent="0.25">
      <c r="A3529" s="48" t="s">
        <v>3930</v>
      </c>
      <c r="B3529" s="49" t="s">
        <v>108</v>
      </c>
      <c r="C3529" s="49" t="s">
        <v>19</v>
      </c>
      <c r="D3529" s="49" t="s">
        <v>759</v>
      </c>
      <c r="E3529" s="49" t="s">
        <v>21</v>
      </c>
      <c r="F3529" s="49">
        <v>30</v>
      </c>
      <c r="G3529" s="50">
        <f>SUMIFS(DISPENSAÇÃO!D:D,DISPENSAÇÃO!C:C,ENTRADA!A3529)</f>
        <v>30</v>
      </c>
      <c r="H3529" s="51">
        <f t="shared" si="681"/>
        <v>0</v>
      </c>
      <c r="I3529" s="68">
        <v>46204</v>
      </c>
      <c r="J3529" s="52">
        <f t="shared" ca="1" si="682"/>
        <v>285</v>
      </c>
      <c r="K3529" s="69">
        <f t="shared" ca="1" si="683"/>
        <v>1</v>
      </c>
    </row>
    <row r="3530" spans="1:11" s="60" customFormat="1" x14ac:dyDescent="0.25">
      <c r="A3530" s="54" t="s">
        <v>3931</v>
      </c>
      <c r="B3530" s="55" t="s">
        <v>276</v>
      </c>
      <c r="C3530" s="55" t="s">
        <v>19</v>
      </c>
      <c r="D3530" s="55" t="s">
        <v>201</v>
      </c>
      <c r="E3530" s="55" t="s">
        <v>21</v>
      </c>
      <c r="F3530" s="55">
        <v>10</v>
      </c>
      <c r="G3530" s="56">
        <f>SUMIFS(DISPENSAÇÃO!D:D,DISPENSAÇÃO!C:C,ENTRADA!A3530)</f>
        <v>0</v>
      </c>
      <c r="H3530" s="57">
        <f t="shared" si="681"/>
        <v>10</v>
      </c>
      <c r="I3530" s="58">
        <v>46174</v>
      </c>
      <c r="J3530" s="59">
        <f t="shared" ca="1" si="682"/>
        <v>255</v>
      </c>
      <c r="K3530" s="85">
        <f t="shared" ca="1" si="683"/>
        <v>1</v>
      </c>
    </row>
    <row r="3531" spans="1:11" s="60" customFormat="1" x14ac:dyDescent="0.25">
      <c r="A3531" s="54" t="s">
        <v>3932</v>
      </c>
      <c r="B3531" s="55" t="s">
        <v>3746</v>
      </c>
      <c r="C3531" s="91" t="s">
        <v>19</v>
      </c>
      <c r="D3531" s="91" t="s">
        <v>606</v>
      </c>
      <c r="E3531" s="91" t="s">
        <v>21</v>
      </c>
      <c r="F3531" s="55">
        <v>10</v>
      </c>
      <c r="G3531" s="56">
        <f>SUMIFS(DISPENSAÇÃO!D:D,DISPENSAÇÃO!C:C,ENTRADA!A3531)</f>
        <v>0</v>
      </c>
      <c r="H3531" s="57">
        <f t="shared" ref="H3531:H3550" si="684">IF(F3531="","",F3531-G3531)</f>
        <v>10</v>
      </c>
      <c r="I3531" s="58">
        <v>46235</v>
      </c>
      <c r="J3531" s="59">
        <f t="shared" ref="J3531:J3550" ca="1" si="685">IF(I3531="","",I3531-TODAY())</f>
        <v>316</v>
      </c>
      <c r="K3531" s="86">
        <f t="shared" ref="K3531:K3539" ca="1" si="686">IF(J3531="","",IF(J3531&lt;=0,3,IF(AND(J3531&gt;0,J3531&lt;=20),2,IF(J3531&gt;=21,1))))</f>
        <v>1</v>
      </c>
    </row>
    <row r="3532" spans="1:11" s="53" customFormat="1" ht="14.25" hidden="1" customHeight="1" x14ac:dyDescent="0.25">
      <c r="A3532" s="48" t="s">
        <v>3933</v>
      </c>
      <c r="B3532" s="49" t="s">
        <v>46</v>
      </c>
      <c r="C3532" s="49" t="s">
        <v>19</v>
      </c>
      <c r="D3532" s="49" t="s">
        <v>702</v>
      </c>
      <c r="E3532" s="49" t="s">
        <v>21</v>
      </c>
      <c r="F3532" s="49">
        <v>10</v>
      </c>
      <c r="G3532" s="50">
        <f>SUMIFS(DISPENSAÇÃO!D:D,DISPENSAÇÃO!C:C,ENTRADA!A3532)</f>
        <v>0</v>
      </c>
      <c r="H3532" s="51">
        <f t="shared" si="684"/>
        <v>10</v>
      </c>
      <c r="I3532" s="68">
        <v>45748</v>
      </c>
      <c r="J3532" s="52">
        <f t="shared" ca="1" si="685"/>
        <v>-171</v>
      </c>
      <c r="K3532" s="69">
        <f t="shared" ca="1" si="686"/>
        <v>3</v>
      </c>
    </row>
    <row r="3533" spans="1:11" s="53" customFormat="1" hidden="1" x14ac:dyDescent="0.25">
      <c r="A3533" s="155" t="s">
        <v>3934</v>
      </c>
      <c r="B3533" s="49" t="s">
        <v>74</v>
      </c>
      <c r="C3533" s="49" t="s">
        <v>19</v>
      </c>
      <c r="D3533" s="49" t="s">
        <v>146</v>
      </c>
      <c r="E3533" s="49" t="s">
        <v>56</v>
      </c>
      <c r="F3533" s="49">
        <v>1</v>
      </c>
      <c r="G3533" s="50">
        <f>SUMIFS(DISPENSAÇÃO!D:D,DISPENSAÇÃO!C:C,ENTRADA!A3533)</f>
        <v>0</v>
      </c>
      <c r="H3533" s="51">
        <f t="shared" si="684"/>
        <v>1</v>
      </c>
      <c r="I3533" s="68">
        <v>45809</v>
      </c>
      <c r="J3533" s="52">
        <f t="shared" ca="1" si="685"/>
        <v>-110</v>
      </c>
      <c r="K3533" s="88">
        <f t="shared" ca="1" si="686"/>
        <v>3</v>
      </c>
    </row>
    <row r="3534" spans="1:11" ht="14.25" customHeight="1" x14ac:dyDescent="0.25">
      <c r="A3534" s="31" t="s">
        <v>3935</v>
      </c>
      <c r="B3534" s="16" t="s">
        <v>39</v>
      </c>
      <c r="C3534" s="16" t="s">
        <v>19</v>
      </c>
      <c r="D3534" s="12" t="s">
        <v>58</v>
      </c>
      <c r="E3534" s="16" t="s">
        <v>21</v>
      </c>
      <c r="F3534" s="16">
        <v>1</v>
      </c>
      <c r="G3534" s="13">
        <f>SUMIFS(DISPENSAÇÃO!D:D,DISPENSAÇÃO!C:C,ENTRADA!A3534)</f>
        <v>0</v>
      </c>
      <c r="H3534" s="12">
        <f t="shared" si="684"/>
        <v>1</v>
      </c>
      <c r="I3534" s="19">
        <v>46266</v>
      </c>
      <c r="J3534" s="14">
        <f t="shared" ca="1" si="685"/>
        <v>347</v>
      </c>
      <c r="K3534" s="37">
        <f t="shared" ca="1" si="686"/>
        <v>1</v>
      </c>
    </row>
    <row r="3535" spans="1:11" s="60" customFormat="1" x14ac:dyDescent="0.25">
      <c r="A3535" s="54" t="s">
        <v>3936</v>
      </c>
      <c r="B3535" s="55" t="s">
        <v>28</v>
      </c>
      <c r="C3535" s="55" t="s">
        <v>19</v>
      </c>
      <c r="D3535" s="55" t="s">
        <v>89</v>
      </c>
      <c r="E3535" s="55" t="s">
        <v>21</v>
      </c>
      <c r="F3535" s="55">
        <v>10</v>
      </c>
      <c r="G3535" s="56">
        <f>SUMIFS(DISPENSAÇÃO!D:D,DISPENSAÇÃO!C:C,ENTRADA!A3535)</f>
        <v>0</v>
      </c>
      <c r="H3535" s="57">
        <f t="shared" si="684"/>
        <v>10</v>
      </c>
      <c r="I3535" s="58">
        <v>46023</v>
      </c>
      <c r="J3535" s="59">
        <f t="shared" ca="1" si="685"/>
        <v>104</v>
      </c>
      <c r="K3535" s="86">
        <f t="shared" ca="1" si="686"/>
        <v>1</v>
      </c>
    </row>
    <row r="3536" spans="1:11" s="148" customFormat="1" ht="14.25" hidden="1" customHeight="1" x14ac:dyDescent="0.25">
      <c r="A3536" s="149" t="s">
        <v>3937</v>
      </c>
      <c r="B3536" s="143" t="s">
        <v>2425</v>
      </c>
      <c r="C3536" s="143" t="s">
        <v>19</v>
      </c>
      <c r="D3536" s="143" t="s">
        <v>3023</v>
      </c>
      <c r="E3536" s="143" t="s">
        <v>21</v>
      </c>
      <c r="F3536" s="143">
        <v>30</v>
      </c>
      <c r="G3536" s="144">
        <f>SUMIFS(DISPENSAÇÃO!D:D,DISPENSAÇÃO!C:C,ENTRADA!A3536)</f>
        <v>0</v>
      </c>
      <c r="H3536" s="145">
        <f t="shared" si="684"/>
        <v>30</v>
      </c>
      <c r="I3536" s="146">
        <v>45870</v>
      </c>
      <c r="J3536" s="147">
        <f t="shared" ca="1" si="685"/>
        <v>-49</v>
      </c>
      <c r="K3536" s="174">
        <f t="shared" ca="1" si="686"/>
        <v>3</v>
      </c>
    </row>
    <row r="3537" spans="1:11" ht="14.25" customHeight="1" x14ac:dyDescent="0.25">
      <c r="A3537" s="31" t="s">
        <v>3938</v>
      </c>
      <c r="B3537" s="16" t="s">
        <v>33</v>
      </c>
      <c r="C3537" s="16" t="s">
        <v>19</v>
      </c>
      <c r="D3537" s="16" t="s">
        <v>89</v>
      </c>
      <c r="E3537" s="16" t="s">
        <v>21</v>
      </c>
      <c r="F3537" s="16">
        <v>20</v>
      </c>
      <c r="G3537" s="13">
        <f>SUMIFS(DISPENSAÇÃO!D:D,DISPENSAÇÃO!C:C,ENTRADA!A3537)</f>
        <v>0</v>
      </c>
      <c r="H3537" s="12">
        <f t="shared" si="684"/>
        <v>20</v>
      </c>
      <c r="I3537" s="19">
        <v>46569</v>
      </c>
      <c r="J3537" s="14">
        <f t="shared" ca="1" si="685"/>
        <v>650</v>
      </c>
      <c r="K3537" s="36">
        <f t="shared" ca="1" si="686"/>
        <v>1</v>
      </c>
    </row>
    <row r="3538" spans="1:11" s="53" customFormat="1" hidden="1" x14ac:dyDescent="0.25">
      <c r="A3538" s="48" t="s">
        <v>3939</v>
      </c>
      <c r="B3538" s="49" t="s">
        <v>168</v>
      </c>
      <c r="C3538" s="49" t="s">
        <v>19</v>
      </c>
      <c r="D3538" s="49" t="s">
        <v>89</v>
      </c>
      <c r="E3538" s="49" t="s">
        <v>21</v>
      </c>
      <c r="F3538" s="49">
        <v>5</v>
      </c>
      <c r="G3538" s="50">
        <f>SUMIFS(DISPENSAÇÃO!D:D,DISPENSAÇÃO!C:C,ENTRADA!A3538)</f>
        <v>0</v>
      </c>
      <c r="H3538" s="51">
        <f t="shared" si="684"/>
        <v>5</v>
      </c>
      <c r="I3538" s="68">
        <v>45717</v>
      </c>
      <c r="J3538" s="52">
        <f t="shared" ca="1" si="685"/>
        <v>-202</v>
      </c>
      <c r="K3538" s="69">
        <f t="shared" ca="1" si="686"/>
        <v>3</v>
      </c>
    </row>
    <row r="3539" spans="1:11" s="60" customFormat="1" x14ac:dyDescent="0.25">
      <c r="A3539" s="54" t="s">
        <v>3940</v>
      </c>
      <c r="B3539" s="55" t="s">
        <v>28</v>
      </c>
      <c r="C3539" s="55" t="s">
        <v>19</v>
      </c>
      <c r="D3539" s="55" t="s">
        <v>245</v>
      </c>
      <c r="E3539" s="55" t="s">
        <v>21</v>
      </c>
      <c r="F3539" s="55">
        <v>10</v>
      </c>
      <c r="G3539" s="56">
        <f>SUMIFS(DISPENSAÇÃO!D:D,DISPENSAÇÃO!C:C,ENTRADA!A3539)</f>
        <v>0</v>
      </c>
      <c r="H3539" s="57">
        <f t="shared" si="684"/>
        <v>10</v>
      </c>
      <c r="I3539" s="58">
        <v>46143</v>
      </c>
      <c r="J3539" s="59">
        <f t="shared" ca="1" si="685"/>
        <v>224</v>
      </c>
      <c r="K3539" s="86">
        <f t="shared" ca="1" si="686"/>
        <v>1</v>
      </c>
    </row>
    <row r="3540" spans="1:11" x14ac:dyDescent="0.25">
      <c r="A3540" s="54" t="s">
        <v>3941</v>
      </c>
      <c r="B3540" s="55" t="s">
        <v>309</v>
      </c>
      <c r="C3540" s="55" t="s">
        <v>19</v>
      </c>
      <c r="D3540" s="55" t="s">
        <v>2940</v>
      </c>
      <c r="E3540" s="55" t="s">
        <v>21</v>
      </c>
      <c r="F3540" s="55">
        <v>5</v>
      </c>
      <c r="G3540" s="13">
        <v>0</v>
      </c>
      <c r="H3540" s="12">
        <f t="shared" si="684"/>
        <v>5</v>
      </c>
      <c r="I3540" s="58">
        <v>46204</v>
      </c>
      <c r="J3540" s="200">
        <f t="shared" ca="1" si="685"/>
        <v>285</v>
      </c>
    </row>
    <row r="3541" spans="1:11" s="53" customFormat="1" hidden="1" x14ac:dyDescent="0.25">
      <c r="A3541" s="155" t="s">
        <v>3942</v>
      </c>
      <c r="B3541" s="49" t="s">
        <v>60</v>
      </c>
      <c r="C3541" s="49" t="s">
        <v>19</v>
      </c>
      <c r="D3541" s="49" t="s">
        <v>781</v>
      </c>
      <c r="E3541" s="49" t="s">
        <v>780</v>
      </c>
      <c r="F3541" s="49">
        <v>42</v>
      </c>
      <c r="G3541" s="50">
        <f>SUMIFS(DISPENSAÇÃO!D:D,DISPENSAÇÃO!C:C,ENTRADA!A3541)</f>
        <v>0</v>
      </c>
      <c r="H3541" s="51">
        <f t="shared" si="684"/>
        <v>42</v>
      </c>
      <c r="I3541" s="68">
        <v>45717</v>
      </c>
      <c r="J3541" s="52">
        <f t="shared" ca="1" si="685"/>
        <v>-202</v>
      </c>
      <c r="K3541" s="88">
        <f t="shared" ref="K3541:K3550" ca="1" si="687">IF(J3541="","",IF(J3541&lt;=0,3,IF(AND(J3541&gt;0,J3541&lt;=20),2,IF(J3541&gt;=21,1))))</f>
        <v>3</v>
      </c>
    </row>
    <row r="3542" spans="1:11" ht="14.25" customHeight="1" x14ac:dyDescent="0.25">
      <c r="A3542" s="31" t="s">
        <v>3943</v>
      </c>
      <c r="B3542" s="25" t="s">
        <v>33</v>
      </c>
      <c r="C3542" s="25" t="s">
        <v>19</v>
      </c>
      <c r="D3542" s="25" t="s">
        <v>298</v>
      </c>
      <c r="E3542" s="25" t="s">
        <v>21</v>
      </c>
      <c r="F3542" s="16">
        <v>3</v>
      </c>
      <c r="G3542" s="13">
        <f>SUMIFS(DISPENSAÇÃO!D:D,DISPENSAÇÃO!C:C,ENTRADA!A3542)</f>
        <v>0</v>
      </c>
      <c r="H3542" s="12">
        <f t="shared" si="684"/>
        <v>3</v>
      </c>
      <c r="I3542" s="19">
        <v>46204</v>
      </c>
      <c r="J3542" s="14">
        <f t="shared" ca="1" si="685"/>
        <v>285</v>
      </c>
      <c r="K3542" s="37">
        <f t="shared" ca="1" si="687"/>
        <v>1</v>
      </c>
    </row>
    <row r="3543" spans="1:11" s="53" customFormat="1" ht="14.25" hidden="1" customHeight="1" x14ac:dyDescent="0.25">
      <c r="A3543" s="48" t="s">
        <v>3944</v>
      </c>
      <c r="B3543" s="49" t="s">
        <v>108</v>
      </c>
      <c r="C3543" s="49" t="s">
        <v>19</v>
      </c>
      <c r="D3543" s="49" t="s">
        <v>781</v>
      </c>
      <c r="E3543" s="49" t="s">
        <v>780</v>
      </c>
      <c r="F3543" s="49">
        <v>2</v>
      </c>
      <c r="G3543" s="50">
        <f>SUMIFS(DISPENSAÇÃO!D:D,DISPENSAÇÃO!C:C,ENTRADA!A3543)</f>
        <v>0</v>
      </c>
      <c r="H3543" s="51">
        <f t="shared" si="684"/>
        <v>2</v>
      </c>
      <c r="I3543" s="68">
        <v>45717</v>
      </c>
      <c r="J3543" s="52">
        <f t="shared" ca="1" si="685"/>
        <v>-202</v>
      </c>
      <c r="K3543" s="69">
        <f t="shared" ca="1" si="687"/>
        <v>3</v>
      </c>
    </row>
    <row r="3544" spans="1:11" s="53" customFormat="1" ht="14.25" hidden="1" customHeight="1" x14ac:dyDescent="0.25">
      <c r="A3544" s="48" t="s">
        <v>3945</v>
      </c>
      <c r="B3544" s="49" t="s">
        <v>183</v>
      </c>
      <c r="C3544" s="49" t="s">
        <v>19</v>
      </c>
      <c r="D3544" s="49" t="s">
        <v>126</v>
      </c>
      <c r="E3544" s="49" t="s">
        <v>21</v>
      </c>
      <c r="F3544" s="49">
        <v>30</v>
      </c>
      <c r="G3544" s="50">
        <v>0</v>
      </c>
      <c r="H3544" s="51">
        <f t="shared" si="684"/>
        <v>30</v>
      </c>
      <c r="I3544" s="68">
        <v>45717</v>
      </c>
      <c r="J3544" s="52">
        <f t="shared" ca="1" si="685"/>
        <v>-202</v>
      </c>
      <c r="K3544" s="69">
        <f t="shared" ca="1" si="687"/>
        <v>3</v>
      </c>
    </row>
    <row r="3545" spans="1:11" s="53" customFormat="1" hidden="1" x14ac:dyDescent="0.25">
      <c r="A3545" s="48" t="s">
        <v>3946</v>
      </c>
      <c r="B3545" s="49" t="s">
        <v>466</v>
      </c>
      <c r="C3545" s="49" t="s">
        <v>19</v>
      </c>
      <c r="D3545" s="49" t="s">
        <v>467</v>
      </c>
      <c r="E3545" s="49" t="s">
        <v>21</v>
      </c>
      <c r="F3545" s="49">
        <v>15</v>
      </c>
      <c r="G3545" s="50">
        <f>SUMIFS(DISPENSAÇÃO!D:D,DISPENSAÇÃO!C:C,ENTRADA!A3545)</f>
        <v>0</v>
      </c>
      <c r="H3545" s="51">
        <f t="shared" si="684"/>
        <v>15</v>
      </c>
      <c r="I3545" s="68">
        <v>45809</v>
      </c>
      <c r="J3545" s="52">
        <f t="shared" ca="1" si="685"/>
        <v>-110</v>
      </c>
      <c r="K3545" s="69">
        <f t="shared" ca="1" si="687"/>
        <v>3</v>
      </c>
    </row>
    <row r="3546" spans="1:11" ht="14.25" customHeight="1" x14ac:dyDescent="0.25">
      <c r="A3546" s="154" t="s">
        <v>3947</v>
      </c>
      <c r="B3546" s="16" t="s">
        <v>28</v>
      </c>
      <c r="C3546" s="16" t="s">
        <v>19</v>
      </c>
      <c r="D3546" s="55" t="s">
        <v>68</v>
      </c>
      <c r="E3546" s="55" t="s">
        <v>21</v>
      </c>
      <c r="F3546" s="16">
        <v>10</v>
      </c>
      <c r="G3546" s="13">
        <f>SUMIFS(DISPENSAÇÃO!D:D,DISPENSAÇÃO!C:C,ENTRADA!A3546)</f>
        <v>0</v>
      </c>
      <c r="H3546" s="12">
        <f t="shared" si="684"/>
        <v>10</v>
      </c>
      <c r="I3546" s="19">
        <v>46174</v>
      </c>
      <c r="J3546" s="14">
        <f t="shared" ca="1" si="685"/>
        <v>255</v>
      </c>
      <c r="K3546" s="38">
        <f t="shared" ca="1" si="687"/>
        <v>1</v>
      </c>
    </row>
    <row r="3547" spans="1:11" s="53" customFormat="1" hidden="1" x14ac:dyDescent="0.25">
      <c r="A3547" s="48" t="s">
        <v>3948</v>
      </c>
      <c r="B3547" s="49" t="s">
        <v>39</v>
      </c>
      <c r="C3547" s="49" t="s">
        <v>19</v>
      </c>
      <c r="D3547" s="49" t="s">
        <v>146</v>
      </c>
      <c r="E3547" s="49" t="s">
        <v>44</v>
      </c>
      <c r="F3547" s="49">
        <v>12</v>
      </c>
      <c r="G3547" s="50">
        <f>SUMIFS(DISPENSAÇÃO!D:D,DISPENSAÇÃO!C:C,ENTRADA!A3547)</f>
        <v>0</v>
      </c>
      <c r="H3547" s="51">
        <f t="shared" si="684"/>
        <v>12</v>
      </c>
      <c r="I3547" s="68">
        <v>45809</v>
      </c>
      <c r="J3547" s="52">
        <f t="shared" ca="1" si="685"/>
        <v>-110</v>
      </c>
      <c r="K3547" s="63">
        <f t="shared" ca="1" si="687"/>
        <v>3</v>
      </c>
    </row>
    <row r="3548" spans="1:11" s="60" customFormat="1" x14ac:dyDescent="0.25">
      <c r="A3548" s="54" t="s">
        <v>3949</v>
      </c>
      <c r="B3548" s="55" t="s">
        <v>74</v>
      </c>
      <c r="C3548" s="55" t="s">
        <v>19</v>
      </c>
      <c r="D3548" s="55" t="s">
        <v>574</v>
      </c>
      <c r="E3548" s="55" t="s">
        <v>21</v>
      </c>
      <c r="F3548" s="55">
        <v>60</v>
      </c>
      <c r="G3548" s="56">
        <f>SUMIFS(DISPENSAÇÃO!D:D,DISPENSAÇÃO!C:C,ENTRADA!A3548)</f>
        <v>0</v>
      </c>
      <c r="H3548" s="57">
        <f t="shared" si="684"/>
        <v>60</v>
      </c>
      <c r="I3548" s="58">
        <v>46174</v>
      </c>
      <c r="J3548" s="59">
        <f t="shared" ca="1" si="685"/>
        <v>255</v>
      </c>
      <c r="K3548" s="86">
        <f t="shared" ca="1" si="687"/>
        <v>1</v>
      </c>
    </row>
    <row r="3549" spans="1:11" s="60" customFormat="1" x14ac:dyDescent="0.25">
      <c r="A3549" s="153" t="s">
        <v>3950</v>
      </c>
      <c r="B3549" s="55" t="s">
        <v>2350</v>
      </c>
      <c r="C3549" s="91" t="s">
        <v>19</v>
      </c>
      <c r="D3549" s="91" t="s">
        <v>68</v>
      </c>
      <c r="E3549" s="91" t="s">
        <v>21</v>
      </c>
      <c r="F3549" s="55">
        <v>10</v>
      </c>
      <c r="G3549" s="56">
        <f>SUMIFS(DISPENSAÇÃO!D:D,DISPENSAÇÃO!C:C,ENTRADA!A3549)</f>
        <v>0</v>
      </c>
      <c r="H3549" s="57">
        <f t="shared" si="684"/>
        <v>10</v>
      </c>
      <c r="I3549" s="58">
        <v>46204</v>
      </c>
      <c r="J3549" s="59">
        <f t="shared" ca="1" si="685"/>
        <v>285</v>
      </c>
      <c r="K3549" s="109">
        <f t="shared" ca="1" si="687"/>
        <v>1</v>
      </c>
    </row>
    <row r="3550" spans="1:11" ht="14.25" customHeight="1" x14ac:dyDescent="0.25">
      <c r="A3550" s="154" t="s">
        <v>3951</v>
      </c>
      <c r="B3550" s="16" t="s">
        <v>2350</v>
      </c>
      <c r="C3550" s="16" t="s">
        <v>19</v>
      </c>
      <c r="D3550" s="55" t="s">
        <v>68</v>
      </c>
      <c r="E3550" s="55" t="s">
        <v>21</v>
      </c>
      <c r="F3550" s="16">
        <v>10</v>
      </c>
      <c r="G3550" s="13">
        <f>SUMIFS(DISPENSAÇÃO!D:D,DISPENSAÇÃO!C:C,ENTRADA!A3550)</f>
        <v>0</v>
      </c>
      <c r="H3550" s="12">
        <f t="shared" si="684"/>
        <v>10</v>
      </c>
      <c r="I3550" s="19">
        <v>46266</v>
      </c>
      <c r="J3550" s="14">
        <f t="shared" ca="1" si="685"/>
        <v>347</v>
      </c>
      <c r="K3550" s="38">
        <f t="shared" ca="1" si="687"/>
        <v>1</v>
      </c>
    </row>
    <row r="3551" spans="1:11" s="60" customFormat="1" x14ac:dyDescent="0.25">
      <c r="A3551" s="153" t="s">
        <v>3952</v>
      </c>
      <c r="B3551" s="55" t="s">
        <v>2350</v>
      </c>
      <c r="C3551" s="91" t="s">
        <v>19</v>
      </c>
      <c r="D3551" s="91" t="s">
        <v>68</v>
      </c>
      <c r="E3551" s="91" t="s">
        <v>21</v>
      </c>
      <c r="F3551" s="55">
        <v>7</v>
      </c>
      <c r="G3551" s="56">
        <f>SUMIFS(DISPENSAÇÃO!D:D,DISPENSAÇÃO!C:C,ENTRADA!A3551)</f>
        <v>0</v>
      </c>
      <c r="H3551" s="57">
        <f t="shared" ref="H3551:H3552" si="688">IF(F3551="","",F3551-G3551)</f>
        <v>7</v>
      </c>
      <c r="I3551" s="58">
        <v>46235</v>
      </c>
      <c r="J3551" s="59">
        <f t="shared" ref="J3551:J3552" ca="1" si="689">IF(I3551="","",I3551-TODAY())</f>
        <v>316</v>
      </c>
      <c r="K3551" s="109">
        <f t="shared" ref="K3551:K3552" ca="1" si="690">IF(J3551="","",IF(J3551&lt;=0,3,IF(AND(J3551&gt;0,J3551&lt;=20),2,IF(J3551&gt;=21,1))))</f>
        <v>1</v>
      </c>
    </row>
    <row r="3552" spans="1:11" s="60" customFormat="1" x14ac:dyDescent="0.25">
      <c r="A3552" s="153" t="s">
        <v>3953</v>
      </c>
      <c r="B3552" s="55" t="s">
        <v>2350</v>
      </c>
      <c r="C3552" s="91" t="s">
        <v>19</v>
      </c>
      <c r="D3552" s="91" t="s">
        <v>68</v>
      </c>
      <c r="E3552" s="91" t="s">
        <v>21</v>
      </c>
      <c r="F3552" s="55">
        <v>10</v>
      </c>
      <c r="G3552" s="56">
        <f>SUMIFS(DISPENSAÇÃO!D:D,DISPENSAÇÃO!C:C,ENTRADA!A3552)</f>
        <v>0</v>
      </c>
      <c r="H3552" s="57">
        <f t="shared" si="688"/>
        <v>10</v>
      </c>
      <c r="I3552" s="58">
        <v>46204</v>
      </c>
      <c r="J3552" s="59">
        <f t="shared" ca="1" si="689"/>
        <v>285</v>
      </c>
      <c r="K3552" s="109">
        <f t="shared" ca="1" si="690"/>
        <v>1</v>
      </c>
    </row>
  </sheetData>
  <autoFilter ref="K1:K2475" xr:uid="{00000000-0009-0000-0000-000000000000}"/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14"/>
  <sheetViews>
    <sheetView zoomScaleNormal="100" workbookViewId="0">
      <pane ySplit="5" topLeftCell="A6" activePane="bottomLeft" state="frozen"/>
      <selection pane="bottomLeft" activeCell="G8" sqref="G8"/>
    </sheetView>
  </sheetViews>
  <sheetFormatPr defaultColWidth="12.625" defaultRowHeight="15" customHeight="1" x14ac:dyDescent="0.2"/>
  <cols>
    <col min="1" max="1" width="14.5" customWidth="1"/>
    <col min="2" max="2" width="35.375" style="72" customWidth="1"/>
    <col min="3" max="3" width="44.625" customWidth="1"/>
    <col min="4" max="4" width="17.875" customWidth="1"/>
    <col min="5" max="5" width="16.75" customWidth="1"/>
  </cols>
  <sheetData>
    <row r="1" spans="1:5" ht="14.25" customHeight="1" x14ac:dyDescent="0.25">
      <c r="A1" s="1"/>
      <c r="B1" s="70"/>
      <c r="C1" s="17"/>
      <c r="D1" s="1"/>
      <c r="E1" s="1"/>
    </row>
    <row r="2" spans="1:5" ht="18" customHeight="1" x14ac:dyDescent="0.25">
      <c r="A2" s="1"/>
      <c r="B2" s="70"/>
      <c r="C2" s="17"/>
      <c r="D2" s="1"/>
      <c r="E2" s="1"/>
    </row>
    <row r="3" spans="1:5" ht="10.5" customHeight="1" x14ac:dyDescent="0.25">
      <c r="A3" s="1"/>
      <c r="B3" s="70"/>
      <c r="C3" s="17"/>
      <c r="D3" s="1"/>
      <c r="E3" s="1"/>
    </row>
    <row r="4" spans="1:5" ht="10.5" customHeight="1" x14ac:dyDescent="0.25">
      <c r="A4" s="1"/>
      <c r="B4" s="70"/>
      <c r="C4" s="17"/>
      <c r="D4" s="1"/>
      <c r="E4" s="1"/>
    </row>
    <row r="5" spans="1:5" ht="14.25" customHeight="1" x14ac:dyDescent="0.25">
      <c r="A5" s="5" t="s">
        <v>267</v>
      </c>
      <c r="B5" s="76" t="s">
        <v>268</v>
      </c>
      <c r="C5" s="29" t="s">
        <v>514</v>
      </c>
      <c r="D5" s="4" t="s">
        <v>269</v>
      </c>
      <c r="E5" s="5" t="s">
        <v>6</v>
      </c>
    </row>
    <row r="6" spans="1:5" ht="14.25" customHeight="1" x14ac:dyDescent="0.25">
      <c r="A6" s="11">
        <v>45363</v>
      </c>
      <c r="B6" s="71" t="str">
        <f ca="1">"Aluno_" &amp; RANDBETWEEN(1,1000)</f>
        <v>Aluno_402</v>
      </c>
      <c r="C6" s="26" t="s">
        <v>141</v>
      </c>
      <c r="D6" s="12">
        <v>20</v>
      </c>
      <c r="E6" s="18" t="str">
        <f ca="1">IFERROR(VLOOKUP(C6,OFFSET(ENTRADA!$A$5,1,0,COUNTA(ENTRADA!$A$6:$A$2475),9),5,0),"")</f>
        <v>COMPRIMIDO</v>
      </c>
    </row>
    <row r="7" spans="1:5" ht="14.25" customHeight="1" x14ac:dyDescent="0.25">
      <c r="A7" s="19">
        <v>45366</v>
      </c>
      <c r="B7" s="71" t="str">
        <f t="shared" ref="B7:B70" ca="1" si="0">"Aluno_" &amp; RANDBETWEEN(1,1000)</f>
        <v>Aluno_613</v>
      </c>
      <c r="C7" s="30" t="s">
        <v>91</v>
      </c>
      <c r="D7" s="12">
        <v>30</v>
      </c>
      <c r="E7" s="18" t="str">
        <f ca="1">IFERROR(VLOOKUP(C7,OFFSET(ENTRADA!$A$5,1,0,COUNTA(ENTRADA!$A$6:$A$2475),9),5,0),"")</f>
        <v>COMPRIMIDO</v>
      </c>
    </row>
    <row r="8" spans="1:5" ht="14.25" customHeight="1" x14ac:dyDescent="0.25">
      <c r="A8" s="19"/>
      <c r="B8" s="71" t="str">
        <f t="shared" ca="1" si="0"/>
        <v>Aluno_900</v>
      </c>
      <c r="C8" s="31" t="s">
        <v>502</v>
      </c>
      <c r="D8" s="9">
        <v>60</v>
      </c>
      <c r="E8" s="18" t="str">
        <f ca="1">IFERROR(VLOOKUP(C8,OFFSET(ENTRADA!$A$5,1,0,COUNTA(ENTRADA!$A$6:$A$2475),9),5,0),"")</f>
        <v>COMPRIMIDO</v>
      </c>
    </row>
    <row r="9" spans="1:5" ht="14.25" customHeight="1" x14ac:dyDescent="0.25">
      <c r="A9" s="19">
        <v>45366</v>
      </c>
      <c r="B9" s="71" t="str">
        <f t="shared" ca="1" si="0"/>
        <v>Aluno_502</v>
      </c>
      <c r="C9" s="31" t="s">
        <v>486</v>
      </c>
      <c r="D9" s="9">
        <v>32</v>
      </c>
      <c r="E9" s="18" t="str">
        <f ca="1">IFERROR(VLOOKUP(C9,OFFSET(ENTRADA!$A$5,1,0,COUNTA(ENTRADA!$A$6:$A$2475),9),5,0),"")</f>
        <v>COMPRIMIDO</v>
      </c>
    </row>
    <row r="10" spans="1:5" ht="14.25" customHeight="1" x14ac:dyDescent="0.25">
      <c r="A10" s="19"/>
      <c r="B10" s="71" t="str">
        <f t="shared" ca="1" si="0"/>
        <v>Aluno_250</v>
      </c>
      <c r="C10" s="31" t="s">
        <v>485</v>
      </c>
      <c r="D10" s="9">
        <v>32</v>
      </c>
      <c r="E10" s="18" t="str">
        <f ca="1">IFERROR(VLOOKUP(C10,OFFSET(ENTRADA!$A$5,1,0,COUNTA(ENTRADA!$A$6:$A$2475),9),5,0),"")</f>
        <v>COMPRIMIDO</v>
      </c>
    </row>
    <row r="11" spans="1:5" ht="14.25" customHeight="1" x14ac:dyDescent="0.25">
      <c r="A11" s="19"/>
      <c r="B11" s="71" t="str">
        <f t="shared" ca="1" si="0"/>
        <v>Aluno_881</v>
      </c>
      <c r="C11" s="31" t="s">
        <v>172</v>
      </c>
      <c r="D11" s="9">
        <v>14</v>
      </c>
      <c r="E11" s="18" t="str">
        <f ca="1">IFERROR(VLOOKUP(C11,OFFSET(ENTRADA!$A$5,1,0,COUNTA(ENTRADA!$A$6:$A$2475),9),5,0),"")</f>
        <v>COMPRIMIDO</v>
      </c>
    </row>
    <row r="12" spans="1:5" ht="14.25" customHeight="1" x14ac:dyDescent="0.25">
      <c r="A12" s="19"/>
      <c r="B12" s="71" t="str">
        <f t="shared" ca="1" si="0"/>
        <v>Aluno_919</v>
      </c>
      <c r="C12" s="54" t="s">
        <v>275</v>
      </c>
      <c r="D12" s="9">
        <v>1</v>
      </c>
      <c r="E12" s="18" t="str">
        <f ca="1">IFERROR(VLOOKUP(C12,OFFSET(ENTRADA!$A$5,1,0,COUNTA(ENTRADA!$A$6:$A$2475),9),5,0),"")</f>
        <v>FRASCO</v>
      </c>
    </row>
    <row r="13" spans="1:5" ht="14.25" customHeight="1" x14ac:dyDescent="0.25">
      <c r="A13" s="19">
        <v>45366</v>
      </c>
      <c r="B13" s="71" t="str">
        <f t="shared" ca="1" si="0"/>
        <v>Aluno_59</v>
      </c>
      <c r="C13" s="31" t="s">
        <v>260</v>
      </c>
      <c r="D13" s="9">
        <v>30</v>
      </c>
      <c r="E13" s="18" t="b">
        <f ca="1">E14=IFERROR(VLOOKUP(C13,OFFSET(ENTRADA!$A$5,1,0,COUNTA(ENTRADA!$A$6:$A$2475),9),5,0),"")</f>
        <v>0</v>
      </c>
    </row>
    <row r="14" spans="1:5" ht="14.25" customHeight="1" x14ac:dyDescent="0.25">
      <c r="B14" s="71" t="str">
        <f t="shared" ca="1" si="0"/>
        <v>Aluno_74</v>
      </c>
      <c r="C14" s="31"/>
      <c r="D14" s="67"/>
    </row>
    <row r="15" spans="1:5" ht="14.25" customHeight="1" x14ac:dyDescent="0.25">
      <c r="A15" s="19">
        <v>45369</v>
      </c>
      <c r="B15" s="71" t="str">
        <f t="shared" ca="1" si="0"/>
        <v>Aluno_534</v>
      </c>
      <c r="C15" s="31" t="s">
        <v>164</v>
      </c>
      <c r="D15" s="9">
        <v>30</v>
      </c>
      <c r="E15" s="18" t="str">
        <f ca="1">IFERROR(VLOOKUP(C15,OFFSET(ENTRADA!$A$5,1,0,COUNTA(ENTRADA!$A$6:$A$2475),9),5,0),"")</f>
        <v>COMPRIMIDO</v>
      </c>
    </row>
    <row r="16" spans="1:5" ht="14.25" customHeight="1" x14ac:dyDescent="0.25">
      <c r="A16" s="19">
        <v>45369</v>
      </c>
      <c r="B16" s="71" t="str">
        <f t="shared" ca="1" si="0"/>
        <v>Aluno_872</v>
      </c>
      <c r="C16" s="31" t="s">
        <v>499</v>
      </c>
      <c r="D16" s="9">
        <v>30</v>
      </c>
      <c r="E16" s="18" t="str">
        <f ca="1">IFERROR(VLOOKUP(C16,OFFSET(ENTRADA!$A$5,1,0,COUNTA(ENTRADA!$A$6:$A$2475),9),5,0),"")</f>
        <v>COMPRIMIDO</v>
      </c>
    </row>
    <row r="17" spans="1:5" ht="14.25" customHeight="1" x14ac:dyDescent="0.25">
      <c r="A17" s="19">
        <v>45369</v>
      </c>
      <c r="B17" s="71" t="str">
        <f t="shared" ca="1" si="0"/>
        <v>Aluno_59</v>
      </c>
      <c r="C17" s="31" t="s">
        <v>756</v>
      </c>
      <c r="D17" s="9">
        <v>30</v>
      </c>
      <c r="E17" s="18" t="str">
        <f ca="1">IFERROR(VLOOKUP(C17,OFFSET(ENTRADA!$A$5,1,0,COUNTA(ENTRADA!$A$6:$A$2475),9),5,0),"")</f>
        <v>COMPRIMIDO</v>
      </c>
    </row>
    <row r="18" spans="1:5" ht="14.25" customHeight="1" x14ac:dyDescent="0.25">
      <c r="A18" s="19"/>
      <c r="B18" s="71" t="str">
        <f t="shared" ca="1" si="0"/>
        <v>Aluno_232</v>
      </c>
      <c r="C18" s="31" t="s">
        <v>357</v>
      </c>
      <c r="D18" s="9">
        <v>4</v>
      </c>
      <c r="E18" s="18" t="str">
        <f ca="1">IFERROR(VLOOKUP(C18,OFFSET(ENTRADA!$A$5,1,0,COUNTA(ENTRADA!$A$6:$A$2475),9),5,0),"")</f>
        <v>COMPRIMIDO</v>
      </c>
    </row>
    <row r="19" spans="1:5" ht="14.25" hidden="1" customHeight="1" x14ac:dyDescent="0.25">
      <c r="A19" s="19"/>
      <c r="B19" s="71" t="str">
        <f t="shared" ca="1" si="0"/>
        <v>Aluno_685</v>
      </c>
      <c r="C19" s="31"/>
      <c r="D19" s="20"/>
      <c r="E19" s="18" t="str">
        <f ca="1">IFERROR(VLOOKUP(C19,OFFSET(ENTRADA!$A$5,1,0,COUNTA(ENTRADA!$A$6:$A$2475),9),5,0),"")</f>
        <v/>
      </c>
    </row>
    <row r="20" spans="1:5" ht="14.25" customHeight="1" x14ac:dyDescent="0.25">
      <c r="A20" s="19"/>
      <c r="B20" s="71" t="str">
        <f t="shared" ca="1" si="0"/>
        <v>Aluno_297</v>
      </c>
      <c r="C20" s="31" t="s">
        <v>357</v>
      </c>
      <c r="D20" s="9">
        <v>20</v>
      </c>
      <c r="E20" s="18" t="str">
        <f ca="1">IFERROR(VLOOKUP(C20,OFFSET(ENTRADA!$A$5,1,0,COUNTA(ENTRADA!$A$6:$A$2475),9),5,0),"")</f>
        <v>COMPRIMIDO</v>
      </c>
    </row>
    <row r="21" spans="1:5" ht="14.25" customHeight="1" x14ac:dyDescent="0.25">
      <c r="A21" s="19"/>
      <c r="B21" s="71" t="str">
        <f t="shared" ca="1" si="0"/>
        <v>Aluno_892</v>
      </c>
      <c r="C21" s="20"/>
      <c r="D21" s="9"/>
      <c r="E21" s="18" t="str">
        <f ca="1">IFERROR(VLOOKUP(C21,OFFSET(ENTRADA!$A$5,1,0,COUNTA(ENTRADA!$A$6:$A$2475),9),5,0),"")</f>
        <v/>
      </c>
    </row>
    <row r="22" spans="1:5" ht="14.25" customHeight="1" x14ac:dyDescent="0.25">
      <c r="A22" s="19">
        <v>45369</v>
      </c>
      <c r="B22" s="71" t="str">
        <f t="shared" ca="1" si="0"/>
        <v>Aluno_799</v>
      </c>
      <c r="C22" s="30" t="s">
        <v>45</v>
      </c>
      <c r="D22" s="9">
        <v>120</v>
      </c>
      <c r="E22" s="18" t="str">
        <f ca="1">IFERROR(VLOOKUP(C22,OFFSET(ENTRADA!$A$5,1,0,COUNTA(ENTRADA!$A$6:$A$2475),9),5,0),"")</f>
        <v>COMPRIMIDO</v>
      </c>
    </row>
    <row r="23" spans="1:5" ht="14.25" customHeight="1" x14ac:dyDescent="0.25">
      <c r="A23" s="19"/>
      <c r="B23" s="71" t="str">
        <f t="shared" ca="1" si="0"/>
        <v>Aluno_860</v>
      </c>
      <c r="C23" s="31" t="s">
        <v>200</v>
      </c>
      <c r="D23" s="9">
        <v>40</v>
      </c>
      <c r="E23" s="18" t="str">
        <f ca="1">IFERROR(VLOOKUP(C23,OFFSET(ENTRADA!$A$5,1,0,COUNTA(ENTRADA!$A$6:$A$2475),9),5,0),"")</f>
        <v>COMPRIMIDO</v>
      </c>
    </row>
    <row r="24" spans="1:5" ht="14.25" customHeight="1" x14ac:dyDescent="0.25">
      <c r="A24" s="19"/>
      <c r="B24" s="71" t="str">
        <f t="shared" ca="1" si="0"/>
        <v>Aluno_458</v>
      </c>
      <c r="C24" s="31" t="s">
        <v>768</v>
      </c>
      <c r="D24" s="9">
        <v>6</v>
      </c>
      <c r="E24" s="18" t="s">
        <v>21</v>
      </c>
    </row>
    <row r="25" spans="1:5" ht="14.25" customHeight="1" x14ac:dyDescent="0.25">
      <c r="A25" s="16"/>
      <c r="B25" s="71" t="str">
        <f t="shared" ca="1" si="0"/>
        <v>Aluno_448</v>
      </c>
      <c r="C25" s="20"/>
      <c r="D25" s="9"/>
      <c r="E25" s="18" t="str">
        <f ca="1">IFERROR(VLOOKUP(C25,OFFSET(ENTRADA!$A$5,1,0,COUNTA(ENTRADA!$A$6:$A$2475),9),5,0),"")</f>
        <v/>
      </c>
    </row>
    <row r="26" spans="1:5" ht="14.25" customHeight="1" x14ac:dyDescent="0.25">
      <c r="A26" s="19">
        <v>45369</v>
      </c>
      <c r="B26" s="71" t="str">
        <f t="shared" ca="1" si="0"/>
        <v>Aluno_947</v>
      </c>
      <c r="C26" s="30" t="s">
        <v>133</v>
      </c>
      <c r="D26" s="9">
        <v>30</v>
      </c>
      <c r="E26" s="18" t="str">
        <f ca="1">IFERROR(VLOOKUP(C26,OFFSET(ENTRADA!$A$5,1,0,COUNTA(ENTRADA!$A$6:$A$2475),9),5,0),"")</f>
        <v>COMPRIMIDO</v>
      </c>
    </row>
    <row r="27" spans="1:5" ht="14.25" customHeight="1" x14ac:dyDescent="0.25">
      <c r="A27" s="19">
        <v>45370</v>
      </c>
      <c r="B27" s="71" t="str">
        <f t="shared" ca="1" si="0"/>
        <v>Aluno_757</v>
      </c>
      <c r="C27" s="32" t="s">
        <v>811</v>
      </c>
      <c r="D27" s="9">
        <v>1</v>
      </c>
      <c r="E27" s="18" t="str">
        <f ca="1">IFERROR(VLOOKUP(C27,OFFSET(ENTRADA!$A$5,1,0,COUNTA(ENTRADA!$A$6:$A$2475),9),5,0),"")</f>
        <v>CAIXA</v>
      </c>
    </row>
    <row r="28" spans="1:5" ht="14.25" customHeight="1" x14ac:dyDescent="0.25">
      <c r="A28" s="16"/>
      <c r="B28" s="71" t="str">
        <f t="shared" ca="1" si="0"/>
        <v>Aluno_827</v>
      </c>
      <c r="C28" s="31" t="s">
        <v>491</v>
      </c>
      <c r="D28" s="9">
        <v>25</v>
      </c>
      <c r="E28" s="18" t="str">
        <f ca="1">IFERROR(VLOOKUP(C28,OFFSET(ENTRADA!$A$5,1,0,COUNTA(ENTRADA!$A$6:$A$2475),9),5,0),"")</f>
        <v>COMPRIMIDO</v>
      </c>
    </row>
    <row r="29" spans="1:5" ht="14.25" customHeight="1" x14ac:dyDescent="0.25">
      <c r="A29" s="16"/>
      <c r="B29" s="71" t="str">
        <f t="shared" ca="1" si="0"/>
        <v>Aluno_839</v>
      </c>
      <c r="C29" s="31" t="s">
        <v>323</v>
      </c>
      <c r="D29" s="9">
        <v>30</v>
      </c>
      <c r="E29" s="18" t="str">
        <f ca="1">IFERROR(VLOOKUP(C29,OFFSET(ENTRADA!$A$5,1,0,COUNTA(ENTRADA!$A$6:$A$2475),9),5,0),"")</f>
        <v>COMPRIMIDO</v>
      </c>
    </row>
    <row r="30" spans="1:5" ht="14.25" customHeight="1" x14ac:dyDescent="0.25">
      <c r="A30" s="16"/>
      <c r="B30" s="71" t="str">
        <f t="shared" ca="1" si="0"/>
        <v>Aluno_59</v>
      </c>
      <c r="C30" s="31" t="s">
        <v>409</v>
      </c>
      <c r="D30" s="9">
        <v>60</v>
      </c>
      <c r="E30" s="18" t="s">
        <v>21</v>
      </c>
    </row>
    <row r="31" spans="1:5" ht="14.25" customHeight="1" x14ac:dyDescent="0.25">
      <c r="A31" s="16"/>
      <c r="B31" s="71" t="str">
        <f t="shared" ca="1" si="0"/>
        <v>Aluno_8</v>
      </c>
      <c r="C31" s="31" t="s">
        <v>623</v>
      </c>
      <c r="D31" s="9">
        <v>40</v>
      </c>
      <c r="E31" s="18" t="str">
        <f ca="1">IFERROR(VLOOKUP(C31,OFFSET(ENTRADA!$A$5,1,0,COUNTA(ENTRADA!$A$6:$A$2475),9),5,0),"")</f>
        <v>COMPRIMIDO</v>
      </c>
    </row>
    <row r="32" spans="1:5" ht="14.25" hidden="1" customHeight="1" x14ac:dyDescent="0.25">
      <c r="A32" s="19">
        <v>45370</v>
      </c>
      <c r="B32" s="71" t="str">
        <f t="shared" ca="1" si="0"/>
        <v>Aluno_553</v>
      </c>
      <c r="C32" s="31"/>
      <c r="D32" s="9"/>
      <c r="E32" s="18" t="str">
        <f ca="1">IFERROR(VLOOKUP(C32,OFFSET(ENTRADA!$A$5,1,0,COUNTA(ENTRADA!$A$6:$A$2475),9),5,0),"")</f>
        <v/>
      </c>
    </row>
    <row r="33" spans="1:5" ht="14.25" customHeight="1" x14ac:dyDescent="0.25">
      <c r="A33" s="16"/>
      <c r="B33" s="71" t="str">
        <f t="shared" ca="1" si="0"/>
        <v>Aluno_509</v>
      </c>
      <c r="C33" s="20"/>
      <c r="D33" s="9"/>
      <c r="E33" s="18" t="str">
        <f ca="1">IFERROR(VLOOKUP(C33,OFFSET(ENTRADA!$A$5,1,0,COUNTA(ENTRADA!$A$6:$A$2475),9),5,0),"")</f>
        <v/>
      </c>
    </row>
    <row r="34" spans="1:5" ht="14.25" customHeight="1" x14ac:dyDescent="0.25">
      <c r="A34" s="19">
        <v>45370</v>
      </c>
      <c r="B34" s="71" t="str">
        <f t="shared" ca="1" si="0"/>
        <v>Aluno_100</v>
      </c>
      <c r="C34" s="32" t="s">
        <v>816</v>
      </c>
      <c r="D34" s="9">
        <v>8</v>
      </c>
      <c r="E34" s="18" t="str">
        <f ca="1">IFERROR(VLOOKUP(C34,OFFSET(ENTRADA!$A$5,1,0,COUNTA(ENTRADA!$A$6:$A$2475),9),5,0),"")</f>
        <v>CÁPSULA</v>
      </c>
    </row>
    <row r="35" spans="1:5" ht="14.25" customHeight="1" x14ac:dyDescent="0.25">
      <c r="A35" s="16"/>
      <c r="B35" s="71" t="str">
        <f t="shared" ca="1" si="0"/>
        <v>Aluno_78</v>
      </c>
      <c r="C35" s="20"/>
      <c r="D35" s="9"/>
      <c r="E35" s="18" t="str">
        <f ca="1">IFERROR(VLOOKUP(C35,OFFSET(ENTRADA!$A$5,1,0,COUNTA(ENTRADA!$A$6:$A$2475),9),5,0),"")</f>
        <v/>
      </c>
    </row>
    <row r="36" spans="1:5" ht="14.25" customHeight="1" x14ac:dyDescent="0.25">
      <c r="A36" s="19">
        <v>45370</v>
      </c>
      <c r="B36" s="71" t="str">
        <f t="shared" ca="1" si="0"/>
        <v>Aluno_712</v>
      </c>
      <c r="C36" s="31" t="s">
        <v>623</v>
      </c>
      <c r="D36" s="9">
        <v>40</v>
      </c>
      <c r="E36" s="18" t="str">
        <f ca="1">IFERROR(VLOOKUP(C36,OFFSET(ENTRADA!$A$5,1,0,COUNTA(ENTRADA!$A$6:$A$2475),9),5,0),"")</f>
        <v>COMPRIMIDO</v>
      </c>
    </row>
    <row r="37" spans="1:5" ht="14.25" customHeight="1" x14ac:dyDescent="0.25">
      <c r="A37" s="16"/>
      <c r="B37" s="71" t="str">
        <f t="shared" ca="1" si="0"/>
        <v>Aluno_87</v>
      </c>
      <c r="C37" s="31" t="s">
        <v>138</v>
      </c>
      <c r="D37" s="9">
        <v>40</v>
      </c>
      <c r="E37" s="18" t="str">
        <f ca="1">IFERROR(VLOOKUP(C37,OFFSET(ENTRADA!$A$5,1,0,COUNTA(ENTRADA!$A$6:$A$2475),9),5,0),"")</f>
        <v>COMPRIMIDO</v>
      </c>
    </row>
    <row r="38" spans="1:5" ht="14.25" customHeight="1" x14ac:dyDescent="0.25">
      <c r="A38" s="16"/>
      <c r="B38" s="71" t="str">
        <f t="shared" ca="1" si="0"/>
        <v>Aluno_535</v>
      </c>
      <c r="C38" s="31" t="s">
        <v>73</v>
      </c>
      <c r="D38" s="9">
        <v>30</v>
      </c>
      <c r="E38" s="18" t="str">
        <f ca="1">IFERROR(VLOOKUP(C38,OFFSET(ENTRADA!$A$5,1,0,COUNTA(ENTRADA!$A$6:$A$2475),9),5,0),"")</f>
        <v>COMPRIMIDO</v>
      </c>
    </row>
    <row r="39" spans="1:5" ht="14.25" customHeight="1" x14ac:dyDescent="0.25">
      <c r="A39" s="16"/>
      <c r="B39" s="71" t="str">
        <f t="shared" ca="1" si="0"/>
        <v>Aluno_197</v>
      </c>
      <c r="C39" s="54" t="s">
        <v>302</v>
      </c>
      <c r="D39" s="9">
        <v>10</v>
      </c>
      <c r="E39" s="18" t="str">
        <f ca="1">IFERROR(VLOOKUP(C39,OFFSET(ENTRADA!$A$5,1,0,COUNTA(ENTRADA!$A$6:$A$2475),9),5,0),"")</f>
        <v>COMPRIMIDO</v>
      </c>
    </row>
    <row r="40" spans="1:5" ht="14.25" customHeight="1" x14ac:dyDescent="0.25">
      <c r="A40" s="16"/>
      <c r="B40" s="71" t="str">
        <f t="shared" ca="1" si="0"/>
        <v>Aluno_588</v>
      </c>
      <c r="C40" s="54" t="s">
        <v>1407</v>
      </c>
      <c r="D40" s="9">
        <v>30</v>
      </c>
      <c r="E40" s="18" t="str">
        <f>E4953</f>
        <v>COMPRIMIDO</v>
      </c>
    </row>
    <row r="41" spans="1:5" ht="14.25" customHeight="1" x14ac:dyDescent="0.25">
      <c r="A41" s="16"/>
      <c r="B41" s="71" t="str">
        <f t="shared" ca="1" si="0"/>
        <v>Aluno_643</v>
      </c>
      <c r="C41" s="20"/>
      <c r="D41" s="9"/>
      <c r="E41" s="18" t="str">
        <f ca="1">IFERROR(VLOOKUP(C41,OFFSET(ENTRADA!$A$5,1,0,COUNTA(ENTRADA!$A$6:$A$2475),9),5,0),"")</f>
        <v/>
      </c>
    </row>
    <row r="42" spans="1:5" ht="14.25" customHeight="1" x14ac:dyDescent="0.25">
      <c r="A42" s="19">
        <v>45370</v>
      </c>
      <c r="B42" s="71" t="str">
        <f t="shared" ca="1" si="0"/>
        <v>Aluno_190</v>
      </c>
      <c r="C42" s="32" t="s">
        <v>813</v>
      </c>
      <c r="D42" s="9">
        <v>1</v>
      </c>
      <c r="E42" s="18" t="str">
        <f ca="1">IFERROR(VLOOKUP(C42,OFFSET(ENTRADA!$A$5,1,0,COUNTA(ENTRADA!$A$6:$A$2475),9),5,0),"")</f>
        <v>CAIXA</v>
      </c>
    </row>
    <row r="43" spans="1:5" ht="14.25" customHeight="1" x14ac:dyDescent="0.25">
      <c r="A43" s="16"/>
      <c r="B43" s="71" t="str">
        <f t="shared" ca="1" si="0"/>
        <v>Aluno_913</v>
      </c>
      <c r="C43" s="31" t="s">
        <v>468</v>
      </c>
      <c r="D43" s="9">
        <v>30</v>
      </c>
      <c r="E43" s="18" t="str">
        <f ca="1">IFERROR(VLOOKUP(C43,OFFSET(ENTRADA!$A$5,1,0,COUNTA(ENTRADA!$A$6:$A$2475),9),5,0),"")</f>
        <v>COMPRIMIDO</v>
      </c>
    </row>
    <row r="44" spans="1:5" ht="14.25" customHeight="1" x14ac:dyDescent="0.25">
      <c r="A44" s="16"/>
      <c r="B44" s="71" t="str">
        <f t="shared" ca="1" si="0"/>
        <v>Aluno_879</v>
      </c>
      <c r="C44" s="20"/>
      <c r="D44" s="9"/>
      <c r="E44" s="18" t="str">
        <f ca="1">IFERROR(VLOOKUP(C44,OFFSET(ENTRADA!$A$5,1,0,COUNTA(ENTRADA!$A$6:$A$2475),9),5,0),"")</f>
        <v/>
      </c>
    </row>
    <row r="45" spans="1:5" ht="14.25" customHeight="1" x14ac:dyDescent="0.25">
      <c r="A45" s="19">
        <v>45371</v>
      </c>
      <c r="B45" s="71" t="str">
        <f t="shared" ca="1" si="0"/>
        <v>Aluno_65</v>
      </c>
      <c r="C45" s="31" t="s">
        <v>368</v>
      </c>
      <c r="D45" s="9">
        <v>20</v>
      </c>
      <c r="E45" s="18" t="str">
        <f ca="1">IFERROR(VLOOKUP(C45,OFFSET(ENTRADA!$A$5,1,0,COUNTA(ENTRADA!$A$6:$A$2475),9),5,0),"")</f>
        <v>COMPRIMIDO</v>
      </c>
    </row>
    <row r="46" spans="1:5" ht="14.25" customHeight="1" x14ac:dyDescent="0.25">
      <c r="A46" s="16"/>
      <c r="B46" s="71" t="str">
        <f t="shared" ca="1" si="0"/>
        <v>Aluno_913</v>
      </c>
      <c r="C46" s="31" t="s">
        <v>612</v>
      </c>
      <c r="D46" s="9">
        <v>12</v>
      </c>
      <c r="E46" s="18" t="str">
        <f ca="1">IFERROR(VLOOKUP(C46,OFFSET(ENTRADA!$A$5,1,0,COUNTA(ENTRADA!$A$6:$A$2475),9),5,0),"")</f>
        <v>COMPRIMIDO</v>
      </c>
    </row>
    <row r="47" spans="1:5" ht="14.25" customHeight="1" x14ac:dyDescent="0.25">
      <c r="A47" s="16"/>
      <c r="B47" s="71" t="str">
        <f t="shared" ca="1" si="0"/>
        <v>Aluno_106</v>
      </c>
      <c r="C47" s="31" t="s">
        <v>552</v>
      </c>
      <c r="D47" s="9">
        <v>30</v>
      </c>
      <c r="E47" s="18" t="str">
        <f ca="1">IFERROR(VLOOKUP(C47,OFFSET(ENTRADA!$A$5,1,0,COUNTA(ENTRADA!$A$6:$A$2475),9),5,0),"")</f>
        <v>COMPRIMIDO</v>
      </c>
    </row>
    <row r="48" spans="1:5" ht="14.25" customHeight="1" x14ac:dyDescent="0.25">
      <c r="A48" s="16"/>
      <c r="B48" s="71" t="str">
        <f t="shared" ca="1" si="0"/>
        <v>Aluno_880</v>
      </c>
      <c r="C48" s="31" t="s">
        <v>669</v>
      </c>
      <c r="D48" s="9">
        <v>28</v>
      </c>
      <c r="E48" s="18" t="str">
        <f ca="1">IFERROR(VLOOKUP(C48,OFFSET(ENTRADA!$A$5,1,0,COUNTA(ENTRADA!$A$6:$A$2475),9),5,0),"")</f>
        <v>COMPRIMIDO</v>
      </c>
    </row>
    <row r="49" spans="1:5" ht="14.25" customHeight="1" x14ac:dyDescent="0.25">
      <c r="A49" s="16"/>
      <c r="B49" s="71" t="str">
        <f t="shared" ca="1" si="0"/>
        <v>Aluno_664</v>
      </c>
      <c r="C49" s="20"/>
      <c r="D49" s="9"/>
      <c r="E49" s="18" t="str">
        <f ca="1">IFERROR(VLOOKUP(C49,OFFSET(ENTRADA!$A$5,1,0,COUNTA(ENTRADA!$A$6:$A$2475),9),5,0),"")</f>
        <v/>
      </c>
    </row>
    <row r="50" spans="1:5" ht="14.25" customHeight="1" x14ac:dyDescent="0.25">
      <c r="A50" s="19">
        <v>45371</v>
      </c>
      <c r="B50" s="71" t="str">
        <f t="shared" ca="1" si="0"/>
        <v>Aluno_866</v>
      </c>
      <c r="C50" s="32" t="s">
        <v>1241</v>
      </c>
      <c r="D50" s="9">
        <v>2</v>
      </c>
      <c r="E50" s="18" t="str">
        <f ca="1">IFERROR(VLOOKUP(C50,OFFSET(ENTRADA!$A$5,1,0,COUNTA(ENTRADA!$A$6:$A$2475),9),5,0),"")</f>
        <v>CAIXA</v>
      </c>
    </row>
    <row r="51" spans="1:5" ht="14.25" customHeight="1" x14ac:dyDescent="0.25">
      <c r="A51" s="16"/>
      <c r="B51" s="71" t="str">
        <f t="shared" ca="1" si="0"/>
        <v>Aluno_525</v>
      </c>
      <c r="C51" s="20"/>
      <c r="D51" s="9"/>
      <c r="E51" s="18" t="str">
        <f ca="1">IFERROR(VLOOKUP(C51,OFFSET(ENTRADA!$A$5,1,0,COUNTA(ENTRADA!$A$6:$A$2475),9),5,0),"")</f>
        <v/>
      </c>
    </row>
    <row r="52" spans="1:5" ht="14.25" customHeight="1" x14ac:dyDescent="0.25">
      <c r="A52" s="19">
        <v>45371</v>
      </c>
      <c r="B52" s="71" t="str">
        <f t="shared" ca="1" si="0"/>
        <v>Aluno_845</v>
      </c>
      <c r="C52" s="31" t="s">
        <v>552</v>
      </c>
      <c r="D52" s="9">
        <v>60</v>
      </c>
      <c r="E52" s="18" t="str">
        <f ca="1">IFERROR(VLOOKUP(C52,OFFSET(ENTRADA!$A$5,1,0,COUNTA(ENTRADA!$A$6:$A$2475),9),5,0),"")</f>
        <v>COMPRIMIDO</v>
      </c>
    </row>
    <row r="53" spans="1:5" ht="14.25" customHeight="1" x14ac:dyDescent="0.25">
      <c r="A53" s="16"/>
      <c r="B53" s="71" t="str">
        <f t="shared" ca="1" si="0"/>
        <v>Aluno_220</v>
      </c>
      <c r="C53" s="31" t="s">
        <v>505</v>
      </c>
      <c r="D53" s="9">
        <v>30</v>
      </c>
      <c r="E53" s="18" t="str">
        <f ca="1">IFERROR(VLOOKUP(C53,OFFSET(ENTRADA!$A$5,1,0,COUNTA(ENTRADA!$A$6:$A$2475),9),5,0),"")</f>
        <v>COMPRIMIDO</v>
      </c>
    </row>
    <row r="54" spans="1:5" ht="14.25" customHeight="1" x14ac:dyDescent="0.25">
      <c r="A54" s="16"/>
      <c r="B54" s="71" t="str">
        <f t="shared" ca="1" si="0"/>
        <v>Aluno_591</v>
      </c>
      <c r="C54" s="47" t="s">
        <v>17</v>
      </c>
      <c r="D54" s="9">
        <v>20</v>
      </c>
      <c r="E54" s="18" t="str">
        <f ca="1">IFERROR(VLOOKUP(C54,OFFSET(ENTRADA!$A$5,1,0,COUNTA(ENTRADA!$A$6:$A$2475),9),5,0),"")</f>
        <v>COMPRIMIDO</v>
      </c>
    </row>
    <row r="55" spans="1:5" ht="14.25" customHeight="1" x14ac:dyDescent="0.25">
      <c r="A55" s="16"/>
      <c r="B55" s="71" t="str">
        <f t="shared" ca="1" si="0"/>
        <v>Aluno_26</v>
      </c>
      <c r="C55" s="31" t="s">
        <v>575</v>
      </c>
      <c r="D55" s="9">
        <v>30</v>
      </c>
      <c r="E55" s="18" t="str">
        <f ca="1">IFERROR(VLOOKUP(C55,OFFSET(ENTRADA!$A$5,1,0,COUNTA(ENTRADA!$A$6:$A$2475),9),5,0),"")</f>
        <v>COMPRIMIDO</v>
      </c>
    </row>
    <row r="56" spans="1:5" ht="14.25" customHeight="1" x14ac:dyDescent="0.25">
      <c r="A56" s="16"/>
      <c r="B56" s="71" t="str">
        <f t="shared" ca="1" si="0"/>
        <v>Aluno_781</v>
      </c>
      <c r="C56" s="31" t="s">
        <v>818</v>
      </c>
      <c r="D56" s="9">
        <v>30</v>
      </c>
      <c r="E56" s="18" t="str">
        <f ca="1">IFERROR(VLOOKUP(C56,OFFSET(ENTRADA!$A$5,1,0,COUNTA(ENTRADA!$A$6:$A$2475),9),5,0),"")</f>
        <v>COMPRIMIDO</v>
      </c>
    </row>
    <row r="57" spans="1:5" ht="14.25" customHeight="1" x14ac:dyDescent="0.25">
      <c r="A57" s="16"/>
      <c r="B57" s="71" t="str">
        <f t="shared" ca="1" si="0"/>
        <v>Aluno_762</v>
      </c>
      <c r="C57" s="30" t="s">
        <v>134</v>
      </c>
      <c r="D57" s="9">
        <v>12</v>
      </c>
      <c r="E57" s="18" t="str">
        <f ca="1">IFERROR(VLOOKUP(C57,OFFSET(ENTRADA!$A$5,1,0,COUNTA(ENTRADA!$A$6:$A$2475),9),5,0),"")</f>
        <v>COMPRIMIDO</v>
      </c>
    </row>
    <row r="58" spans="1:5" ht="14.25" customHeight="1" x14ac:dyDescent="0.25">
      <c r="A58" s="16"/>
      <c r="B58" s="71" t="str">
        <f t="shared" ca="1" si="0"/>
        <v>Aluno_988</v>
      </c>
      <c r="C58" s="31" t="s">
        <v>495</v>
      </c>
      <c r="D58" s="9">
        <v>15</v>
      </c>
      <c r="E58" s="18" t="str">
        <f ca="1">IFERROR(VLOOKUP(C58,OFFSET(ENTRADA!$A$5,1,0,COUNTA(ENTRADA!$A$6:$A$2475),9),5,0),"")</f>
        <v>COMPRIMIDO</v>
      </c>
    </row>
    <row r="59" spans="1:5" ht="14.25" hidden="1" customHeight="1" x14ac:dyDescent="0.25">
      <c r="A59" s="16"/>
      <c r="B59" s="71" t="str">
        <f t="shared" ca="1" si="0"/>
        <v>Aluno_318</v>
      </c>
      <c r="C59" s="20"/>
      <c r="D59" s="9"/>
      <c r="E59" s="18" t="str">
        <f ca="1">IFERROR(VLOOKUP(C59,OFFSET(ENTRADA!$A$5,1,0,COUNTA(ENTRADA!$A$6:$A$2475),9),5,0),"")</f>
        <v/>
      </c>
    </row>
    <row r="60" spans="1:5" ht="14.25" hidden="1" customHeight="1" x14ac:dyDescent="0.25">
      <c r="A60" s="19"/>
      <c r="B60" s="71" t="str">
        <f t="shared" ca="1" si="0"/>
        <v>Aluno_977</v>
      </c>
      <c r="C60" s="54"/>
      <c r="D60" s="9"/>
      <c r="E60" s="18" t="str">
        <f ca="1">IFERROR(VLOOKUP(C60,OFFSET(ENTRADA!$A$5,1,0,COUNTA(ENTRADA!$A$6:$A$2475),9),5,0),"")</f>
        <v/>
      </c>
    </row>
    <row r="61" spans="1:5" ht="14.25" customHeight="1" x14ac:dyDescent="0.25">
      <c r="A61" s="16"/>
      <c r="B61" s="71" t="str">
        <f t="shared" ca="1" si="0"/>
        <v>Aluno_412</v>
      </c>
      <c r="C61" s="20"/>
      <c r="D61" s="9"/>
      <c r="E61" s="18" t="str">
        <f ca="1">IFERROR(VLOOKUP(C61,OFFSET(ENTRADA!$A$5,1,0,COUNTA(ENTRADA!$A$6:$A$2475),9),5,0),"")</f>
        <v/>
      </c>
    </row>
    <row r="62" spans="1:5" ht="14.25" customHeight="1" x14ac:dyDescent="0.25">
      <c r="A62" s="19">
        <v>45371</v>
      </c>
      <c r="B62" s="71" t="str">
        <f t="shared" ca="1" si="0"/>
        <v>Aluno_33</v>
      </c>
      <c r="C62" s="30" t="s">
        <v>904</v>
      </c>
      <c r="D62" s="9">
        <v>30</v>
      </c>
      <c r="E62" s="18" t="str">
        <f ca="1">IFERROR(VLOOKUP(C62,OFFSET(ENTRADA!$A$5,1,0,COUNTA(ENTRADA!$A$6:$A$2475),9),5,0),"")</f>
        <v>COMPRIMIDO</v>
      </c>
    </row>
    <row r="63" spans="1:5" ht="14.25" customHeight="1" x14ac:dyDescent="0.25">
      <c r="A63" s="16"/>
      <c r="B63" s="71" t="str">
        <f t="shared" ca="1" si="0"/>
        <v>Aluno_315</v>
      </c>
      <c r="C63" s="31" t="s">
        <v>367</v>
      </c>
      <c r="D63" s="9">
        <v>15</v>
      </c>
      <c r="E63" s="18" t="str">
        <f ca="1">IFERROR(VLOOKUP(C63,OFFSET(ENTRADA!$A$5,1,0,COUNTA(ENTRADA!$A$6:$A$2475),9),5,0),"")</f>
        <v>COMPRIMIDO</v>
      </c>
    </row>
    <row r="64" spans="1:5" ht="14.25" customHeight="1" x14ac:dyDescent="0.25">
      <c r="A64" s="16"/>
      <c r="B64" s="71" t="str">
        <f t="shared" ca="1" si="0"/>
        <v>Aluno_706</v>
      </c>
      <c r="C64" s="20"/>
      <c r="D64" s="9"/>
      <c r="E64" s="18" t="str">
        <f ca="1">IFERROR(VLOOKUP(C64,OFFSET(ENTRADA!$A$5,1,0,COUNTA(ENTRADA!$A$6:$A$2475),9),5,0),"")</f>
        <v/>
      </c>
    </row>
    <row r="65" spans="1:5" ht="14.25" customHeight="1" x14ac:dyDescent="0.25">
      <c r="A65" s="19">
        <v>45371</v>
      </c>
      <c r="B65" s="71" t="str">
        <f t="shared" ca="1" si="0"/>
        <v>Aluno_33</v>
      </c>
      <c r="C65" s="31" t="s">
        <v>552</v>
      </c>
      <c r="D65" s="9">
        <v>30</v>
      </c>
      <c r="E65" s="18" t="str">
        <f ca="1">IFERROR(VLOOKUP(C65,OFFSET(ENTRADA!$A$5,1,0,COUNTA(ENTRADA!$A$6:$A$2475),9),5,0),"")</f>
        <v>COMPRIMIDO</v>
      </c>
    </row>
    <row r="66" spans="1:5" ht="14.25" customHeight="1" x14ac:dyDescent="0.25">
      <c r="A66" s="16"/>
      <c r="B66" s="71" t="str">
        <f t="shared" ca="1" si="0"/>
        <v>Aluno_830</v>
      </c>
      <c r="C66" s="20"/>
      <c r="D66" s="9"/>
      <c r="E66" s="18" t="str">
        <f ca="1">IFERROR(VLOOKUP(C66,OFFSET(ENTRADA!$A$5,1,0,COUNTA(ENTRADA!$A$6:$A$2475),9),5,0),"")</f>
        <v/>
      </c>
    </row>
    <row r="67" spans="1:5" ht="14.25" customHeight="1" x14ac:dyDescent="0.25">
      <c r="A67" s="19">
        <v>45372</v>
      </c>
      <c r="B67" s="71" t="str">
        <f t="shared" ca="1" si="0"/>
        <v>Aluno_485</v>
      </c>
      <c r="C67" s="54" t="s">
        <v>573</v>
      </c>
      <c r="D67" s="9">
        <v>30</v>
      </c>
      <c r="E67" s="18" t="str">
        <f ca="1">IFERROR(VLOOKUP(C67,OFFSET(ENTRADA!$A$5,1,0,COUNTA(ENTRADA!$A$6:$A$2475),9),5,0),"")</f>
        <v>COMPRIMIDO</v>
      </c>
    </row>
    <row r="68" spans="1:5" ht="14.25" customHeight="1" x14ac:dyDescent="0.25">
      <c r="A68" s="16"/>
      <c r="B68" s="71" t="str">
        <f t="shared" ca="1" si="0"/>
        <v>Aluno_246</v>
      </c>
      <c r="C68" s="20"/>
      <c r="D68" s="9"/>
      <c r="E68" s="18" t="str">
        <f ca="1">IFERROR(VLOOKUP(C68,OFFSET(ENTRADA!$A$5,1,0,COUNTA(ENTRADA!$A$6:$A$2475),9),5,0),"")</f>
        <v/>
      </c>
    </row>
    <row r="69" spans="1:5" ht="14.25" customHeight="1" x14ac:dyDescent="0.25">
      <c r="A69" s="19">
        <v>45372</v>
      </c>
      <c r="B69" s="71" t="str">
        <f t="shared" ca="1" si="0"/>
        <v>Aluno_255</v>
      </c>
      <c r="C69" s="32" t="s">
        <v>809</v>
      </c>
      <c r="D69" s="9">
        <v>1</v>
      </c>
      <c r="E69" s="18" t="str">
        <f ca="1">IFERROR(VLOOKUP(C69,OFFSET(ENTRADA!$A$5,1,0,COUNTA(ENTRADA!$A$6:$A$2475),9),5,0),"")</f>
        <v>CAIXA</v>
      </c>
    </row>
    <row r="70" spans="1:5" ht="14.25" customHeight="1" x14ac:dyDescent="0.25">
      <c r="A70" s="16"/>
      <c r="B70" s="71" t="str">
        <f t="shared" ca="1" si="0"/>
        <v>Aluno_634</v>
      </c>
      <c r="C70" s="20"/>
      <c r="D70" s="9"/>
      <c r="E70" s="18" t="str">
        <f ca="1">IFERROR(VLOOKUP(C70,OFFSET(ENTRADA!$A$5,1,0,COUNTA(ENTRADA!$A$6:$A$2475),9),5,0),"")</f>
        <v/>
      </c>
    </row>
    <row r="71" spans="1:5" ht="14.25" customHeight="1" x14ac:dyDescent="0.25">
      <c r="A71" s="19">
        <v>45372</v>
      </c>
      <c r="B71" s="71" t="str">
        <f t="shared" ref="B71:B134" ca="1" si="1">"Aluno_" &amp; RANDBETWEEN(1,1000)</f>
        <v>Aluno_98</v>
      </c>
      <c r="C71" s="31" t="s">
        <v>651</v>
      </c>
      <c r="D71" s="9">
        <v>60</v>
      </c>
      <c r="E71" s="18" t="str">
        <f ca="1">IFERROR(VLOOKUP(C71,OFFSET(ENTRADA!$A$5,1,0,COUNTA(ENTRADA!$A$6:$A$2475),9),5,0),"")</f>
        <v>COMPRIMIDO</v>
      </c>
    </row>
    <row r="72" spans="1:5" ht="14.25" customHeight="1" x14ac:dyDescent="0.25">
      <c r="A72" s="16"/>
      <c r="B72" s="71" t="str">
        <f t="shared" ca="1" si="1"/>
        <v>Aluno_673</v>
      </c>
      <c r="C72" s="31" t="s">
        <v>580</v>
      </c>
      <c r="D72" s="9">
        <v>30</v>
      </c>
      <c r="E72" s="18" t="str">
        <f ca="1">IFERROR(VLOOKUP(C72,OFFSET(ENTRADA!$A$5,1,0,COUNTA(ENTRADA!$A$6:$A$2475),9),5,0),"")</f>
        <v>COMPRIMIDO</v>
      </c>
    </row>
    <row r="73" spans="1:5" ht="14.25" customHeight="1" x14ac:dyDescent="0.25">
      <c r="A73" s="16"/>
      <c r="B73" s="71" t="str">
        <f t="shared" ca="1" si="1"/>
        <v>Aluno_319</v>
      </c>
      <c r="C73" s="31" t="s">
        <v>114</v>
      </c>
      <c r="D73" s="9">
        <v>30</v>
      </c>
      <c r="E73" s="18" t="str">
        <f ca="1">IFERROR(VLOOKUP(C73,OFFSET(ENTRADA!$A$5,1,0,COUNTA(ENTRADA!$A$6:$A$2475),9),5,0),"")</f>
        <v>COMPRIMIDO</v>
      </c>
    </row>
    <row r="74" spans="1:5" ht="14.25" customHeight="1" x14ac:dyDescent="0.25">
      <c r="A74" s="16"/>
      <c r="B74" s="71" t="str">
        <f t="shared" ca="1" si="1"/>
        <v>Aluno_293</v>
      </c>
      <c r="C74" s="31" t="s">
        <v>503</v>
      </c>
      <c r="D74" s="9">
        <v>30</v>
      </c>
      <c r="E74" s="18" t="str">
        <f ca="1">IFERROR(VLOOKUP(C74,OFFSET(ENTRADA!$A$5,1,0,COUNTA(ENTRADA!$A$6:$A$2475),9),5,0),"")</f>
        <v>COMPRIMIDO</v>
      </c>
    </row>
    <row r="75" spans="1:5" ht="14.25" customHeight="1" x14ac:dyDescent="0.25">
      <c r="A75" s="16"/>
      <c r="B75" s="71" t="str">
        <f t="shared" ca="1" si="1"/>
        <v>Aluno_478</v>
      </c>
      <c r="C75" s="20"/>
      <c r="D75" s="9"/>
      <c r="E75" s="18" t="str">
        <f ca="1">IFERROR(VLOOKUP(C75,OFFSET(ENTRADA!$A$5,1,0,COUNTA(ENTRADA!$A$6:$A$2475),9),5,0),"")</f>
        <v/>
      </c>
    </row>
    <row r="76" spans="1:5" ht="14.25" customHeight="1" x14ac:dyDescent="0.25">
      <c r="A76" s="19">
        <v>45372</v>
      </c>
      <c r="B76" s="71" t="str">
        <f t="shared" ca="1" si="1"/>
        <v>Aluno_295</v>
      </c>
      <c r="C76" s="31" t="s">
        <v>114</v>
      </c>
      <c r="D76" s="9">
        <v>30</v>
      </c>
      <c r="E76" s="18" t="str">
        <f ca="1">IFERROR(VLOOKUP(C76,OFFSET(ENTRADA!$A$5,1,0,COUNTA(ENTRADA!$A$6:$A$2475),9),5,0),"")</f>
        <v>COMPRIMIDO</v>
      </c>
    </row>
    <row r="77" spans="1:5" ht="14.25" customHeight="1" x14ac:dyDescent="0.25">
      <c r="A77" s="16"/>
      <c r="B77" s="71" t="str">
        <f t="shared" ca="1" si="1"/>
        <v>Aluno_172</v>
      </c>
      <c r="C77" s="31" t="s">
        <v>430</v>
      </c>
      <c r="D77" s="9">
        <v>30</v>
      </c>
      <c r="E77" s="18" t="str">
        <f ca="1">IFERROR(VLOOKUP(C77,OFFSET(ENTRADA!$A$5,1,0,COUNTA(ENTRADA!$A$6:$A$2475),9),5,0),"")</f>
        <v>COMPRIMIDO</v>
      </c>
    </row>
    <row r="78" spans="1:5" ht="14.25" customHeight="1" x14ac:dyDescent="0.25">
      <c r="A78" s="16"/>
      <c r="B78" s="71" t="str">
        <f t="shared" ca="1" si="1"/>
        <v>Aluno_311</v>
      </c>
      <c r="C78" s="20"/>
      <c r="D78" s="9"/>
      <c r="E78" s="18" t="str">
        <f ca="1">IFERROR(VLOOKUP(C78,OFFSET(ENTRADA!$A$5,1,0,COUNTA(ENTRADA!$A$6:$A$2475),9),5,0),"")</f>
        <v/>
      </c>
    </row>
    <row r="79" spans="1:5" ht="14.25" customHeight="1" x14ac:dyDescent="0.25">
      <c r="A79" s="19">
        <v>45372</v>
      </c>
      <c r="B79" s="71" t="str">
        <f t="shared" ca="1" si="1"/>
        <v>Aluno_806</v>
      </c>
      <c r="C79" s="32" t="s">
        <v>814</v>
      </c>
      <c r="D79" s="9">
        <v>1</v>
      </c>
      <c r="E79" s="18" t="str">
        <f ca="1">IFERROR(VLOOKUP(C79,OFFSET(ENTRADA!$A$5,1,0,COUNTA(ENTRADA!$A$6:$A$2475),9),5,0),"")</f>
        <v>CAIXA</v>
      </c>
    </row>
    <row r="80" spans="1:5" ht="14.25" customHeight="1" x14ac:dyDescent="0.25">
      <c r="A80" s="16"/>
      <c r="B80" s="71" t="str">
        <f t="shared" ca="1" si="1"/>
        <v>Aluno_861</v>
      </c>
      <c r="C80" s="20"/>
      <c r="D80" s="9"/>
      <c r="E80" s="18" t="str">
        <f ca="1">IFERROR(VLOOKUP(C80,OFFSET(ENTRADA!$A$5,1,0,COUNTA(ENTRADA!$A$6:$A$2475),9),5,0),"")</f>
        <v/>
      </c>
    </row>
    <row r="81" spans="1:5" ht="14.25" customHeight="1" x14ac:dyDescent="0.25">
      <c r="A81" s="19">
        <v>45372</v>
      </c>
      <c r="B81" s="71" t="str">
        <f t="shared" ca="1" si="1"/>
        <v>Aluno_604</v>
      </c>
      <c r="C81" s="31" t="s">
        <v>403</v>
      </c>
      <c r="D81" s="9">
        <v>30</v>
      </c>
      <c r="E81" s="18" t="str">
        <f ca="1">IFERROR(VLOOKUP(C81,OFFSET(ENTRADA!$A$5,1,0,COUNTA(ENTRADA!$A$6:$A$2475),9),5,0),"")</f>
        <v>COMPRIMIDO</v>
      </c>
    </row>
    <row r="82" spans="1:5" ht="14.25" customHeight="1" x14ac:dyDescent="0.25">
      <c r="A82" s="16"/>
      <c r="B82" s="71" t="str">
        <f t="shared" ca="1" si="1"/>
        <v>Aluno_398</v>
      </c>
      <c r="C82" s="20"/>
      <c r="D82" s="9"/>
      <c r="E82" s="18" t="str">
        <f ca="1">IFERROR(VLOOKUP(C82,OFFSET(ENTRADA!$A$5,1,0,COUNTA(ENTRADA!$A$6:$A$2475),9),5,0),"")</f>
        <v/>
      </c>
    </row>
    <row r="83" spans="1:5" ht="14.25" customHeight="1" x14ac:dyDescent="0.25">
      <c r="A83" s="19">
        <v>45373</v>
      </c>
      <c r="B83" s="71" t="str">
        <f t="shared" ca="1" si="1"/>
        <v>Aluno_905</v>
      </c>
      <c r="C83" s="31" t="s">
        <v>592</v>
      </c>
      <c r="D83" s="9">
        <v>30</v>
      </c>
      <c r="E83" s="18" t="str">
        <f ca="1">IFERROR(VLOOKUP(C83,OFFSET(ENTRADA!$A$5,1,0,COUNTA(ENTRADA!$A$6:$A$2475),9),5,0),"")</f>
        <v>COMPRIMIDO</v>
      </c>
    </row>
    <row r="84" spans="1:5" ht="14.25" customHeight="1" x14ac:dyDescent="0.25">
      <c r="A84" s="16"/>
      <c r="B84" s="71" t="str">
        <f t="shared" ca="1" si="1"/>
        <v>Aluno_663</v>
      </c>
      <c r="C84" s="20"/>
      <c r="D84" s="9"/>
      <c r="E84" s="18" t="str">
        <f ca="1">IFERROR(VLOOKUP(C84,OFFSET(ENTRADA!$A$5,1,0,COUNTA(ENTRADA!$A$6:$A$2475),9),5,0),"")</f>
        <v/>
      </c>
    </row>
    <row r="85" spans="1:5" ht="14.25" customHeight="1" x14ac:dyDescent="0.25">
      <c r="A85" s="19">
        <v>45373</v>
      </c>
      <c r="B85" s="71" t="str">
        <f t="shared" ca="1" si="1"/>
        <v>Aluno_277</v>
      </c>
      <c r="C85" s="31" t="s">
        <v>933</v>
      </c>
      <c r="D85" s="9">
        <v>20</v>
      </c>
      <c r="E85" s="18" t="str">
        <f ca="1">IFERROR(VLOOKUP(C85,OFFSET(ENTRADA!$A$5,1,0,COUNTA(ENTRADA!$A$6:$A$2475),9),5,0),"")</f>
        <v>COMPRIMIDO</v>
      </c>
    </row>
    <row r="86" spans="1:5" ht="14.25" customHeight="1" x14ac:dyDescent="0.25">
      <c r="A86" s="16"/>
      <c r="B86" s="71" t="str">
        <f t="shared" ca="1" si="1"/>
        <v>Aluno_625</v>
      </c>
      <c r="C86" s="20"/>
      <c r="D86" s="9"/>
      <c r="E86" s="18" t="str">
        <f ca="1">IFERROR(VLOOKUP(C86,OFFSET(ENTRADA!$A$5,1,0,COUNTA(ENTRADA!$A$6:$A$2475),9),5,0),"")</f>
        <v/>
      </c>
    </row>
    <row r="87" spans="1:5" ht="14.25" customHeight="1" x14ac:dyDescent="0.25">
      <c r="A87" s="19">
        <v>45373</v>
      </c>
      <c r="B87" s="71" t="str">
        <f t="shared" ca="1" si="1"/>
        <v>Aluno_438</v>
      </c>
      <c r="C87" s="31" t="s">
        <v>228</v>
      </c>
      <c r="D87" s="9">
        <v>60</v>
      </c>
      <c r="E87" s="18" t="str">
        <f ca="1">IFERROR(VLOOKUP(C87,OFFSET(ENTRADA!$A$5,1,0,COUNTA(ENTRADA!$A$6:$A$2475),9),5,0),"")</f>
        <v>COMPRIMIDO</v>
      </c>
    </row>
    <row r="88" spans="1:5" ht="14.25" customHeight="1" x14ac:dyDescent="0.25">
      <c r="A88" s="16"/>
      <c r="B88" s="71" t="str">
        <f t="shared" ca="1" si="1"/>
        <v>Aluno_994</v>
      </c>
      <c r="C88" s="54" t="s">
        <v>1711</v>
      </c>
      <c r="D88" s="9">
        <v>15</v>
      </c>
      <c r="E88" s="18" t="str">
        <f ca="1">IFERROR(VLOOKUP(C88,OFFSET(ENTRADA!$A$5,1,0,COUNTA(ENTRADA!$A$6:$A$2475),9),5,0),"")</f>
        <v>COMPRIMIDO</v>
      </c>
    </row>
    <row r="89" spans="1:5" ht="14.25" customHeight="1" x14ac:dyDescent="0.25">
      <c r="A89" s="19"/>
      <c r="B89" s="71" t="str">
        <f t="shared" ca="1" si="1"/>
        <v>Aluno_396</v>
      </c>
      <c r="C89" s="20"/>
      <c r="D89" s="9"/>
      <c r="E89" s="18" t="str">
        <f ca="1">IFERROR(VLOOKUP(C89,OFFSET(ENTRADA!$A$5,1,0,COUNTA(ENTRADA!$A$6:$A$2475),9),5,0),"")</f>
        <v/>
      </c>
    </row>
    <row r="90" spans="1:5" ht="14.25" customHeight="1" x14ac:dyDescent="0.25">
      <c r="A90" s="19">
        <v>45373</v>
      </c>
      <c r="B90" s="71" t="str">
        <f t="shared" ca="1" si="1"/>
        <v>Aluno_266</v>
      </c>
      <c r="C90" s="31" t="s">
        <v>478</v>
      </c>
      <c r="D90" s="9">
        <v>60</v>
      </c>
      <c r="E90" s="18" t="str">
        <f ca="1">IFERROR(VLOOKUP(C90,OFFSET(ENTRADA!$A$5,1,0,COUNTA(ENTRADA!$A$6:$A$2475),9),5,0),"")</f>
        <v>COMPRIMIDO</v>
      </c>
    </row>
    <row r="91" spans="1:5" ht="14.25" customHeight="1" x14ac:dyDescent="0.25">
      <c r="A91" s="16"/>
      <c r="B91" s="71" t="str">
        <f t="shared" ca="1" si="1"/>
        <v>Aluno_761</v>
      </c>
      <c r="C91" s="20"/>
      <c r="D91" s="9"/>
      <c r="E91" s="18" t="str">
        <f ca="1">IFERROR(VLOOKUP(C91,OFFSET(ENTRADA!$A$5,1,0,COUNTA(ENTRADA!$A$6:$A$2475),9),5,0),"")</f>
        <v/>
      </c>
    </row>
    <row r="92" spans="1:5" ht="14.25" customHeight="1" x14ac:dyDescent="0.25">
      <c r="A92" s="19">
        <v>45373</v>
      </c>
      <c r="B92" s="71" t="str">
        <f t="shared" ca="1" si="1"/>
        <v>Aluno_288</v>
      </c>
      <c r="C92" s="31" t="s">
        <v>483</v>
      </c>
      <c r="D92" s="9">
        <v>32</v>
      </c>
      <c r="E92" s="18" t="str">
        <f ca="1">IFERROR(VLOOKUP(C92,OFFSET(ENTRADA!$A$5,1,0,COUNTA(ENTRADA!$A$6:$A$2475),9),5,0),"")</f>
        <v>COMPRIMIDO</v>
      </c>
    </row>
    <row r="93" spans="1:5" ht="14.25" customHeight="1" x14ac:dyDescent="0.25">
      <c r="A93" s="16"/>
      <c r="B93" s="71" t="str">
        <f t="shared" ca="1" si="1"/>
        <v>Aluno_528</v>
      </c>
      <c r="C93" s="31" t="s">
        <v>607</v>
      </c>
      <c r="D93" s="9">
        <v>5</v>
      </c>
      <c r="E93" s="18" t="str">
        <f ca="1">IFERROR(VLOOKUP(C93,OFFSET(ENTRADA!$A$5,1,0,COUNTA(ENTRADA!$A$6:$A$2475),9),5,0),"")</f>
        <v>COMPRIMIDO</v>
      </c>
    </row>
    <row r="94" spans="1:5" ht="14.25" customHeight="1" x14ac:dyDescent="0.25">
      <c r="A94" s="19"/>
      <c r="B94" s="71" t="str">
        <f t="shared" ca="1" si="1"/>
        <v>Aluno_421</v>
      </c>
      <c r="C94" s="20"/>
      <c r="D94" s="9"/>
      <c r="E94" s="18" t="str">
        <f ca="1">IFERROR(VLOOKUP(C94,OFFSET(ENTRADA!$A$5,1,0,COUNTA(ENTRADA!$A$6:$A$2475),9),5,0),"")</f>
        <v/>
      </c>
    </row>
    <row r="95" spans="1:5" ht="14.25" customHeight="1" x14ac:dyDescent="0.25">
      <c r="A95" s="19">
        <v>45373</v>
      </c>
      <c r="B95" s="71" t="str">
        <f t="shared" ca="1" si="1"/>
        <v>Aluno_815</v>
      </c>
      <c r="C95" s="32" t="s">
        <v>934</v>
      </c>
      <c r="D95" s="9">
        <v>2</v>
      </c>
      <c r="E95" s="18" t="str">
        <f ca="1">IFERROR(VLOOKUP(C95,OFFSET(ENTRADA!$A$5,1,0,COUNTA(ENTRADA!$A$6:$A$2475),9),5,0),"")</f>
        <v>CAIXA</v>
      </c>
    </row>
    <row r="96" spans="1:5" ht="14.25" customHeight="1" x14ac:dyDescent="0.25">
      <c r="A96" s="16"/>
      <c r="B96" s="71" t="str">
        <f t="shared" ca="1" si="1"/>
        <v>Aluno_974</v>
      </c>
      <c r="C96" s="20"/>
      <c r="D96" s="9"/>
      <c r="E96" s="18" t="str">
        <f ca="1">IFERROR(VLOOKUP(C96,OFFSET(ENTRADA!$A$5,1,0,COUNTA(ENTRADA!$A$6:$A$2475),9),5,0),"")</f>
        <v/>
      </c>
    </row>
    <row r="97" spans="1:5" ht="14.25" customHeight="1" x14ac:dyDescent="0.25">
      <c r="A97" s="19">
        <v>45373</v>
      </c>
      <c r="B97" s="71" t="str">
        <f t="shared" ca="1" si="1"/>
        <v>Aluno_543</v>
      </c>
      <c r="C97" s="31" t="s">
        <v>650</v>
      </c>
      <c r="D97" s="9">
        <v>30</v>
      </c>
      <c r="E97" s="18" t="str">
        <f ca="1">IFERROR(VLOOKUP(C97,OFFSET(ENTRADA!$A$5,1,0,COUNTA(ENTRADA!$A$6:$A$2475),9),5,0),"")</f>
        <v>COMPRIMIDO</v>
      </c>
    </row>
    <row r="98" spans="1:5" ht="14.25" customHeight="1" x14ac:dyDescent="0.25">
      <c r="A98" s="16"/>
      <c r="B98" s="71" t="str">
        <f t="shared" ca="1" si="1"/>
        <v>Aluno_48</v>
      </c>
      <c r="C98" s="20"/>
      <c r="D98" s="9"/>
      <c r="E98" s="18" t="str">
        <f ca="1">IFERROR(VLOOKUP(C98,OFFSET(ENTRADA!$A$5,1,0,COUNTA(ENTRADA!$A$6:$A$2475),9),5,0),"")</f>
        <v/>
      </c>
    </row>
    <row r="99" spans="1:5" ht="14.25" customHeight="1" x14ac:dyDescent="0.25">
      <c r="A99" s="19">
        <v>45373</v>
      </c>
      <c r="B99" s="71" t="str">
        <f t="shared" ca="1" si="1"/>
        <v>Aluno_889</v>
      </c>
      <c r="C99" s="31" t="s">
        <v>940</v>
      </c>
      <c r="D99" s="9">
        <v>30</v>
      </c>
      <c r="E99" s="18" t="str">
        <f ca="1">IFERROR(VLOOKUP(C99,OFFSET(ENTRADA!$A$5,1,0,COUNTA(ENTRADA!$A$6:$A$2475),9),5,0),"")</f>
        <v>COMPRIMIDO</v>
      </c>
    </row>
    <row r="100" spans="1:5" ht="14.25" customHeight="1" x14ac:dyDescent="0.25">
      <c r="A100" s="16"/>
      <c r="B100" s="71" t="str">
        <f t="shared" ca="1" si="1"/>
        <v>Aluno_711</v>
      </c>
      <c r="C100" s="20"/>
      <c r="D100" s="9"/>
      <c r="E100" s="18" t="str">
        <f ca="1">IFERROR(VLOOKUP(C100,OFFSET(ENTRADA!$A$5,1,0,COUNTA(ENTRADA!$A$6:$A$2475),9),5,0),"")</f>
        <v/>
      </c>
    </row>
    <row r="101" spans="1:5" ht="14.25" customHeight="1" x14ac:dyDescent="0.25">
      <c r="A101" s="19">
        <v>45376</v>
      </c>
      <c r="B101" s="71" t="str">
        <f t="shared" ca="1" si="1"/>
        <v>Aluno_382</v>
      </c>
      <c r="C101" s="31" t="s">
        <v>443</v>
      </c>
      <c r="D101" s="9">
        <v>20</v>
      </c>
      <c r="E101" s="18" t="str">
        <f ca="1">IFERROR(VLOOKUP(C101,OFFSET(ENTRADA!$A$5,1,0,COUNTA(ENTRADA!$A$6:$A$2475),9),5,0),"")</f>
        <v>COMPRIMIDO</v>
      </c>
    </row>
    <row r="102" spans="1:5" ht="14.25" customHeight="1" x14ac:dyDescent="0.25">
      <c r="A102" s="16"/>
      <c r="B102" s="71" t="str">
        <f t="shared" ca="1" si="1"/>
        <v>Aluno_189</v>
      </c>
      <c r="C102" s="32" t="s">
        <v>911</v>
      </c>
      <c r="D102" s="9">
        <v>10</v>
      </c>
      <c r="E102" s="18" t="str">
        <f ca="1">IFERROR(VLOOKUP(C102,OFFSET(ENTRADA!$A$5,1,0,COUNTA(ENTRADA!$A$6:$A$2475),9),5,0),"")</f>
        <v>COMPRIMIDO</v>
      </c>
    </row>
    <row r="103" spans="1:5" ht="14.25" customHeight="1" x14ac:dyDescent="0.25">
      <c r="A103" s="16"/>
      <c r="B103" s="71" t="str">
        <f t="shared" ca="1" si="1"/>
        <v>Aluno_802</v>
      </c>
      <c r="C103" s="20"/>
      <c r="D103" s="9"/>
      <c r="E103" s="18" t="str">
        <f ca="1">IFERROR(VLOOKUP(C103,OFFSET(ENTRADA!$A$5,1,0,COUNTA(ENTRADA!$A$6:$A$2475),9),5,0),"")</f>
        <v/>
      </c>
    </row>
    <row r="104" spans="1:5" ht="14.25" customHeight="1" x14ac:dyDescent="0.25">
      <c r="A104" s="19">
        <v>45376</v>
      </c>
      <c r="B104" s="71" t="str">
        <f t="shared" ca="1" si="1"/>
        <v>Aluno_647</v>
      </c>
      <c r="C104" s="54" t="s">
        <v>1714</v>
      </c>
      <c r="D104" s="9">
        <v>60</v>
      </c>
      <c r="E104" s="18" t="str">
        <f ca="1">IFERROR(VLOOKUP(C104,OFFSET(ENTRADA!$A$5,1,0,COUNTA(ENTRADA!$A$6:$A$2475),9),5,0),"")</f>
        <v>COMPRIMIDO</v>
      </c>
    </row>
    <row r="105" spans="1:5" ht="14.25" customHeight="1" x14ac:dyDescent="0.25">
      <c r="A105" s="16"/>
      <c r="B105" s="71" t="str">
        <f t="shared" ca="1" si="1"/>
        <v>Aluno_556</v>
      </c>
      <c r="C105" s="32" t="s">
        <v>826</v>
      </c>
      <c r="D105" s="9">
        <v>20</v>
      </c>
      <c r="E105" s="18" t="str">
        <f ca="1">IFERROR(VLOOKUP(C105,OFFSET(ENTRADA!$A$5,1,0,COUNTA(ENTRADA!$A$6:$A$2475),9),5,0),"")</f>
        <v>CÁPSULA</v>
      </c>
    </row>
    <row r="106" spans="1:5" ht="14.25" customHeight="1" x14ac:dyDescent="0.25">
      <c r="A106" s="16"/>
      <c r="B106" s="71" t="str">
        <f t="shared" ca="1" si="1"/>
        <v>Aluno_537</v>
      </c>
      <c r="C106" s="32" t="s">
        <v>838</v>
      </c>
      <c r="D106" s="9">
        <v>8</v>
      </c>
      <c r="E106" s="18" t="str">
        <f ca="1">IFERROR(VLOOKUP(C106,OFFSET(ENTRADA!$A$5,1,0,COUNTA(ENTRADA!$A$6:$A$2475),9),5,0),"")</f>
        <v>CÁPSULA</v>
      </c>
    </row>
    <row r="107" spans="1:5" ht="14.25" customHeight="1" x14ac:dyDescent="0.25">
      <c r="A107" s="16"/>
      <c r="B107" s="71" t="str">
        <f t="shared" ca="1" si="1"/>
        <v>Aluno_323</v>
      </c>
      <c r="C107" s="20"/>
      <c r="D107" s="9"/>
      <c r="E107" s="18" t="str">
        <f ca="1">IFERROR(VLOOKUP(C107,OFFSET(ENTRADA!$A$5,1,0,COUNTA(ENTRADA!$A$6:$A$2475),9),5,0),"")</f>
        <v/>
      </c>
    </row>
    <row r="108" spans="1:5" ht="14.25" customHeight="1" x14ac:dyDescent="0.25">
      <c r="A108" s="19">
        <v>45376</v>
      </c>
      <c r="B108" s="71" t="str">
        <f t="shared" ca="1" si="1"/>
        <v>Aluno_669</v>
      </c>
      <c r="C108" s="31" t="s">
        <v>165</v>
      </c>
      <c r="D108" s="9">
        <v>30</v>
      </c>
      <c r="E108" s="18" t="str">
        <f ca="1">IFERROR(VLOOKUP(C108,OFFSET(ENTRADA!$A$5,1,0,COUNTA(ENTRADA!$A$6:$A$2475),9),5,0),"")</f>
        <v>COMPRIMIDO</v>
      </c>
    </row>
    <row r="109" spans="1:5" ht="14.25" customHeight="1" x14ac:dyDescent="0.25">
      <c r="A109" s="16"/>
      <c r="B109" s="71" t="str">
        <f t="shared" ca="1" si="1"/>
        <v>Aluno_786</v>
      </c>
      <c r="C109" s="31" t="s">
        <v>729</v>
      </c>
      <c r="D109" s="9">
        <v>4</v>
      </c>
      <c r="E109" s="18" t="str">
        <f ca="1">IFERROR(VLOOKUP(C109,OFFSET(ENTRADA!$A$5,1,0,COUNTA(ENTRADA!$A$6:$A$2475),9),5,0),"")</f>
        <v>COMPRIMIDO</v>
      </c>
    </row>
    <row r="110" spans="1:5" ht="14.25" customHeight="1" x14ac:dyDescent="0.25">
      <c r="A110" s="16"/>
      <c r="B110" s="71" t="str">
        <f t="shared" ca="1" si="1"/>
        <v>Aluno_588</v>
      </c>
      <c r="C110" s="32" t="s">
        <v>965</v>
      </c>
      <c r="D110" s="9">
        <v>15</v>
      </c>
      <c r="E110" s="18" t="str">
        <f ca="1">IFERROR(VLOOKUP(C110,OFFSET(ENTRADA!$A$5,1,0,COUNTA(ENTRADA!$A$6:$A$2475),9),5,0),"")</f>
        <v>CÁPSULA</v>
      </c>
    </row>
    <row r="111" spans="1:5" ht="14.25" customHeight="1" x14ac:dyDescent="0.25">
      <c r="A111" s="16"/>
      <c r="B111" s="71" t="str">
        <f t="shared" ca="1" si="1"/>
        <v>Aluno_313</v>
      </c>
      <c r="C111" s="20"/>
      <c r="D111" s="9"/>
      <c r="E111" s="18" t="str">
        <f ca="1">IFERROR(VLOOKUP(C111,OFFSET(ENTRADA!$A$5,1,0,COUNTA(ENTRADA!$A$6:$A$2475),9),5,0),"")</f>
        <v/>
      </c>
    </row>
    <row r="112" spans="1:5" ht="14.25" customHeight="1" x14ac:dyDescent="0.25">
      <c r="A112" s="19">
        <v>45376</v>
      </c>
      <c r="B112" s="71" t="str">
        <f t="shared" ca="1" si="1"/>
        <v>Aluno_761</v>
      </c>
      <c r="C112" s="31" t="s">
        <v>955</v>
      </c>
      <c r="D112" s="9">
        <v>10</v>
      </c>
      <c r="E112" s="18" t="str">
        <f ca="1">IFERROR(VLOOKUP(C112,OFFSET(ENTRADA!$A$5,1,0,COUNTA(ENTRADA!$A$6:$A$2475),9),5,0),"")</f>
        <v>COMPRIMIDO</v>
      </c>
    </row>
    <row r="113" spans="1:5" ht="14.25" customHeight="1" x14ac:dyDescent="0.25">
      <c r="A113" s="16"/>
      <c r="B113" s="71" t="str">
        <f t="shared" ca="1" si="1"/>
        <v>Aluno_648</v>
      </c>
      <c r="C113" s="30" t="s">
        <v>129</v>
      </c>
      <c r="D113" s="9">
        <v>30</v>
      </c>
      <c r="E113" s="18" t="str">
        <f ca="1">IFERROR(VLOOKUP(C113,OFFSET(ENTRADA!$A$5,1,0,COUNTA(ENTRADA!$A$6:$A$2475),9),5,0),"")</f>
        <v>COMPRIMIDO</v>
      </c>
    </row>
    <row r="114" spans="1:5" ht="14.25" customHeight="1" x14ac:dyDescent="0.25">
      <c r="A114" s="16"/>
      <c r="B114" s="71" t="str">
        <f t="shared" ca="1" si="1"/>
        <v>Aluno_636</v>
      </c>
      <c r="C114" s="31" t="s">
        <v>255</v>
      </c>
      <c r="D114" s="9">
        <v>30</v>
      </c>
      <c r="E114" s="18" t="str">
        <f ca="1">IFERROR(VLOOKUP(C114,OFFSET(ENTRADA!$A$5,1,0,COUNTA(ENTRADA!$A$6:$A$2475),9),5,0),"")</f>
        <v>COMPRIMIDO</v>
      </c>
    </row>
    <row r="115" spans="1:5" ht="14.25" customHeight="1" x14ac:dyDescent="0.25">
      <c r="A115" s="16"/>
      <c r="B115" s="71" t="str">
        <f t="shared" ca="1" si="1"/>
        <v>Aluno_478</v>
      </c>
      <c r="C115" s="20"/>
      <c r="D115" s="9"/>
      <c r="E115" s="18" t="str">
        <f ca="1">IFERROR(VLOOKUP(C115,OFFSET(ENTRADA!$A$5,1,0,COUNTA(ENTRADA!$A$6:$A$2475),9),5,0),"")</f>
        <v/>
      </c>
    </row>
    <row r="116" spans="1:5" ht="14.25" customHeight="1" x14ac:dyDescent="0.25">
      <c r="A116" s="19">
        <v>45377</v>
      </c>
      <c r="B116" s="71" t="str">
        <f t="shared" ca="1" si="1"/>
        <v>Aluno_693</v>
      </c>
      <c r="C116" s="31" t="s">
        <v>623</v>
      </c>
      <c r="D116" s="9">
        <v>40</v>
      </c>
      <c r="E116" s="18" t="str">
        <f ca="1">IFERROR(VLOOKUP(C116,OFFSET(ENTRADA!$A$5,1,0,COUNTA(ENTRADA!$A$6:$A$2475),9),5,0),"")</f>
        <v>COMPRIMIDO</v>
      </c>
    </row>
    <row r="117" spans="1:5" ht="14.25" customHeight="1" x14ac:dyDescent="0.25">
      <c r="A117" s="16"/>
      <c r="B117" s="71" t="str">
        <f t="shared" ca="1" si="1"/>
        <v>Aluno_250</v>
      </c>
      <c r="C117" s="20"/>
      <c r="D117" s="9"/>
      <c r="E117" s="18" t="str">
        <f ca="1">IFERROR(VLOOKUP(C117,OFFSET(ENTRADA!$A$5,1,0,COUNTA(ENTRADA!$A$6:$A$2475),9),5,0),"")</f>
        <v/>
      </c>
    </row>
    <row r="118" spans="1:5" ht="14.25" customHeight="1" x14ac:dyDescent="0.25">
      <c r="A118" s="19">
        <v>45377</v>
      </c>
      <c r="B118" s="71" t="str">
        <f t="shared" ca="1" si="1"/>
        <v>Aluno_233</v>
      </c>
      <c r="C118" s="54" t="s">
        <v>1718</v>
      </c>
      <c r="D118" s="9">
        <v>60</v>
      </c>
      <c r="E118" s="18" t="str">
        <f ca="1">IFERROR(VLOOKUP(C118,OFFSET(ENTRADA!$A$5,1,0,COUNTA(ENTRADA!$A$6:$A$2475),9),5,0),"")</f>
        <v>COMPRIMIDO</v>
      </c>
    </row>
    <row r="119" spans="1:5" ht="14.25" customHeight="1" x14ac:dyDescent="0.25">
      <c r="A119" s="16"/>
      <c r="B119" s="71" t="str">
        <f t="shared" ca="1" si="1"/>
        <v>Aluno_308</v>
      </c>
      <c r="C119" s="32" t="s">
        <v>967</v>
      </c>
      <c r="D119" s="9">
        <v>30</v>
      </c>
      <c r="E119" s="18" t="str">
        <f ca="1">IFERROR(VLOOKUP(C119,OFFSET(ENTRADA!$A$5,1,0,COUNTA(ENTRADA!$A$6:$A$2475),9),5,0),"")</f>
        <v>COMPRIMIDO</v>
      </c>
    </row>
    <row r="120" spans="1:5" ht="14.25" customHeight="1" x14ac:dyDescent="0.25">
      <c r="A120" s="16"/>
      <c r="B120" s="71" t="str">
        <f t="shared" ca="1" si="1"/>
        <v>Aluno_972</v>
      </c>
      <c r="C120" s="31" t="s">
        <v>993</v>
      </c>
      <c r="D120" s="9">
        <v>15</v>
      </c>
      <c r="E120" s="18" t="str">
        <f ca="1">IFERROR(VLOOKUP(C120,OFFSET(ENTRADA!$A$5,1,0,COUNTA(ENTRADA!$A$6:$A$2475),9),5,0),"")</f>
        <v>COMPRIMIDO</v>
      </c>
    </row>
    <row r="121" spans="1:5" ht="14.25" customHeight="1" x14ac:dyDescent="0.25">
      <c r="A121" s="16"/>
      <c r="B121" s="71" t="str">
        <f t="shared" ca="1" si="1"/>
        <v>Aluno_942</v>
      </c>
      <c r="C121" s="20"/>
      <c r="D121" s="9"/>
      <c r="E121" s="18" t="str">
        <f ca="1">IFERROR(VLOOKUP(C121,OFFSET(ENTRADA!$A$5,1,0,COUNTA(ENTRADA!$A$6:$A$2475),9),5,0),"")</f>
        <v/>
      </c>
    </row>
    <row r="122" spans="1:5" ht="14.25" customHeight="1" x14ac:dyDescent="0.25">
      <c r="A122" s="19">
        <v>45377</v>
      </c>
      <c r="B122" s="71" t="str">
        <f t="shared" ca="1" si="1"/>
        <v>Aluno_322</v>
      </c>
      <c r="C122" s="31" t="s">
        <v>993</v>
      </c>
      <c r="D122" s="9">
        <v>30</v>
      </c>
      <c r="E122" s="18" t="str">
        <f ca="1">IFERROR(VLOOKUP(C122,OFFSET(ENTRADA!$A$5,1,0,COUNTA(ENTRADA!$A$6:$A$2475),9),5,0),"")</f>
        <v>COMPRIMIDO</v>
      </c>
    </row>
    <row r="123" spans="1:5" ht="14.25" customHeight="1" x14ac:dyDescent="0.25">
      <c r="A123" s="16"/>
      <c r="B123" s="71" t="str">
        <f t="shared" ca="1" si="1"/>
        <v>Aluno_712</v>
      </c>
      <c r="C123" s="31" t="s">
        <v>557</v>
      </c>
      <c r="D123" s="9">
        <v>20</v>
      </c>
      <c r="E123" s="18" t="str">
        <f ca="1">IFERROR(VLOOKUP(C123,OFFSET(ENTRADA!$A$5,1,0,COUNTA(ENTRADA!$A$6:$A$2475),9),5,0),"")</f>
        <v>COMPRIMIDO</v>
      </c>
    </row>
    <row r="124" spans="1:5" ht="14.25" customHeight="1" x14ac:dyDescent="0.25">
      <c r="A124" s="16"/>
      <c r="B124" s="71" t="str">
        <f t="shared" ca="1" si="1"/>
        <v>Aluno_784</v>
      </c>
      <c r="C124" s="30" t="s">
        <v>130</v>
      </c>
      <c r="D124" s="9">
        <v>60</v>
      </c>
      <c r="E124" s="18" t="str">
        <f ca="1">IFERROR(VLOOKUP(C124,OFFSET(ENTRADA!$A$5,1,0,COUNTA(ENTRADA!$A$6:$A$2475),9),5,0),"")</f>
        <v>COMPRIMIDO</v>
      </c>
    </row>
    <row r="125" spans="1:5" ht="14.25" customHeight="1" x14ac:dyDescent="0.25">
      <c r="A125" s="16"/>
      <c r="B125" s="71" t="str">
        <f t="shared" ca="1" si="1"/>
        <v>Aluno_528</v>
      </c>
      <c r="C125" s="31" t="s">
        <v>237</v>
      </c>
      <c r="D125" s="9">
        <v>30</v>
      </c>
      <c r="E125" s="18" t="str">
        <f ca="1">IFERROR(VLOOKUP(C125,OFFSET(ENTRADA!$A$5,1,0,COUNTA(ENTRADA!$A$6:$A$2475),9),5,0),"")</f>
        <v>COMPRIMIDO</v>
      </c>
    </row>
    <row r="126" spans="1:5" ht="14.25" customHeight="1" x14ac:dyDescent="0.25">
      <c r="A126" s="16"/>
      <c r="B126" s="71" t="str">
        <f t="shared" ca="1" si="1"/>
        <v>Aluno_247</v>
      </c>
      <c r="C126" s="20"/>
      <c r="D126" s="9"/>
      <c r="E126" s="18" t="str">
        <f ca="1">IFERROR(VLOOKUP(C126,OFFSET(ENTRADA!$A$5,1,0,COUNTA(ENTRADA!$A$6:$A$2475),9),5,0),"")</f>
        <v/>
      </c>
    </row>
    <row r="127" spans="1:5" ht="14.25" customHeight="1" x14ac:dyDescent="0.25">
      <c r="A127" s="19">
        <v>45377</v>
      </c>
      <c r="B127" s="71" t="str">
        <f t="shared" ca="1" si="1"/>
        <v>Aluno_497</v>
      </c>
      <c r="C127" s="31" t="s">
        <v>505</v>
      </c>
      <c r="D127" s="9">
        <v>30</v>
      </c>
      <c r="E127" s="18" t="str">
        <f ca="1">IFERROR(VLOOKUP(C127,OFFSET(ENTRADA!$A$5,1,0,COUNTA(ENTRADA!$A$6:$A$2475),9),5,0),"")</f>
        <v>COMPRIMIDO</v>
      </c>
    </row>
    <row r="128" spans="1:5" ht="14.25" customHeight="1" x14ac:dyDescent="0.25">
      <c r="A128" s="16"/>
      <c r="B128" s="71" t="str">
        <f t="shared" ca="1" si="1"/>
        <v>Aluno_777</v>
      </c>
      <c r="C128" s="31" t="s">
        <v>940</v>
      </c>
      <c r="D128" s="9">
        <v>30</v>
      </c>
      <c r="E128" s="18" t="str">
        <f ca="1">IFERROR(VLOOKUP(C128,OFFSET(ENTRADA!$A$5,1,0,COUNTA(ENTRADA!$A$6:$A$2475),9),5,0),"")</f>
        <v>COMPRIMIDO</v>
      </c>
    </row>
    <row r="129" spans="1:5" ht="14.25" customHeight="1" x14ac:dyDescent="0.25">
      <c r="A129" s="16"/>
      <c r="B129" s="71" t="str">
        <f t="shared" ca="1" si="1"/>
        <v>Aluno_349</v>
      </c>
      <c r="C129" s="31" t="s">
        <v>429</v>
      </c>
      <c r="D129" s="9">
        <v>30</v>
      </c>
      <c r="E129" s="18" t="str">
        <f ca="1">IFERROR(VLOOKUP(C129,OFFSET(ENTRADA!$A$5,1,0,COUNTA(ENTRADA!$A$6:$A$2475),9),5,0),"")</f>
        <v>COMPRIMIDO</v>
      </c>
    </row>
    <row r="130" spans="1:5" ht="14.25" customHeight="1" x14ac:dyDescent="0.25">
      <c r="A130" s="16"/>
      <c r="B130" s="71" t="str">
        <f t="shared" ca="1" si="1"/>
        <v>Aluno_837</v>
      </c>
      <c r="C130" s="30" t="s">
        <v>131</v>
      </c>
      <c r="D130" s="9">
        <v>30</v>
      </c>
      <c r="E130" s="18" t="str">
        <f ca="1">IFERROR(VLOOKUP(C130,OFFSET(ENTRADA!$A$5,1,0,COUNTA(ENTRADA!$A$6:$A$2475),9),5,0),"")</f>
        <v>COMPRIMIDO</v>
      </c>
    </row>
    <row r="131" spans="1:5" ht="14.25" customHeight="1" x14ac:dyDescent="0.25">
      <c r="A131" s="16"/>
      <c r="B131" s="71" t="str">
        <f t="shared" ca="1" si="1"/>
        <v>Aluno_929</v>
      </c>
      <c r="C131" s="32" t="s">
        <v>944</v>
      </c>
      <c r="D131" s="9">
        <v>60</v>
      </c>
      <c r="E131" s="18" t="str">
        <f ca="1">IFERROR(VLOOKUP(C131,OFFSET(ENTRADA!$A$5,1,0,COUNTA(ENTRADA!$A$6:$A$2475),9),5,0),"")</f>
        <v>COMPRIMIDO</v>
      </c>
    </row>
    <row r="132" spans="1:5" ht="14.25" customHeight="1" x14ac:dyDescent="0.25">
      <c r="A132" s="16"/>
      <c r="B132" s="71" t="str">
        <f t="shared" ca="1" si="1"/>
        <v>Aluno_893</v>
      </c>
      <c r="C132" s="20"/>
      <c r="D132" s="9"/>
      <c r="E132" s="18" t="str">
        <f ca="1">IFERROR(VLOOKUP(C132,OFFSET(ENTRADA!$A$5,1,0,COUNTA(ENTRADA!$A$6:$A$2475),9),5,0),"")</f>
        <v/>
      </c>
    </row>
    <row r="133" spans="1:5" ht="14.25" customHeight="1" x14ac:dyDescent="0.25">
      <c r="A133" s="19">
        <v>45377</v>
      </c>
      <c r="B133" s="71" t="str">
        <f t="shared" ca="1" si="1"/>
        <v>Aluno_940</v>
      </c>
      <c r="C133" s="154" t="s">
        <v>1055</v>
      </c>
      <c r="D133" s="9">
        <v>10</v>
      </c>
      <c r="E133" s="18" t="str">
        <f ca="1">IFERROR(VLOOKUP(C133,OFFSET(ENTRADA!$A$5,1,0,COUNTA(ENTRADA!$A$6:$A$2475),9),5,0),"")</f>
        <v>COMPRIMIDO</v>
      </c>
    </row>
    <row r="134" spans="1:5" ht="14.25" customHeight="1" x14ac:dyDescent="0.25">
      <c r="A134" s="16"/>
      <c r="B134" s="71" t="str">
        <f t="shared" ca="1" si="1"/>
        <v>Aluno_162</v>
      </c>
      <c r="C134" s="32"/>
      <c r="D134" s="9"/>
      <c r="E134" s="18" t="str">
        <f ca="1">IFERROR(VLOOKUP(C134,OFFSET(ENTRADA!$A$5,1,0,COUNTA(ENTRADA!$A$6:$A$2475),9),5,0),"")</f>
        <v/>
      </c>
    </row>
    <row r="135" spans="1:5" ht="14.25" customHeight="1" x14ac:dyDescent="0.25">
      <c r="A135" s="19">
        <v>45377</v>
      </c>
      <c r="B135" s="71" t="str">
        <f t="shared" ref="B135:B198" ca="1" si="2">"Aluno_" &amp; RANDBETWEEN(1,1000)</f>
        <v>Aluno_637</v>
      </c>
      <c r="C135" s="32" t="s">
        <v>1007</v>
      </c>
      <c r="D135" s="9">
        <v>12</v>
      </c>
      <c r="E135" s="18" t="str">
        <f ca="1">IFERROR(VLOOKUP(C135,OFFSET(ENTRADA!$A$5,1,0,COUNTA(ENTRADA!$A$6:$A$2475),9),5,0),"")</f>
        <v>COMPRIMIDO</v>
      </c>
    </row>
    <row r="136" spans="1:5" ht="14.25" customHeight="1" x14ac:dyDescent="0.25">
      <c r="A136" s="16"/>
      <c r="B136" s="71" t="str">
        <f t="shared" ca="1" si="2"/>
        <v>Aluno_526</v>
      </c>
      <c r="C136" s="32" t="s">
        <v>931</v>
      </c>
      <c r="D136" s="9">
        <v>10</v>
      </c>
      <c r="E136" s="18" t="str">
        <f ca="1">IFERROR(VLOOKUP(C136,OFFSET(ENTRADA!$A$5,1,0,COUNTA(ENTRADA!$A$6:$A$2475),9),5,0),"")</f>
        <v>COMPRIMIDO</v>
      </c>
    </row>
    <row r="137" spans="1:5" ht="14.25" customHeight="1" x14ac:dyDescent="0.25">
      <c r="A137" s="16"/>
      <c r="B137" s="71" t="str">
        <f t="shared" ca="1" si="2"/>
        <v>Aluno_873</v>
      </c>
      <c r="C137" s="20"/>
      <c r="D137" s="9"/>
      <c r="E137" s="18" t="str">
        <f ca="1">IFERROR(VLOOKUP(C137,OFFSET(ENTRADA!$A$5,1,0,COUNTA(ENTRADA!$A$6:$A$2475),9),5,0),"")</f>
        <v/>
      </c>
    </row>
    <row r="138" spans="1:5" ht="14.25" customHeight="1" x14ac:dyDescent="0.25">
      <c r="A138" s="19">
        <v>45378</v>
      </c>
      <c r="B138" s="71" t="str">
        <f t="shared" ca="1" si="2"/>
        <v>Aluno_525</v>
      </c>
      <c r="C138" s="31" t="s">
        <v>552</v>
      </c>
      <c r="D138" s="9">
        <v>30</v>
      </c>
      <c r="E138" s="18" t="str">
        <f ca="1">IFERROR(VLOOKUP(C138,OFFSET(ENTRADA!$A$5,1,0,COUNTA(ENTRADA!$A$6:$A$2475),9),5,0),"")</f>
        <v>COMPRIMIDO</v>
      </c>
    </row>
    <row r="139" spans="1:5" ht="14.25" customHeight="1" x14ac:dyDescent="0.25">
      <c r="A139" s="16"/>
      <c r="B139" s="71" t="str">
        <f t="shared" ca="1" si="2"/>
        <v>Aluno_413</v>
      </c>
      <c r="C139" s="31" t="s">
        <v>553</v>
      </c>
      <c r="D139" s="9">
        <v>30</v>
      </c>
      <c r="E139" s="18" t="str">
        <f ca="1">IFERROR(VLOOKUP(C139,OFFSET(ENTRADA!$A$5,1,0,COUNTA(ENTRADA!$A$6:$A$2475),9),5,0),"")</f>
        <v>COMPRIMIDO</v>
      </c>
    </row>
    <row r="140" spans="1:5" ht="14.25" customHeight="1" x14ac:dyDescent="0.25">
      <c r="A140" s="16"/>
      <c r="B140" s="71" t="str">
        <f t="shared" ca="1" si="2"/>
        <v>Aluno_725</v>
      </c>
      <c r="C140" s="31" t="s">
        <v>505</v>
      </c>
      <c r="D140" s="9">
        <v>60</v>
      </c>
      <c r="E140" s="18" t="str">
        <f ca="1">IFERROR(VLOOKUP(C140,OFFSET(ENTRADA!$A$5,1,0,COUNTA(ENTRADA!$A$6:$A$2475),9),5,0),"")</f>
        <v>COMPRIMIDO</v>
      </c>
    </row>
    <row r="141" spans="1:5" ht="14.25" customHeight="1" x14ac:dyDescent="0.25">
      <c r="A141" s="16"/>
      <c r="B141" s="71" t="str">
        <f t="shared" ca="1" si="2"/>
        <v>Aluno_589</v>
      </c>
      <c r="C141" s="107" t="s">
        <v>91</v>
      </c>
      <c r="D141" s="9">
        <v>30</v>
      </c>
      <c r="E141" s="18" t="str">
        <f ca="1">IFERROR(VLOOKUP(C141,OFFSET(ENTRADA!$A$5,1,0,COUNTA(ENTRADA!$A$6:$A$2475),9),5,0),"")</f>
        <v>COMPRIMIDO</v>
      </c>
    </row>
    <row r="142" spans="1:5" ht="14.25" customHeight="1" x14ac:dyDescent="0.25">
      <c r="A142" s="16"/>
      <c r="B142" s="71" t="str">
        <f t="shared" ca="1" si="2"/>
        <v>Aluno_636</v>
      </c>
      <c r="C142" s="32" t="s">
        <v>995</v>
      </c>
      <c r="D142" s="9">
        <v>2</v>
      </c>
      <c r="E142" s="18" t="str">
        <f ca="1">IFERROR(VLOOKUP(C142,OFFSET(ENTRADA!$A$5,1,0,COUNTA(ENTRADA!$A$6:$A$2475),9),5,0),"")</f>
        <v>CÁPSULA</v>
      </c>
    </row>
    <row r="143" spans="1:5" ht="14.25" customHeight="1" x14ac:dyDescent="0.25">
      <c r="A143" s="16"/>
      <c r="B143" s="71" t="str">
        <f t="shared" ca="1" si="2"/>
        <v>Aluno_583</v>
      </c>
      <c r="C143" s="54" t="s">
        <v>493</v>
      </c>
      <c r="D143" s="9">
        <v>15</v>
      </c>
      <c r="E143" s="18" t="str">
        <f ca="1">IFERROR(VLOOKUP(C143,OFFSET(ENTRADA!$A$5,1,0,COUNTA(ENTRADA!$A$6:$A$2475),9),5,0),"")</f>
        <v>COMPRIMIDO</v>
      </c>
    </row>
    <row r="144" spans="1:5" ht="14.25" customHeight="1" x14ac:dyDescent="0.25">
      <c r="A144" s="16"/>
      <c r="B144" s="71" t="str">
        <f t="shared" ca="1" si="2"/>
        <v>Aluno_15</v>
      </c>
      <c r="C144" s="20"/>
      <c r="D144" s="9"/>
      <c r="E144" s="18" t="str">
        <f ca="1">IFERROR(VLOOKUP(C144,OFFSET(ENTRADA!$A$5,1,0,COUNTA(ENTRADA!$A$6:$A$2475),9),5,0),"")</f>
        <v/>
      </c>
    </row>
    <row r="145" spans="1:5" ht="14.25" customHeight="1" x14ac:dyDescent="0.25">
      <c r="A145" s="19">
        <v>45378</v>
      </c>
      <c r="B145" s="71" t="str">
        <f t="shared" ca="1" si="2"/>
        <v>Aluno_79</v>
      </c>
      <c r="C145" s="31" t="s">
        <v>505</v>
      </c>
      <c r="D145" s="9">
        <v>30</v>
      </c>
      <c r="E145" s="18" t="str">
        <f ca="1">IFERROR(VLOOKUP(C145,OFFSET(ENTRADA!$A$5,1,0,COUNTA(ENTRADA!$A$6:$A$2475),9),5,0),"")</f>
        <v>COMPRIMIDO</v>
      </c>
    </row>
    <row r="146" spans="1:5" ht="14.25" customHeight="1" x14ac:dyDescent="0.25">
      <c r="A146" s="16"/>
      <c r="B146" s="71" t="str">
        <f t="shared" ca="1" si="2"/>
        <v>Aluno_224</v>
      </c>
      <c r="C146" s="31" t="s">
        <v>504</v>
      </c>
      <c r="D146" s="9">
        <v>30</v>
      </c>
      <c r="E146" s="18" t="str">
        <f ca="1">IFERROR(VLOOKUP(C146,OFFSET(ENTRADA!$A$5,1,0,COUNTA(ENTRADA!$A$6:$A$2475),9),5,0),"")</f>
        <v>COMPRIMIDO</v>
      </c>
    </row>
    <row r="147" spans="1:5" ht="14.25" customHeight="1" x14ac:dyDescent="0.25">
      <c r="A147" s="16"/>
      <c r="B147" s="71" t="str">
        <f t="shared" ca="1" si="2"/>
        <v>Aluno_366</v>
      </c>
      <c r="C147" s="32" t="s">
        <v>1055</v>
      </c>
      <c r="D147" s="9">
        <v>20</v>
      </c>
      <c r="E147" s="18" t="str">
        <f ca="1">IFERROR(VLOOKUP(C147,OFFSET(ENTRADA!$A$5,1,0,COUNTA(ENTRADA!$A$6:$A$2475),9),5,0),"")</f>
        <v>COMPRIMIDO</v>
      </c>
    </row>
    <row r="148" spans="1:5" ht="14.25" customHeight="1" x14ac:dyDescent="0.25">
      <c r="A148" s="16"/>
      <c r="B148" s="71" t="str">
        <f t="shared" ca="1" si="2"/>
        <v>Aluno_125</v>
      </c>
      <c r="C148" s="20"/>
      <c r="D148" s="9"/>
      <c r="E148" s="18" t="str">
        <f ca="1">IFERROR(VLOOKUP(C148,OFFSET(ENTRADA!$A$5,1,0,COUNTA(ENTRADA!$A$6:$A$2475),9),5,0),"")</f>
        <v/>
      </c>
    </row>
    <row r="149" spans="1:5" ht="14.25" customHeight="1" x14ac:dyDescent="0.25">
      <c r="A149" s="19">
        <v>45378</v>
      </c>
      <c r="B149" s="71" t="str">
        <f t="shared" ca="1" si="2"/>
        <v>Aluno_89</v>
      </c>
      <c r="C149" s="32" t="s">
        <v>912</v>
      </c>
      <c r="D149" s="9">
        <v>30</v>
      </c>
      <c r="E149" s="18" t="str">
        <f ca="1">IFERROR(VLOOKUP(C149,OFFSET(ENTRADA!$A$5,1,0,COUNTA(ENTRADA!$A$6:$A$2475),9),5,0),"")</f>
        <v>COMPRIMIDO</v>
      </c>
    </row>
    <row r="150" spans="1:5" ht="14.25" customHeight="1" x14ac:dyDescent="0.25">
      <c r="A150" s="16"/>
      <c r="B150" s="71" t="str">
        <f t="shared" ca="1" si="2"/>
        <v>Aluno_971</v>
      </c>
      <c r="C150" s="20"/>
      <c r="D150" s="9"/>
      <c r="E150" s="18" t="str">
        <f ca="1">IFERROR(VLOOKUP(C150,OFFSET(ENTRADA!$A$5,1,0,COUNTA(ENTRADA!$A$6:$A$2475),9),5,0),"")</f>
        <v/>
      </c>
    </row>
    <row r="151" spans="1:5" ht="14.25" customHeight="1" x14ac:dyDescent="0.25">
      <c r="A151" s="19">
        <v>45378</v>
      </c>
      <c r="B151" s="71" t="str">
        <f t="shared" ca="1" si="2"/>
        <v>Aluno_958</v>
      </c>
      <c r="C151" s="108" t="s">
        <v>931</v>
      </c>
      <c r="D151" s="9">
        <v>10</v>
      </c>
      <c r="E151" s="18" t="str">
        <f ca="1">IFERROR(VLOOKUP(C151,OFFSET(ENTRADA!$A$5,1,0,COUNTA(ENTRADA!$A$6:$A$2475),9),5,0),"")</f>
        <v>COMPRIMIDO</v>
      </c>
    </row>
    <row r="152" spans="1:5" ht="14.25" customHeight="1" x14ac:dyDescent="0.25">
      <c r="A152" s="16"/>
      <c r="B152" s="71" t="str">
        <f t="shared" ca="1" si="2"/>
        <v>Aluno_477</v>
      </c>
      <c r="C152" s="20"/>
      <c r="D152" s="9"/>
      <c r="E152" s="18" t="str">
        <f ca="1">IFERROR(VLOOKUP(C152,OFFSET(ENTRADA!$A$5,1,0,COUNTA(ENTRADA!$A$6:$A$2475),9),5,0),"")</f>
        <v/>
      </c>
    </row>
    <row r="153" spans="1:5" ht="14.25" customHeight="1" x14ac:dyDescent="0.25">
      <c r="A153" s="19">
        <v>45378</v>
      </c>
      <c r="B153" s="71" t="str">
        <f t="shared" ca="1" si="2"/>
        <v>Aluno_610</v>
      </c>
      <c r="C153" s="32" t="s">
        <v>1100</v>
      </c>
      <c r="D153" s="9">
        <v>42</v>
      </c>
      <c r="E153" s="18" t="str">
        <f ca="1">IFERROR(VLOOKUP(C153,OFFSET(ENTRADA!$A$5,1,0,COUNTA(ENTRADA!$A$6:$A$2475),9),5,0),"")</f>
        <v>CÁPSULA</v>
      </c>
    </row>
    <row r="154" spans="1:5" ht="14.25" customHeight="1" x14ac:dyDescent="0.25">
      <c r="A154" s="16"/>
      <c r="B154" s="71" t="str">
        <f t="shared" ca="1" si="2"/>
        <v>Aluno_340</v>
      </c>
      <c r="C154" s="20"/>
      <c r="D154" s="9"/>
      <c r="E154" s="18" t="str">
        <f ca="1">IFERROR(VLOOKUP(C154,OFFSET(ENTRADA!$A$5,1,0,COUNTA(ENTRADA!$A$6:$A$2475),9),5,0),"")</f>
        <v/>
      </c>
    </row>
    <row r="155" spans="1:5" ht="14.25" customHeight="1" x14ac:dyDescent="0.25">
      <c r="A155" s="19">
        <v>45378</v>
      </c>
      <c r="B155" s="71" t="str">
        <f t="shared" ca="1" si="2"/>
        <v>Aluno_151</v>
      </c>
      <c r="C155" s="32" t="s">
        <v>1193</v>
      </c>
      <c r="D155" s="9">
        <v>2</v>
      </c>
      <c r="E155" s="18" t="str">
        <f ca="1">IFERROR(VLOOKUP(C155,OFFSET(ENTRADA!$A$5,1,0,COUNTA(ENTRADA!$A$6:$A$2475),9),5,0),"")</f>
        <v>CAIXA</v>
      </c>
    </row>
    <row r="156" spans="1:5" ht="14.25" customHeight="1" x14ac:dyDescent="0.25">
      <c r="A156" s="16"/>
      <c r="B156" s="71" t="str">
        <f t="shared" ca="1" si="2"/>
        <v>Aluno_493</v>
      </c>
      <c r="C156" s="32" t="s">
        <v>1242</v>
      </c>
      <c r="D156" s="9">
        <v>1</v>
      </c>
      <c r="E156" s="18" t="str">
        <f ca="1">IFERROR(VLOOKUP(C156,OFFSET(ENTRADA!$A$5,1,0,COUNTA(ENTRADA!$A$6:$A$2475),9),5,0),"")</f>
        <v>CAIXA</v>
      </c>
    </row>
    <row r="157" spans="1:5" ht="14.25" customHeight="1" x14ac:dyDescent="0.25">
      <c r="A157" s="16"/>
      <c r="B157" s="71" t="str">
        <f t="shared" ca="1" si="2"/>
        <v>Aluno_638</v>
      </c>
      <c r="C157" s="31" t="s">
        <v>489</v>
      </c>
      <c r="D157" s="9">
        <v>25</v>
      </c>
      <c r="E157" s="18" t="str">
        <f ca="1">IFERROR(VLOOKUP(C157,OFFSET(ENTRADA!$A$5,1,0,COUNTA(ENTRADA!$A$6:$A$2475),9),5,0),"")</f>
        <v>COMPRIMIDO</v>
      </c>
    </row>
    <row r="158" spans="1:5" ht="14.25" customHeight="1" x14ac:dyDescent="0.25">
      <c r="A158" s="16"/>
      <c r="B158" s="71" t="str">
        <f t="shared" ca="1" si="2"/>
        <v>Aluno_7</v>
      </c>
      <c r="C158" s="31" t="s">
        <v>952</v>
      </c>
      <c r="D158" s="9">
        <v>25</v>
      </c>
      <c r="E158" s="18" t="str">
        <f ca="1">IFERROR(VLOOKUP(C158,OFFSET(ENTRADA!$A$5,1,0,COUNTA(ENTRADA!$A$6:$A$2475),9),5,0),"")</f>
        <v>COMPRIMIDO</v>
      </c>
    </row>
    <row r="159" spans="1:5" ht="14.25" customHeight="1" x14ac:dyDescent="0.25">
      <c r="A159" s="16"/>
      <c r="B159" s="71" t="str">
        <f t="shared" ca="1" si="2"/>
        <v>Aluno_662</v>
      </c>
      <c r="C159" s="31" t="s">
        <v>951</v>
      </c>
      <c r="D159" s="9">
        <v>50</v>
      </c>
      <c r="E159" s="18" t="str">
        <f ca="1">IFERROR(VLOOKUP(C159,OFFSET(ENTRADA!$A$5,1,0,COUNTA(ENTRADA!$A$6:$A$2475),9),5,0),"")</f>
        <v>COMPRIMIDO</v>
      </c>
    </row>
    <row r="160" spans="1:5" ht="14.25" customHeight="1" x14ac:dyDescent="0.25">
      <c r="A160" s="16"/>
      <c r="B160" s="71" t="str">
        <f t="shared" ca="1" si="2"/>
        <v>Aluno_241</v>
      </c>
      <c r="C160" s="54" t="s">
        <v>1713</v>
      </c>
      <c r="D160" s="9">
        <v>60</v>
      </c>
      <c r="E160" s="18" t="str">
        <f ca="1">IFERROR(VLOOKUP(C160,OFFSET(ENTRADA!$A$5,1,0,COUNTA(ENTRADA!$A$6:$A$2475),9),5,0),"")</f>
        <v>COMPRIMIDO</v>
      </c>
    </row>
    <row r="161" spans="1:5" ht="14.25" customHeight="1" x14ac:dyDescent="0.25">
      <c r="A161" s="16"/>
      <c r="B161" s="71" t="str">
        <f t="shared" ca="1" si="2"/>
        <v>Aluno_592</v>
      </c>
      <c r="C161" s="20"/>
      <c r="D161" s="9"/>
      <c r="E161" s="18" t="str">
        <f ca="1">IFERROR(VLOOKUP(C161,OFFSET(ENTRADA!$A$5,1,0,COUNTA(ENTRADA!$A$6:$A$2475),9),5,0),"")</f>
        <v/>
      </c>
    </row>
    <row r="162" spans="1:5" ht="14.25" customHeight="1" x14ac:dyDescent="0.25">
      <c r="A162" s="19">
        <v>45378</v>
      </c>
      <c r="B162" s="71" t="str">
        <f t="shared" ca="1" si="2"/>
        <v>Aluno_789</v>
      </c>
      <c r="C162" s="30" t="s">
        <v>48</v>
      </c>
      <c r="D162" s="9">
        <v>16</v>
      </c>
      <c r="E162" s="18" t="str">
        <f ca="1">IFERROR(VLOOKUP(C162,OFFSET(ENTRADA!$A$5,1,0,COUNTA(ENTRADA!$A$6:$A$2475),9),5,0),"")</f>
        <v>COMPRIMIDO</v>
      </c>
    </row>
    <row r="163" spans="1:5" ht="14.25" customHeight="1" x14ac:dyDescent="0.25">
      <c r="A163" s="16"/>
      <c r="B163" s="71" t="str">
        <f t="shared" ca="1" si="2"/>
        <v>Aluno_545</v>
      </c>
      <c r="C163" s="20"/>
      <c r="D163" s="9"/>
      <c r="E163" s="18" t="str">
        <f ca="1">IFERROR(VLOOKUP(C163,OFFSET(ENTRADA!$A$5,1,0,COUNTA(ENTRADA!$A$6:$A$2475),9),5,0),"")</f>
        <v/>
      </c>
    </row>
    <row r="164" spans="1:5" ht="14.25" customHeight="1" x14ac:dyDescent="0.25">
      <c r="A164" s="19">
        <v>45378</v>
      </c>
      <c r="B164" s="71" t="str">
        <f t="shared" ca="1" si="2"/>
        <v>Aluno_737</v>
      </c>
      <c r="C164" s="31" t="s">
        <v>735</v>
      </c>
      <c r="D164" s="9">
        <v>30</v>
      </c>
      <c r="E164" s="18" t="str">
        <f ca="1">IFERROR(VLOOKUP(C164,OFFSET(ENTRADA!$A$5,1,0,COUNTA(ENTRADA!$A$6:$A$2475),9),5,0),"")</f>
        <v>CÁPSULA</v>
      </c>
    </row>
    <row r="165" spans="1:5" ht="14.25" customHeight="1" x14ac:dyDescent="0.25">
      <c r="A165" s="16"/>
      <c r="B165" s="71" t="str">
        <f t="shared" ca="1" si="2"/>
        <v>Aluno_83</v>
      </c>
      <c r="C165" s="32" t="s">
        <v>783</v>
      </c>
      <c r="D165" s="9">
        <v>1</v>
      </c>
      <c r="E165" s="18" t="str">
        <f ca="1">IFERROR(VLOOKUP(C165,OFFSET(ENTRADA!$A$5,1,0,COUNTA(ENTRADA!$A$6:$A$2475),9),5,0),"")</f>
        <v>CAIXA</v>
      </c>
    </row>
    <row r="166" spans="1:5" ht="14.25" customHeight="1" x14ac:dyDescent="0.25">
      <c r="A166" s="16"/>
      <c r="B166" s="71" t="str">
        <f t="shared" ca="1" si="2"/>
        <v>Aluno_347</v>
      </c>
      <c r="C166" s="108" t="s">
        <v>995</v>
      </c>
      <c r="D166" s="9">
        <v>2</v>
      </c>
      <c r="E166" s="18" t="str">
        <f ca="1">IFERROR(VLOOKUP(C166,OFFSET(ENTRADA!$A$5,1,0,COUNTA(ENTRADA!$A$6:$A$2475),9),5,0),"")</f>
        <v>CÁPSULA</v>
      </c>
    </row>
    <row r="167" spans="1:5" ht="14.25" customHeight="1" x14ac:dyDescent="0.25">
      <c r="A167" s="16"/>
      <c r="B167" s="71" t="str">
        <f t="shared" ca="1" si="2"/>
        <v>Aluno_940</v>
      </c>
      <c r="C167" s="20"/>
      <c r="D167" s="9"/>
      <c r="E167" s="18" t="str">
        <f ca="1">IFERROR(VLOOKUP(C167,OFFSET(ENTRADA!$A$5,1,0,COUNTA(ENTRADA!$A$6:$A$2475),9),5,0),"")</f>
        <v/>
      </c>
    </row>
    <row r="168" spans="1:5" ht="14.25" customHeight="1" x14ac:dyDescent="0.25">
      <c r="A168" s="19">
        <v>45378</v>
      </c>
      <c r="B168" s="71" t="str">
        <f t="shared" ca="1" si="2"/>
        <v>Aluno_533</v>
      </c>
      <c r="C168" s="32" t="s">
        <v>1094</v>
      </c>
      <c r="D168" s="9">
        <v>56</v>
      </c>
      <c r="E168" s="18" t="s">
        <v>21</v>
      </c>
    </row>
    <row r="169" spans="1:5" ht="14.25" customHeight="1" x14ac:dyDescent="0.25">
      <c r="A169" s="16"/>
      <c r="B169" s="71" t="str">
        <f t="shared" ca="1" si="2"/>
        <v>Aluno_790</v>
      </c>
      <c r="C169" s="32"/>
      <c r="D169" s="9"/>
      <c r="E169" s="18" t="str">
        <f ca="1">IFERROR(VLOOKUP(C169,OFFSET(ENTRADA!$A$5,1,0,COUNTA(ENTRADA!$A$6:$A$2475),9),5,0),"")</f>
        <v/>
      </c>
    </row>
    <row r="170" spans="1:5" ht="14.25" customHeight="1" x14ac:dyDescent="0.25">
      <c r="A170" s="19">
        <v>45379</v>
      </c>
      <c r="B170" s="71" t="str">
        <f t="shared" ca="1" si="2"/>
        <v>Aluno_647</v>
      </c>
      <c r="C170" s="54" t="s">
        <v>969</v>
      </c>
      <c r="D170" s="9">
        <v>30</v>
      </c>
      <c r="E170" s="18" t="str">
        <f ca="1">IFERROR(VLOOKUP(C170,OFFSET(ENTRADA!$A$5,1,0,COUNTA(ENTRADA!$A$6:$A$2475),9),5,0),"")</f>
        <v>COMPRIMIDO</v>
      </c>
    </row>
    <row r="171" spans="1:5" ht="14.25" customHeight="1" x14ac:dyDescent="0.25">
      <c r="A171" s="16"/>
      <c r="B171" s="71" t="str">
        <f t="shared" ca="1" si="2"/>
        <v>Aluno_121</v>
      </c>
      <c r="C171" s="20"/>
      <c r="D171" s="9"/>
      <c r="E171" s="18" t="str">
        <f ca="1">IFERROR(VLOOKUP(C171,OFFSET(ENTRADA!$A$5,1,0,COUNTA(ENTRADA!$A$6:$A$2475),9),5,0),"")</f>
        <v/>
      </c>
    </row>
    <row r="172" spans="1:5" ht="14.25" customHeight="1" x14ac:dyDescent="0.25">
      <c r="A172" s="19">
        <v>45379</v>
      </c>
      <c r="B172" s="71" t="str">
        <f t="shared" ca="1" si="2"/>
        <v>Aluno_654</v>
      </c>
      <c r="C172" s="32" t="s">
        <v>928</v>
      </c>
      <c r="D172" s="9">
        <v>20</v>
      </c>
      <c r="E172" s="18" t="str">
        <f ca="1">IFERROR(VLOOKUP(C172,OFFSET(ENTRADA!$A$5,1,0,COUNTA(ENTRADA!$A$6:$A$2475),9),5,0),"")</f>
        <v>COMPRIMIDO</v>
      </c>
    </row>
    <row r="173" spans="1:5" ht="14.25" customHeight="1" x14ac:dyDescent="0.25">
      <c r="A173" s="16"/>
      <c r="B173" s="71" t="str">
        <f t="shared" ca="1" si="2"/>
        <v>Aluno_489</v>
      </c>
      <c r="C173" s="32" t="s">
        <v>795</v>
      </c>
      <c r="D173" s="9">
        <v>1</v>
      </c>
      <c r="E173" s="18" t="str">
        <f ca="1">IFERROR(VLOOKUP(C173,OFFSET(ENTRADA!$A$5,1,0,COUNTA(ENTRADA!$A$6:$A$2475),9),5,0),"")</f>
        <v>CAIXA</v>
      </c>
    </row>
    <row r="174" spans="1:5" ht="14.25" customHeight="1" x14ac:dyDescent="0.25">
      <c r="A174" s="16"/>
      <c r="B174" s="71" t="str">
        <f t="shared" ca="1" si="2"/>
        <v>Aluno_131</v>
      </c>
      <c r="C174" s="32" t="s">
        <v>1216</v>
      </c>
      <c r="D174" s="9">
        <v>2</v>
      </c>
      <c r="E174" s="18" t="str">
        <f ca="1">IFERROR(VLOOKUP(C174,OFFSET(ENTRADA!$A$5,1,0,COUNTA(ENTRADA!$A$6:$A$2475),9),5,0),"")</f>
        <v>CAIXA</v>
      </c>
    </row>
    <row r="175" spans="1:5" ht="14.25" customHeight="1" x14ac:dyDescent="0.25">
      <c r="A175" s="16"/>
      <c r="B175" s="71" t="str">
        <f t="shared" ca="1" si="2"/>
        <v>Aluno_367</v>
      </c>
      <c r="C175" s="32" t="s">
        <v>913</v>
      </c>
      <c r="D175" s="9">
        <v>15</v>
      </c>
      <c r="E175" s="18" t="str">
        <f ca="1">IFERROR(VLOOKUP(C175,OFFSET(ENTRADA!$A$5,1,0,COUNTA(ENTRADA!$A$6:$A$2475),9),5,0),"")</f>
        <v>COMPRIMIDO</v>
      </c>
    </row>
    <row r="176" spans="1:5" ht="14.25" customHeight="1" x14ac:dyDescent="0.25">
      <c r="A176" s="16"/>
      <c r="B176" s="71" t="str">
        <f t="shared" ca="1" si="2"/>
        <v>Aluno_743</v>
      </c>
      <c r="C176" s="31" t="s">
        <v>936</v>
      </c>
      <c r="D176" s="9">
        <v>10</v>
      </c>
      <c r="E176" s="18" t="str">
        <f ca="1">IFERROR(VLOOKUP(C176,OFFSET(ENTRADA!$A$5,1,0,COUNTA(ENTRADA!$A$6:$A$2475),9),5,0),"")</f>
        <v>COMPRIMIDO</v>
      </c>
    </row>
    <row r="177" spans="1:5" ht="14.25" customHeight="1" x14ac:dyDescent="0.25">
      <c r="A177" s="16"/>
      <c r="B177" s="71" t="str">
        <f t="shared" ca="1" si="2"/>
        <v>Aluno_182</v>
      </c>
      <c r="C177" s="31" t="s">
        <v>950</v>
      </c>
      <c r="D177" s="9">
        <v>30</v>
      </c>
      <c r="E177" s="18" t="str">
        <f ca="1">IFERROR(VLOOKUP(C177,OFFSET(ENTRADA!$A$5,1,0,COUNTA(ENTRADA!$A$6:$A$2475),9),5,0),"")</f>
        <v>COMPRIMIDO</v>
      </c>
    </row>
    <row r="178" spans="1:5" ht="14.25" customHeight="1" x14ac:dyDescent="0.25">
      <c r="A178" s="16"/>
      <c r="B178" s="71" t="str">
        <f t="shared" ca="1" si="2"/>
        <v>Aluno_592</v>
      </c>
      <c r="C178" s="32" t="s">
        <v>956</v>
      </c>
      <c r="D178" s="9">
        <v>30</v>
      </c>
      <c r="E178" s="18" t="str">
        <f ca="1">IFERROR(VLOOKUP(C178,OFFSET(ENTRADA!$A$5,1,0,COUNTA(ENTRADA!$A$6:$A$2475),9),5,0),"")</f>
        <v>COMPRIMIDO</v>
      </c>
    </row>
    <row r="179" spans="1:5" ht="14.25" customHeight="1" x14ac:dyDescent="0.25">
      <c r="A179" s="16"/>
      <c r="B179" s="71" t="str">
        <f t="shared" ca="1" si="2"/>
        <v>Aluno_766</v>
      </c>
      <c r="C179" s="20"/>
      <c r="D179" s="9"/>
      <c r="E179" s="18" t="str">
        <f ca="1">IFERROR(VLOOKUP(C179,OFFSET(ENTRADA!$A$5,1,0,COUNTA(ENTRADA!$A$6:$A$2475),9),5,0),"")</f>
        <v/>
      </c>
    </row>
    <row r="180" spans="1:5" ht="14.25" customHeight="1" x14ac:dyDescent="0.25">
      <c r="A180" s="19">
        <v>45379</v>
      </c>
      <c r="B180" s="71" t="str">
        <f t="shared" ca="1" si="2"/>
        <v>Aluno_515</v>
      </c>
      <c r="C180" s="32" t="s">
        <v>1078</v>
      </c>
      <c r="D180" s="9">
        <v>10</v>
      </c>
      <c r="E180" s="18" t="str">
        <f ca="1">IFERROR(VLOOKUP(C180,OFFSET(ENTRADA!$A$5,1,0,COUNTA(ENTRADA!$A$6:$A$2475),9),5,0),"")</f>
        <v>COMPRIMIDO</v>
      </c>
    </row>
    <row r="181" spans="1:5" ht="14.25" customHeight="1" x14ac:dyDescent="0.25">
      <c r="A181" s="16"/>
      <c r="B181" s="71" t="str">
        <f t="shared" ca="1" si="2"/>
        <v>Aluno_525</v>
      </c>
      <c r="C181" s="32" t="s">
        <v>1077</v>
      </c>
      <c r="D181" s="9">
        <v>10</v>
      </c>
      <c r="E181" s="18" t="str">
        <f ca="1">IFERROR(VLOOKUP(C181,OFFSET(ENTRADA!$A$5,1,0,COUNTA(ENTRADA!$A$6:$A$2475),9),5,0),"")</f>
        <v>COMPRIMIDO</v>
      </c>
    </row>
    <row r="182" spans="1:5" ht="14.25" customHeight="1" x14ac:dyDescent="0.25">
      <c r="A182" s="16"/>
      <c r="B182" s="71" t="str">
        <f t="shared" ca="1" si="2"/>
        <v>Aluno_672</v>
      </c>
      <c r="C182" s="31" t="s">
        <v>32</v>
      </c>
      <c r="D182" s="9">
        <v>20</v>
      </c>
      <c r="E182" s="18" t="str">
        <f ca="1">IFERROR(VLOOKUP(C182,OFFSET(ENTRADA!$A$5,1,0,COUNTA(ENTRADA!$A$6:$A$2475),9),5,0),"")</f>
        <v>COMPRIMIDO</v>
      </c>
    </row>
    <row r="183" spans="1:5" ht="14.25" customHeight="1" x14ac:dyDescent="0.25">
      <c r="A183" s="16"/>
      <c r="B183" s="71" t="str">
        <f t="shared" ca="1" si="2"/>
        <v>Aluno_666</v>
      </c>
      <c r="C183" s="32" t="s">
        <v>850</v>
      </c>
      <c r="D183" s="9">
        <v>8</v>
      </c>
      <c r="E183" s="18" t="str">
        <f ca="1">IFERROR(VLOOKUP(C183,OFFSET(ENTRADA!$A$5,1,0,COUNTA(ENTRADA!$A$6:$A$2475),9),5,0),"")</f>
        <v>COMPRIMIDO</v>
      </c>
    </row>
    <row r="184" spans="1:5" ht="14.25" customHeight="1" x14ac:dyDescent="0.25">
      <c r="A184" s="16"/>
      <c r="B184" s="71" t="str">
        <f t="shared" ca="1" si="2"/>
        <v>Aluno_4</v>
      </c>
      <c r="C184" s="32" t="s">
        <v>1093</v>
      </c>
      <c r="D184" s="9">
        <v>15</v>
      </c>
      <c r="E184" s="18" t="str">
        <f ca="1">IFERROR(VLOOKUP(C184,OFFSET(ENTRADA!$A$5,1,0,COUNTA(ENTRADA!$A$6:$A$2475),9),5,0),"")</f>
        <v>CÁPSULA</v>
      </c>
    </row>
    <row r="185" spans="1:5" ht="14.25" customHeight="1" x14ac:dyDescent="0.25">
      <c r="A185" s="16"/>
      <c r="B185" s="71" t="str">
        <f t="shared" ca="1" si="2"/>
        <v>Aluno_880</v>
      </c>
      <c r="C185" s="32" t="s">
        <v>1092</v>
      </c>
      <c r="D185" s="9">
        <v>15</v>
      </c>
      <c r="E185" s="18" t="str">
        <f ca="1">IFERROR(VLOOKUP(C185,OFFSET(ENTRADA!$A$5,1,0,COUNTA(ENTRADA!$A$6:$A$2475),9),5,0),"")</f>
        <v>CÁPSULA</v>
      </c>
    </row>
    <row r="186" spans="1:5" ht="14.25" customHeight="1" x14ac:dyDescent="0.25">
      <c r="A186" s="16"/>
      <c r="B186" s="71" t="str">
        <f t="shared" ca="1" si="2"/>
        <v>Aluno_81</v>
      </c>
      <c r="C186" s="32" t="s">
        <v>1216</v>
      </c>
      <c r="D186" s="9">
        <v>3</v>
      </c>
      <c r="E186" s="18" t="str">
        <f ca="1">IFERROR(VLOOKUP(C186,OFFSET(ENTRADA!$A$5,1,0,COUNTA(ENTRADA!$A$6:$A$2475),9),5,0),"")</f>
        <v>CAIXA</v>
      </c>
    </row>
    <row r="187" spans="1:5" ht="14.25" customHeight="1" x14ac:dyDescent="0.25">
      <c r="A187" s="16"/>
      <c r="B187" s="71" t="str">
        <f t="shared" ca="1" si="2"/>
        <v>Aluno_677</v>
      </c>
      <c r="C187" s="20"/>
      <c r="D187" s="9"/>
      <c r="E187" s="18" t="str">
        <f ca="1">IFERROR(VLOOKUP(C187,OFFSET(ENTRADA!$A$5,1,0,COUNTA(ENTRADA!$A$6:$A$2475),9),5,0),"")</f>
        <v/>
      </c>
    </row>
    <row r="188" spans="1:5" ht="14.25" customHeight="1" x14ac:dyDescent="0.25">
      <c r="A188" s="19">
        <v>45379</v>
      </c>
      <c r="B188" s="71" t="str">
        <f t="shared" ca="1" si="2"/>
        <v>Aluno_895</v>
      </c>
      <c r="C188" s="31" t="s">
        <v>1110</v>
      </c>
      <c r="D188" s="9">
        <v>60</v>
      </c>
      <c r="E188" s="18" t="str">
        <f ca="1">IFERROR(VLOOKUP(C188,OFFSET(ENTRADA!$A$5,1,0,COUNTA(ENTRADA!$A$6:$A$2475),9),5,0),"")</f>
        <v>COMPRIMIDO</v>
      </c>
    </row>
    <row r="189" spans="1:5" ht="14.25" customHeight="1" x14ac:dyDescent="0.25">
      <c r="A189" s="16"/>
      <c r="B189" s="71" t="str">
        <f t="shared" ca="1" si="2"/>
        <v>Aluno_244</v>
      </c>
      <c r="C189" s="20"/>
      <c r="D189" s="9"/>
      <c r="E189" s="18" t="str">
        <f ca="1">IFERROR(VLOOKUP(C189,OFFSET(ENTRADA!$A$5,1,0,COUNTA(ENTRADA!$A$6:$A$2475),9),5,0),"")</f>
        <v/>
      </c>
    </row>
    <row r="190" spans="1:5" ht="14.25" customHeight="1" x14ac:dyDescent="0.25">
      <c r="A190" s="16"/>
      <c r="B190" s="71" t="str">
        <f t="shared" ca="1" si="2"/>
        <v>Aluno_150</v>
      </c>
      <c r="C190" s="20"/>
      <c r="D190" s="9"/>
      <c r="E190" s="18" t="str">
        <f ca="1">IFERROR(VLOOKUP(C190,OFFSET(ENTRADA!$A$5,1,0,COUNTA(ENTRADA!$A$6:$A$2475),9),5,0),"")</f>
        <v/>
      </c>
    </row>
    <row r="191" spans="1:5" ht="14.25" customHeight="1" x14ac:dyDescent="0.25">
      <c r="A191" s="19">
        <v>45379</v>
      </c>
      <c r="B191" s="71" t="str">
        <f t="shared" ca="1" si="2"/>
        <v>Aluno_288</v>
      </c>
      <c r="C191" s="107" t="s">
        <v>91</v>
      </c>
      <c r="D191" s="9">
        <v>30</v>
      </c>
      <c r="E191" s="18" t="str">
        <f ca="1">IFERROR(VLOOKUP(C191,OFFSET(ENTRADA!$A$5,1,0,COUNTA(ENTRADA!$A$6:$A$2475),9),5,0),"")</f>
        <v>COMPRIMIDO</v>
      </c>
    </row>
    <row r="192" spans="1:5" ht="14.25" customHeight="1" x14ac:dyDescent="0.25">
      <c r="A192" s="16"/>
      <c r="B192" s="71" t="str">
        <f t="shared" ca="1" si="2"/>
        <v>Aluno_137</v>
      </c>
      <c r="C192" s="108" t="s">
        <v>944</v>
      </c>
      <c r="D192" s="9">
        <v>60</v>
      </c>
      <c r="E192" s="18" t="str">
        <f ca="1">IFERROR(VLOOKUP(C192,OFFSET(ENTRADA!$A$5,1,0,COUNTA(ENTRADA!$A$6:$A$2475),9),5,0),"")</f>
        <v>COMPRIMIDO</v>
      </c>
    </row>
    <row r="193" spans="1:5" ht="14.25" customHeight="1" x14ac:dyDescent="0.25">
      <c r="A193" s="16"/>
      <c r="B193" s="71" t="str">
        <f t="shared" ca="1" si="2"/>
        <v>Aluno_458</v>
      </c>
      <c r="C193" s="31" t="s">
        <v>553</v>
      </c>
      <c r="D193" s="9">
        <v>30</v>
      </c>
      <c r="E193" s="18" t="str">
        <f ca="1">IFERROR(VLOOKUP(C193,OFFSET(ENTRADA!$A$5,1,0,COUNTA(ENTRADA!$A$6:$A$2475),9),5,0),"")</f>
        <v>COMPRIMIDO</v>
      </c>
    </row>
    <row r="194" spans="1:5" ht="14.25" customHeight="1" x14ac:dyDescent="0.25">
      <c r="A194" s="19"/>
      <c r="B194" s="71" t="str">
        <f t="shared" ca="1" si="2"/>
        <v>Aluno_971</v>
      </c>
      <c r="C194" s="20"/>
      <c r="D194" s="9"/>
      <c r="E194" s="18" t="str">
        <f ca="1">IFERROR(VLOOKUP(C194,OFFSET(ENTRADA!$A$5,1,0,COUNTA(ENTRADA!$A$6:$A$2475),9),5,0),"")</f>
        <v/>
      </c>
    </row>
    <row r="195" spans="1:5" ht="14.25" customHeight="1" x14ac:dyDescent="0.25">
      <c r="A195" s="19">
        <v>45379</v>
      </c>
      <c r="B195" s="71" t="str">
        <f t="shared" ca="1" si="2"/>
        <v>Aluno_11</v>
      </c>
      <c r="C195" s="54" t="s">
        <v>955</v>
      </c>
      <c r="D195" s="9">
        <v>10</v>
      </c>
      <c r="E195" s="18" t="str">
        <f ca="1">IFERROR(VLOOKUP(C195,OFFSET(ENTRADA!$A$5,1,0,COUNTA(ENTRADA!$A$6:$A$2475),9),5,0),"")</f>
        <v>COMPRIMIDO</v>
      </c>
    </row>
    <row r="196" spans="1:5" ht="14.25" customHeight="1" x14ac:dyDescent="0.25">
      <c r="A196" s="16"/>
      <c r="B196" s="71" t="str">
        <f t="shared" ca="1" si="2"/>
        <v>Aluno_727</v>
      </c>
      <c r="C196" s="31" t="s">
        <v>585</v>
      </c>
      <c r="D196" s="9">
        <v>30</v>
      </c>
      <c r="E196" s="18" t="str">
        <f ca="1">IFERROR(VLOOKUP(C196,OFFSET(ENTRADA!$A$5,1,0,COUNTA(ENTRADA!$A$6:$A$2475),9),5,0),"")</f>
        <v>COMPRIMIDO</v>
      </c>
    </row>
    <row r="197" spans="1:5" ht="14.25" hidden="1" customHeight="1" x14ac:dyDescent="0.25">
      <c r="A197" s="16"/>
      <c r="B197" s="71" t="str">
        <f t="shared" ca="1" si="2"/>
        <v>Aluno_196</v>
      </c>
      <c r="C197" s="20"/>
      <c r="D197" s="9"/>
      <c r="E197" s="18" t="str">
        <f ca="1">IFERROR(VLOOKUP(C197,OFFSET(ENTRADA!$A$5,1,0,COUNTA(ENTRADA!$A$6:$A$2475),9),5,0),"")</f>
        <v/>
      </c>
    </row>
    <row r="198" spans="1:5" ht="0.75" customHeight="1" x14ac:dyDescent="0.25">
      <c r="A198" s="19"/>
      <c r="B198" s="71" t="str">
        <f t="shared" ca="1" si="2"/>
        <v>Aluno_230</v>
      </c>
      <c r="C198" s="110"/>
      <c r="D198" s="9"/>
      <c r="E198" s="18" t="str">
        <f ca="1">IFERROR(VLOOKUP(C198,OFFSET(ENTRADA!$A$5,1,0,COUNTA(ENTRADA!$A$6:$A$2475),9),5,0),"")</f>
        <v/>
      </c>
    </row>
    <row r="199" spans="1:5" ht="14.25" customHeight="1" x14ac:dyDescent="0.25">
      <c r="A199" s="49"/>
      <c r="B199" s="71" t="str">
        <f t="shared" ref="B199:B262" ca="1" si="3">"Aluno_" &amp; RANDBETWEEN(1,1000)</f>
        <v>Aluno_757</v>
      </c>
      <c r="C199" s="186"/>
      <c r="D199" s="51"/>
      <c r="E199" s="184" t="str">
        <f ca="1">IFERROR(VLOOKUP(C199,OFFSET(ENTRADA!$A$5,1,0,COUNTA(ENTRADA!$A$6:$A$2475),9),5,0),"")</f>
        <v/>
      </c>
    </row>
    <row r="200" spans="1:5" ht="14.25" customHeight="1" x14ac:dyDescent="0.25">
      <c r="A200" s="19">
        <v>45383</v>
      </c>
      <c r="B200" s="71" t="str">
        <f t="shared" ca="1" si="3"/>
        <v>Aluno_325</v>
      </c>
      <c r="C200" s="31" t="s">
        <v>1142</v>
      </c>
      <c r="D200" s="9">
        <v>30</v>
      </c>
      <c r="E200" s="18" t="str">
        <f ca="1">IFERROR(VLOOKUP(C200,OFFSET(ENTRADA!$A$5,1,0,COUNTA(ENTRADA!$A$6:$A$2475),9),5,0),"")</f>
        <v>COMPRIMIDO</v>
      </c>
    </row>
    <row r="201" spans="1:5" ht="14.25" customHeight="1" x14ac:dyDescent="0.25">
      <c r="A201" s="16"/>
      <c r="B201" s="71" t="str">
        <f t="shared" ca="1" si="3"/>
        <v>Aluno_544</v>
      </c>
      <c r="C201" s="20"/>
      <c r="D201" s="9"/>
      <c r="E201" s="18" t="str">
        <f ca="1">IFERROR(VLOOKUP(C201,OFFSET(ENTRADA!$A$5,1,0,COUNTA(ENTRADA!$A$6:$A$2475),9),5,0),"")</f>
        <v/>
      </c>
    </row>
    <row r="202" spans="1:5" ht="14.25" customHeight="1" x14ac:dyDescent="0.25">
      <c r="A202" s="19">
        <v>45383</v>
      </c>
      <c r="B202" s="71" t="str">
        <f t="shared" ca="1" si="3"/>
        <v>Aluno_3</v>
      </c>
      <c r="C202" s="31" t="s">
        <v>672</v>
      </c>
      <c r="D202" s="9">
        <v>28</v>
      </c>
      <c r="E202" s="18" t="str">
        <f ca="1">IFERROR(VLOOKUP(C202,OFFSET(ENTRADA!$A$5,1,0,COUNTA(ENTRADA!$A$6:$A$2475),9),5,0),"")</f>
        <v>COMPRIMIDO</v>
      </c>
    </row>
    <row r="203" spans="1:5" ht="14.25" customHeight="1" x14ac:dyDescent="0.25">
      <c r="A203" s="19"/>
      <c r="B203" s="71" t="str">
        <f t="shared" ca="1" si="3"/>
        <v>Aluno_678</v>
      </c>
      <c r="C203" s="32" t="s">
        <v>930</v>
      </c>
      <c r="D203" s="9">
        <v>30</v>
      </c>
      <c r="E203" s="18" t="str">
        <f ca="1">IFERROR(VLOOKUP(C203,OFFSET(ENTRADA!$A$5,1,0,COUNTA(ENTRADA!$A$6:$A$2475),9),5,0),"")</f>
        <v>COMPRIMIDO</v>
      </c>
    </row>
    <row r="204" spans="1:5" ht="14.25" customHeight="1" x14ac:dyDescent="0.25">
      <c r="A204" s="16"/>
      <c r="B204" s="71" t="str">
        <f t="shared" ca="1" si="3"/>
        <v>Aluno_623</v>
      </c>
      <c r="C204" s="30" t="s">
        <v>127</v>
      </c>
      <c r="D204" s="9">
        <v>30</v>
      </c>
      <c r="E204" s="18" t="str">
        <f ca="1">IFERROR(VLOOKUP(C204,OFFSET(ENTRADA!$A$5,1,0,COUNTA(ENTRADA!$A$6:$A$2475),9),5,0),"")</f>
        <v>COMPRIMIDO</v>
      </c>
    </row>
    <row r="205" spans="1:5" ht="14.25" customHeight="1" x14ac:dyDescent="0.25">
      <c r="A205" s="19"/>
      <c r="B205" s="71" t="str">
        <f t="shared" ca="1" si="3"/>
        <v>Aluno_881</v>
      </c>
      <c r="C205" s="31" t="s">
        <v>939</v>
      </c>
      <c r="D205" s="9">
        <v>30</v>
      </c>
      <c r="E205" s="18" t="str">
        <f ca="1">IFERROR(VLOOKUP(C205,OFFSET(ENTRADA!$A$5,1,0,COUNTA(ENTRADA!$A$6:$A$2475),9),5,0),"")</f>
        <v>COMPRIMIDO</v>
      </c>
    </row>
    <row r="206" spans="1:5" ht="14.25" customHeight="1" x14ac:dyDescent="0.25">
      <c r="A206" s="16"/>
      <c r="B206" s="71" t="str">
        <f t="shared" ca="1" si="3"/>
        <v>Aluno_967</v>
      </c>
      <c r="C206" s="31" t="s">
        <v>78</v>
      </c>
      <c r="D206" s="9">
        <v>10</v>
      </c>
      <c r="E206" s="18" t="str">
        <f ca="1">IFERROR(VLOOKUP(C206,OFFSET(ENTRADA!$A$5,1,0,COUNTA(ENTRADA!$A$6:$A$2475),9),5,0),"")</f>
        <v>COMPRIMIDO</v>
      </c>
    </row>
    <row r="207" spans="1:5" ht="14.25" customHeight="1" x14ac:dyDescent="0.25">
      <c r="A207" s="16"/>
      <c r="B207" s="71" t="str">
        <f t="shared" ca="1" si="3"/>
        <v>Aluno_105</v>
      </c>
      <c r="C207" s="30"/>
      <c r="D207" s="9"/>
      <c r="E207" s="18" t="str">
        <f ca="1">IFERROR(VLOOKUP(C207,OFFSET(ENTRADA!$A$5,1,0,COUNTA(ENTRADA!$A$6:$A$2475),9),5,0),"")</f>
        <v/>
      </c>
    </row>
    <row r="208" spans="1:5" ht="14.25" customHeight="1" x14ac:dyDescent="0.25">
      <c r="A208" s="19">
        <v>45383</v>
      </c>
      <c r="B208" s="71" t="str">
        <f t="shared" ca="1" si="3"/>
        <v>Aluno_209</v>
      </c>
      <c r="C208" s="31" t="s">
        <v>1152</v>
      </c>
      <c r="D208" s="9">
        <v>20</v>
      </c>
      <c r="E208" s="18" t="str">
        <f ca="1">IFERROR(VLOOKUP(C208,OFFSET(ENTRADA!$A$5,1,0,COUNTA(ENTRADA!$A$6:$A$2475),9),5,0),"")</f>
        <v>COMPRIMIDO</v>
      </c>
    </row>
    <row r="209" spans="1:5" ht="14.25" customHeight="1" x14ac:dyDescent="0.25">
      <c r="A209" s="16"/>
      <c r="B209" s="71" t="str">
        <f t="shared" ca="1" si="3"/>
        <v>Aluno_634</v>
      </c>
      <c r="C209" s="31" t="s">
        <v>1152</v>
      </c>
      <c r="D209" s="9">
        <v>5</v>
      </c>
      <c r="E209" s="18" t="str">
        <f ca="1">IFERROR(VLOOKUP(C209,OFFSET(ENTRADA!$A$5,1,0,COUNTA(ENTRADA!$A$6:$A$2475),9),5,0),"")</f>
        <v>COMPRIMIDO</v>
      </c>
    </row>
    <row r="210" spans="1:5" ht="14.25" customHeight="1" x14ac:dyDescent="0.25">
      <c r="A210" s="16"/>
      <c r="B210" s="71" t="str">
        <f t="shared" ca="1" si="3"/>
        <v>Aluno_921</v>
      </c>
      <c r="C210" s="20"/>
      <c r="D210" s="9"/>
      <c r="E210" s="18" t="str">
        <f ca="1">IFERROR(VLOOKUP(C210,OFFSET(ENTRADA!$A$5,1,0,COUNTA(ENTRADA!$A$6:$A$2475),9),5,0),"")</f>
        <v/>
      </c>
    </row>
    <row r="211" spans="1:5" ht="14.25" customHeight="1" x14ac:dyDescent="0.25">
      <c r="A211" s="19">
        <v>45383</v>
      </c>
      <c r="B211" s="71" t="str">
        <f t="shared" ca="1" si="3"/>
        <v>Aluno_48</v>
      </c>
      <c r="C211" s="31" t="s">
        <v>173</v>
      </c>
      <c r="D211" s="9">
        <v>8</v>
      </c>
      <c r="E211" s="18" t="str">
        <f ca="1">IFERROR(VLOOKUP(C211,OFFSET(ENTRADA!$A$5,1,0,COUNTA(ENTRADA!$A$6:$A$2475),9),5,0),"")</f>
        <v>COMPRIMIDO</v>
      </c>
    </row>
    <row r="212" spans="1:5" ht="14.25" hidden="1" customHeight="1" x14ac:dyDescent="0.25">
      <c r="A212" s="16"/>
      <c r="B212" s="71" t="str">
        <f t="shared" ca="1" si="3"/>
        <v>Aluno_446</v>
      </c>
      <c r="C212" s="31"/>
      <c r="D212" s="9"/>
      <c r="E212" s="18" t="str">
        <f ca="1">IFERROR(VLOOKUP(C212,OFFSET(ENTRADA!$A$5,1,0,COUNTA(ENTRADA!$A$6:$A$2475),9),5,0),"")</f>
        <v/>
      </c>
    </row>
    <row r="213" spans="1:5" ht="14.25" customHeight="1" x14ac:dyDescent="0.25">
      <c r="A213" s="16"/>
      <c r="B213" s="71" t="str">
        <f t="shared" ca="1" si="3"/>
        <v>Aluno_686</v>
      </c>
      <c r="C213" s="20"/>
      <c r="D213" s="9"/>
      <c r="E213" s="18" t="str">
        <f ca="1">IFERROR(VLOOKUP(C213,OFFSET(ENTRADA!$A$5,1,0,COUNTA(ENTRADA!$A$6:$A$2475),9),5,0),"")</f>
        <v/>
      </c>
    </row>
    <row r="214" spans="1:5" ht="14.25" customHeight="1" x14ac:dyDescent="0.25">
      <c r="A214" s="19">
        <v>45383</v>
      </c>
      <c r="B214" s="71" t="str">
        <f t="shared" ca="1" si="3"/>
        <v>Aluno_931</v>
      </c>
      <c r="C214" s="32" t="s">
        <v>920</v>
      </c>
      <c r="D214" s="9">
        <v>20</v>
      </c>
      <c r="E214" s="18" t="str">
        <f ca="1">IFERROR(VLOOKUP(C214,OFFSET(ENTRADA!$A$5,1,0,COUNTA(ENTRADA!$A$6:$A$2475),9),5,0),"")</f>
        <v>CÁPSULA</v>
      </c>
    </row>
    <row r="215" spans="1:5" ht="14.25" customHeight="1" x14ac:dyDescent="0.25">
      <c r="A215" s="16"/>
      <c r="B215" s="71" t="str">
        <f t="shared" ca="1" si="3"/>
        <v>Aluno_111</v>
      </c>
      <c r="C215" s="31" t="s">
        <v>232</v>
      </c>
      <c r="D215" s="9">
        <v>30</v>
      </c>
      <c r="E215" s="18" t="str">
        <f ca="1">IFERROR(VLOOKUP(C215,OFFSET(ENTRADA!$A$5,1,0,COUNTA(ENTRADA!$A$6:$A$2475),9),5,0),"")</f>
        <v>COMPRIMIDO</v>
      </c>
    </row>
    <row r="216" spans="1:5" ht="14.25" customHeight="1" x14ac:dyDescent="0.25">
      <c r="A216" s="19"/>
      <c r="B216" s="71" t="str">
        <f t="shared" ca="1" si="3"/>
        <v>Aluno_46</v>
      </c>
      <c r="C216" s="30" t="s">
        <v>974</v>
      </c>
      <c r="D216" s="9">
        <v>30</v>
      </c>
      <c r="E216" s="18" t="str">
        <f ca="1">IFERROR(VLOOKUP(C216,OFFSET(ENTRADA!$A$5,1,0,COUNTA(ENTRADA!$A$6:$A$2475),9),5,0),"")</f>
        <v>COMPRIMIDO</v>
      </c>
    </row>
    <row r="217" spans="1:5" ht="14.25" customHeight="1" x14ac:dyDescent="0.25">
      <c r="A217" s="16"/>
      <c r="B217" s="71" t="str">
        <f t="shared" ca="1" si="3"/>
        <v>Aluno_809</v>
      </c>
      <c r="C217" s="30"/>
      <c r="D217" s="9"/>
      <c r="E217" s="18" t="str">
        <f ca="1">IFERROR(VLOOKUP(C217,OFFSET(ENTRADA!$A$5,1,0,COUNTA(ENTRADA!$A$6:$A$2475),9),5,0),"")</f>
        <v/>
      </c>
    </row>
    <row r="218" spans="1:5" ht="14.25" customHeight="1" x14ac:dyDescent="0.25">
      <c r="A218" s="19">
        <v>45384</v>
      </c>
      <c r="B218" s="71" t="str">
        <f t="shared" ca="1" si="3"/>
        <v>Aluno_805</v>
      </c>
      <c r="C218" s="32" t="s">
        <v>1098</v>
      </c>
      <c r="D218" s="9">
        <v>4</v>
      </c>
      <c r="E218" s="18" t="str">
        <f ca="1">IFERROR(VLOOKUP(C218,OFFSET(ENTRADA!$A$5,1,0,COUNTA(ENTRADA!$A$6:$A$2475),9),5,0),"")</f>
        <v>COMPRIMIDO</v>
      </c>
    </row>
    <row r="219" spans="1:5" ht="14.25" customHeight="1" x14ac:dyDescent="0.25">
      <c r="A219" s="16"/>
      <c r="B219" s="71" t="str">
        <f t="shared" ca="1" si="3"/>
        <v>Aluno_402</v>
      </c>
      <c r="C219" s="20"/>
      <c r="D219" s="9"/>
      <c r="E219" s="18" t="str">
        <f ca="1">IFERROR(VLOOKUP(C219,OFFSET(ENTRADA!$A$5,1,0,COUNTA(ENTRADA!$A$6:$A$2475),9),5,0),"")</f>
        <v/>
      </c>
    </row>
    <row r="220" spans="1:5" ht="14.25" customHeight="1" x14ac:dyDescent="0.25">
      <c r="A220" s="19">
        <v>45384</v>
      </c>
      <c r="B220" s="71" t="str">
        <f t="shared" ca="1" si="3"/>
        <v>Aluno_216</v>
      </c>
      <c r="C220" s="110" t="s">
        <v>971</v>
      </c>
      <c r="D220" s="9">
        <v>30</v>
      </c>
      <c r="E220" s="18" t="str">
        <f ca="1">IFERROR(VLOOKUP(C220,OFFSET(ENTRADA!$A$5,1,0,COUNTA(ENTRADA!$A$6:$A$2475),9),5,0),"")</f>
        <v>COMPRIMIDO</v>
      </c>
    </row>
    <row r="221" spans="1:5" ht="14.25" customHeight="1" x14ac:dyDescent="0.25">
      <c r="A221" s="16"/>
      <c r="B221" s="71" t="str">
        <f t="shared" ca="1" si="3"/>
        <v>Aluno_359</v>
      </c>
      <c r="C221" s="20"/>
      <c r="D221" s="9"/>
      <c r="E221" s="18" t="str">
        <f ca="1">IFERROR(VLOOKUP(C221,OFFSET(ENTRADA!$A$5,1,0,COUNTA(ENTRADA!$A$6:$A$2475),9),5,0),"")</f>
        <v/>
      </c>
    </row>
    <row r="222" spans="1:5" ht="14.25" customHeight="1" x14ac:dyDescent="0.25">
      <c r="A222" s="19">
        <v>45384</v>
      </c>
      <c r="B222" s="71" t="str">
        <f t="shared" ca="1" si="3"/>
        <v>Aluno_187</v>
      </c>
      <c r="C222" s="31" t="s">
        <v>667</v>
      </c>
      <c r="D222" s="9">
        <v>40</v>
      </c>
      <c r="E222" s="18" t="str">
        <f ca="1">IFERROR(VLOOKUP(C222,OFFSET(ENTRADA!$A$5,1,0,COUNTA(ENTRADA!$A$6:$A$2475),9),5,0),"")</f>
        <v>COMPRIMIDO</v>
      </c>
    </row>
    <row r="223" spans="1:5" ht="14.25" customHeight="1" x14ac:dyDescent="0.25">
      <c r="A223" s="16"/>
      <c r="B223" s="71" t="str">
        <f t="shared" ca="1" si="3"/>
        <v>Aluno_813</v>
      </c>
      <c r="C223" s="31" t="s">
        <v>614</v>
      </c>
      <c r="D223" s="9">
        <v>18</v>
      </c>
      <c r="E223" s="18" t="str">
        <f ca="1">IFERROR(VLOOKUP(C223,OFFSET(ENTRADA!$A$5,1,0,COUNTA(ENTRADA!$A$6:$A$2475),9),5,0),"")</f>
        <v>COMPRIMIDO</v>
      </c>
    </row>
    <row r="224" spans="1:5" ht="14.25" customHeight="1" x14ac:dyDescent="0.25">
      <c r="A224" s="16"/>
      <c r="B224" s="71" t="str">
        <f t="shared" ca="1" si="3"/>
        <v>Aluno_917</v>
      </c>
      <c r="C224" s="31" t="s">
        <v>283</v>
      </c>
      <c r="D224" s="9">
        <v>10</v>
      </c>
      <c r="E224" s="18" t="str">
        <f ca="1">IFERROR(VLOOKUP(C224,OFFSET(ENTRADA!$A$5,1,0,COUNTA(ENTRADA!$A$6:$A$2475),9),5,0),"")</f>
        <v>CÁPSULA</v>
      </c>
    </row>
    <row r="225" spans="1:5" ht="14.25" customHeight="1" x14ac:dyDescent="0.25">
      <c r="A225" s="16"/>
      <c r="B225" s="71" t="str">
        <f t="shared" ca="1" si="3"/>
        <v>Aluno_657</v>
      </c>
      <c r="C225" s="31" t="s">
        <v>553</v>
      </c>
      <c r="D225" s="9">
        <v>60</v>
      </c>
      <c r="E225" s="18" t="str">
        <f ca="1">IFERROR(VLOOKUP(C225,OFFSET(ENTRADA!$A$5,1,0,COUNTA(ENTRADA!$A$6:$A$2475),9),5,0),"")</f>
        <v>COMPRIMIDO</v>
      </c>
    </row>
    <row r="226" spans="1:5" ht="14.25" customHeight="1" x14ac:dyDescent="0.25">
      <c r="A226" s="16"/>
      <c r="B226" s="71" t="str">
        <f t="shared" ca="1" si="3"/>
        <v>Aluno_429</v>
      </c>
      <c r="C226" s="20"/>
      <c r="D226" s="9"/>
      <c r="E226" s="18" t="str">
        <f ca="1">IFERROR(VLOOKUP(C226,OFFSET(ENTRADA!$A$5,1,0,COUNTA(ENTRADA!$A$6:$A$2475),9),5,0),"")</f>
        <v/>
      </c>
    </row>
    <row r="227" spans="1:5" ht="14.25" customHeight="1" x14ac:dyDescent="0.25">
      <c r="A227" s="19">
        <v>45384</v>
      </c>
      <c r="B227" s="71" t="str">
        <f t="shared" ca="1" si="3"/>
        <v>Aluno_508</v>
      </c>
      <c r="C227" s="31" t="s">
        <v>222</v>
      </c>
      <c r="D227" s="9">
        <v>60</v>
      </c>
      <c r="E227" s="18" t="str">
        <f ca="1">IFERROR(VLOOKUP(C227,OFFSET(ENTRADA!$A$5,1,0,COUNTA(ENTRADA!$A$6:$A$2475),9),5,0),"")</f>
        <v>COMPRIMIDO</v>
      </c>
    </row>
    <row r="228" spans="1:5" ht="14.25" customHeight="1" x14ac:dyDescent="0.25">
      <c r="A228" s="16"/>
      <c r="B228" s="71" t="str">
        <f t="shared" ca="1" si="3"/>
        <v>Aluno_802</v>
      </c>
      <c r="C228" s="32" t="s">
        <v>1156</v>
      </c>
      <c r="D228" s="9">
        <v>15</v>
      </c>
      <c r="E228" s="18" t="str">
        <f ca="1">IFERROR(VLOOKUP(C228,OFFSET(ENTRADA!$A$5,1,0,COUNTA(ENTRADA!$A$6:$A$2475),9),5,0),"")</f>
        <v>COMPRIMIDO</v>
      </c>
    </row>
    <row r="229" spans="1:5" ht="14.25" customHeight="1" x14ac:dyDescent="0.25">
      <c r="A229" s="16"/>
      <c r="B229" s="71" t="str">
        <f t="shared" ca="1" si="3"/>
        <v>Aluno_546</v>
      </c>
      <c r="C229" s="115" t="s">
        <v>1140</v>
      </c>
      <c r="D229" s="9">
        <v>20</v>
      </c>
      <c r="E229" s="18" t="str">
        <f ca="1">IFERROR(VLOOKUP(C229,OFFSET(ENTRADA!$A$5,1,0,COUNTA(ENTRADA!$A$6:$A$2475),9),5,0),"")</f>
        <v>COMPRIMIDO</v>
      </c>
    </row>
    <row r="230" spans="1:5" ht="14.25" customHeight="1" x14ac:dyDescent="0.25">
      <c r="A230" s="16"/>
      <c r="B230" s="71" t="str">
        <f t="shared" ca="1" si="3"/>
        <v>Aluno_968</v>
      </c>
      <c r="C230" s="20"/>
      <c r="D230" s="9"/>
      <c r="E230" s="18" t="str">
        <f ca="1">IFERROR(VLOOKUP(C230,OFFSET(ENTRADA!$A$5,1,0,COUNTA(ENTRADA!$A$6:$A$2475),9),5,0),"")</f>
        <v/>
      </c>
    </row>
    <row r="231" spans="1:5" ht="14.25" customHeight="1" x14ac:dyDescent="0.25">
      <c r="A231" s="19">
        <v>45384</v>
      </c>
      <c r="B231" s="71" t="str">
        <f t="shared" ca="1" si="3"/>
        <v>Aluno_872</v>
      </c>
      <c r="C231" s="54" t="s">
        <v>951</v>
      </c>
      <c r="D231" s="9">
        <v>25</v>
      </c>
      <c r="E231" s="18" t="str">
        <f ca="1">IFERROR(VLOOKUP(C231,OFFSET(ENTRADA!$A$5,1,0,COUNTA(ENTRADA!$A$6:$A$2475),9),5,0),"")</f>
        <v>COMPRIMIDO</v>
      </c>
    </row>
    <row r="232" spans="1:5" ht="14.25" customHeight="1" x14ac:dyDescent="0.25">
      <c r="A232" s="16"/>
      <c r="B232" s="71" t="str">
        <f t="shared" ca="1" si="3"/>
        <v>Aluno_877</v>
      </c>
      <c r="C232" s="20"/>
      <c r="D232" s="9"/>
      <c r="E232" s="18" t="str">
        <f ca="1">IFERROR(VLOOKUP(C232,OFFSET(ENTRADA!$A$5,1,0,COUNTA(ENTRADA!$A$6:$A$2475),9),5,0),"")</f>
        <v/>
      </c>
    </row>
    <row r="233" spans="1:5" ht="14.25" customHeight="1" x14ac:dyDescent="0.25">
      <c r="A233" s="19">
        <v>45384</v>
      </c>
      <c r="B233" s="71" t="str">
        <f t="shared" ca="1" si="3"/>
        <v>Aluno_917</v>
      </c>
      <c r="C233" s="31" t="s">
        <v>942</v>
      </c>
      <c r="D233" s="9">
        <v>15</v>
      </c>
      <c r="E233" s="18" t="str">
        <f ca="1">IFERROR(VLOOKUP(C233,OFFSET(ENTRADA!$A$5,1,0,COUNTA(ENTRADA!$A$6:$A$2475),9),5,0),"")</f>
        <v>COMPRIMIDO</v>
      </c>
    </row>
    <row r="234" spans="1:5" ht="14.25" customHeight="1" x14ac:dyDescent="0.25">
      <c r="A234" s="16"/>
      <c r="B234" s="71" t="str">
        <f t="shared" ca="1" si="3"/>
        <v>Aluno_877</v>
      </c>
      <c r="C234" s="31" t="s">
        <v>278</v>
      </c>
      <c r="D234" s="9">
        <v>60</v>
      </c>
      <c r="E234" s="18" t="str">
        <f ca="1">IFERROR(VLOOKUP(C234,OFFSET(ENTRADA!$A$5,1,0,COUNTA(ENTRADA!$A$6:$A$2475),9),5,0),"")</f>
        <v>COMPRIMIDO</v>
      </c>
    </row>
    <row r="235" spans="1:5" ht="14.25" customHeight="1" x14ac:dyDescent="0.25">
      <c r="A235" s="16"/>
      <c r="B235" s="71" t="str">
        <f t="shared" ca="1" si="3"/>
        <v>Aluno_690</v>
      </c>
      <c r="C235" s="54" t="s">
        <v>1713</v>
      </c>
      <c r="D235" s="9">
        <v>60</v>
      </c>
      <c r="E235" s="18" t="str">
        <f ca="1">IFERROR(VLOOKUP(C235,OFFSET(ENTRADA!$A$5,1,0,COUNTA(ENTRADA!$A$6:$A$2475),9),5,0),"")</f>
        <v>COMPRIMIDO</v>
      </c>
    </row>
    <row r="236" spans="1:5" ht="14.25" customHeight="1" x14ac:dyDescent="0.25">
      <c r="A236" s="16"/>
      <c r="B236" s="71" t="str">
        <f t="shared" ca="1" si="3"/>
        <v>Aluno_576</v>
      </c>
      <c r="C236" s="31" t="s">
        <v>506</v>
      </c>
      <c r="D236" s="9">
        <v>30</v>
      </c>
      <c r="E236" s="18" t="str">
        <f ca="1">IFERROR(VLOOKUP(C236,OFFSET(ENTRADA!$A$5,1,0,COUNTA(ENTRADA!$A$6:$A$2475),9),5,0),"")</f>
        <v>COMPRIMIDO</v>
      </c>
    </row>
    <row r="237" spans="1:5" ht="14.25" customHeight="1" x14ac:dyDescent="0.25">
      <c r="A237" s="16"/>
      <c r="B237" s="71" t="str">
        <f t="shared" ca="1" si="3"/>
        <v>Aluno_550</v>
      </c>
      <c r="C237" s="31" t="s">
        <v>552</v>
      </c>
      <c r="D237" s="9">
        <v>60</v>
      </c>
      <c r="E237" s="18" t="str">
        <f ca="1">IFERROR(VLOOKUP(C237,OFFSET(ENTRADA!$A$5,1,0,COUNTA(ENTRADA!$A$6:$A$2475),9),5,0),"")</f>
        <v>COMPRIMIDO</v>
      </c>
    </row>
    <row r="238" spans="1:5" ht="14.25" customHeight="1" x14ac:dyDescent="0.25">
      <c r="A238" s="16"/>
      <c r="B238" s="71" t="str">
        <f t="shared" ca="1" si="3"/>
        <v>Aluno_789</v>
      </c>
      <c r="C238" s="73" t="s">
        <v>22</v>
      </c>
      <c r="D238" s="9">
        <v>10</v>
      </c>
      <c r="E238" s="18" t="str">
        <f ca="1">IFERROR(VLOOKUP(C238,OFFSET(ENTRADA!$A$5,1,0,COUNTA(ENTRADA!$A$6:$A$2475),9),5,0),"")</f>
        <v>COMPRIMIDO</v>
      </c>
    </row>
    <row r="239" spans="1:5" ht="14.25" customHeight="1" x14ac:dyDescent="0.25">
      <c r="A239" s="16"/>
      <c r="B239" s="71" t="str">
        <f t="shared" ca="1" si="3"/>
        <v>Aluno_548</v>
      </c>
      <c r="C239" s="54" t="s">
        <v>1088</v>
      </c>
      <c r="D239" s="9">
        <v>15</v>
      </c>
      <c r="E239" s="18" t="str">
        <f ca="1">IFERROR(VLOOKUP(C239,OFFSET(ENTRADA!$A$5,1,0,COUNTA(ENTRADA!$A$6:$A$2475),9),5,0),"")</f>
        <v>COMPRIMIDO</v>
      </c>
    </row>
    <row r="240" spans="1:5" ht="14.25" customHeight="1" x14ac:dyDescent="0.25">
      <c r="A240" s="16"/>
      <c r="B240" s="71" t="str">
        <f t="shared" ca="1" si="3"/>
        <v>Aluno_627</v>
      </c>
      <c r="C240" s="54" t="s">
        <v>1089</v>
      </c>
      <c r="D240" s="9">
        <v>15</v>
      </c>
      <c r="E240" s="18" t="str">
        <f ca="1">IFERROR(VLOOKUP(C240,OFFSET(ENTRADA!$A$5,1,0,COUNTA(ENTRADA!$A$6:$A$2475),9),5,0),"")</f>
        <v>COMPRIMIDO</v>
      </c>
    </row>
    <row r="241" spans="1:5" ht="14.25" customHeight="1" x14ac:dyDescent="0.25">
      <c r="A241" s="16"/>
      <c r="B241" s="71" t="str">
        <f t="shared" ca="1" si="3"/>
        <v>Aluno_160</v>
      </c>
      <c r="C241" s="20"/>
      <c r="D241" s="9"/>
      <c r="E241" s="18" t="str">
        <f ca="1">IFERROR(VLOOKUP(C241,OFFSET(ENTRADA!$A$5,1,0,COUNTA(ENTRADA!$A$6:$A$2475),9),5,0),"")</f>
        <v/>
      </c>
    </row>
    <row r="242" spans="1:5" ht="14.25" customHeight="1" x14ac:dyDescent="0.25">
      <c r="A242" s="19">
        <v>45384</v>
      </c>
      <c r="B242" s="71" t="str">
        <f t="shared" ca="1" si="3"/>
        <v>Aluno_683</v>
      </c>
      <c r="C242" s="31" t="s">
        <v>244</v>
      </c>
      <c r="D242" s="9">
        <v>30</v>
      </c>
      <c r="E242" s="18" t="str">
        <f ca="1">IFERROR(VLOOKUP(C242,OFFSET(ENTRADA!$A$5,1,0,COUNTA(ENTRADA!$A$6:$A$2475),9),5,0),"")</f>
        <v>COMPRIMIDO</v>
      </c>
    </row>
    <row r="243" spans="1:5" ht="14.25" customHeight="1" x14ac:dyDescent="0.25">
      <c r="A243" s="16"/>
      <c r="B243" s="71" t="str">
        <f t="shared" ca="1" si="3"/>
        <v>Aluno_78</v>
      </c>
      <c r="C243" s="30" t="s">
        <v>973</v>
      </c>
      <c r="D243" s="9">
        <v>30</v>
      </c>
      <c r="E243" s="18" t="str">
        <f ca="1">IFERROR(VLOOKUP(C243,OFFSET(ENTRADA!$A$5,1,0,COUNTA(ENTRADA!$A$6:$A$2475),9),5,0),"")</f>
        <v>COMPRIMIDO</v>
      </c>
    </row>
    <row r="244" spans="1:5" ht="14.25" customHeight="1" x14ac:dyDescent="0.25">
      <c r="A244" s="16"/>
      <c r="B244" s="71" t="str">
        <f t="shared" ca="1" si="3"/>
        <v>Aluno_828</v>
      </c>
      <c r="C244" s="31" t="s">
        <v>672</v>
      </c>
      <c r="D244" s="9">
        <v>28</v>
      </c>
      <c r="E244" s="18" t="str">
        <f ca="1">IFERROR(VLOOKUP(C244,OFFSET(ENTRADA!$A$5,1,0,COUNTA(ENTRADA!$A$6:$A$2475),9),5,0),"")</f>
        <v>COMPRIMIDO</v>
      </c>
    </row>
    <row r="245" spans="1:5" ht="14.25" customHeight="1" x14ac:dyDescent="0.25">
      <c r="A245" s="16"/>
      <c r="B245" s="71" t="str">
        <f t="shared" ca="1" si="3"/>
        <v>Aluno_72</v>
      </c>
      <c r="C245" s="31" t="s">
        <v>296</v>
      </c>
      <c r="D245" s="9">
        <v>20</v>
      </c>
      <c r="E245" s="18" t="str">
        <f ca="1">IFERROR(VLOOKUP(C245,OFFSET(ENTRADA!$A$5,1,0,COUNTA(ENTRADA!$A$6:$A$2475),9),5,0),"")</f>
        <v>COMPRIMIDO</v>
      </c>
    </row>
    <row r="246" spans="1:5" ht="14.25" customHeight="1" x14ac:dyDescent="0.25">
      <c r="A246" s="16"/>
      <c r="B246" s="71" t="str">
        <f t="shared" ca="1" si="3"/>
        <v>Aluno_941</v>
      </c>
      <c r="C246" s="31" t="s">
        <v>310</v>
      </c>
      <c r="D246" s="9">
        <v>30</v>
      </c>
      <c r="E246" s="18" t="str">
        <f ca="1">IFERROR(VLOOKUP(C246,OFFSET(ENTRADA!$A$5,1,0,COUNTA(ENTRADA!$A$6:$A$2475),9),5,0),"")</f>
        <v>COMPRIMIDO</v>
      </c>
    </row>
    <row r="247" spans="1:5" ht="14.25" customHeight="1" x14ac:dyDescent="0.25">
      <c r="A247" s="16"/>
      <c r="B247" s="71" t="str">
        <f t="shared" ca="1" si="3"/>
        <v>Aluno_631</v>
      </c>
      <c r="C247" s="20"/>
      <c r="D247" s="9"/>
      <c r="E247" s="18" t="str">
        <f ca="1">IFERROR(VLOOKUP(C247,OFFSET(ENTRADA!$A$5,1,0,COUNTA(ENTRADA!$A$6:$A$2475),9),5,0),"")</f>
        <v/>
      </c>
    </row>
    <row r="248" spans="1:5" ht="14.25" customHeight="1" x14ac:dyDescent="0.25">
      <c r="A248" s="19">
        <v>45385</v>
      </c>
      <c r="B248" s="71" t="str">
        <f t="shared" ca="1" si="3"/>
        <v>Aluno_108</v>
      </c>
      <c r="C248" s="31" t="s">
        <v>710</v>
      </c>
      <c r="D248" s="9">
        <v>10</v>
      </c>
      <c r="E248" s="18" t="str">
        <f ca="1">IFERROR(VLOOKUP(C248,OFFSET(ENTRADA!$A$5,1,0,COUNTA(ENTRADA!$A$6:$A$2475),9),5,0),"")</f>
        <v>COMPRIMIDO</v>
      </c>
    </row>
    <row r="249" spans="1:5" ht="14.25" customHeight="1" x14ac:dyDescent="0.25">
      <c r="A249" s="16"/>
      <c r="B249" s="71" t="str">
        <f t="shared" ca="1" si="3"/>
        <v>Aluno_364</v>
      </c>
      <c r="C249" s="20"/>
      <c r="D249" s="9"/>
      <c r="E249" s="18" t="str">
        <f ca="1">IFERROR(VLOOKUP(C249,OFFSET(ENTRADA!$A$5,1,0,COUNTA(ENTRADA!$A$6:$A$2475),9),5,0),"")</f>
        <v/>
      </c>
    </row>
    <row r="250" spans="1:5" ht="14.25" customHeight="1" x14ac:dyDescent="0.25">
      <c r="A250" s="19">
        <v>45385</v>
      </c>
      <c r="B250" s="71" t="str">
        <f t="shared" ca="1" si="3"/>
        <v>Aluno_808</v>
      </c>
      <c r="C250" s="31" t="s">
        <v>502</v>
      </c>
      <c r="D250" s="9">
        <v>120</v>
      </c>
      <c r="E250" s="18" t="str">
        <f ca="1">IFERROR(VLOOKUP(C250,OFFSET(ENTRADA!$A$5,1,0,COUNTA(ENTRADA!$A$6:$A$2475),9),5,0),"")</f>
        <v>COMPRIMIDO</v>
      </c>
    </row>
    <row r="251" spans="1:5" ht="14.25" customHeight="1" x14ac:dyDescent="0.25">
      <c r="A251" s="16"/>
      <c r="B251" s="71" t="str">
        <f t="shared" ca="1" si="3"/>
        <v>Aluno_64</v>
      </c>
      <c r="C251" s="20"/>
      <c r="D251" s="9"/>
      <c r="E251" s="18" t="str">
        <f ca="1">IFERROR(VLOOKUP(C251,OFFSET(ENTRADA!$A$5,1,0,COUNTA(ENTRADA!$A$6:$A$2475),9),5,0),"")</f>
        <v/>
      </c>
    </row>
    <row r="252" spans="1:5" ht="14.25" customHeight="1" x14ac:dyDescent="0.25">
      <c r="A252" s="19">
        <v>45385</v>
      </c>
      <c r="B252" s="71" t="str">
        <f t="shared" ca="1" si="3"/>
        <v>Aluno_406</v>
      </c>
      <c r="C252" s="31" t="s">
        <v>355</v>
      </c>
      <c r="D252" s="9">
        <v>10</v>
      </c>
      <c r="E252" s="18" t="str">
        <f ca="1">IFERROR(VLOOKUP(C252,OFFSET(ENTRADA!$A$5,1,0,COUNTA(ENTRADA!$A$6:$A$2475),9),5,0),"")</f>
        <v>AMPOLA</v>
      </c>
    </row>
    <row r="253" spans="1:5" ht="14.25" customHeight="1" x14ac:dyDescent="0.25">
      <c r="A253" s="16"/>
      <c r="B253" s="71" t="str">
        <f t="shared" ca="1" si="3"/>
        <v>Aluno_464</v>
      </c>
      <c r="C253" s="20"/>
      <c r="D253" s="9"/>
      <c r="E253" s="18" t="str">
        <f ca="1">IFERROR(VLOOKUP(C253,OFFSET(ENTRADA!$A$5,1,0,COUNTA(ENTRADA!$A$6:$A$2475),9),5,0),"")</f>
        <v/>
      </c>
    </row>
    <row r="254" spans="1:5" ht="14.25" customHeight="1" x14ac:dyDescent="0.25">
      <c r="A254" s="19">
        <v>45385</v>
      </c>
      <c r="B254" s="71" t="str">
        <f t="shared" ca="1" si="3"/>
        <v>Aluno_283</v>
      </c>
      <c r="C254" s="31" t="s">
        <v>1005</v>
      </c>
      <c r="D254" s="9">
        <v>30</v>
      </c>
      <c r="E254" s="18" t="str">
        <f ca="1">IFERROR(VLOOKUP(C254,OFFSET(ENTRADA!$A$5,1,0,COUNTA(ENTRADA!$A$6:$A$2475),9),5,0),"")</f>
        <v>COMPRIMIDO</v>
      </c>
    </row>
    <row r="255" spans="1:5" ht="14.25" customHeight="1" x14ac:dyDescent="0.25">
      <c r="A255" s="16"/>
      <c r="B255" s="71" t="str">
        <f t="shared" ca="1" si="3"/>
        <v>Aluno_984</v>
      </c>
      <c r="C255" s="31" t="s">
        <v>658</v>
      </c>
      <c r="D255" s="9">
        <v>20</v>
      </c>
      <c r="E255" s="18" t="str">
        <f ca="1">IFERROR(VLOOKUP(C255,OFFSET(ENTRADA!$A$5,1,0,COUNTA(ENTRADA!$A$6:$A$2475),9),5,0),"")</f>
        <v>COMPRIMIDO</v>
      </c>
    </row>
    <row r="256" spans="1:5" ht="14.25" customHeight="1" x14ac:dyDescent="0.25">
      <c r="A256" s="16"/>
      <c r="B256" s="71" t="str">
        <f t="shared" ca="1" si="3"/>
        <v>Aluno_780</v>
      </c>
      <c r="C256" s="31" t="s">
        <v>507</v>
      </c>
      <c r="D256" s="9">
        <v>30</v>
      </c>
      <c r="E256" s="18" t="str">
        <f ca="1">IFERROR(VLOOKUP(C256,OFFSET(ENTRADA!$A$5,1,0,COUNTA(ENTRADA!$A$6:$A$2475),9),5,0),"")</f>
        <v>COMPRIMIDO</v>
      </c>
    </row>
    <row r="257" spans="1:5" ht="14.25" customHeight="1" x14ac:dyDescent="0.25">
      <c r="A257" s="16"/>
      <c r="B257" s="71" t="str">
        <f t="shared" ca="1" si="3"/>
        <v>Aluno_927</v>
      </c>
      <c r="C257" s="107" t="s">
        <v>91</v>
      </c>
      <c r="D257" s="9">
        <v>30</v>
      </c>
      <c r="E257" s="18" t="str">
        <f ca="1">IFERROR(VLOOKUP(C257,OFFSET(ENTRADA!$A$5,1,0,COUNTA(ENTRADA!$A$6:$A$2475),9),5,0),"")</f>
        <v>COMPRIMIDO</v>
      </c>
    </row>
    <row r="258" spans="1:5" ht="14.25" customHeight="1" x14ac:dyDescent="0.25">
      <c r="A258" s="16"/>
      <c r="B258" s="71" t="str">
        <f t="shared" ca="1" si="3"/>
        <v>Aluno_596</v>
      </c>
      <c r="C258" s="20"/>
      <c r="D258" s="9"/>
      <c r="E258" s="18" t="str">
        <f ca="1">IFERROR(VLOOKUP(C258,OFFSET(ENTRADA!$A$5,1,0,COUNTA(ENTRADA!$A$6:$A$2475),9),5,0),"")</f>
        <v/>
      </c>
    </row>
    <row r="259" spans="1:5" ht="14.25" customHeight="1" x14ac:dyDescent="0.25">
      <c r="A259" s="19">
        <v>45385</v>
      </c>
      <c r="B259" s="71" t="str">
        <f t="shared" ca="1" si="3"/>
        <v>Aluno_161</v>
      </c>
      <c r="C259" s="31" t="s">
        <v>306</v>
      </c>
      <c r="D259" s="9">
        <v>1</v>
      </c>
      <c r="E259" s="18" t="str">
        <f ca="1">IFERROR(VLOOKUP(C259,OFFSET(ENTRADA!$A$5,1,0,COUNTA(ENTRADA!$A$6:$A$2475),9),5,0),"")</f>
        <v>FRASCO</v>
      </c>
    </row>
    <row r="260" spans="1:5" ht="14.25" hidden="1" customHeight="1" x14ac:dyDescent="0.25">
      <c r="A260" s="16"/>
      <c r="B260" s="71" t="str">
        <f t="shared" ca="1" si="3"/>
        <v>Aluno_359</v>
      </c>
      <c r="C260" s="20"/>
      <c r="D260" s="9"/>
      <c r="E260" s="18" t="str">
        <f ca="1">IFERROR(VLOOKUP(C260,OFFSET(ENTRADA!$A$5,1,0,COUNTA(ENTRADA!$A$6:$A$2475),9),5,0),"")</f>
        <v/>
      </c>
    </row>
    <row r="261" spans="1:5" ht="14.25" customHeight="1" x14ac:dyDescent="0.25">
      <c r="A261" s="16"/>
      <c r="B261" s="71" t="str">
        <f t="shared" ca="1" si="3"/>
        <v>Aluno_435</v>
      </c>
      <c r="C261" s="20"/>
      <c r="D261" s="9"/>
      <c r="E261" s="18" t="str">
        <f ca="1">IFERROR(VLOOKUP(C261,OFFSET(ENTRADA!$A$5,1,0,COUNTA(ENTRADA!$A$6:$A$2475),9),5,0),"")</f>
        <v/>
      </c>
    </row>
    <row r="262" spans="1:5" ht="14.25" customHeight="1" x14ac:dyDescent="0.25">
      <c r="A262" s="19">
        <v>45385</v>
      </c>
      <c r="B262" s="71" t="str">
        <f t="shared" ca="1" si="3"/>
        <v>Aluno_812</v>
      </c>
      <c r="C262" s="31" t="s">
        <v>1000</v>
      </c>
      <c r="D262" s="9">
        <v>10</v>
      </c>
      <c r="E262" s="18" t="str">
        <f ca="1">IFERROR(VLOOKUP(C262,OFFSET(ENTRADA!$A$5,1,0,COUNTA(ENTRADA!$A$6:$A$2475),9),5,0),"")</f>
        <v>COMPRIMIDO</v>
      </c>
    </row>
    <row r="263" spans="1:5" ht="14.25" customHeight="1" x14ac:dyDescent="0.25">
      <c r="A263" s="16"/>
      <c r="B263" s="71" t="str">
        <f t="shared" ref="B263:B326" ca="1" si="4">"Aluno_" &amp; RANDBETWEEN(1,1000)</f>
        <v>Aluno_502</v>
      </c>
      <c r="C263" s="20"/>
      <c r="D263" s="9"/>
      <c r="E263" s="18" t="str">
        <f ca="1">IFERROR(VLOOKUP(C263,OFFSET(ENTRADA!$A$5,1,0,COUNTA(ENTRADA!$A$6:$A$2475),9),5,0),"")</f>
        <v/>
      </c>
    </row>
    <row r="264" spans="1:5" ht="14.25" customHeight="1" x14ac:dyDescent="0.25">
      <c r="A264" s="19">
        <v>45385</v>
      </c>
      <c r="B264" s="71" t="str">
        <f t="shared" ca="1" si="4"/>
        <v>Aluno_534</v>
      </c>
      <c r="C264" s="154" t="s">
        <v>814</v>
      </c>
      <c r="D264" s="9">
        <v>1</v>
      </c>
      <c r="E264" s="18" t="str">
        <f ca="1">IFERROR(VLOOKUP(C264,OFFSET(ENTRADA!$A$5,1,0,COUNTA(ENTRADA!$A$6:$A$2475),9),5,0),"")</f>
        <v>CAIXA</v>
      </c>
    </row>
    <row r="265" spans="1:5" ht="14.25" customHeight="1" x14ac:dyDescent="0.25">
      <c r="A265" s="16"/>
      <c r="B265" s="71" t="str">
        <f t="shared" ca="1" si="4"/>
        <v>Aluno_318</v>
      </c>
      <c r="C265" s="154" t="s">
        <v>1222</v>
      </c>
      <c r="D265" s="9">
        <v>3</v>
      </c>
      <c r="E265" s="18" t="str">
        <f ca="1">IFERROR(VLOOKUP(C265,OFFSET(ENTRADA!$A$5,1,0,COUNTA(ENTRADA!$A$6:$A$2475),9),5,0),"")</f>
        <v>CAIXA</v>
      </c>
    </row>
    <row r="266" spans="1:5" ht="14.25" customHeight="1" x14ac:dyDescent="0.25">
      <c r="A266" s="16"/>
      <c r="B266" s="71" t="str">
        <f t="shared" ca="1" si="4"/>
        <v>Aluno_775</v>
      </c>
      <c r="C266" s="32" t="s">
        <v>815</v>
      </c>
      <c r="D266" s="9">
        <v>4</v>
      </c>
      <c r="E266" s="18" t="str">
        <f ca="1">IFERROR(VLOOKUP(C266,OFFSET(ENTRADA!$A$5,1,0,COUNTA(ENTRADA!$A$6:$A$2475),9),5,0),"")</f>
        <v>CAIXA</v>
      </c>
    </row>
    <row r="267" spans="1:5" ht="14.25" customHeight="1" x14ac:dyDescent="0.25">
      <c r="A267" s="16"/>
      <c r="B267" s="71" t="str">
        <f t="shared" ca="1" si="4"/>
        <v>Aluno_375</v>
      </c>
      <c r="C267" s="154" t="s">
        <v>1221</v>
      </c>
      <c r="D267" s="9">
        <v>1</v>
      </c>
      <c r="E267" s="18" t="str">
        <f ca="1">IFERROR(VLOOKUP(C267,OFFSET(ENTRADA!$A$5,1,0,COUNTA(ENTRADA!$A$6:$A$2475),9),5,0),"")</f>
        <v>CAIXA</v>
      </c>
    </row>
    <row r="268" spans="1:5" ht="14.25" customHeight="1" x14ac:dyDescent="0.25">
      <c r="A268" s="16"/>
      <c r="B268" s="71" t="str">
        <f t="shared" ca="1" si="4"/>
        <v>Aluno_379</v>
      </c>
      <c r="C268" s="20"/>
      <c r="D268" s="9"/>
      <c r="E268" s="18" t="str">
        <f ca="1">IFERROR(VLOOKUP(C268,OFFSET(ENTRADA!$A$5,1,0,COUNTA(ENTRADA!$A$6:$A$2475),9),5,0),"")</f>
        <v/>
      </c>
    </row>
    <row r="269" spans="1:5" ht="14.25" customHeight="1" x14ac:dyDescent="0.25">
      <c r="A269" s="19">
        <v>45385</v>
      </c>
      <c r="B269" s="71" t="str">
        <f t="shared" ca="1" si="4"/>
        <v>Aluno_987</v>
      </c>
      <c r="C269" s="32" t="s">
        <v>1231</v>
      </c>
      <c r="D269" s="9">
        <v>1</v>
      </c>
      <c r="E269" s="18" t="str">
        <f ca="1">IFERROR(VLOOKUP(C269,OFFSET(ENTRADA!$A$5,1,0,COUNTA(ENTRADA!$A$6:$A$2475),9),5,0),"")</f>
        <v xml:space="preserve">CAIXA </v>
      </c>
    </row>
    <row r="270" spans="1:5" ht="14.25" customHeight="1" x14ac:dyDescent="0.25">
      <c r="A270" s="16"/>
      <c r="B270" s="71" t="str">
        <f t="shared" ca="1" si="4"/>
        <v>Aluno_36</v>
      </c>
      <c r="C270" s="32"/>
      <c r="D270" s="9"/>
      <c r="E270" s="18" t="str">
        <f ca="1">IFERROR(VLOOKUP(C270,OFFSET(ENTRADA!$A$5,1,0,COUNTA(ENTRADA!$A$6:$A$2475),9),5,0),"")</f>
        <v/>
      </c>
    </row>
    <row r="271" spans="1:5" ht="14.25" customHeight="1" x14ac:dyDescent="0.25">
      <c r="A271" s="19">
        <v>45386</v>
      </c>
      <c r="B271" s="71" t="str">
        <f t="shared" ca="1" si="4"/>
        <v>Aluno_386</v>
      </c>
      <c r="C271" s="31" t="s">
        <v>1154</v>
      </c>
      <c r="D271" s="9">
        <v>15</v>
      </c>
      <c r="E271" s="18" t="str">
        <f ca="1">IFERROR(VLOOKUP(C271,OFFSET(ENTRADA!$A$5,1,0,COUNTA(ENTRADA!$A$6:$A$2475),9),5,0),"")</f>
        <v>COMPRIMIDO</v>
      </c>
    </row>
    <row r="272" spans="1:5" ht="14.25" customHeight="1" x14ac:dyDescent="0.25">
      <c r="A272" s="16"/>
      <c r="B272" s="71" t="str">
        <f t="shared" ca="1" si="4"/>
        <v>Aluno_604</v>
      </c>
      <c r="C272" s="31" t="s">
        <v>204</v>
      </c>
      <c r="D272" s="9">
        <v>15</v>
      </c>
      <c r="E272" s="18" t="str">
        <f ca="1">IFERROR(VLOOKUP(C272,OFFSET(ENTRADA!$A$5,1,0,COUNTA(ENTRADA!$A$6:$A$2475),9),5,0),"")</f>
        <v>COMPRIMIDO</v>
      </c>
    </row>
    <row r="273" spans="1:5" ht="14.25" customHeight="1" x14ac:dyDescent="0.25">
      <c r="A273" s="16"/>
      <c r="B273" s="71" t="str">
        <f t="shared" ca="1" si="4"/>
        <v>Aluno_635</v>
      </c>
      <c r="C273" s="20"/>
      <c r="D273" s="9"/>
      <c r="E273" s="18" t="str">
        <f ca="1">IFERROR(VLOOKUP(C273,OFFSET(ENTRADA!$A$5,1,0,COUNTA(ENTRADA!$A$6:$A$2475),9),5,0),"")</f>
        <v/>
      </c>
    </row>
    <row r="274" spans="1:5" ht="14.25" customHeight="1" x14ac:dyDescent="0.25">
      <c r="A274" s="19">
        <v>45386</v>
      </c>
      <c r="B274" s="71" t="str">
        <f t="shared" ca="1" si="4"/>
        <v>Aluno_112</v>
      </c>
      <c r="C274" s="31" t="s">
        <v>174</v>
      </c>
      <c r="D274" s="9">
        <v>2</v>
      </c>
      <c r="E274" s="18" t="str">
        <f ca="1">IFERROR(VLOOKUP(C274,OFFSET(ENTRADA!$A$5,1,0,COUNTA(ENTRADA!$A$6:$A$2475),9),5,0),"")</f>
        <v>COMPRIMIDO</v>
      </c>
    </row>
    <row r="275" spans="1:5" ht="14.25" customHeight="1" x14ac:dyDescent="0.25">
      <c r="A275" s="16"/>
      <c r="B275" s="71" t="str">
        <f t="shared" ca="1" si="4"/>
        <v>Aluno_190</v>
      </c>
      <c r="C275" s="20"/>
      <c r="D275" s="9"/>
      <c r="E275" s="18" t="str">
        <f ca="1">IFERROR(VLOOKUP(C275,OFFSET(ENTRADA!$A$5,1,0,COUNTA(ENTRADA!$A$6:$A$2475),9),5,0),"")</f>
        <v/>
      </c>
    </row>
    <row r="276" spans="1:5" ht="14.25" customHeight="1" x14ac:dyDescent="0.25">
      <c r="A276" s="19">
        <v>45386</v>
      </c>
      <c r="B276" s="71" t="str">
        <f t="shared" ca="1" si="4"/>
        <v>Aluno_442</v>
      </c>
      <c r="C276" s="31" t="s">
        <v>306</v>
      </c>
      <c r="D276" s="9">
        <v>1</v>
      </c>
      <c r="E276" s="18" t="str">
        <f ca="1">IFERROR(VLOOKUP(C276,OFFSET(ENTRADA!$A$5,1,0,COUNTA(ENTRADA!$A$6:$A$2475),9),5,0),"")</f>
        <v>FRASCO</v>
      </c>
    </row>
    <row r="277" spans="1:5" ht="14.25" customHeight="1" x14ac:dyDescent="0.25">
      <c r="A277" s="16"/>
      <c r="B277" s="71" t="str">
        <f t="shared" ca="1" si="4"/>
        <v>Aluno_231</v>
      </c>
      <c r="C277" s="20"/>
      <c r="D277" s="9"/>
      <c r="E277" s="18" t="str">
        <f ca="1">IFERROR(VLOOKUP(C277,OFFSET(ENTRADA!$A$5,1,0,COUNTA(ENTRADA!$A$6:$A$2475),9),5,0),"")</f>
        <v/>
      </c>
    </row>
    <row r="278" spans="1:5" ht="14.25" customHeight="1" x14ac:dyDescent="0.25">
      <c r="A278" s="19">
        <v>45386</v>
      </c>
      <c r="B278" s="71" t="str">
        <f t="shared" ca="1" si="4"/>
        <v>Aluno_188</v>
      </c>
      <c r="C278" s="31" t="s">
        <v>378</v>
      </c>
      <c r="D278" s="9">
        <v>30</v>
      </c>
      <c r="E278" s="18" t="str">
        <f ca="1">IFERROR(VLOOKUP(C278,OFFSET(ENTRADA!$A$5,1,0,COUNTA(ENTRADA!$A$6:$A$2475),9),5,0),"")</f>
        <v>COMPRIMIDO</v>
      </c>
    </row>
    <row r="279" spans="1:5" ht="14.25" customHeight="1" x14ac:dyDescent="0.25">
      <c r="A279" s="19"/>
      <c r="B279" s="71" t="str">
        <f t="shared" ca="1" si="4"/>
        <v>Aluno_570</v>
      </c>
      <c r="C279" s="20"/>
      <c r="D279" s="9"/>
      <c r="E279" s="18" t="str">
        <f ca="1">IFERROR(VLOOKUP(C279,OFFSET(ENTRADA!$A$5,1,0,COUNTA(ENTRADA!$A$6:$A$2475),9),5,0),"")</f>
        <v/>
      </c>
    </row>
    <row r="280" spans="1:5" ht="14.25" customHeight="1" x14ac:dyDescent="0.25">
      <c r="A280" s="19">
        <v>45386</v>
      </c>
      <c r="B280" s="71" t="str">
        <f t="shared" ca="1" si="4"/>
        <v>Aluno_297</v>
      </c>
      <c r="C280" s="31" t="s">
        <v>616</v>
      </c>
      <c r="D280" s="9">
        <v>50</v>
      </c>
      <c r="E280" s="18" t="str">
        <f ca="1">IFERROR(VLOOKUP(C280,OFFSET(ENTRADA!$A$5,1,0,COUNTA(ENTRADA!$A$6:$A$2475),9),5,0),"")</f>
        <v>COMPRIMIDO</v>
      </c>
    </row>
    <row r="281" spans="1:5" ht="14.25" customHeight="1" x14ac:dyDescent="0.25">
      <c r="A281" s="16"/>
      <c r="B281" s="71" t="str">
        <f t="shared" ca="1" si="4"/>
        <v>Aluno_695</v>
      </c>
      <c r="C281" s="31" t="s">
        <v>165</v>
      </c>
      <c r="D281" s="9">
        <v>20</v>
      </c>
      <c r="E281" s="18" t="str">
        <f ca="1">IFERROR(VLOOKUP(C281,OFFSET(ENTRADA!$A$5,1,0,COUNTA(ENTRADA!$A$6:$A$2475),9),5,0),"")</f>
        <v>COMPRIMIDO</v>
      </c>
    </row>
    <row r="282" spans="1:5" ht="14.25" customHeight="1" x14ac:dyDescent="0.25">
      <c r="A282" s="16"/>
      <c r="B282" s="71" t="str">
        <f t="shared" ca="1" si="4"/>
        <v>Aluno_190</v>
      </c>
      <c r="C282" s="54" t="s">
        <v>1111</v>
      </c>
      <c r="D282" s="9">
        <v>10</v>
      </c>
      <c r="E282" s="18" t="str">
        <f ca="1">IFERROR(VLOOKUP(C282,OFFSET(ENTRADA!$A$5,1,0,COUNTA(ENTRADA!$A$6:$A$2475),9),5,0),"")</f>
        <v>COMPRIMIDO</v>
      </c>
    </row>
    <row r="283" spans="1:5" ht="14.25" customHeight="1" x14ac:dyDescent="0.25">
      <c r="A283" s="16"/>
      <c r="B283" s="71" t="str">
        <f t="shared" ca="1" si="4"/>
        <v>Aluno_373</v>
      </c>
      <c r="C283" s="31" t="s">
        <v>1162</v>
      </c>
      <c r="D283" s="9">
        <v>60</v>
      </c>
      <c r="E283" s="18" t="str">
        <f ca="1">IFERROR(VLOOKUP(C283,OFFSET(ENTRADA!$A$5,1,0,COUNTA(ENTRADA!$A$6:$A$2475),9),5,0),"")</f>
        <v>COMPRIMIDO</v>
      </c>
    </row>
    <row r="284" spans="1:5" ht="14.25" customHeight="1" x14ac:dyDescent="0.25">
      <c r="A284" s="16"/>
      <c r="B284" s="71" t="str">
        <f t="shared" ca="1" si="4"/>
        <v>Aluno_730</v>
      </c>
      <c r="C284" s="31" t="s">
        <v>214</v>
      </c>
      <c r="D284" s="9">
        <v>60</v>
      </c>
      <c r="E284" s="18" t="str">
        <f ca="1">IFERROR(VLOOKUP(C284,OFFSET(ENTRADA!$A$5,1,0,COUNTA(ENTRADA!$A$6:$A$2475),9),5,0),"")</f>
        <v>COMPRIMIDO</v>
      </c>
    </row>
    <row r="285" spans="1:5" ht="14.25" customHeight="1" x14ac:dyDescent="0.25">
      <c r="A285" s="16"/>
      <c r="B285" s="71" t="str">
        <f t="shared" ca="1" si="4"/>
        <v>Aluno_633</v>
      </c>
      <c r="C285" s="31" t="s">
        <v>939</v>
      </c>
      <c r="D285" s="9">
        <v>60</v>
      </c>
      <c r="E285" s="18" t="str">
        <f ca="1">IFERROR(VLOOKUP(C285,OFFSET(ENTRADA!$A$5,1,0,COUNTA(ENTRADA!$A$6:$A$2475),9),5,0),"")</f>
        <v>COMPRIMIDO</v>
      </c>
    </row>
    <row r="286" spans="1:5" ht="14.25" customHeight="1" x14ac:dyDescent="0.25">
      <c r="A286" s="16"/>
      <c r="B286" s="71" t="str">
        <f t="shared" ca="1" si="4"/>
        <v>Aluno_151</v>
      </c>
      <c r="C286" s="31" t="s">
        <v>226</v>
      </c>
      <c r="D286" s="9">
        <v>30</v>
      </c>
      <c r="E286" s="18" t="str">
        <f ca="1">IFERROR(VLOOKUP(C286,OFFSET(ENTRADA!$A$5,1,0,COUNTA(ENTRADA!$A$6:$A$2475),9),5,0),"")</f>
        <v>COMPRIMIDO</v>
      </c>
    </row>
    <row r="287" spans="1:5" ht="14.25" customHeight="1" x14ac:dyDescent="0.25">
      <c r="A287" s="16"/>
      <c r="B287" s="71" t="str">
        <f t="shared" ca="1" si="4"/>
        <v>Aluno_751</v>
      </c>
      <c r="C287" s="20"/>
      <c r="D287" s="9"/>
      <c r="E287" s="18" t="str">
        <f ca="1">IFERROR(VLOOKUP(C287,OFFSET(ENTRADA!$A$5,1,0,COUNTA(ENTRADA!$A$6:$A$2475),9),5,0),"")</f>
        <v/>
      </c>
    </row>
    <row r="288" spans="1:5" ht="14.25" customHeight="1" x14ac:dyDescent="0.25">
      <c r="A288" s="19">
        <v>45386</v>
      </c>
      <c r="B288" s="71" t="str">
        <f t="shared" ca="1" si="4"/>
        <v>Aluno_485</v>
      </c>
      <c r="C288" s="31" t="s">
        <v>174</v>
      </c>
      <c r="D288" s="9">
        <v>8</v>
      </c>
      <c r="E288" s="18" t="str">
        <f ca="1">IFERROR(VLOOKUP(C288,OFFSET(ENTRADA!$A$5,1,0,COUNTA(ENTRADA!$A$6:$A$2475),9),5,0),"")</f>
        <v>COMPRIMIDO</v>
      </c>
    </row>
    <row r="289" spans="1:5" ht="14.25" customHeight="1" x14ac:dyDescent="0.25">
      <c r="A289" s="16"/>
      <c r="B289" s="71" t="str">
        <f t="shared" ca="1" si="4"/>
        <v>Aluno_982</v>
      </c>
      <c r="C289" s="31" t="s">
        <v>176</v>
      </c>
      <c r="D289" s="9">
        <v>12</v>
      </c>
      <c r="E289" s="18" t="str">
        <f ca="1">IFERROR(VLOOKUP(C289,OFFSET(ENTRADA!$A$5,1,0,COUNTA(ENTRADA!$A$6:$A$2475),9),5,0),"")</f>
        <v>COMPRIMIDO</v>
      </c>
    </row>
    <row r="290" spans="1:5" ht="14.25" customHeight="1" x14ac:dyDescent="0.25">
      <c r="A290" s="16"/>
      <c r="B290" s="71" t="str">
        <f t="shared" ca="1" si="4"/>
        <v>Aluno_782</v>
      </c>
      <c r="C290" s="20"/>
      <c r="D290" s="9"/>
      <c r="E290" s="18" t="str">
        <f ca="1">IFERROR(VLOOKUP(C290,OFFSET(ENTRADA!$A$5,1,0,COUNTA(ENTRADA!$A$6:$A$2475),9),5,0),"")</f>
        <v/>
      </c>
    </row>
    <row r="291" spans="1:5" ht="14.25" customHeight="1" x14ac:dyDescent="0.25">
      <c r="A291" s="19">
        <v>45386</v>
      </c>
      <c r="B291" s="71" t="str">
        <f t="shared" ca="1" si="4"/>
        <v>Aluno_23</v>
      </c>
      <c r="C291" s="31" t="s">
        <v>278</v>
      </c>
      <c r="D291" s="9">
        <v>60</v>
      </c>
      <c r="E291" s="18" t="str">
        <f ca="1">IFERROR(VLOOKUP(C291,OFFSET(ENTRADA!$A$5,1,0,COUNTA(ENTRADA!$A$6:$A$2475),9),5,0),"")</f>
        <v>COMPRIMIDO</v>
      </c>
    </row>
    <row r="292" spans="1:5" ht="14.25" customHeight="1" x14ac:dyDescent="0.25">
      <c r="A292" s="16"/>
      <c r="B292" s="71" t="str">
        <f t="shared" ca="1" si="4"/>
        <v>Aluno_776</v>
      </c>
      <c r="C292" s="32" t="s">
        <v>1211</v>
      </c>
      <c r="D292" s="9">
        <v>1</v>
      </c>
      <c r="E292" s="18" t="str">
        <f ca="1">IFERROR(VLOOKUP(C292,OFFSET(ENTRADA!$A$5,1,0,COUNTA(ENTRADA!$A$6:$A$2475),9),5,0),"")</f>
        <v>CAIXA</v>
      </c>
    </row>
    <row r="293" spans="1:5" ht="14.25" customHeight="1" x14ac:dyDescent="0.25">
      <c r="A293" s="19"/>
      <c r="B293" s="71" t="str">
        <f t="shared" ca="1" si="4"/>
        <v>Aluno_454</v>
      </c>
      <c r="C293" s="31"/>
      <c r="D293" s="9"/>
      <c r="E293" s="18" t="str">
        <f ca="1">IFERROR(VLOOKUP(C293,OFFSET(ENTRADA!$A$5,1,0,COUNTA(ENTRADA!$A$6:$A$2475),9),5,0),"")</f>
        <v/>
      </c>
    </row>
    <row r="294" spans="1:5" ht="14.25" customHeight="1" x14ac:dyDescent="0.25">
      <c r="A294" s="19">
        <v>45387</v>
      </c>
      <c r="B294" s="71" t="str">
        <f t="shared" ca="1" si="4"/>
        <v>Aluno_645</v>
      </c>
      <c r="C294" s="107" t="s">
        <v>91</v>
      </c>
      <c r="D294" s="9">
        <v>30</v>
      </c>
      <c r="E294" s="18" t="str">
        <f ca="1">IFERROR(VLOOKUP(C294,OFFSET(ENTRADA!$A$5,1,0,COUNTA(ENTRADA!$A$6:$A$2475),9),5,0),"")</f>
        <v>COMPRIMIDO</v>
      </c>
    </row>
    <row r="295" spans="1:5" ht="14.25" customHeight="1" x14ac:dyDescent="0.25">
      <c r="A295" s="16"/>
      <c r="B295" s="71" t="str">
        <f t="shared" ca="1" si="4"/>
        <v>Aluno_298</v>
      </c>
      <c r="C295" s="20"/>
      <c r="D295" s="9"/>
      <c r="E295" s="18" t="str">
        <f ca="1">IFERROR(VLOOKUP(C295,OFFSET(ENTRADA!$A$5,1,0,COUNTA(ENTRADA!$A$6:$A$2475),9),5,0),"")</f>
        <v/>
      </c>
    </row>
    <row r="296" spans="1:5" ht="14.25" customHeight="1" x14ac:dyDescent="0.25">
      <c r="A296" s="19">
        <v>45387</v>
      </c>
      <c r="B296" s="71" t="str">
        <f t="shared" ca="1" si="4"/>
        <v>Aluno_730</v>
      </c>
      <c r="C296" s="31" t="s">
        <v>171</v>
      </c>
      <c r="D296" s="9">
        <v>2</v>
      </c>
      <c r="E296" s="18" t="str">
        <f ca="1">IFERROR(VLOOKUP(C296,OFFSET(ENTRADA!$A$5,1,0,COUNTA(ENTRADA!$A$6:$A$2475),9),5,0),"")</f>
        <v>COMPRIMIDO</v>
      </c>
    </row>
    <row r="297" spans="1:5" ht="14.25" customHeight="1" x14ac:dyDescent="0.25">
      <c r="A297" s="16"/>
      <c r="B297" s="71" t="str">
        <f t="shared" ca="1" si="4"/>
        <v>Aluno_644</v>
      </c>
      <c r="C297" s="20"/>
      <c r="D297" s="9"/>
      <c r="E297" s="18" t="str">
        <f ca="1">IFERROR(VLOOKUP(C297,OFFSET(ENTRADA!$A$5,1,0,COUNTA(ENTRADA!$A$6:$A$2475),9),5,0),"")</f>
        <v/>
      </c>
    </row>
    <row r="298" spans="1:5" ht="14.25" customHeight="1" x14ac:dyDescent="0.25">
      <c r="A298" s="19">
        <v>45387</v>
      </c>
      <c r="B298" s="71" t="str">
        <f t="shared" ca="1" si="4"/>
        <v>Aluno_48</v>
      </c>
      <c r="C298" s="31" t="s">
        <v>171</v>
      </c>
      <c r="D298" s="9">
        <v>2</v>
      </c>
      <c r="E298" s="18" t="str">
        <f ca="1">IFERROR(VLOOKUP(C298,OFFSET(ENTRADA!$A$5,1,0,COUNTA(ENTRADA!$A$6:$A$2475),9),5,0),"")</f>
        <v>COMPRIMIDO</v>
      </c>
    </row>
    <row r="299" spans="1:5" ht="14.25" customHeight="1" x14ac:dyDescent="0.25">
      <c r="A299" s="16"/>
      <c r="B299" s="71" t="str">
        <f t="shared" ca="1" si="4"/>
        <v>Aluno_53</v>
      </c>
      <c r="C299" s="20"/>
      <c r="D299" s="9"/>
      <c r="E299" s="18" t="str">
        <f ca="1">IFERROR(VLOOKUP(C299,OFFSET(ENTRADA!$A$5,1,0,COUNTA(ENTRADA!$A$6:$A$2475),9),5,0),"")</f>
        <v/>
      </c>
    </row>
    <row r="300" spans="1:5" ht="14.25" customHeight="1" x14ac:dyDescent="0.25">
      <c r="A300" s="19">
        <v>45387</v>
      </c>
      <c r="B300" s="71" t="str">
        <f t="shared" ca="1" si="4"/>
        <v>Aluno_570</v>
      </c>
      <c r="C300" s="31" t="s">
        <v>767</v>
      </c>
      <c r="D300" s="9">
        <v>20</v>
      </c>
      <c r="E300" s="18" t="str">
        <f ca="1">IFERROR(VLOOKUP(C300,OFFSET(ENTRADA!$A$5,1,0,COUNTA(ENTRADA!$A$6:$A$2475),9),5,0),"")</f>
        <v>COMPRIMIDO</v>
      </c>
    </row>
    <row r="301" spans="1:5" ht="14.25" customHeight="1" x14ac:dyDescent="0.25">
      <c r="A301" s="16"/>
      <c r="B301" s="71" t="str">
        <f t="shared" ca="1" si="4"/>
        <v>Aluno_888</v>
      </c>
      <c r="C301" s="31" t="s">
        <v>755</v>
      </c>
      <c r="D301" s="9">
        <v>10</v>
      </c>
      <c r="E301" s="18" t="str">
        <f ca="1">IFERROR(VLOOKUP(C301,OFFSET(ENTRADA!$A$5,1,0,COUNTA(ENTRADA!$A$6:$A$2475),9),5,0),"")</f>
        <v>COMPRIMIDO</v>
      </c>
    </row>
    <row r="302" spans="1:5" ht="14.25" customHeight="1" x14ac:dyDescent="0.25">
      <c r="A302" s="16"/>
      <c r="B302" s="71" t="str">
        <f t="shared" ca="1" si="4"/>
        <v>Aluno_729</v>
      </c>
      <c r="C302" s="30" t="s">
        <v>125</v>
      </c>
      <c r="D302" s="9">
        <v>30</v>
      </c>
      <c r="E302" s="18" t="str">
        <f ca="1">IFERROR(VLOOKUP(C302,OFFSET(ENTRADA!$A$5,1,0,COUNTA(ENTRADA!$A$6:$A$2475),9),5,0),"")</f>
        <v>COMPRIMIDO</v>
      </c>
    </row>
    <row r="303" spans="1:5" ht="14.25" customHeight="1" x14ac:dyDescent="0.25">
      <c r="A303" s="16"/>
      <c r="B303" s="71" t="str">
        <f t="shared" ca="1" si="4"/>
        <v>Aluno_563</v>
      </c>
      <c r="C303" s="20"/>
      <c r="D303" s="9"/>
      <c r="E303" s="18" t="str">
        <f ca="1">IFERROR(VLOOKUP(C303,OFFSET(ENTRADA!$A$5,1,0,COUNTA(ENTRADA!$A$6:$A$2475),9),5,0),"")</f>
        <v/>
      </c>
    </row>
    <row r="304" spans="1:5" ht="14.25" customHeight="1" x14ac:dyDescent="0.25">
      <c r="A304" s="19">
        <v>45387</v>
      </c>
      <c r="B304" s="71" t="str">
        <f t="shared" ca="1" si="4"/>
        <v>Aluno_678</v>
      </c>
      <c r="C304" s="32" t="s">
        <v>779</v>
      </c>
      <c r="D304" s="9">
        <v>20</v>
      </c>
      <c r="E304" s="18" t="str">
        <f ca="1">IFERROR(VLOOKUP(C304,OFFSET(ENTRADA!$A$5,1,0,COUNTA(ENTRADA!$A$6:$A$2475),9),5,0),"")</f>
        <v>COMPRIMIDO</v>
      </c>
    </row>
    <row r="305" spans="1:5" ht="14.25" customHeight="1" x14ac:dyDescent="0.25">
      <c r="A305" s="16"/>
      <c r="B305" s="71" t="str">
        <f t="shared" ca="1" si="4"/>
        <v>Aluno_229</v>
      </c>
      <c r="C305" s="20"/>
      <c r="D305" s="9"/>
      <c r="E305" s="18" t="str">
        <f ca="1">IFERROR(VLOOKUP(C305,OFFSET(ENTRADA!$A$5,1,0,COUNTA(ENTRADA!$A$6:$A$2475),9),5,0),"")</f>
        <v/>
      </c>
    </row>
    <row r="306" spans="1:5" ht="14.25" customHeight="1" x14ac:dyDescent="0.25">
      <c r="A306" s="19">
        <v>45387</v>
      </c>
      <c r="B306" s="71" t="str">
        <f t="shared" ca="1" si="4"/>
        <v>Aluno_946</v>
      </c>
      <c r="C306" s="54" t="s">
        <v>970</v>
      </c>
      <c r="D306" s="9">
        <v>30</v>
      </c>
      <c r="E306" s="18" t="str">
        <f ca="1">IFERROR(VLOOKUP(C306,OFFSET(ENTRADA!$A$5,1,0,COUNTA(ENTRADA!$A$6:$A$2475),9),5,0),"")</f>
        <v>COMPRIMIDO</v>
      </c>
    </row>
    <row r="307" spans="1:5" ht="14.25" customHeight="1" x14ac:dyDescent="0.25">
      <c r="A307" s="16"/>
      <c r="B307" s="71" t="str">
        <f t="shared" ca="1" si="4"/>
        <v>Aluno_523</v>
      </c>
      <c r="C307" s="32" t="s">
        <v>1070</v>
      </c>
      <c r="D307" s="9">
        <v>40</v>
      </c>
      <c r="E307" s="18" t="str">
        <f ca="1">IFERROR(VLOOKUP(C307,OFFSET(ENTRADA!$A$5,1,0,COUNTA(ENTRADA!$A$6:$A$2475),9),5,0),"")</f>
        <v>CÁPSULA</v>
      </c>
    </row>
    <row r="308" spans="1:5" ht="14.25" customHeight="1" x14ac:dyDescent="0.25">
      <c r="A308" s="16"/>
      <c r="B308" s="71" t="str">
        <f t="shared" ca="1" si="4"/>
        <v>Aluno_170</v>
      </c>
      <c r="C308" s="20"/>
      <c r="D308" s="9"/>
      <c r="E308" s="18" t="str">
        <f ca="1">IFERROR(VLOOKUP(C308,OFFSET(ENTRADA!$A$5,1,0,COUNTA(ENTRADA!$A$6:$A$2475),9),5,0),"")</f>
        <v/>
      </c>
    </row>
    <row r="309" spans="1:5" ht="14.25" customHeight="1" x14ac:dyDescent="0.25">
      <c r="A309" s="19">
        <v>45387</v>
      </c>
      <c r="B309" s="71" t="str">
        <f t="shared" ca="1" si="4"/>
        <v>Aluno_463</v>
      </c>
      <c r="C309" s="31" t="s">
        <v>260</v>
      </c>
      <c r="D309" s="9">
        <v>30</v>
      </c>
      <c r="E309" s="18" t="str">
        <f ca="1">IFERROR(VLOOKUP(C309,OFFSET(ENTRADA!$A$5,1,0,COUNTA(ENTRADA!$A$6:$A$2475),9),5,0),"")</f>
        <v>COMPRIMIDO</v>
      </c>
    </row>
    <row r="310" spans="1:5" ht="14.25" customHeight="1" x14ac:dyDescent="0.25">
      <c r="A310" s="16"/>
      <c r="B310" s="71" t="str">
        <f t="shared" ca="1" si="4"/>
        <v>Aluno_860</v>
      </c>
      <c r="C310" s="20"/>
      <c r="D310" s="9"/>
      <c r="E310" s="18" t="str">
        <f ca="1">IFERROR(VLOOKUP(C310,OFFSET(ENTRADA!$A$5,1,0,COUNTA(ENTRADA!$A$6:$A$2475),9),5,0),"")</f>
        <v/>
      </c>
    </row>
    <row r="311" spans="1:5" ht="14.25" customHeight="1" x14ac:dyDescent="0.25">
      <c r="A311" s="19">
        <v>45387</v>
      </c>
      <c r="B311" s="71" t="str">
        <f t="shared" ca="1" si="4"/>
        <v>Aluno_551</v>
      </c>
      <c r="C311" s="31" t="s">
        <v>228</v>
      </c>
      <c r="D311" s="9">
        <v>30</v>
      </c>
      <c r="E311" s="18" t="str">
        <f ca="1">IFERROR(VLOOKUP(C311,OFFSET(ENTRADA!$A$5,1,0,COUNTA(ENTRADA!$A$6:$A$2475),9),5,0),"")</f>
        <v>COMPRIMIDO</v>
      </c>
    </row>
    <row r="312" spans="1:5" ht="14.25" customHeight="1" x14ac:dyDescent="0.25">
      <c r="A312" s="16"/>
      <c r="B312" s="71" t="str">
        <f t="shared" ca="1" si="4"/>
        <v>Aluno_887</v>
      </c>
      <c r="C312" s="20"/>
      <c r="D312" s="9"/>
      <c r="E312" s="18" t="str">
        <f ca="1">IFERROR(VLOOKUP(C312,OFFSET(ENTRADA!$A$5,1,0,COUNTA(ENTRADA!$A$6:$A$2475),9),5,0),"")</f>
        <v/>
      </c>
    </row>
    <row r="313" spans="1:5" ht="14.25" customHeight="1" x14ac:dyDescent="0.25">
      <c r="A313" s="19">
        <v>45387</v>
      </c>
      <c r="B313" s="71" t="str">
        <f t="shared" ca="1" si="4"/>
        <v>Aluno_245</v>
      </c>
      <c r="C313" s="31" t="s">
        <v>611</v>
      </c>
      <c r="D313" s="9">
        <v>20</v>
      </c>
      <c r="E313" s="18" t="str">
        <f ca="1">IFERROR(VLOOKUP(C313,OFFSET(ENTRADA!$A$5,1,0,COUNTA(ENTRADA!$A$6:$A$2475),9),5,0),"")</f>
        <v>COMPRIMIDO</v>
      </c>
    </row>
    <row r="314" spans="1:5" ht="14.25" customHeight="1" x14ac:dyDescent="0.25">
      <c r="A314" s="16"/>
      <c r="B314" s="71" t="str">
        <f t="shared" ca="1" si="4"/>
        <v>Aluno_849</v>
      </c>
      <c r="C314" s="31" t="s">
        <v>608</v>
      </c>
      <c r="D314" s="9">
        <v>10</v>
      </c>
      <c r="E314" s="18" t="s">
        <v>21</v>
      </c>
    </row>
    <row r="315" spans="1:5" ht="14.25" customHeight="1" x14ac:dyDescent="0.25">
      <c r="A315" s="16"/>
      <c r="B315" s="71" t="str">
        <f t="shared" ca="1" si="4"/>
        <v>Aluno_938</v>
      </c>
      <c r="C315" s="31"/>
      <c r="D315" s="9"/>
      <c r="E315" s="18" t="str">
        <f ca="1">IFERROR(VLOOKUP(C315,OFFSET(ENTRADA!$A$5,1,0,COUNTA(ENTRADA!$A$6:$A$2475),9),5,0),"")</f>
        <v/>
      </c>
    </row>
    <row r="316" spans="1:5" ht="14.25" customHeight="1" x14ac:dyDescent="0.25">
      <c r="A316" s="19">
        <v>45387</v>
      </c>
      <c r="B316" s="71" t="str">
        <f t="shared" ca="1" si="4"/>
        <v>Aluno_31</v>
      </c>
      <c r="C316" s="31" t="s">
        <v>553</v>
      </c>
      <c r="D316" s="9">
        <v>30</v>
      </c>
      <c r="E316" s="18" t="str">
        <f ca="1">IFERROR(VLOOKUP(C316,OFFSET(ENTRADA!$A$5,1,0,COUNTA(ENTRADA!$A$6:$A$2475),9),5,0),"")</f>
        <v>COMPRIMIDO</v>
      </c>
    </row>
    <row r="317" spans="1:5" ht="14.25" customHeight="1" x14ac:dyDescent="0.25">
      <c r="A317" s="16"/>
      <c r="B317" s="71" t="str">
        <f t="shared" ca="1" si="4"/>
        <v>Aluno_150</v>
      </c>
      <c r="C317" s="31" t="s">
        <v>552</v>
      </c>
      <c r="D317" s="9">
        <v>30</v>
      </c>
      <c r="E317" s="18" t="str">
        <f ca="1">IFERROR(VLOOKUP(C317,OFFSET(ENTRADA!$A$5,1,0,COUNTA(ENTRADA!$A$6:$A$2475),9),5,0),"")</f>
        <v>COMPRIMIDO</v>
      </c>
    </row>
    <row r="318" spans="1:5" ht="14.25" customHeight="1" x14ac:dyDescent="0.25">
      <c r="A318" s="19"/>
      <c r="B318" s="71" t="str">
        <f t="shared" ca="1" si="4"/>
        <v>Aluno_232</v>
      </c>
      <c r="C318" s="20"/>
      <c r="D318" s="9"/>
      <c r="E318" s="18" t="str">
        <f ca="1">IFERROR(VLOOKUP(C318,OFFSET(ENTRADA!$A$5,1,0,COUNTA(ENTRADA!$A$6:$A$2475),9),5,0),"")</f>
        <v/>
      </c>
    </row>
    <row r="319" spans="1:5" ht="14.25" customHeight="1" x14ac:dyDescent="0.25">
      <c r="A319" s="19">
        <v>45387</v>
      </c>
      <c r="B319" s="71" t="str">
        <f t="shared" ca="1" si="4"/>
        <v>Aluno_213</v>
      </c>
      <c r="C319" s="31" t="s">
        <v>277</v>
      </c>
      <c r="D319" s="9">
        <v>1</v>
      </c>
      <c r="E319" s="18" t="str">
        <f ca="1">IFERROR(VLOOKUP(C319,OFFSET(ENTRADA!$A$5,1,0,COUNTA(ENTRADA!$A$6:$A$2475),9),5,0),"")</f>
        <v>FRASCO</v>
      </c>
    </row>
    <row r="320" spans="1:5" ht="14.25" customHeight="1" x14ac:dyDescent="0.25">
      <c r="A320" s="16"/>
      <c r="B320" s="71" t="str">
        <f t="shared" ca="1" si="4"/>
        <v>Aluno_990</v>
      </c>
      <c r="C320" s="54" t="s">
        <v>972</v>
      </c>
      <c r="D320" s="9">
        <v>10</v>
      </c>
      <c r="E320" s="18" t="str">
        <f ca="1">IFERROR(VLOOKUP(C320,OFFSET(ENTRADA!$A$5,1,0,COUNTA(ENTRADA!$A$6:$A$2475),9),5,0),"")</f>
        <v>COMPRIMIDO</v>
      </c>
    </row>
    <row r="321" spans="1:5" ht="14.25" customHeight="1" x14ac:dyDescent="0.25">
      <c r="A321" s="16"/>
      <c r="B321" s="71" t="str">
        <f t="shared" ca="1" si="4"/>
        <v>Aluno_165</v>
      </c>
      <c r="C321" s="20"/>
      <c r="D321" s="9"/>
      <c r="E321" s="18" t="str">
        <f ca="1">IFERROR(VLOOKUP(C321,OFFSET(ENTRADA!$A$5,1,0,COUNTA(ENTRADA!$A$6:$A$2475),9),5,0),"")</f>
        <v/>
      </c>
    </row>
    <row r="322" spans="1:5" ht="14.25" customHeight="1" x14ac:dyDescent="0.25">
      <c r="A322" s="19">
        <v>45387</v>
      </c>
      <c r="B322" s="71" t="str">
        <f t="shared" ca="1" si="4"/>
        <v>Aluno_692</v>
      </c>
      <c r="C322" s="31" t="s">
        <v>278</v>
      </c>
      <c r="D322" s="9">
        <v>60</v>
      </c>
      <c r="E322" s="18" t="str">
        <f ca="1">IFERROR(VLOOKUP(C322,OFFSET(ENTRADA!$A$5,1,0,COUNTA(ENTRADA!$A$6:$A$2475),9),5,0),"")</f>
        <v>COMPRIMIDO</v>
      </c>
    </row>
    <row r="323" spans="1:5" ht="14.25" customHeight="1" x14ac:dyDescent="0.25">
      <c r="A323" s="16"/>
      <c r="B323" s="71" t="str">
        <f t="shared" ca="1" si="4"/>
        <v>Aluno_29</v>
      </c>
      <c r="C323" s="20"/>
      <c r="D323" s="9"/>
      <c r="E323" s="18" t="str">
        <f ca="1">IFERROR(VLOOKUP(C323,OFFSET(ENTRADA!$A$5,1,0,COUNTA(ENTRADA!$A$6:$A$2475),9),5,0),"")</f>
        <v/>
      </c>
    </row>
    <row r="324" spans="1:5" ht="14.25" customHeight="1" x14ac:dyDescent="0.25">
      <c r="A324" s="19">
        <v>45387</v>
      </c>
      <c r="B324" s="71" t="str">
        <f t="shared" ca="1" si="4"/>
        <v>Aluno_238</v>
      </c>
      <c r="C324" s="31" t="s">
        <v>391</v>
      </c>
      <c r="D324" s="9">
        <v>30</v>
      </c>
      <c r="E324" s="18" t="str">
        <f ca="1">IFERROR(VLOOKUP(C324,OFFSET(ENTRADA!$A$5,1,0,COUNTA(ENTRADA!$A$6:$A$2475),9),5,0),"")</f>
        <v>CÁPSULA</v>
      </c>
    </row>
    <row r="325" spans="1:5" ht="14.25" customHeight="1" x14ac:dyDescent="0.25">
      <c r="A325" s="16"/>
      <c r="B325" s="71" t="str">
        <f t="shared" ca="1" si="4"/>
        <v>Aluno_318</v>
      </c>
      <c r="C325" s="31" t="s">
        <v>409</v>
      </c>
      <c r="D325" s="9">
        <v>60</v>
      </c>
      <c r="E325" s="18" t="str">
        <f ca="1">IFERROR(VLOOKUP(C325,OFFSET(ENTRADA!$A$5,1,0,COUNTA(ENTRADA!$A$6:$A$2475),9),5,0),"")</f>
        <v>COMPRIMIDO</v>
      </c>
    </row>
    <row r="326" spans="1:5" ht="14.25" customHeight="1" x14ac:dyDescent="0.25">
      <c r="A326" s="16"/>
      <c r="B326" s="71" t="str">
        <f t="shared" ca="1" si="4"/>
        <v>Aluno_30</v>
      </c>
      <c r="C326" s="20"/>
      <c r="D326" s="9"/>
      <c r="E326" s="18" t="str">
        <f ca="1">IFERROR(VLOOKUP(C326,OFFSET(ENTRADA!$A$5,1,0,COUNTA(ENTRADA!$A$6:$A$2475),9),5,0),"")</f>
        <v/>
      </c>
    </row>
    <row r="327" spans="1:5" ht="14.25" customHeight="1" x14ac:dyDescent="0.25">
      <c r="A327" s="19">
        <v>45390</v>
      </c>
      <c r="B327" s="71" t="str">
        <f t="shared" ref="B327:B390" ca="1" si="5">"Aluno_" &amp; RANDBETWEEN(1,1000)</f>
        <v>Aluno_188</v>
      </c>
      <c r="C327" s="31" t="s">
        <v>757</v>
      </c>
      <c r="D327" s="9">
        <v>20</v>
      </c>
      <c r="E327" s="18" t="str">
        <f ca="1">IFERROR(VLOOKUP(C327,OFFSET(ENTRADA!$A$5,1,0,COUNTA(ENTRADA!$A$6:$A$2475),9),5,0),"")</f>
        <v>COMPRIMIDO</v>
      </c>
    </row>
    <row r="328" spans="1:5" ht="14.25" customHeight="1" x14ac:dyDescent="0.25">
      <c r="A328" s="16"/>
      <c r="B328" s="71" t="str">
        <f t="shared" ca="1" si="5"/>
        <v>Aluno_270</v>
      </c>
      <c r="C328" s="31" t="s">
        <v>428</v>
      </c>
      <c r="D328" s="9">
        <v>30</v>
      </c>
      <c r="E328" s="18" t="str">
        <f ca="1">IFERROR(VLOOKUP(C328,OFFSET(ENTRADA!$A$5,1,0,COUNTA(ENTRADA!$A$6:$A$2475),9),5,0),"")</f>
        <v>COMPRIMIDO</v>
      </c>
    </row>
    <row r="329" spans="1:5" ht="14.25" customHeight="1" x14ac:dyDescent="0.25">
      <c r="A329" s="16"/>
      <c r="B329" s="71" t="str">
        <f t="shared" ca="1" si="5"/>
        <v>Aluno_405</v>
      </c>
      <c r="C329" s="54" t="s">
        <v>1713</v>
      </c>
      <c r="D329" s="9">
        <v>60</v>
      </c>
      <c r="E329" s="18" t="str">
        <f ca="1">IFERROR(VLOOKUP(C329,OFFSET(ENTRADA!$A$5,1,0,COUNTA(ENTRADA!$A$6:$A$2475),9),5,0),"")</f>
        <v>COMPRIMIDO</v>
      </c>
    </row>
    <row r="330" spans="1:5" ht="14.25" customHeight="1" x14ac:dyDescent="0.25">
      <c r="A330" s="16"/>
      <c r="B330" s="71" t="str">
        <f t="shared" ca="1" si="5"/>
        <v>Aluno_471</v>
      </c>
      <c r="C330" s="20"/>
      <c r="D330" s="9"/>
      <c r="E330" s="18" t="str">
        <f ca="1">IFERROR(VLOOKUP(C330,OFFSET(ENTRADA!$A$5,1,0,COUNTA(ENTRADA!$A$6:$A$2475),9),5,0),"")</f>
        <v/>
      </c>
    </row>
    <row r="331" spans="1:5" ht="14.25" customHeight="1" x14ac:dyDescent="0.25">
      <c r="A331" s="19">
        <v>45390</v>
      </c>
      <c r="B331" s="71" t="str">
        <f t="shared" ca="1" si="5"/>
        <v>Aluno_707</v>
      </c>
      <c r="C331" s="54" t="s">
        <v>1172</v>
      </c>
      <c r="D331" s="9">
        <v>15</v>
      </c>
      <c r="E331" s="18" t="str">
        <f ca="1">IFERROR(VLOOKUP(C331,OFFSET(ENTRADA!$A$5,1,0,COUNTA(ENTRADA!$A$6:$A$2475),9),5,0),"")</f>
        <v>COMPRIMIDO</v>
      </c>
    </row>
    <row r="332" spans="1:5" ht="14.25" customHeight="1" x14ac:dyDescent="0.25">
      <c r="A332" s="16"/>
      <c r="B332" s="71" t="str">
        <f t="shared" ca="1" si="5"/>
        <v>Aluno_502</v>
      </c>
      <c r="C332" s="31" t="s">
        <v>1271</v>
      </c>
      <c r="D332" s="9">
        <v>30</v>
      </c>
      <c r="E332" s="18" t="str">
        <f ca="1">IFERROR(VLOOKUP(C332,OFFSET(ENTRADA!$A$5,1,0,COUNTA(ENTRADA!$A$6:$A$2475),9),5,0),"")</f>
        <v>COMPRIMIDO</v>
      </c>
    </row>
    <row r="333" spans="1:5" ht="14.25" customHeight="1" x14ac:dyDescent="0.25">
      <c r="A333" s="16"/>
      <c r="B333" s="71" t="str">
        <f t="shared" ca="1" si="5"/>
        <v>Aluno_201</v>
      </c>
      <c r="C333" s="20"/>
      <c r="D333" s="9"/>
      <c r="E333" s="18" t="str">
        <f ca="1">IFERROR(VLOOKUP(C333,OFFSET(ENTRADA!$A$5,1,0,COUNTA(ENTRADA!$A$6:$A$2475),9),5,0),"")</f>
        <v/>
      </c>
    </row>
    <row r="334" spans="1:5" ht="14.25" customHeight="1" x14ac:dyDescent="0.25">
      <c r="A334" s="19">
        <v>45390</v>
      </c>
      <c r="B334" s="71" t="str">
        <f t="shared" ca="1" si="5"/>
        <v>Aluno_950</v>
      </c>
      <c r="C334" s="31" t="s">
        <v>390</v>
      </c>
      <c r="D334" s="9">
        <v>60</v>
      </c>
      <c r="E334" s="18" t="str">
        <f ca="1">IFERROR(VLOOKUP(C334,OFFSET(ENTRADA!$A$5,1,0,COUNTA(ENTRADA!$A$6:$A$2475),9),5,0),"")</f>
        <v>CÁPSULA</v>
      </c>
    </row>
    <row r="335" spans="1:5" ht="14.25" customHeight="1" x14ac:dyDescent="0.25">
      <c r="A335" s="16"/>
      <c r="B335" s="71" t="str">
        <f t="shared" ca="1" si="5"/>
        <v>Aluno_980</v>
      </c>
      <c r="C335" s="54" t="s">
        <v>1723</v>
      </c>
      <c r="D335" s="9">
        <v>40</v>
      </c>
      <c r="E335" s="18" t="str">
        <f ca="1">IFERROR(VLOOKUP(C335,OFFSET(ENTRADA!$A$5,1,0,COUNTA(ENTRADA!$A$6:$A$2475),9),5,0),"")</f>
        <v>COMPRIMIDO</v>
      </c>
    </row>
    <row r="336" spans="1:5" ht="14.25" customHeight="1" x14ac:dyDescent="0.25">
      <c r="A336" s="16"/>
      <c r="B336" s="71" t="str">
        <f t="shared" ca="1" si="5"/>
        <v>Aluno_568</v>
      </c>
      <c r="C336" s="54" t="s">
        <v>1716</v>
      </c>
      <c r="D336" s="9">
        <v>20</v>
      </c>
      <c r="E336" s="18" t="str">
        <f ca="1">IFERROR(VLOOKUP(C336,OFFSET(ENTRADA!$A$5,1,0,COUNTA(ENTRADA!$A$6:$A$2475),9),5,0),"")</f>
        <v>COMPRIMIDO</v>
      </c>
    </row>
    <row r="337" spans="1:5" ht="14.25" customHeight="1" x14ac:dyDescent="0.25">
      <c r="A337" s="16"/>
      <c r="B337" s="71" t="str">
        <f t="shared" ca="1" si="5"/>
        <v>Aluno_540</v>
      </c>
      <c r="C337" s="31" t="s">
        <v>401</v>
      </c>
      <c r="D337" s="9">
        <v>30</v>
      </c>
      <c r="E337" s="18" t="str">
        <f ca="1">IFERROR(VLOOKUP(C337,OFFSET(ENTRADA!$A$5,1,0,COUNTA(ENTRADA!$A$6:$A$2475),9),5,0),"")</f>
        <v>COMPRIMIDO</v>
      </c>
    </row>
    <row r="338" spans="1:5" ht="14.25" customHeight="1" x14ac:dyDescent="0.25">
      <c r="A338" s="16"/>
      <c r="B338" s="71" t="str">
        <f t="shared" ca="1" si="5"/>
        <v>Aluno_252</v>
      </c>
      <c r="C338" s="31" t="s">
        <v>673</v>
      </c>
      <c r="D338" s="9">
        <v>30</v>
      </c>
      <c r="E338" s="18" t="str">
        <f ca="1">IFERROR(VLOOKUP(C338,OFFSET(ENTRADA!$A$5,1,0,COUNTA(ENTRADA!$A$6:$A$2475),9),5,0),"")</f>
        <v>COMPRIMIDO</v>
      </c>
    </row>
    <row r="339" spans="1:5" ht="14.25" customHeight="1" x14ac:dyDescent="0.25">
      <c r="A339" s="16"/>
      <c r="B339" s="71" t="str">
        <f t="shared" ca="1" si="5"/>
        <v>Aluno_215</v>
      </c>
      <c r="C339" s="20"/>
      <c r="D339" s="9"/>
      <c r="E339" s="18" t="str">
        <f ca="1">IFERROR(VLOOKUP(C339,OFFSET(ENTRADA!$A$5,1,0,COUNTA(ENTRADA!$A$6:$A$2475),9),5,0),"")</f>
        <v/>
      </c>
    </row>
    <row r="340" spans="1:5" ht="14.25" customHeight="1" x14ac:dyDescent="0.25">
      <c r="A340" s="19">
        <v>45390</v>
      </c>
      <c r="B340" s="71" t="str">
        <f t="shared" ca="1" si="5"/>
        <v>Aluno_331</v>
      </c>
      <c r="C340" s="54" t="s">
        <v>975</v>
      </c>
      <c r="D340" s="9">
        <v>30</v>
      </c>
      <c r="E340" s="18" t="str">
        <f ca="1">IFERROR(VLOOKUP(C340,OFFSET(ENTRADA!$A$5,1,0,COUNTA(ENTRADA!$A$6:$A$2475),9),5,0),"")</f>
        <v>COMPRIMIDO</v>
      </c>
    </row>
    <row r="341" spans="1:5" ht="14.25" customHeight="1" x14ac:dyDescent="0.25">
      <c r="A341" s="16"/>
      <c r="B341" s="71" t="str">
        <f t="shared" ca="1" si="5"/>
        <v>Aluno_414</v>
      </c>
      <c r="C341" s="107" t="s">
        <v>91</v>
      </c>
      <c r="D341" s="9">
        <v>30</v>
      </c>
      <c r="E341" s="18" t="str">
        <f ca="1">IFERROR(VLOOKUP(C341,OFFSET(ENTRADA!$A$5,1,0,COUNTA(ENTRADA!$A$6:$A$2475),9),5,0),"")</f>
        <v>COMPRIMIDO</v>
      </c>
    </row>
    <row r="342" spans="1:5" ht="14.25" customHeight="1" x14ac:dyDescent="0.25">
      <c r="A342" s="16"/>
      <c r="B342" s="71" t="str">
        <f t="shared" ca="1" si="5"/>
        <v>Aluno_936</v>
      </c>
      <c r="C342" s="31" t="s">
        <v>367</v>
      </c>
      <c r="D342" s="9">
        <v>30</v>
      </c>
      <c r="E342" s="18" t="str">
        <f ca="1">IFERROR(VLOOKUP(C342,OFFSET(ENTRADA!$A$5,1,0,COUNTA(ENTRADA!$A$6:$A$2475),9),5,0),"")</f>
        <v>COMPRIMIDO</v>
      </c>
    </row>
    <row r="343" spans="1:5" ht="14.25" customHeight="1" x14ac:dyDescent="0.25">
      <c r="A343" s="16"/>
      <c r="B343" s="71" t="str">
        <f t="shared" ca="1" si="5"/>
        <v>Aluno_900</v>
      </c>
      <c r="C343" s="31" t="s">
        <v>504</v>
      </c>
      <c r="D343" s="9">
        <v>30</v>
      </c>
      <c r="E343" s="18" t="str">
        <f ca="1">IFERROR(VLOOKUP(C343,OFFSET(ENTRADA!$A$5,1,0,COUNTA(ENTRADA!$A$6:$A$2475),9),5,0),"")</f>
        <v>COMPRIMIDO</v>
      </c>
    </row>
    <row r="344" spans="1:5" ht="14.25" customHeight="1" x14ac:dyDescent="0.25">
      <c r="A344" s="16"/>
      <c r="B344" s="71" t="str">
        <f t="shared" ca="1" si="5"/>
        <v>Aluno_598</v>
      </c>
      <c r="C344" s="32" t="s">
        <v>1070</v>
      </c>
      <c r="D344" s="9">
        <v>20</v>
      </c>
      <c r="E344" s="18" t="str">
        <f ca="1">IFERROR(VLOOKUP(C344,OFFSET(ENTRADA!$A$5,1,0,COUNTA(ENTRADA!$A$6:$A$2475),9),5,0),"")</f>
        <v>CÁPSULA</v>
      </c>
    </row>
    <row r="345" spans="1:5" ht="14.25" customHeight="1" x14ac:dyDescent="0.25">
      <c r="A345" s="16"/>
      <c r="B345" s="71" t="str">
        <f t="shared" ca="1" si="5"/>
        <v>Aluno_126</v>
      </c>
      <c r="C345" s="20"/>
      <c r="D345" s="9"/>
      <c r="E345" s="18" t="str">
        <f ca="1">IFERROR(VLOOKUP(C345,OFFSET(ENTRADA!$A$5,1,0,COUNTA(ENTRADA!$A$6:$A$2475),9),5,0),"")</f>
        <v/>
      </c>
    </row>
    <row r="346" spans="1:5" ht="14.25" customHeight="1" x14ac:dyDescent="0.25">
      <c r="A346" s="19">
        <v>45390</v>
      </c>
      <c r="B346" s="71" t="str">
        <f t="shared" ca="1" si="5"/>
        <v>Aluno_884</v>
      </c>
      <c r="C346" s="31" t="s">
        <v>504</v>
      </c>
      <c r="D346" s="9">
        <v>60</v>
      </c>
      <c r="E346" s="18" t="str">
        <f ca="1">IFERROR(VLOOKUP(C346,OFFSET(ENTRADA!$A$5,1,0,COUNTA(ENTRADA!$A$6:$A$2475),9),5,0),"")</f>
        <v>COMPRIMIDO</v>
      </c>
    </row>
    <row r="347" spans="1:5" ht="14.25" customHeight="1" x14ac:dyDescent="0.25">
      <c r="A347" s="16"/>
      <c r="B347" s="71" t="str">
        <f t="shared" ca="1" si="5"/>
        <v>Aluno_334</v>
      </c>
      <c r="C347" s="31" t="s">
        <v>508</v>
      </c>
      <c r="D347" s="9">
        <v>60</v>
      </c>
      <c r="E347" s="18" t="str">
        <f ca="1">IFERROR(VLOOKUP(C347,OFFSET(ENTRADA!$A$5,1,0,COUNTA(ENTRADA!$A$6:$A$2475),9),5,0),"")</f>
        <v>COMPRIMIDO</v>
      </c>
    </row>
    <row r="348" spans="1:5" ht="14.25" customHeight="1" x14ac:dyDescent="0.25">
      <c r="A348" s="16"/>
      <c r="B348" s="71" t="str">
        <f t="shared" ca="1" si="5"/>
        <v>Aluno_62</v>
      </c>
      <c r="C348" s="32" t="s">
        <v>1070</v>
      </c>
      <c r="D348" s="9">
        <v>80</v>
      </c>
      <c r="E348" s="18" t="str">
        <f ca="1">IFERROR(VLOOKUP(C348,OFFSET(ENTRADA!$A$5,1,0,COUNTA(ENTRADA!$A$6:$A$2475),9),5,0),"")</f>
        <v>CÁPSULA</v>
      </c>
    </row>
    <row r="349" spans="1:5" ht="14.25" customHeight="1" x14ac:dyDescent="0.25">
      <c r="A349" s="16"/>
      <c r="B349" s="71" t="str">
        <f t="shared" ca="1" si="5"/>
        <v>Aluno_590</v>
      </c>
      <c r="C349" s="54" t="s">
        <v>975</v>
      </c>
      <c r="D349" s="9">
        <v>30</v>
      </c>
      <c r="E349" s="18" t="str">
        <f ca="1">IFERROR(VLOOKUP(C349,OFFSET(ENTRADA!$A$5,1,0,COUNTA(ENTRADA!$A$6:$A$2475),9),5,0),"")</f>
        <v>COMPRIMIDO</v>
      </c>
    </row>
    <row r="350" spans="1:5" ht="14.25" customHeight="1" x14ac:dyDescent="0.25">
      <c r="A350" s="16"/>
      <c r="B350" s="71" t="str">
        <f t="shared" ca="1" si="5"/>
        <v>Aluno_411</v>
      </c>
      <c r="C350" s="20"/>
      <c r="D350" s="9"/>
      <c r="E350" s="18" t="str">
        <f ca="1">IFERROR(VLOOKUP(C350,OFFSET(ENTRADA!$A$5,1,0,COUNTA(ENTRADA!$A$6:$A$2475),9),5,0),"")</f>
        <v/>
      </c>
    </row>
    <row r="351" spans="1:5" ht="14.25" customHeight="1" x14ac:dyDescent="0.25">
      <c r="A351" s="19">
        <v>45390</v>
      </c>
      <c r="B351" s="71" t="str">
        <f t="shared" ca="1" si="5"/>
        <v>Aluno_298</v>
      </c>
      <c r="C351" s="32" t="s">
        <v>1079</v>
      </c>
      <c r="D351" s="9">
        <v>14</v>
      </c>
      <c r="E351" s="18" t="str">
        <f ca="1">IFERROR(VLOOKUP(C351,OFFSET(ENTRADA!$A$5,1,0,COUNTA(ENTRADA!$A$6:$A$2475),9),5,0),"")</f>
        <v>FLACONETE</v>
      </c>
    </row>
    <row r="352" spans="1:5" ht="14.25" customHeight="1" x14ac:dyDescent="0.25">
      <c r="A352" s="16"/>
      <c r="B352" s="71" t="str">
        <f t="shared" ca="1" si="5"/>
        <v>Aluno_195</v>
      </c>
      <c r="C352" s="20"/>
      <c r="D352" s="9"/>
      <c r="E352" s="18" t="str">
        <f ca="1">IFERROR(VLOOKUP(C352,OFFSET(ENTRADA!$A$5,1,0,COUNTA(ENTRADA!$A$6:$A$2475),9),5,0),"")</f>
        <v/>
      </c>
    </row>
    <row r="353" spans="1:5" ht="14.25" customHeight="1" x14ac:dyDescent="0.25">
      <c r="A353" s="19">
        <v>45390</v>
      </c>
      <c r="B353" s="71" t="str">
        <f t="shared" ca="1" si="5"/>
        <v>Aluno_836</v>
      </c>
      <c r="C353" s="30" t="s">
        <v>95</v>
      </c>
      <c r="D353" s="9">
        <v>30</v>
      </c>
      <c r="E353" s="18" t="str">
        <f ca="1">IFERROR(VLOOKUP(C353,OFFSET(ENTRADA!$A$5,1,0,COUNTA(ENTRADA!$A$6:$A$2475),9),5,0),"")</f>
        <v>COMPRIMIDO</v>
      </c>
    </row>
    <row r="354" spans="1:5" ht="14.25" customHeight="1" x14ac:dyDescent="0.25">
      <c r="A354" s="16"/>
      <c r="B354" s="71" t="str">
        <f t="shared" ca="1" si="5"/>
        <v>Aluno_507</v>
      </c>
      <c r="C354" s="30" t="s">
        <v>88</v>
      </c>
      <c r="D354" s="9">
        <v>80</v>
      </c>
      <c r="E354" s="18" t="str">
        <f ca="1">IFERROR(VLOOKUP(C354,OFFSET(ENTRADA!$A$5,1,0,COUNTA(ENTRADA!$A$6:$A$2475),9),5,0),"")</f>
        <v>COMPRIMIDO</v>
      </c>
    </row>
    <row r="355" spans="1:5" ht="14.25" customHeight="1" x14ac:dyDescent="0.25">
      <c r="A355" s="16"/>
      <c r="B355" s="71" t="str">
        <f t="shared" ca="1" si="5"/>
        <v>Aluno_737</v>
      </c>
      <c r="C355" s="20"/>
      <c r="D355" s="9"/>
      <c r="E355" s="18" t="str">
        <f ca="1">IFERROR(VLOOKUP(C355,OFFSET(ENTRADA!$A$5,1,0,COUNTA(ENTRADA!$A$6:$A$2475),9),5,0),"")</f>
        <v/>
      </c>
    </row>
    <row r="356" spans="1:5" ht="14.25" customHeight="1" x14ac:dyDescent="0.25">
      <c r="A356" s="19">
        <v>45390</v>
      </c>
      <c r="B356" s="71" t="str">
        <f t="shared" ca="1" si="5"/>
        <v>Aluno_94</v>
      </c>
      <c r="C356" s="32" t="s">
        <v>1100</v>
      </c>
      <c r="D356" s="9">
        <v>63</v>
      </c>
      <c r="E356" s="18" t="str">
        <f ca="1">IFERROR(VLOOKUP(C356,OFFSET(ENTRADA!$A$5,1,0,COUNTA(ENTRADA!$A$6:$A$2475),9),5,0),"")</f>
        <v>CÁPSULA</v>
      </c>
    </row>
    <row r="357" spans="1:5" ht="14.25" customHeight="1" x14ac:dyDescent="0.25">
      <c r="A357" s="16"/>
      <c r="B357" s="71" t="str">
        <f t="shared" ca="1" si="5"/>
        <v>Aluno_804</v>
      </c>
      <c r="C357" s="32"/>
      <c r="D357" s="9"/>
      <c r="E357" s="18" t="str">
        <f ca="1">IFERROR(VLOOKUP(C357,OFFSET(ENTRADA!$A$5,1,0,COUNTA(ENTRADA!$A$6:$A$2475),9),5,0),"")</f>
        <v/>
      </c>
    </row>
    <row r="358" spans="1:5" ht="14.25" customHeight="1" x14ac:dyDescent="0.25">
      <c r="A358" s="19">
        <v>45390</v>
      </c>
      <c r="B358" s="71" t="str">
        <f t="shared" ca="1" si="5"/>
        <v>Aluno_678</v>
      </c>
      <c r="C358" s="32" t="s">
        <v>1070</v>
      </c>
      <c r="D358" s="9">
        <v>20</v>
      </c>
      <c r="E358" s="18" t="str">
        <f ca="1">IFERROR(VLOOKUP(C358,OFFSET(ENTRADA!$A$5,1,0,COUNTA(ENTRADA!$A$6:$A$2475),9),5,0),"")</f>
        <v>CÁPSULA</v>
      </c>
    </row>
    <row r="359" spans="1:5" ht="14.25" customHeight="1" x14ac:dyDescent="0.25">
      <c r="A359" s="16"/>
      <c r="B359" s="71" t="str">
        <f t="shared" ca="1" si="5"/>
        <v>Aluno_293</v>
      </c>
      <c r="C359" s="20"/>
      <c r="D359" s="9"/>
      <c r="E359" s="18" t="str">
        <f ca="1">IFERROR(VLOOKUP(C359,OFFSET(ENTRADA!$A$5,1,0,COUNTA(ENTRADA!$A$6:$A$2475),9),5,0),"")</f>
        <v/>
      </c>
    </row>
    <row r="360" spans="1:5" ht="14.25" customHeight="1" x14ac:dyDescent="0.25">
      <c r="A360" s="19">
        <v>45390</v>
      </c>
      <c r="B360" s="71" t="str">
        <f t="shared" ca="1" si="5"/>
        <v>Aluno_98</v>
      </c>
      <c r="C360" s="32" t="s">
        <v>1242</v>
      </c>
      <c r="D360" s="9">
        <v>1</v>
      </c>
      <c r="E360" s="18" t="str">
        <f ca="1">IFERROR(VLOOKUP(C360,OFFSET(ENTRADA!$A$5,1,0,COUNTA(ENTRADA!$A$6:$A$2475),9),5,0),"")</f>
        <v>CAIXA</v>
      </c>
    </row>
    <row r="361" spans="1:5" ht="14.25" hidden="1" customHeight="1" x14ac:dyDescent="0.25">
      <c r="A361" s="16"/>
      <c r="B361" s="71" t="str">
        <f t="shared" ca="1" si="5"/>
        <v>Aluno_887</v>
      </c>
      <c r="C361" s="20"/>
      <c r="D361" s="9"/>
      <c r="E361" s="18" t="str">
        <f ca="1">IFERROR(VLOOKUP(C361,OFFSET(ENTRADA!$A$5,1,0,COUNTA(ENTRADA!$A$6:$A$2475),9),5,0),"")</f>
        <v/>
      </c>
    </row>
    <row r="362" spans="1:5" ht="14.25" hidden="1" customHeight="1" x14ac:dyDescent="0.25">
      <c r="A362" s="19"/>
      <c r="B362" s="71" t="str">
        <f t="shared" ca="1" si="5"/>
        <v>Aluno_195</v>
      </c>
      <c r="C362" s="31"/>
      <c r="D362" s="9"/>
      <c r="E362" s="18" t="str">
        <f ca="1">IFERROR(VLOOKUP(C362,OFFSET(ENTRADA!$A$5,1,0,COUNTA(ENTRADA!$A$6:$A$2475),9),5,0),"")</f>
        <v/>
      </c>
    </row>
    <row r="363" spans="1:5" ht="14.25" hidden="1" customHeight="1" x14ac:dyDescent="0.25">
      <c r="A363" s="16"/>
      <c r="B363" s="71" t="str">
        <f t="shared" ca="1" si="5"/>
        <v>Aluno_933</v>
      </c>
      <c r="C363" s="31"/>
      <c r="D363" s="9"/>
      <c r="E363" s="18" t="str">
        <f ca="1">IFERROR(VLOOKUP(C363,OFFSET(ENTRADA!$A$5,1,0,COUNTA(ENTRADA!$A$6:$A$2475),9),5,0),"")</f>
        <v/>
      </c>
    </row>
    <row r="364" spans="1:5" ht="14.25" hidden="1" customHeight="1" x14ac:dyDescent="0.25">
      <c r="A364" s="16"/>
      <c r="B364" s="71" t="str">
        <f t="shared" ca="1" si="5"/>
        <v>Aluno_63</v>
      </c>
      <c r="C364" s="31"/>
      <c r="D364" s="9"/>
      <c r="E364" s="18" t="str">
        <f ca="1">IFERROR(VLOOKUP(C364,OFFSET(ENTRADA!$A$5,1,0,COUNTA(ENTRADA!$A$6:$A$2475),9),5,0),"")</f>
        <v/>
      </c>
    </row>
    <row r="365" spans="1:5" ht="14.25" hidden="1" customHeight="1" x14ac:dyDescent="0.25">
      <c r="A365" s="16"/>
      <c r="B365" s="71" t="str">
        <f t="shared" ca="1" si="5"/>
        <v>Aluno_783</v>
      </c>
      <c r="C365" s="54"/>
      <c r="D365" s="9"/>
      <c r="E365" s="18" t="str">
        <f ca="1">IFERROR(VLOOKUP(C365,OFFSET(ENTRADA!$A$5,1,0,COUNTA(ENTRADA!$A$6:$A$2475),9),5,0),"")</f>
        <v/>
      </c>
    </row>
    <row r="366" spans="1:5" ht="14.25" hidden="1" customHeight="1" x14ac:dyDescent="0.25">
      <c r="A366" s="16"/>
      <c r="B366" s="71" t="str">
        <f t="shared" ca="1" si="5"/>
        <v>Aluno_450</v>
      </c>
      <c r="C366" s="31"/>
      <c r="D366" s="9"/>
      <c r="E366" s="18" t="str">
        <f ca="1">IFERROR(VLOOKUP(C366,OFFSET(ENTRADA!$A$5,1,0,COUNTA(ENTRADA!$A$6:$A$2475),9),5,0),"")</f>
        <v/>
      </c>
    </row>
    <row r="367" spans="1:5" ht="14.25" hidden="1" customHeight="1" x14ac:dyDescent="0.25">
      <c r="A367" s="16"/>
      <c r="B367" s="71" t="str">
        <f t="shared" ca="1" si="5"/>
        <v>Aluno_183</v>
      </c>
      <c r="C367" s="31"/>
      <c r="D367" s="9"/>
      <c r="E367" s="18" t="str">
        <f ca="1">IFERROR(VLOOKUP(C367,OFFSET(ENTRADA!$A$5,1,0,COUNTA(ENTRADA!$A$6:$A$2475),9),5,0),"")</f>
        <v/>
      </c>
    </row>
    <row r="368" spans="1:5" ht="14.25" customHeight="1" x14ac:dyDescent="0.25">
      <c r="A368" s="19"/>
      <c r="B368" s="71" t="str">
        <f t="shared" ca="1" si="5"/>
        <v>Aluno_371</v>
      </c>
      <c r="C368" s="20"/>
      <c r="D368" s="9"/>
      <c r="E368" s="18" t="str">
        <f ca="1">IFERROR(VLOOKUP(C368,OFFSET(ENTRADA!$A$5,1,0,COUNTA(ENTRADA!$A$6:$A$2475),9),5,0),"")</f>
        <v/>
      </c>
    </row>
    <row r="369" spans="1:5" ht="14.25" customHeight="1" x14ac:dyDescent="0.25">
      <c r="A369" s="19">
        <v>45391</v>
      </c>
      <c r="B369" s="71" t="str">
        <f t="shared" ca="1" si="5"/>
        <v>Aluno_762</v>
      </c>
      <c r="C369" s="54" t="s">
        <v>955</v>
      </c>
      <c r="D369" s="9">
        <v>10</v>
      </c>
      <c r="E369" s="18" t="str">
        <f ca="1">IFERROR(VLOOKUP(C369,OFFSET(ENTRADA!$A$5,1,0,COUNTA(ENTRADA!$A$6:$A$2475),9),5,0),"")</f>
        <v>COMPRIMIDO</v>
      </c>
    </row>
    <row r="370" spans="1:5" ht="14.25" customHeight="1" x14ac:dyDescent="0.25">
      <c r="A370" s="16"/>
      <c r="B370" s="71" t="str">
        <f t="shared" ca="1" si="5"/>
        <v>Aluno_409</v>
      </c>
      <c r="C370" s="20"/>
      <c r="D370" s="9"/>
      <c r="E370" s="18" t="str">
        <f ca="1">IFERROR(VLOOKUP(C370,OFFSET(ENTRADA!$A$5,1,0,COUNTA(ENTRADA!$A$6:$A$2475),9),5,0),"")</f>
        <v/>
      </c>
    </row>
    <row r="371" spans="1:5" ht="14.25" customHeight="1" x14ac:dyDescent="0.25">
      <c r="A371" s="19">
        <v>45391</v>
      </c>
      <c r="B371" s="71" t="str">
        <f t="shared" ca="1" si="5"/>
        <v>Aluno_930</v>
      </c>
      <c r="C371" s="32" t="s">
        <v>1182</v>
      </c>
      <c r="D371" s="9">
        <v>45</v>
      </c>
      <c r="E371" s="18" t="str">
        <f ca="1">IFERROR(VLOOKUP(C371,OFFSET(ENTRADA!$A$5,1,0,COUNTA(ENTRADA!$A$6:$A$2475),9),5,0),"")</f>
        <v>CÁPSULA</v>
      </c>
    </row>
    <row r="372" spans="1:5" ht="14.25" customHeight="1" x14ac:dyDescent="0.25">
      <c r="A372" s="16"/>
      <c r="B372" s="71" t="str">
        <f t="shared" ca="1" si="5"/>
        <v>Aluno_494</v>
      </c>
      <c r="C372" s="20"/>
      <c r="D372" s="9"/>
      <c r="E372" s="18" t="str">
        <f ca="1">IFERROR(VLOOKUP(C372,OFFSET(ENTRADA!$A$5,1,0,COUNTA(ENTRADA!$A$6:$A$2475),9),5,0),"")</f>
        <v/>
      </c>
    </row>
    <row r="373" spans="1:5" ht="14.25" customHeight="1" x14ac:dyDescent="0.25">
      <c r="A373" s="19">
        <v>45391</v>
      </c>
      <c r="B373" s="71" t="str">
        <f t="shared" ca="1" si="5"/>
        <v>Aluno_721</v>
      </c>
      <c r="C373" s="107" t="s">
        <v>91</v>
      </c>
      <c r="D373" s="9">
        <v>30</v>
      </c>
      <c r="E373" s="18" t="str">
        <f ca="1">IFERROR(VLOOKUP(C373,OFFSET(ENTRADA!$A$5,1,0,COUNTA(ENTRADA!$A$6:$A$2475),9),5,0),"")</f>
        <v>COMPRIMIDO</v>
      </c>
    </row>
    <row r="374" spans="1:5" ht="14.25" customHeight="1" x14ac:dyDescent="0.25">
      <c r="A374" s="16"/>
      <c r="B374" s="71" t="str">
        <f t="shared" ca="1" si="5"/>
        <v>Aluno_568</v>
      </c>
      <c r="C374" s="31" t="s">
        <v>649</v>
      </c>
      <c r="D374" s="9">
        <v>30</v>
      </c>
      <c r="E374" s="18" t="str">
        <f ca="1">IFERROR(VLOOKUP(C374,OFFSET(ENTRADA!$A$5,1,0,COUNTA(ENTRADA!$A$6:$A$2475),9),5,0),"")</f>
        <v>COMPRIMIDO</v>
      </c>
    </row>
    <row r="375" spans="1:5" ht="14.25" customHeight="1" x14ac:dyDescent="0.25">
      <c r="A375" s="16"/>
      <c r="B375" s="71" t="str">
        <f t="shared" ca="1" si="5"/>
        <v>Aluno_849</v>
      </c>
      <c r="C375" s="31" t="s">
        <v>246</v>
      </c>
      <c r="D375" s="9">
        <v>30</v>
      </c>
      <c r="E375" s="18" t="str">
        <f ca="1">IFERROR(VLOOKUP(C375,OFFSET(ENTRADA!$A$5,1,0,COUNTA(ENTRADA!$A$6:$A$2475),9),5,0),"")</f>
        <v>COMPRIMIDO</v>
      </c>
    </row>
    <row r="376" spans="1:5" ht="14.25" customHeight="1" x14ac:dyDescent="0.25">
      <c r="A376" s="16"/>
      <c r="B376" s="71" t="str">
        <f t="shared" ca="1" si="5"/>
        <v>Aluno_550</v>
      </c>
      <c r="C376" s="20"/>
      <c r="D376" s="9"/>
      <c r="E376" s="18" t="str">
        <f ca="1">IFERROR(VLOOKUP(C376,OFFSET(ENTRADA!$A$5,1,0,COUNTA(ENTRADA!$A$6:$A$2475),9),5,0),"")</f>
        <v/>
      </c>
    </row>
    <row r="377" spans="1:5" ht="14.25" customHeight="1" x14ac:dyDescent="0.25">
      <c r="A377" s="19">
        <v>45392</v>
      </c>
      <c r="B377" s="71" t="str">
        <f t="shared" ca="1" si="5"/>
        <v>Aluno_402</v>
      </c>
      <c r="C377" s="31" t="s">
        <v>693</v>
      </c>
      <c r="D377" s="9">
        <v>30</v>
      </c>
      <c r="E377" s="18" t="str">
        <f ca="1">IFERROR(VLOOKUP(C377,OFFSET(ENTRADA!$A$5,1,0,COUNTA(ENTRADA!$A$6:$A$2475),9),5,0),"")</f>
        <v>COMPRIMIDO</v>
      </c>
    </row>
    <row r="378" spans="1:5" ht="14.25" hidden="1" customHeight="1" x14ac:dyDescent="0.25">
      <c r="A378" s="16"/>
      <c r="B378" s="71" t="str">
        <f t="shared" ca="1" si="5"/>
        <v>Aluno_338</v>
      </c>
      <c r="C378" s="20"/>
      <c r="D378" s="9"/>
      <c r="E378" s="18" t="str">
        <f ca="1">IFERROR(VLOOKUP(C378,OFFSET(ENTRADA!$A$5,1,0,COUNTA(ENTRADA!$A$6:$A$2475),9),5,0),"")</f>
        <v/>
      </c>
    </row>
    <row r="379" spans="1:5" ht="14.25" hidden="1" customHeight="1" x14ac:dyDescent="0.25">
      <c r="A379" s="19"/>
      <c r="B379" s="71" t="str">
        <f t="shared" ca="1" si="5"/>
        <v>Aluno_506</v>
      </c>
      <c r="C379" s="31"/>
      <c r="D379" s="9"/>
      <c r="E379" s="18" t="str">
        <f ca="1">IFERROR(VLOOKUP(C379,OFFSET(ENTRADA!$A$5,1,0,COUNTA(ENTRADA!$A$6:$A$2475),9),5,0),"")</f>
        <v/>
      </c>
    </row>
    <row r="380" spans="1:5" ht="14.25" customHeight="1" x14ac:dyDescent="0.25">
      <c r="A380" s="16"/>
      <c r="B380" s="71" t="str">
        <f t="shared" ca="1" si="5"/>
        <v>Aluno_574</v>
      </c>
      <c r="C380" s="20"/>
      <c r="D380" s="9"/>
      <c r="E380" s="18" t="str">
        <f ca="1">IFERROR(VLOOKUP(C380,OFFSET(ENTRADA!$A$5,1,0,COUNTA(ENTRADA!$A$6:$A$2475),9),5,0),"")</f>
        <v/>
      </c>
    </row>
    <row r="381" spans="1:5" ht="14.25" customHeight="1" x14ac:dyDescent="0.25">
      <c r="A381" s="19">
        <v>45392</v>
      </c>
      <c r="B381" s="71" t="str">
        <f t="shared" ca="1" si="5"/>
        <v>Aluno_554</v>
      </c>
      <c r="C381" s="31" t="s">
        <v>553</v>
      </c>
      <c r="D381" s="9">
        <v>60</v>
      </c>
      <c r="E381" s="18" t="str">
        <f ca="1">IFERROR(VLOOKUP(C381,OFFSET(ENTRADA!$A$5,1,0,COUNTA(ENTRADA!$A$6:$A$2475),9),5,0),"")</f>
        <v>COMPRIMIDO</v>
      </c>
    </row>
    <row r="382" spans="1:5" ht="14.25" customHeight="1" x14ac:dyDescent="0.25">
      <c r="A382" s="16"/>
      <c r="B382" s="71" t="str">
        <f t="shared" ca="1" si="5"/>
        <v>Aluno_754</v>
      </c>
      <c r="C382" s="31" t="s">
        <v>552</v>
      </c>
      <c r="D382" s="9">
        <v>30</v>
      </c>
      <c r="E382" s="18" t="str">
        <f ca="1">IFERROR(VLOOKUP(C382,OFFSET(ENTRADA!$A$5,1,0,COUNTA(ENTRADA!$A$6:$A$2475),9),5,0),"")</f>
        <v>COMPRIMIDO</v>
      </c>
    </row>
    <row r="383" spans="1:5" ht="14.25" customHeight="1" x14ac:dyDescent="0.25">
      <c r="A383" s="16"/>
      <c r="B383" s="71" t="str">
        <f t="shared" ca="1" si="5"/>
        <v>Aluno_788</v>
      </c>
      <c r="C383" s="31" t="s">
        <v>367</v>
      </c>
      <c r="D383" s="9">
        <v>30</v>
      </c>
      <c r="E383" s="18" t="str">
        <f ca="1">IFERROR(VLOOKUP(C383,OFFSET(ENTRADA!$A$5,1,0,COUNTA(ENTRADA!$A$6:$A$2475),9),5,0),"")</f>
        <v>COMPRIMIDO</v>
      </c>
    </row>
    <row r="384" spans="1:5" ht="14.25" customHeight="1" x14ac:dyDescent="0.25">
      <c r="A384" s="16"/>
      <c r="B384" s="71" t="str">
        <f t="shared" ca="1" si="5"/>
        <v>Aluno_775</v>
      </c>
      <c r="C384" s="31" t="s">
        <v>334</v>
      </c>
      <c r="D384" s="9">
        <v>30</v>
      </c>
      <c r="E384" s="18" t="str">
        <f ca="1">IFERROR(VLOOKUP(C384,OFFSET(ENTRADA!$A$5,1,0,COUNTA(ENTRADA!$A$6:$A$2475),9),5,0),"")</f>
        <v>COMPRIMIDO</v>
      </c>
    </row>
    <row r="385" spans="1:5" ht="14.25" customHeight="1" x14ac:dyDescent="0.25">
      <c r="A385" s="16"/>
      <c r="B385" s="71" t="str">
        <f t="shared" ca="1" si="5"/>
        <v>Aluno_471</v>
      </c>
      <c r="C385" s="31" t="s">
        <v>335</v>
      </c>
      <c r="D385" s="9">
        <v>30</v>
      </c>
      <c r="E385" s="18" t="str">
        <f ca="1">IFERROR(VLOOKUP(C385,OFFSET(ENTRADA!$A$5,1,0,COUNTA(ENTRADA!$A$6:$A$2475),9),5,0),"")</f>
        <v>COMPRIMIDO</v>
      </c>
    </row>
    <row r="386" spans="1:5" ht="14.25" customHeight="1" x14ac:dyDescent="0.25">
      <c r="A386" s="16"/>
      <c r="B386" s="71" t="str">
        <f t="shared" ca="1" si="5"/>
        <v>Aluno_32</v>
      </c>
      <c r="C386" s="31" t="s">
        <v>311</v>
      </c>
      <c r="D386" s="9">
        <v>30</v>
      </c>
      <c r="E386" s="18" t="str">
        <f ca="1">IFERROR(VLOOKUP(C386,OFFSET(ENTRADA!$A$5,1,0,COUNTA(ENTRADA!$A$6:$A$2475),9),5,0),"")</f>
        <v>COMPRIMIDO</v>
      </c>
    </row>
    <row r="387" spans="1:5" ht="14.25" customHeight="1" x14ac:dyDescent="0.25">
      <c r="A387" s="16"/>
      <c r="B387" s="71" t="str">
        <f t="shared" ca="1" si="5"/>
        <v>Aluno_449</v>
      </c>
      <c r="C387" s="20"/>
      <c r="D387" s="9"/>
      <c r="E387" s="18" t="str">
        <f ca="1">IFERROR(VLOOKUP(C387,OFFSET(ENTRADA!$A$5,1,0,COUNTA(ENTRADA!$A$6:$A$2475),9),5,0),"")</f>
        <v/>
      </c>
    </row>
    <row r="388" spans="1:5" ht="14.25" customHeight="1" x14ac:dyDescent="0.25">
      <c r="A388" s="19">
        <v>45392</v>
      </c>
      <c r="B388" s="71" t="str">
        <f t="shared" ca="1" si="5"/>
        <v>Aluno_298</v>
      </c>
      <c r="C388" s="32" t="s">
        <v>1223</v>
      </c>
      <c r="D388" s="9">
        <v>1</v>
      </c>
      <c r="E388" s="18" t="str">
        <f ca="1">IFERROR(VLOOKUP(C388,OFFSET(ENTRADA!$A$5,1,0,COUNTA(ENTRADA!$A$6:$A$2475),9),5,0),"")</f>
        <v>CAIXA</v>
      </c>
    </row>
    <row r="389" spans="1:5" ht="14.25" customHeight="1" x14ac:dyDescent="0.25">
      <c r="A389" s="16"/>
      <c r="B389" s="71" t="str">
        <f t="shared" ca="1" si="5"/>
        <v>Aluno_455</v>
      </c>
      <c r="C389" s="20"/>
      <c r="D389" s="9"/>
      <c r="E389" s="18" t="str">
        <f ca="1">IFERROR(VLOOKUP(C389,OFFSET(ENTRADA!$A$5,1,0,COUNTA(ENTRADA!$A$6:$A$2475),9),5,0),"")</f>
        <v/>
      </c>
    </row>
    <row r="390" spans="1:5" ht="14.25" customHeight="1" x14ac:dyDescent="0.25">
      <c r="A390" s="19">
        <v>45392</v>
      </c>
      <c r="B390" s="71" t="str">
        <f t="shared" ca="1" si="5"/>
        <v>Aluno_961</v>
      </c>
      <c r="C390" s="31" t="s">
        <v>681</v>
      </c>
      <c r="D390" s="9">
        <v>21</v>
      </c>
      <c r="E390" s="18" t="str">
        <f ca="1">IFERROR(VLOOKUP(C390,OFFSET(ENTRADA!$A$5,1,0,COUNTA(ENTRADA!$A$6:$A$2475),9),5,0),"")</f>
        <v>COMPRIMIDO</v>
      </c>
    </row>
    <row r="391" spans="1:5" ht="14.25" customHeight="1" x14ac:dyDescent="0.25">
      <c r="A391" s="16"/>
      <c r="B391" s="71" t="str">
        <f t="shared" ref="B391:B454" ca="1" si="6">"Aluno_" &amp; RANDBETWEEN(1,1000)</f>
        <v>Aluno_919</v>
      </c>
      <c r="C391" s="31" t="s">
        <v>693</v>
      </c>
      <c r="D391" s="9">
        <v>20</v>
      </c>
      <c r="E391" s="18" t="str">
        <f ca="1">IFERROR(VLOOKUP(C391,OFFSET(ENTRADA!$A$5,1,0,COUNTA(ENTRADA!$A$6:$A$2475),9),5,0),"")</f>
        <v>COMPRIMIDO</v>
      </c>
    </row>
    <row r="392" spans="1:5" ht="14.25" customHeight="1" x14ac:dyDescent="0.25">
      <c r="A392" s="19">
        <v>45392</v>
      </c>
      <c r="B392" s="71" t="str">
        <f t="shared" ca="1" si="6"/>
        <v>Aluno_993</v>
      </c>
      <c r="C392" s="31" t="s">
        <v>688</v>
      </c>
      <c r="D392" s="9">
        <v>30</v>
      </c>
      <c r="E392" s="18" t="str">
        <f ca="1">IFERROR(VLOOKUP(C392,OFFSET(ENTRADA!$A$5,1,0,COUNTA(ENTRADA!$A$6:$A$2475),9),5,0),"")</f>
        <v>COMPRIMIDO</v>
      </c>
    </row>
    <row r="393" spans="1:5" ht="14.25" customHeight="1" x14ac:dyDescent="0.25">
      <c r="A393" s="19"/>
      <c r="B393" s="71" t="str">
        <f t="shared" ca="1" si="6"/>
        <v>Aluno_576</v>
      </c>
      <c r="C393" s="20"/>
      <c r="D393" s="9"/>
      <c r="E393" s="18" t="str">
        <f ca="1">IFERROR(VLOOKUP(C393,OFFSET(ENTRADA!$A$5,1,0,COUNTA(ENTRADA!$A$6:$A$2475),9),5,0),"")</f>
        <v/>
      </c>
    </row>
    <row r="394" spans="1:5" ht="14.25" customHeight="1" x14ac:dyDescent="0.25">
      <c r="A394" s="19">
        <v>45393</v>
      </c>
      <c r="B394" s="71" t="str">
        <f t="shared" ca="1" si="6"/>
        <v>Aluno_407</v>
      </c>
      <c r="C394" s="32" t="s">
        <v>1123</v>
      </c>
      <c r="D394" s="9">
        <v>20</v>
      </c>
      <c r="E394" s="18" t="str">
        <f ca="1">IFERROR(VLOOKUP(C394,OFFSET(ENTRADA!$A$5,1,0,COUNTA(ENTRADA!$A$6:$A$2475),9),5,0),"")</f>
        <v>COMPRIMIDO</v>
      </c>
    </row>
    <row r="395" spans="1:5" ht="14.25" customHeight="1" x14ac:dyDescent="0.25">
      <c r="A395" s="16"/>
      <c r="B395" s="71" t="str">
        <f t="shared" ca="1" si="6"/>
        <v>Aluno_759</v>
      </c>
      <c r="C395" s="32" t="s">
        <v>917</v>
      </c>
      <c r="D395" s="9">
        <v>10</v>
      </c>
      <c r="E395" s="18" t="str">
        <f ca="1">IFERROR(VLOOKUP(C395,OFFSET(ENTRADA!$A$5,1,0,COUNTA(ENTRADA!$A$6:$A$2475),9),5,0),"")</f>
        <v>COMPRIMIDO</v>
      </c>
    </row>
    <row r="396" spans="1:5" ht="14.25" customHeight="1" x14ac:dyDescent="0.25">
      <c r="A396" s="16"/>
      <c r="B396" s="71" t="str">
        <f t="shared" ca="1" si="6"/>
        <v>Aluno_492</v>
      </c>
      <c r="C396" s="31" t="s">
        <v>428</v>
      </c>
      <c r="D396" s="9">
        <v>30</v>
      </c>
      <c r="E396" s="18" t="str">
        <f ca="1">IFERROR(VLOOKUP(C396,OFFSET(ENTRADA!$A$5,1,0,COUNTA(ENTRADA!$A$6:$A$2475),9),5,0),"")</f>
        <v>COMPRIMIDO</v>
      </c>
    </row>
    <row r="397" spans="1:5" ht="14.25" customHeight="1" x14ac:dyDescent="0.25">
      <c r="A397" s="16"/>
      <c r="B397" s="71" t="str">
        <f t="shared" ca="1" si="6"/>
        <v>Aluno_421</v>
      </c>
      <c r="C397" s="20"/>
      <c r="D397" s="9"/>
      <c r="E397" s="18" t="str">
        <f ca="1">IFERROR(VLOOKUP(C397,OFFSET(ENTRADA!$A$5,1,0,COUNTA(ENTRADA!$A$6:$A$2475),9),5,0),"")</f>
        <v/>
      </c>
    </row>
    <row r="398" spans="1:5" ht="14.25" customHeight="1" x14ac:dyDescent="0.25">
      <c r="A398" s="19">
        <v>45393</v>
      </c>
      <c r="B398" s="71" t="str">
        <f t="shared" ca="1" si="6"/>
        <v>Aluno_183</v>
      </c>
      <c r="C398" s="31" t="s">
        <v>253</v>
      </c>
      <c r="D398" s="9">
        <v>30</v>
      </c>
      <c r="E398" s="18" t="str">
        <f ca="1">IFERROR(VLOOKUP(C398,OFFSET(ENTRADA!$A$5,1,0,COUNTA(ENTRADA!$A$6:$A$2475),9),5,0),"")</f>
        <v>COMPRIMIDO</v>
      </c>
    </row>
    <row r="399" spans="1:5" ht="14.25" customHeight="1" x14ac:dyDescent="0.25">
      <c r="A399" s="16"/>
      <c r="B399" s="71" t="str">
        <f t="shared" ca="1" si="6"/>
        <v>Aluno_789</v>
      </c>
      <c r="C399" s="20"/>
      <c r="D399" s="9"/>
      <c r="E399" s="18" t="str">
        <f ca="1">IFERROR(VLOOKUP(C399,OFFSET(ENTRADA!$A$5,1,0,COUNTA(ENTRADA!$A$6:$A$2475),9),5,0),"")</f>
        <v/>
      </c>
    </row>
    <row r="400" spans="1:5" ht="14.25" customHeight="1" x14ac:dyDescent="0.25">
      <c r="A400" s="19">
        <v>45393</v>
      </c>
      <c r="B400" s="71" t="str">
        <f t="shared" ca="1" si="6"/>
        <v>Aluno_634</v>
      </c>
      <c r="C400" s="32" t="s">
        <v>1091</v>
      </c>
      <c r="D400" s="9">
        <v>20</v>
      </c>
      <c r="E400" s="18" t="str">
        <f ca="1">IFERROR(VLOOKUP(C400,OFFSET(ENTRADA!$A$5,1,0,COUNTA(ENTRADA!$A$6:$A$2475),9),5,0),"")</f>
        <v>COMPRIMIDO</v>
      </c>
    </row>
    <row r="401" spans="1:5" ht="14.25" customHeight="1" x14ac:dyDescent="0.25">
      <c r="A401" s="16"/>
      <c r="B401" s="71" t="str">
        <f t="shared" ca="1" si="6"/>
        <v>Aluno_765</v>
      </c>
      <c r="C401" s="31" t="s">
        <v>198</v>
      </c>
      <c r="D401" s="9">
        <v>1</v>
      </c>
      <c r="E401" s="18" t="str">
        <f ca="1">IFERROR(VLOOKUP(C401,OFFSET(ENTRADA!$A$5,1,0,COUNTA(ENTRADA!$A$6:$A$2475),9),5,0),"")</f>
        <v>FRASCO</v>
      </c>
    </row>
    <row r="402" spans="1:5" ht="14.25" customHeight="1" x14ac:dyDescent="0.25">
      <c r="A402" s="16"/>
      <c r="B402" s="71" t="str">
        <f t="shared" ca="1" si="6"/>
        <v>Aluno_258</v>
      </c>
      <c r="C402" s="20"/>
      <c r="D402" s="9"/>
      <c r="E402" s="18" t="str">
        <f ca="1">IFERROR(VLOOKUP(C402,OFFSET(ENTRADA!$A$5,1,0,COUNTA(ENTRADA!$A$6:$A$2475),9),5,0),"")</f>
        <v/>
      </c>
    </row>
    <row r="403" spans="1:5" ht="14.25" customHeight="1" x14ac:dyDescent="0.25">
      <c r="A403" s="19">
        <v>45393</v>
      </c>
      <c r="B403" s="71" t="str">
        <f t="shared" ca="1" si="6"/>
        <v>Aluno_435</v>
      </c>
      <c r="C403" s="31" t="s">
        <v>756</v>
      </c>
      <c r="D403" s="9">
        <v>10</v>
      </c>
      <c r="E403" s="18" t="str">
        <f ca="1">IFERROR(VLOOKUP(C403,OFFSET(ENTRADA!$A$5,1,0,COUNTA(ENTRADA!$A$6:$A$2475),9),5,0),"")</f>
        <v>COMPRIMIDO</v>
      </c>
    </row>
    <row r="404" spans="1:5" ht="14.25" customHeight="1" x14ac:dyDescent="0.25">
      <c r="A404" s="16"/>
      <c r="B404" s="71" t="str">
        <f t="shared" ca="1" si="6"/>
        <v>Aluno_569</v>
      </c>
      <c r="C404" s="31" t="s">
        <v>552</v>
      </c>
      <c r="D404" s="9">
        <v>30</v>
      </c>
      <c r="E404" s="18" t="str">
        <f ca="1">IFERROR(VLOOKUP(C404,OFFSET(ENTRADA!$A$5,1,0,COUNTA(ENTRADA!$A$6:$A$2475),9),5,0),"")</f>
        <v>COMPRIMIDO</v>
      </c>
    </row>
    <row r="405" spans="1:5" ht="14.25" customHeight="1" x14ac:dyDescent="0.25">
      <c r="A405" s="16"/>
      <c r="B405" s="71" t="str">
        <f t="shared" ca="1" si="6"/>
        <v>Aluno_614</v>
      </c>
      <c r="C405" s="54" t="s">
        <v>1316</v>
      </c>
      <c r="D405" s="9">
        <v>30</v>
      </c>
      <c r="E405" s="18" t="str">
        <f ca="1">IFERROR(VLOOKUP(C405,OFFSET(ENTRADA!$A$5,1,0,COUNTA(ENTRADA!$A$6:$A$2475),9),5,0),"")</f>
        <v>COMPRIMIDO</v>
      </c>
    </row>
    <row r="406" spans="1:5" ht="14.25" customHeight="1" x14ac:dyDescent="0.25">
      <c r="A406" s="16"/>
      <c r="B406" s="71" t="str">
        <f t="shared" ca="1" si="6"/>
        <v>Aluno_359</v>
      </c>
      <c r="C406" s="20"/>
      <c r="D406" s="9"/>
      <c r="E406" s="18" t="str">
        <f ca="1">IFERROR(VLOOKUP(C406,OFFSET(ENTRADA!$A$5,1,0,COUNTA(ENTRADA!$A$6:$A$2475),9),5,0),"")</f>
        <v/>
      </c>
    </row>
    <row r="407" spans="1:5" ht="14.25" customHeight="1" x14ac:dyDescent="0.25">
      <c r="A407" s="19">
        <v>45393</v>
      </c>
      <c r="B407" s="71" t="str">
        <f t="shared" ca="1" si="6"/>
        <v>Aluno_232</v>
      </c>
      <c r="C407" s="31" t="s">
        <v>450</v>
      </c>
      <c r="D407" s="9">
        <v>4</v>
      </c>
      <c r="E407" s="18" t="str">
        <f ca="1">IFERROR(VLOOKUP(C407,OFFSET(ENTRADA!$A$5,1,0,COUNTA(ENTRADA!$A$6:$A$2475),9),5,0),"")</f>
        <v>SACHÊ</v>
      </c>
    </row>
    <row r="408" spans="1:5" ht="14.25" customHeight="1" x14ac:dyDescent="0.25">
      <c r="A408" s="16"/>
      <c r="B408" s="71" t="str">
        <f t="shared" ca="1" si="6"/>
        <v>Aluno_19</v>
      </c>
      <c r="C408" s="110" t="s">
        <v>1285</v>
      </c>
      <c r="D408" s="9">
        <v>20</v>
      </c>
      <c r="E408" s="18" t="str">
        <f ca="1">IFERROR(VLOOKUP(C408,OFFSET(ENTRADA!$A$5,1,0,COUNTA(ENTRADA!$A$6:$A$2475),9),5,0),"")</f>
        <v>CÁPSULA</v>
      </c>
    </row>
    <row r="409" spans="1:5" ht="14.25" customHeight="1" x14ac:dyDescent="0.25">
      <c r="A409" s="16"/>
      <c r="B409" s="71" t="str">
        <f t="shared" ca="1" si="6"/>
        <v>Aluno_745</v>
      </c>
      <c r="C409" s="20"/>
      <c r="D409" s="9"/>
      <c r="E409" s="18" t="str">
        <f ca="1">IFERROR(VLOOKUP(C409,OFFSET(ENTRADA!$A$5,1,0,COUNTA(ENTRADA!$A$6:$A$2475),9),5,0),"")</f>
        <v/>
      </c>
    </row>
    <row r="410" spans="1:5" ht="14.25" customHeight="1" x14ac:dyDescent="0.25">
      <c r="A410" s="19">
        <v>45393</v>
      </c>
      <c r="B410" s="71" t="str">
        <f t="shared" ca="1" si="6"/>
        <v>Aluno_69</v>
      </c>
      <c r="C410" s="32" t="s">
        <v>1100</v>
      </c>
      <c r="D410" s="9">
        <v>42</v>
      </c>
      <c r="E410" s="18" t="str">
        <f ca="1">IFERROR(VLOOKUP(C410,OFFSET(ENTRADA!$A$5,1,0,COUNTA(ENTRADA!$A$6:$A$2475),9),5,0),"")</f>
        <v>CÁPSULA</v>
      </c>
    </row>
    <row r="411" spans="1:5" ht="14.25" customHeight="1" x14ac:dyDescent="0.25">
      <c r="A411" s="16"/>
      <c r="B411" s="71" t="str">
        <f t="shared" ca="1" si="6"/>
        <v>Aluno_122</v>
      </c>
      <c r="C411" s="20"/>
      <c r="D411" s="9"/>
      <c r="E411" s="18" t="str">
        <f ca="1">IFERROR(VLOOKUP(C411,OFFSET(ENTRADA!$A$5,1,0,COUNTA(ENTRADA!$A$6:$A$2475),9),5,0),"")</f>
        <v/>
      </c>
    </row>
    <row r="412" spans="1:5" ht="14.25" customHeight="1" x14ac:dyDescent="0.25">
      <c r="A412" s="19">
        <v>45393</v>
      </c>
      <c r="B412" s="71" t="str">
        <f t="shared" ca="1" si="6"/>
        <v>Aluno_888</v>
      </c>
      <c r="C412" s="54" t="s">
        <v>1719</v>
      </c>
      <c r="D412" s="9">
        <v>60</v>
      </c>
      <c r="E412" s="18" t="str">
        <f ca="1">IFERROR(VLOOKUP(C412,OFFSET(ENTRADA!$A$5,1,0,COUNTA(ENTRADA!$A$6:$A$2475),9),5,0),"")</f>
        <v>COMPRIMIDO</v>
      </c>
    </row>
    <row r="413" spans="1:5" ht="14.25" customHeight="1" x14ac:dyDescent="0.25">
      <c r="A413" s="16"/>
      <c r="B413" s="71" t="str">
        <f t="shared" ca="1" si="6"/>
        <v>Aluno_252</v>
      </c>
      <c r="C413" s="31" t="s">
        <v>331</v>
      </c>
      <c r="D413" s="9">
        <v>30</v>
      </c>
      <c r="E413" s="18" t="str">
        <f ca="1">IFERROR(VLOOKUP(C413,OFFSET(ENTRADA!$A$5,1,0,COUNTA(ENTRADA!$A$6:$A$2475),9),5,0),"")</f>
        <v>COMPRIMIDO</v>
      </c>
    </row>
    <row r="414" spans="1:5" ht="14.25" customHeight="1" x14ac:dyDescent="0.25">
      <c r="A414" s="16"/>
      <c r="B414" s="71" t="str">
        <f t="shared" ca="1" si="6"/>
        <v>Aluno_640</v>
      </c>
      <c r="C414" s="20"/>
      <c r="D414" s="9"/>
      <c r="E414" s="18" t="str">
        <f ca="1">IFERROR(VLOOKUP(C414,OFFSET(ENTRADA!$A$5,1,0,COUNTA(ENTRADA!$A$6:$A$2475),9),5,0),"")</f>
        <v/>
      </c>
    </row>
    <row r="415" spans="1:5" ht="14.25" customHeight="1" x14ac:dyDescent="0.25">
      <c r="A415" s="19">
        <v>45393</v>
      </c>
      <c r="B415" s="71" t="str">
        <f t="shared" ca="1" si="6"/>
        <v>Aluno_861</v>
      </c>
      <c r="C415" s="31" t="s">
        <v>500</v>
      </c>
      <c r="D415" s="9">
        <v>60</v>
      </c>
      <c r="E415" s="18" t="str">
        <f ca="1">IFERROR(VLOOKUP(C415,OFFSET(ENTRADA!$A$5,1,0,COUNTA(ENTRADA!$A$6:$A$2475),9),5,0),"")</f>
        <v>COMPRIMIDO</v>
      </c>
    </row>
    <row r="416" spans="1:5" ht="14.25" customHeight="1" x14ac:dyDescent="0.25">
      <c r="A416" s="16"/>
      <c r="B416" s="71" t="str">
        <f t="shared" ca="1" si="6"/>
        <v>Aluno_889</v>
      </c>
      <c r="C416" s="31" t="s">
        <v>552</v>
      </c>
      <c r="D416" s="9">
        <v>60</v>
      </c>
      <c r="E416" s="18" t="str">
        <f ca="1">IFERROR(VLOOKUP(C416,OFFSET(ENTRADA!$A$5,1,0,COUNTA(ENTRADA!$A$6:$A$2475),9),5,0),"")</f>
        <v>COMPRIMIDO</v>
      </c>
    </row>
    <row r="417" spans="1:5" ht="14.25" customHeight="1" x14ac:dyDescent="0.25">
      <c r="A417" s="16"/>
      <c r="B417" s="71" t="str">
        <f t="shared" ca="1" si="6"/>
        <v>Aluno_542</v>
      </c>
      <c r="C417" s="54" t="s">
        <v>975</v>
      </c>
      <c r="D417" s="9">
        <v>30</v>
      </c>
      <c r="E417" s="18" t="str">
        <f ca="1">IFERROR(VLOOKUP(C417,OFFSET(ENTRADA!$A$5,1,0,COUNTA(ENTRADA!$A$6:$A$2475),9),5,0),"")</f>
        <v>COMPRIMIDO</v>
      </c>
    </row>
    <row r="418" spans="1:5" ht="14.25" customHeight="1" x14ac:dyDescent="0.25">
      <c r="A418" s="16"/>
      <c r="B418" s="71" t="str">
        <f t="shared" ca="1" si="6"/>
        <v>Aluno_506</v>
      </c>
      <c r="C418" s="31" t="s">
        <v>253</v>
      </c>
      <c r="D418" s="9">
        <v>10</v>
      </c>
      <c r="E418" s="18" t="str">
        <f ca="1">IFERROR(VLOOKUP(C418,OFFSET(ENTRADA!$A$5,1,0,COUNTA(ENTRADA!$A$6:$A$2475),9),5,0),"")</f>
        <v>COMPRIMIDO</v>
      </c>
    </row>
    <row r="419" spans="1:5" ht="14.25" customHeight="1" x14ac:dyDescent="0.25">
      <c r="A419" s="16"/>
      <c r="B419" s="71" t="str">
        <f t="shared" ca="1" si="6"/>
        <v>Aluno_794</v>
      </c>
      <c r="C419" s="31" t="s">
        <v>1307</v>
      </c>
      <c r="D419" s="9">
        <v>20</v>
      </c>
      <c r="E419" s="18" t="str">
        <f ca="1">IFERROR(VLOOKUP(C419,OFFSET(ENTRADA!$A$5,1,0,COUNTA(ENTRADA!$A$6:$A$2475),9),5,0),"")</f>
        <v>COMPRIMIDO</v>
      </c>
    </row>
    <row r="420" spans="1:5" ht="14.25" customHeight="1" x14ac:dyDescent="0.25">
      <c r="A420" s="16"/>
      <c r="B420" s="71" t="str">
        <f t="shared" ca="1" si="6"/>
        <v>Aluno_319</v>
      </c>
      <c r="C420" s="31" t="s">
        <v>1339</v>
      </c>
      <c r="D420" s="9">
        <v>30</v>
      </c>
      <c r="E420" s="18" t="str">
        <f ca="1">IFERROR(VLOOKUP(C420,OFFSET(ENTRADA!$A$5,1,0,COUNTA(ENTRADA!$A$6:$A$2475),9),5,0),"")</f>
        <v>COMPRIMIDO</v>
      </c>
    </row>
    <row r="421" spans="1:5" ht="14.25" customHeight="1" x14ac:dyDescent="0.25">
      <c r="A421" s="16"/>
      <c r="B421" s="71" t="str">
        <f t="shared" ca="1" si="6"/>
        <v>Aluno_638</v>
      </c>
      <c r="C421" s="20"/>
      <c r="D421" s="9"/>
      <c r="E421" s="18" t="str">
        <f ca="1">IFERROR(VLOOKUP(C421,OFFSET(ENTRADA!$A$5,1,0,COUNTA(ENTRADA!$A$6:$A$2475),9),5,0),"")</f>
        <v/>
      </c>
    </row>
    <row r="422" spans="1:5" ht="14.25" customHeight="1" x14ac:dyDescent="0.25">
      <c r="A422" s="19">
        <v>45393</v>
      </c>
      <c r="B422" s="71" t="str">
        <f t="shared" ca="1" si="6"/>
        <v>Aluno_41</v>
      </c>
      <c r="C422" s="31" t="s">
        <v>1023</v>
      </c>
      <c r="D422" s="9">
        <v>60</v>
      </c>
      <c r="E422" s="18" t="str">
        <f ca="1">IFERROR(VLOOKUP(C422,OFFSET(ENTRADA!$A$5,1,0,COUNTA(ENTRADA!$A$6:$A$2475),9),5,0),"")</f>
        <v>COMPRIMIDO</v>
      </c>
    </row>
    <row r="423" spans="1:5" ht="14.25" customHeight="1" x14ac:dyDescent="0.25">
      <c r="A423" s="16"/>
      <c r="B423" s="71" t="str">
        <f t="shared" ca="1" si="6"/>
        <v>Aluno_841</v>
      </c>
      <c r="C423" s="31" t="s">
        <v>1136</v>
      </c>
      <c r="D423" s="9">
        <v>30</v>
      </c>
      <c r="E423" s="18" t="str">
        <f ca="1">IFERROR(VLOOKUP(C423,OFFSET(ENTRADA!$A$5,1,0,COUNTA(ENTRADA!$A$6:$A$2475),9),5,0),"")</f>
        <v>COMPRIMIDO</v>
      </c>
    </row>
    <row r="424" spans="1:5" ht="14.25" customHeight="1" x14ac:dyDescent="0.25">
      <c r="A424" s="16"/>
      <c r="B424" s="71" t="str">
        <f t="shared" ca="1" si="6"/>
        <v>Aluno_701</v>
      </c>
      <c r="C424" s="31" t="s">
        <v>232</v>
      </c>
      <c r="D424" s="9">
        <v>30</v>
      </c>
      <c r="E424" s="18" t="str">
        <f ca="1">IFERROR(VLOOKUP(C424,OFFSET(ENTRADA!$A$5,1,0,COUNTA(ENTRADA!$A$6:$A$2475),9),5,0),"")</f>
        <v>COMPRIMIDO</v>
      </c>
    </row>
    <row r="425" spans="1:5" ht="14.25" customHeight="1" x14ac:dyDescent="0.25">
      <c r="A425" s="16"/>
      <c r="B425" s="71" t="str">
        <f t="shared" ca="1" si="6"/>
        <v>Aluno_483</v>
      </c>
      <c r="C425" s="20"/>
      <c r="D425" s="9"/>
      <c r="E425" s="18" t="str">
        <f ca="1">IFERROR(VLOOKUP(C425,OFFSET(ENTRADA!$A$5,1,0,COUNTA(ENTRADA!$A$6:$A$2475),9),5,0),"")</f>
        <v/>
      </c>
    </row>
    <row r="426" spans="1:5" ht="14.25" customHeight="1" x14ac:dyDescent="0.25">
      <c r="A426" s="19">
        <v>45394</v>
      </c>
      <c r="B426" s="71" t="str">
        <f t="shared" ca="1" si="6"/>
        <v>Aluno_570</v>
      </c>
      <c r="C426" s="32" t="s">
        <v>1190</v>
      </c>
      <c r="D426" s="9">
        <v>2</v>
      </c>
      <c r="E426" s="18" t="str">
        <f ca="1">IFERROR(VLOOKUP(C426,OFFSET(ENTRADA!$A$5,1,0,COUNTA(ENTRADA!$A$6:$A$2475),9),5,0),"")</f>
        <v>CAIXA</v>
      </c>
    </row>
    <row r="427" spans="1:5" ht="14.25" customHeight="1" x14ac:dyDescent="0.25">
      <c r="A427" s="16"/>
      <c r="B427" s="71" t="str">
        <f t="shared" ca="1" si="6"/>
        <v>Aluno_871</v>
      </c>
      <c r="C427" s="32" t="s">
        <v>1189</v>
      </c>
      <c r="D427" s="9">
        <v>1</v>
      </c>
      <c r="E427" s="18" t="str">
        <f ca="1">IFERROR(VLOOKUP(C427,OFFSET(ENTRADA!$A$5,1,0,COUNTA(ENTRADA!$A$6:$A$2475),9),5,0),"")</f>
        <v>CAIXA</v>
      </c>
    </row>
    <row r="428" spans="1:5" ht="14.25" customHeight="1" x14ac:dyDescent="0.25">
      <c r="A428" s="16"/>
      <c r="B428" s="71" t="str">
        <f t="shared" ca="1" si="6"/>
        <v>Aluno_778</v>
      </c>
      <c r="C428" s="20"/>
      <c r="D428" s="9"/>
      <c r="E428" s="18" t="str">
        <f ca="1">IFERROR(VLOOKUP(C428,OFFSET(ENTRADA!$A$5,1,0,COUNTA(ENTRADA!$A$6:$A$2475),9),5,0),"")</f>
        <v/>
      </c>
    </row>
    <row r="429" spans="1:5" ht="14.25" customHeight="1" x14ac:dyDescent="0.25">
      <c r="A429" s="19">
        <v>45394</v>
      </c>
      <c r="B429" s="71" t="str">
        <f t="shared" ca="1" si="6"/>
        <v>Aluno_829</v>
      </c>
      <c r="C429" s="32" t="s">
        <v>1100</v>
      </c>
      <c r="D429" s="9">
        <v>42</v>
      </c>
      <c r="E429" s="18" t="str">
        <f ca="1">IFERROR(VLOOKUP(C429,OFFSET(ENTRADA!$A$5,1,0,COUNTA(ENTRADA!$A$6:$A$2475),9),5,0),"")</f>
        <v>CÁPSULA</v>
      </c>
    </row>
    <row r="430" spans="1:5" ht="14.25" customHeight="1" x14ac:dyDescent="0.25">
      <c r="A430" s="16"/>
      <c r="B430" s="71" t="str">
        <f t="shared" ca="1" si="6"/>
        <v>Aluno_280</v>
      </c>
      <c r="C430" s="20"/>
      <c r="D430" s="9"/>
      <c r="E430" s="18" t="str">
        <f ca="1">IFERROR(VLOOKUP(C430,OFFSET(ENTRADA!$A$5,1,0,COUNTA(ENTRADA!$A$6:$A$2475),9),5,0),"")</f>
        <v/>
      </c>
    </row>
    <row r="431" spans="1:5" ht="14.25" customHeight="1" x14ac:dyDescent="0.25">
      <c r="A431" s="19">
        <v>45394</v>
      </c>
      <c r="B431" s="71" t="str">
        <f t="shared" ca="1" si="6"/>
        <v>Aluno_164</v>
      </c>
      <c r="C431" s="31" t="s">
        <v>497</v>
      </c>
      <c r="D431" s="9">
        <v>30</v>
      </c>
      <c r="E431" s="18" t="str">
        <f ca="1">IFERROR(VLOOKUP(C431,OFFSET(ENTRADA!$A$5,1,0,COUNTA(ENTRADA!$A$6:$A$2475),9),5,0),"")</f>
        <v>COMPRIMIDO</v>
      </c>
    </row>
    <row r="432" spans="1:5" ht="14.25" customHeight="1" x14ac:dyDescent="0.25">
      <c r="A432" s="16"/>
      <c r="B432" s="71" t="str">
        <f t="shared" ca="1" si="6"/>
        <v>Aluno_181</v>
      </c>
      <c r="C432" s="32" t="s">
        <v>1282</v>
      </c>
      <c r="D432" s="9">
        <v>30</v>
      </c>
      <c r="E432" s="18" t="str">
        <f ca="1">IFERROR(VLOOKUP(C432,OFFSET(ENTRADA!$A$5,1,0,COUNTA(ENTRADA!$A$6:$A$2475),9),5,0),"")</f>
        <v>COMPRIMIDO</v>
      </c>
    </row>
    <row r="433" spans="1:5" ht="14.25" customHeight="1" x14ac:dyDescent="0.25">
      <c r="A433" s="16"/>
      <c r="B433" s="71" t="str">
        <f t="shared" ca="1" si="6"/>
        <v>Aluno_471</v>
      </c>
      <c r="C433" s="107" t="s">
        <v>976</v>
      </c>
      <c r="D433" s="9">
        <v>30</v>
      </c>
      <c r="E433" s="18" t="str">
        <f ca="1">IFERROR(VLOOKUP(C433,OFFSET(ENTRADA!$A$5,1,0,COUNTA(ENTRADA!$A$6:$A$2475),9),5,0),"")</f>
        <v>COMPRIMIDO</v>
      </c>
    </row>
    <row r="434" spans="1:5" ht="14.25" customHeight="1" x14ac:dyDescent="0.25">
      <c r="A434" s="16"/>
      <c r="B434" s="71" t="str">
        <f t="shared" ca="1" si="6"/>
        <v>Aluno_285</v>
      </c>
      <c r="C434" s="20"/>
      <c r="D434" s="9"/>
      <c r="E434" s="18" t="str">
        <f ca="1">IFERROR(VLOOKUP(C434,OFFSET(ENTRADA!$A$5,1,0,COUNTA(ENTRADA!$A$6:$A$2475),9),5,0),"")</f>
        <v/>
      </c>
    </row>
    <row r="435" spans="1:5" ht="14.25" customHeight="1" x14ac:dyDescent="0.25">
      <c r="A435" s="19">
        <v>45394</v>
      </c>
      <c r="B435" s="71" t="str">
        <f t="shared" ca="1" si="6"/>
        <v>Aluno_652</v>
      </c>
      <c r="C435" s="54" t="s">
        <v>489</v>
      </c>
      <c r="D435" s="9">
        <v>25</v>
      </c>
      <c r="E435" s="18" t="str">
        <f ca="1">IFERROR(VLOOKUP(C435,OFFSET(ENTRADA!$A$5,1,0,COUNTA(ENTRADA!$A$6:$A$2475),9),5,0),"")</f>
        <v>COMPRIMIDO</v>
      </c>
    </row>
    <row r="436" spans="1:5" ht="14.25" hidden="1" customHeight="1" x14ac:dyDescent="0.25">
      <c r="A436" s="16"/>
      <c r="B436" s="71" t="str">
        <f t="shared" ca="1" si="6"/>
        <v>Aluno_498</v>
      </c>
      <c r="C436" s="54"/>
      <c r="D436" s="9"/>
      <c r="E436" s="18" t="str">
        <f ca="1">IFERROR(VLOOKUP(C436,OFFSET(ENTRADA!$A$5,1,0,COUNTA(ENTRADA!$A$6:$A$2475),9),5,0),"")</f>
        <v/>
      </c>
    </row>
    <row r="437" spans="1:5" ht="14.25" customHeight="1" x14ac:dyDescent="0.25">
      <c r="A437" s="16"/>
      <c r="B437" s="71" t="str">
        <f t="shared" ca="1" si="6"/>
        <v>Aluno_509</v>
      </c>
      <c r="C437" s="20"/>
      <c r="D437" s="9"/>
      <c r="E437" s="18" t="str">
        <f ca="1">IFERROR(VLOOKUP(C437,OFFSET(ENTRADA!$A$5,1,0,COUNTA(ENTRADA!$A$6:$A$2475),9),5,0),"")</f>
        <v/>
      </c>
    </row>
    <row r="438" spans="1:5" ht="14.25" customHeight="1" x14ac:dyDescent="0.25">
      <c r="A438" s="19">
        <v>45394</v>
      </c>
      <c r="B438" s="71" t="str">
        <f t="shared" ca="1" si="6"/>
        <v>Aluno_133</v>
      </c>
      <c r="C438" s="30" t="s">
        <v>1560</v>
      </c>
      <c r="D438" s="9">
        <v>30</v>
      </c>
      <c r="E438" s="18" t="str">
        <f ca="1">IFERROR(VLOOKUP(C438,OFFSET(ENTRADA!$A$5,1,0,COUNTA(ENTRADA!$A$6:$A$2475),9),5,0),"")</f>
        <v>COMPRIMIDO</v>
      </c>
    </row>
    <row r="439" spans="1:5" ht="14.25" customHeight="1" x14ac:dyDescent="0.25">
      <c r="A439" s="16"/>
      <c r="B439" s="71" t="str">
        <f t="shared" ca="1" si="6"/>
        <v>Aluno_29</v>
      </c>
      <c r="C439" s="32" t="s">
        <v>840</v>
      </c>
      <c r="D439" s="9">
        <v>8</v>
      </c>
      <c r="E439" s="18" t="str">
        <f ca="1">IFERROR(VLOOKUP(C439,OFFSET(ENTRADA!$A$5,1,0,COUNTA(ENTRADA!$A$6:$A$2475),9),5,0),"")</f>
        <v>CÁPSULA</v>
      </c>
    </row>
    <row r="440" spans="1:5" ht="14.25" customHeight="1" x14ac:dyDescent="0.25">
      <c r="A440" s="16"/>
      <c r="B440" s="71" t="str">
        <f t="shared" ca="1" si="6"/>
        <v>Aluno_682</v>
      </c>
      <c r="C440" s="32" t="s">
        <v>838</v>
      </c>
      <c r="D440" s="9">
        <v>16</v>
      </c>
      <c r="E440" s="18" t="str">
        <f ca="1">IFERROR(VLOOKUP(C440,OFFSET(ENTRADA!$A$5,1,0,COUNTA(ENTRADA!$A$6:$A$2475),9),5,0),"")</f>
        <v>CÁPSULA</v>
      </c>
    </row>
    <row r="441" spans="1:5" ht="14.25" customHeight="1" x14ac:dyDescent="0.25">
      <c r="A441" s="16"/>
      <c r="B441" s="71" t="str">
        <f t="shared" ca="1" si="6"/>
        <v>Aluno_241</v>
      </c>
      <c r="C441" s="32" t="s">
        <v>839</v>
      </c>
      <c r="D441" s="9">
        <v>8</v>
      </c>
      <c r="E441" s="18" t="str">
        <f ca="1">IFERROR(VLOOKUP(C441,OFFSET(ENTRADA!$A$5,1,0,COUNTA(ENTRADA!$A$6:$A$2475),9),5,0),"")</f>
        <v>CÁPSULA</v>
      </c>
    </row>
    <row r="442" spans="1:5" ht="14.25" customHeight="1" x14ac:dyDescent="0.25">
      <c r="A442" s="16"/>
      <c r="B442" s="71" t="str">
        <f t="shared" ca="1" si="6"/>
        <v>Aluno_236</v>
      </c>
      <c r="C442" s="20"/>
      <c r="D442" s="9"/>
      <c r="E442" s="18" t="str">
        <f ca="1">IFERROR(VLOOKUP(C442,OFFSET(ENTRADA!$A$5,1,0,COUNTA(ENTRADA!$A$6:$A$2475),9),5,0),"")</f>
        <v/>
      </c>
    </row>
    <row r="443" spans="1:5" ht="14.25" customHeight="1" x14ac:dyDescent="0.25">
      <c r="A443" s="19">
        <v>45394</v>
      </c>
      <c r="B443" s="71" t="str">
        <f t="shared" ca="1" si="6"/>
        <v>Aluno_737</v>
      </c>
      <c r="C443" s="32" t="s">
        <v>1252</v>
      </c>
      <c r="D443" s="9">
        <v>1</v>
      </c>
      <c r="E443" s="18" t="str">
        <f ca="1">IFERROR(VLOOKUP(C443,OFFSET(ENTRADA!$A$5,1,0,COUNTA(ENTRADA!$A$6:$A$2475),9),5,0),"")</f>
        <v>CAIXA</v>
      </c>
    </row>
    <row r="444" spans="1:5" ht="14.25" customHeight="1" x14ac:dyDescent="0.25">
      <c r="A444" s="16"/>
      <c r="B444" s="71" t="str">
        <f t="shared" ca="1" si="6"/>
        <v>Aluno_29</v>
      </c>
      <c r="C444" s="32" t="s">
        <v>1250</v>
      </c>
      <c r="D444" s="9">
        <v>1</v>
      </c>
      <c r="E444" s="18" t="str">
        <f ca="1">IFERROR(VLOOKUP(C444,OFFSET(ENTRADA!$A$5,1,0,COUNTA(ENTRADA!$A$6:$A$2475),9),5,0),"")</f>
        <v>CAIXA</v>
      </c>
    </row>
    <row r="445" spans="1:5" ht="14.25" customHeight="1" x14ac:dyDescent="0.25">
      <c r="A445" s="16"/>
      <c r="B445" s="71" t="str">
        <f t="shared" ca="1" si="6"/>
        <v>Aluno_928</v>
      </c>
      <c r="C445" s="20"/>
      <c r="D445" s="9"/>
      <c r="E445" s="18" t="str">
        <f ca="1">IFERROR(VLOOKUP(C445,OFFSET(ENTRADA!$A$5,1,0,COUNTA(ENTRADA!$A$6:$A$2475),9),5,0),"")</f>
        <v/>
      </c>
    </row>
    <row r="446" spans="1:5" ht="14.25" customHeight="1" x14ac:dyDescent="0.25">
      <c r="A446" s="19">
        <v>45397</v>
      </c>
      <c r="B446" s="71" t="str">
        <f t="shared" ca="1" si="6"/>
        <v>Aluno_606</v>
      </c>
      <c r="C446" s="31" t="s">
        <v>595</v>
      </c>
      <c r="D446" s="9">
        <v>20</v>
      </c>
      <c r="E446" s="18" t="str">
        <f ca="1">IFERROR(VLOOKUP(C446,OFFSET(ENTRADA!$A$5,1,0,COUNTA(ENTRADA!$A$6:$A$2475),9),5,0),"")</f>
        <v>COMPRIMIDO</v>
      </c>
    </row>
    <row r="447" spans="1:5" ht="14.25" hidden="1" customHeight="1" x14ac:dyDescent="0.25">
      <c r="A447" s="16"/>
      <c r="B447" s="71" t="str">
        <f t="shared" ca="1" si="6"/>
        <v>Aluno_441</v>
      </c>
      <c r="C447" s="20"/>
      <c r="D447" s="9"/>
      <c r="E447" s="18" t="str">
        <f ca="1">IFERROR(VLOOKUP(C447,OFFSET(ENTRADA!$A$5,1,0,COUNTA(ENTRADA!$A$6:$A$2475),9),5,0),"")</f>
        <v/>
      </c>
    </row>
    <row r="448" spans="1:5" ht="14.25" hidden="1" customHeight="1" x14ac:dyDescent="0.25">
      <c r="A448" s="19"/>
      <c r="B448" s="71" t="str">
        <f t="shared" ca="1" si="6"/>
        <v>Aluno_43</v>
      </c>
      <c r="C448" s="32"/>
      <c r="D448" s="9"/>
      <c r="E448" s="18" t="str">
        <f ca="1">IFERROR(VLOOKUP(C448,OFFSET(ENTRADA!$A$5,1,0,COUNTA(ENTRADA!$A$6:$A$2475),9),5,0),"")</f>
        <v/>
      </c>
    </row>
    <row r="449" spans="1:5" ht="14.25" customHeight="1" x14ac:dyDescent="0.25">
      <c r="A449" s="16"/>
      <c r="B449" s="71" t="str">
        <f t="shared" ca="1" si="6"/>
        <v>Aluno_119</v>
      </c>
      <c r="C449" s="20"/>
      <c r="D449" s="9"/>
      <c r="E449" s="18" t="str">
        <f ca="1">IFERROR(VLOOKUP(C449,OFFSET(ENTRADA!$A$5,1,0,COUNTA(ENTRADA!$A$6:$A$2475),9),5,0),"")</f>
        <v/>
      </c>
    </row>
    <row r="450" spans="1:5" ht="14.25" customHeight="1" x14ac:dyDescent="0.25">
      <c r="A450" s="19">
        <v>45397</v>
      </c>
      <c r="B450" s="71" t="str">
        <f t="shared" ca="1" si="6"/>
        <v>Aluno_753</v>
      </c>
      <c r="C450" s="158" t="s">
        <v>2365</v>
      </c>
      <c r="D450" s="9">
        <v>4</v>
      </c>
      <c r="E450" s="18" t="str">
        <f ca="1">IFERROR(VLOOKUP(C450,OFFSET(ENTRADA!$A$5,1,0,COUNTA(ENTRADA!$A$6:$A$2475),9),5,0),"")</f>
        <v>COMPRIMIDO</v>
      </c>
    </row>
    <row r="451" spans="1:5" ht="14.25" customHeight="1" x14ac:dyDescent="0.25">
      <c r="A451" s="16"/>
      <c r="B451" s="71" t="str">
        <f t="shared" ca="1" si="6"/>
        <v>Aluno_579</v>
      </c>
      <c r="C451" s="54" t="s">
        <v>1284</v>
      </c>
      <c r="D451" s="9">
        <v>30</v>
      </c>
      <c r="E451" s="18" t="str">
        <f ca="1">IFERROR(VLOOKUP(C451,OFFSET(ENTRADA!$A$5,1,0,COUNTA(ENTRADA!$A$6:$A$2475),9),5,0),"")</f>
        <v>COMPRIMIDO</v>
      </c>
    </row>
    <row r="452" spans="1:5" ht="14.25" customHeight="1" x14ac:dyDescent="0.25">
      <c r="A452" s="16"/>
      <c r="B452" s="71" t="str">
        <f t="shared" ca="1" si="6"/>
        <v>Aluno_123</v>
      </c>
      <c r="C452" s="20"/>
      <c r="D452" s="9"/>
      <c r="E452" s="18" t="str">
        <f ca="1">IFERROR(VLOOKUP(C452,OFFSET(ENTRADA!$A$5,1,0,COUNTA(ENTRADA!$A$6:$A$2475),9),5,0),"")</f>
        <v/>
      </c>
    </row>
    <row r="453" spans="1:5" ht="14.25" customHeight="1" x14ac:dyDescent="0.25">
      <c r="A453" s="19">
        <v>45397</v>
      </c>
      <c r="B453" s="71" t="str">
        <f t="shared" ca="1" si="6"/>
        <v>Aluno_263</v>
      </c>
      <c r="C453" s="32" t="s">
        <v>1202</v>
      </c>
      <c r="D453" s="9">
        <v>1</v>
      </c>
      <c r="E453" s="18" t="str">
        <f ca="1">IFERROR(VLOOKUP(C453,OFFSET(ENTRADA!$A$5,1,0,COUNTA(ENTRADA!$A$6:$A$2475),9),5,0),"")</f>
        <v>CAIXA</v>
      </c>
    </row>
    <row r="454" spans="1:5" ht="14.25" customHeight="1" x14ac:dyDescent="0.25">
      <c r="A454" s="16"/>
      <c r="B454" s="71" t="str">
        <f t="shared" ca="1" si="6"/>
        <v>Aluno_742</v>
      </c>
      <c r="C454" s="54" t="s">
        <v>1713</v>
      </c>
      <c r="D454" s="9">
        <v>60</v>
      </c>
      <c r="E454" s="18" t="str">
        <f ca="1">IFERROR(VLOOKUP(C454,OFFSET(ENTRADA!$A$5,1,0,COUNTA(ENTRADA!$A$6:$A$2475),9),5,0),"")</f>
        <v>COMPRIMIDO</v>
      </c>
    </row>
    <row r="455" spans="1:5" ht="14.25" customHeight="1" x14ac:dyDescent="0.25">
      <c r="A455" s="16"/>
      <c r="B455" s="71" t="str">
        <f t="shared" ref="B455:B518" ca="1" si="7">"Aluno_" &amp; RANDBETWEEN(1,1000)</f>
        <v>Aluno_921</v>
      </c>
      <c r="C455" s="31" t="s">
        <v>428</v>
      </c>
      <c r="D455" s="9">
        <v>30</v>
      </c>
      <c r="E455" s="18" t="str">
        <f ca="1">IFERROR(VLOOKUP(C455,OFFSET(ENTRADA!$A$5,1,0,COUNTA(ENTRADA!$A$6:$A$2475),9),5,0),"")</f>
        <v>COMPRIMIDO</v>
      </c>
    </row>
    <row r="456" spans="1:5" ht="14.25" customHeight="1" x14ac:dyDescent="0.25">
      <c r="A456" s="16"/>
      <c r="B456" s="71" t="str">
        <f t="shared" ca="1" si="7"/>
        <v>Aluno_572</v>
      </c>
      <c r="C456" s="31" t="s">
        <v>508</v>
      </c>
      <c r="D456" s="9">
        <v>30</v>
      </c>
      <c r="E456" s="18" t="str">
        <f ca="1">IFERROR(VLOOKUP(C456,OFFSET(ENTRADA!$A$5,1,0,COUNTA(ENTRADA!$A$6:$A$2475),9),5,0),"")</f>
        <v>COMPRIMIDO</v>
      </c>
    </row>
    <row r="457" spans="1:5" ht="14.25" customHeight="1" x14ac:dyDescent="0.25">
      <c r="A457" s="16"/>
      <c r="B457" s="71" t="str">
        <f t="shared" ca="1" si="7"/>
        <v>Aluno_714</v>
      </c>
      <c r="C457" s="54" t="s">
        <v>1315</v>
      </c>
      <c r="D457" s="9">
        <v>30</v>
      </c>
      <c r="E457" s="18" t="str">
        <f ca="1">IFERROR(VLOOKUP(C457,OFFSET(ENTRADA!$A$5,1,0,COUNTA(ENTRADA!$A$6:$A$2475),9),5,0),"")</f>
        <v>COMPRIMIDO</v>
      </c>
    </row>
    <row r="458" spans="1:5" ht="14.25" customHeight="1" x14ac:dyDescent="0.25">
      <c r="A458" s="16"/>
      <c r="B458" s="71" t="str">
        <f t="shared" ca="1" si="7"/>
        <v>Aluno_880</v>
      </c>
      <c r="C458" s="32" t="s">
        <v>1358</v>
      </c>
      <c r="D458" s="9">
        <v>4</v>
      </c>
      <c r="E458" s="18" t="str">
        <f ca="1">IFERROR(VLOOKUP(C458,OFFSET(ENTRADA!$A$5,1,0,COUNTA(ENTRADA!$A$6:$A$2475),9),5,0),"")</f>
        <v>CÁPSULA</v>
      </c>
    </row>
    <row r="459" spans="1:5" ht="14.25" customHeight="1" x14ac:dyDescent="0.25">
      <c r="A459" s="16"/>
      <c r="B459" s="71" t="str">
        <f t="shared" ca="1" si="7"/>
        <v>Aluno_537</v>
      </c>
      <c r="C459" s="20"/>
      <c r="D459" s="9"/>
      <c r="E459" s="18" t="str">
        <f ca="1">IFERROR(VLOOKUP(C459,OFFSET(ENTRADA!$A$5,1,0,COUNTA(ENTRADA!$A$6:$A$2475),9),5,0),"")</f>
        <v/>
      </c>
    </row>
    <row r="460" spans="1:5" ht="14.25" customHeight="1" x14ac:dyDescent="0.25">
      <c r="A460" s="19">
        <v>45397</v>
      </c>
      <c r="B460" s="71" t="str">
        <f t="shared" ca="1" si="7"/>
        <v>Aluno_238</v>
      </c>
      <c r="C460" s="31" t="s">
        <v>690</v>
      </c>
      <c r="D460" s="9">
        <v>15</v>
      </c>
      <c r="E460" s="18" t="str">
        <f ca="1">IFERROR(VLOOKUP(C460,OFFSET(ENTRADA!$A$5,1,0,COUNTA(ENTRADA!$A$6:$A$2475),9),5,0),"")</f>
        <v>COMPRIMIDO</v>
      </c>
    </row>
    <row r="461" spans="1:5" ht="14.25" customHeight="1" x14ac:dyDescent="0.25">
      <c r="A461" s="16"/>
      <c r="B461" s="71" t="str">
        <f t="shared" ca="1" si="7"/>
        <v>Aluno_847</v>
      </c>
      <c r="C461" s="31" t="s">
        <v>691</v>
      </c>
      <c r="D461" s="9">
        <v>14</v>
      </c>
      <c r="E461" s="18" t="str">
        <f ca="1">IFERROR(VLOOKUP(C461,OFFSET(ENTRADA!$A$5,1,0,COUNTA(ENTRADA!$A$6:$A$2475),9),5,0),"")</f>
        <v>COMPRIMIDO</v>
      </c>
    </row>
    <row r="462" spans="1:5" ht="14.25" customHeight="1" x14ac:dyDescent="0.25">
      <c r="A462" s="16"/>
      <c r="B462" s="71" t="str">
        <f t="shared" ca="1" si="7"/>
        <v>Aluno_668</v>
      </c>
      <c r="C462" s="20"/>
      <c r="D462" s="9"/>
      <c r="E462" s="18" t="str">
        <f ca="1">IFERROR(VLOOKUP(C462,OFFSET(ENTRADA!$A$5,1,0,COUNTA(ENTRADA!$A$6:$A$2475),9),5,0),"")</f>
        <v/>
      </c>
    </row>
    <row r="463" spans="1:5" ht="14.25" customHeight="1" x14ac:dyDescent="0.25">
      <c r="A463" s="19">
        <v>45398</v>
      </c>
      <c r="B463" s="71" t="str">
        <f t="shared" ca="1" si="7"/>
        <v>Aluno_900</v>
      </c>
      <c r="C463" s="31" t="s">
        <v>1125</v>
      </c>
      <c r="D463" s="9">
        <v>20</v>
      </c>
      <c r="E463" s="18" t="str">
        <f ca="1">IFERROR(VLOOKUP(C463,OFFSET(ENTRADA!$A$5,1,0,COUNTA(ENTRADA!$A$6:$A$2475),9),5,0),"")</f>
        <v>COMPRIMIDO</v>
      </c>
    </row>
    <row r="464" spans="1:5" ht="14.25" customHeight="1" x14ac:dyDescent="0.25">
      <c r="A464" s="16"/>
      <c r="B464" s="71" t="str">
        <f t="shared" ca="1" si="7"/>
        <v>Aluno_13</v>
      </c>
      <c r="C464" s="32" t="s">
        <v>1081</v>
      </c>
      <c r="D464" s="9">
        <v>10</v>
      </c>
      <c r="E464" s="18" t="str">
        <f ca="1">IFERROR(VLOOKUP(C464,OFFSET(ENTRADA!$A$5,1,0,COUNTA(ENTRADA!$A$6:$A$2475),9),5,0),"")</f>
        <v>COMPRIMIDO</v>
      </c>
    </row>
    <row r="465" spans="1:5" ht="14.25" customHeight="1" x14ac:dyDescent="0.25">
      <c r="A465" s="16"/>
      <c r="B465" s="71" t="str">
        <f t="shared" ca="1" si="7"/>
        <v>Aluno_507</v>
      </c>
      <c r="C465" s="20"/>
      <c r="D465" s="9"/>
      <c r="E465" s="18" t="str">
        <f ca="1">IFERROR(VLOOKUP(C465,OFFSET(ENTRADA!$A$5,1,0,COUNTA(ENTRADA!$A$6:$A$2475),9),5,0),"")</f>
        <v/>
      </c>
    </row>
    <row r="466" spans="1:5" ht="14.25" customHeight="1" x14ac:dyDescent="0.25">
      <c r="A466" s="19">
        <v>45398</v>
      </c>
      <c r="B466" s="71" t="str">
        <f t="shared" ca="1" si="7"/>
        <v>Aluno_388</v>
      </c>
      <c r="C466" s="31" t="s">
        <v>331</v>
      </c>
      <c r="D466" s="9">
        <v>60</v>
      </c>
      <c r="E466" s="18" t="str">
        <f ca="1">IFERROR(VLOOKUP(C466,OFFSET(ENTRADA!$A$5,1,0,COUNTA(ENTRADA!$A$6:$A$2475),9),5,0),"")</f>
        <v>COMPRIMIDO</v>
      </c>
    </row>
    <row r="467" spans="1:5" ht="14.25" customHeight="1" x14ac:dyDescent="0.25">
      <c r="A467" s="16"/>
      <c r="B467" s="71" t="str">
        <f t="shared" ca="1" si="7"/>
        <v>Aluno_37</v>
      </c>
      <c r="C467" s="31" t="s">
        <v>1397</v>
      </c>
      <c r="D467" s="9">
        <v>30</v>
      </c>
      <c r="E467" s="18" t="str">
        <f ca="1">IFERROR(VLOOKUP(C467,OFFSET(ENTRADA!$A$5,1,0,COUNTA(ENTRADA!$A$6:$A$2475),9),5,0),"")</f>
        <v>COMPRIMIDO</v>
      </c>
    </row>
    <row r="468" spans="1:5" ht="14.25" customHeight="1" x14ac:dyDescent="0.25">
      <c r="A468" s="16"/>
      <c r="B468" s="71" t="str">
        <f t="shared" ca="1" si="7"/>
        <v>Aluno_215</v>
      </c>
      <c r="C468" s="31" t="s">
        <v>428</v>
      </c>
      <c r="D468" s="9">
        <v>30</v>
      </c>
      <c r="E468" s="18" t="str">
        <f ca="1">IFERROR(VLOOKUP(C468,OFFSET(ENTRADA!$A$5,1,0,COUNTA(ENTRADA!$A$6:$A$2475),9),5,0),"")</f>
        <v>COMPRIMIDO</v>
      </c>
    </row>
    <row r="469" spans="1:5" ht="14.25" customHeight="1" x14ac:dyDescent="0.25">
      <c r="A469" s="16"/>
      <c r="B469" s="71" t="str">
        <f t="shared" ca="1" si="7"/>
        <v>Aluno_346</v>
      </c>
      <c r="C469" s="20"/>
      <c r="D469" s="9"/>
      <c r="E469" s="18" t="str">
        <f ca="1">IFERROR(VLOOKUP(C469,OFFSET(ENTRADA!$A$5,1,0,COUNTA(ENTRADA!$A$6:$A$2475),9),5,0),"")</f>
        <v/>
      </c>
    </row>
    <row r="470" spans="1:5" ht="14.25" customHeight="1" x14ac:dyDescent="0.25">
      <c r="A470" s="19">
        <v>45399</v>
      </c>
      <c r="B470" s="71" t="str">
        <f t="shared" ca="1" si="7"/>
        <v>Aluno_322</v>
      </c>
      <c r="C470" s="31" t="s">
        <v>278</v>
      </c>
      <c r="D470" s="9">
        <v>60</v>
      </c>
      <c r="E470" s="18" t="str">
        <f ca="1">IFERROR(VLOOKUP(C470,OFFSET(ENTRADA!$A$5,1,0,COUNTA(ENTRADA!$A$6:$A$2475),9),5,0),"")</f>
        <v>COMPRIMIDO</v>
      </c>
    </row>
    <row r="471" spans="1:5" ht="14.25" customHeight="1" x14ac:dyDescent="0.25">
      <c r="A471" s="16"/>
      <c r="B471" s="71" t="str">
        <f t="shared" ca="1" si="7"/>
        <v>Aluno_337</v>
      </c>
      <c r="C471" s="20"/>
      <c r="D471" s="9"/>
      <c r="E471" s="18" t="str">
        <f ca="1">IFERROR(VLOOKUP(C471,OFFSET(ENTRADA!$A$5,1,0,COUNTA(ENTRADA!$A$6:$A$2475),9),5,0),"")</f>
        <v/>
      </c>
    </row>
    <row r="472" spans="1:5" ht="14.25" customHeight="1" x14ac:dyDescent="0.25">
      <c r="A472" s="19">
        <v>45399</v>
      </c>
      <c r="B472" s="71" t="str">
        <f t="shared" ca="1" si="7"/>
        <v>Aluno_373</v>
      </c>
      <c r="C472" s="31" t="s">
        <v>278</v>
      </c>
      <c r="D472" s="9">
        <v>60</v>
      </c>
      <c r="E472" s="18" t="str">
        <f ca="1">IFERROR(VLOOKUP(C472,OFFSET(ENTRADA!$A$5,1,0,COUNTA(ENTRADA!$A$6:$A$2475),9),5,0),"")</f>
        <v>COMPRIMIDO</v>
      </c>
    </row>
    <row r="473" spans="1:5" ht="14.25" customHeight="1" x14ac:dyDescent="0.25">
      <c r="A473" s="16"/>
      <c r="B473" s="71" t="str">
        <f t="shared" ca="1" si="7"/>
        <v>Aluno_387</v>
      </c>
      <c r="C473" s="20"/>
      <c r="D473" s="9"/>
      <c r="E473" s="18" t="str">
        <f ca="1">IFERROR(VLOOKUP(C473,OFFSET(ENTRADA!$A$5,1,0,COUNTA(ENTRADA!$A$6:$A$2475),9),5,0),"")</f>
        <v/>
      </c>
    </row>
    <row r="474" spans="1:5" ht="14.25" customHeight="1" x14ac:dyDescent="0.25">
      <c r="A474" s="19">
        <v>45399</v>
      </c>
      <c r="B474" s="71" t="str">
        <f t="shared" ca="1" si="7"/>
        <v>Aluno_480</v>
      </c>
      <c r="C474" s="54" t="s">
        <v>29</v>
      </c>
      <c r="D474" s="9">
        <v>30</v>
      </c>
      <c r="E474" s="18" t="str">
        <f ca="1">IFERROR(VLOOKUP(C474,OFFSET(ENTRADA!$A$5,1,0,COUNTA(ENTRADA!$A$6:$A$2475),9),5,0),"")</f>
        <v>COMPRIMIDO</v>
      </c>
    </row>
    <row r="475" spans="1:5" ht="14.25" customHeight="1" x14ac:dyDescent="0.25">
      <c r="A475" s="16"/>
      <c r="B475" s="71" t="str">
        <f t="shared" ca="1" si="7"/>
        <v>Aluno_184</v>
      </c>
      <c r="C475" s="31" t="s">
        <v>553</v>
      </c>
      <c r="D475" s="9">
        <v>60</v>
      </c>
      <c r="E475" s="18" t="str">
        <f ca="1">IFERROR(VLOOKUP(C475,OFFSET(ENTRADA!$A$5,1,0,COUNTA(ENTRADA!$A$6:$A$2475),9),5,0),"")</f>
        <v>COMPRIMIDO</v>
      </c>
    </row>
    <row r="476" spans="1:5" ht="14.25" customHeight="1" x14ac:dyDescent="0.25">
      <c r="A476" s="16"/>
      <c r="B476" s="71" t="str">
        <f t="shared" ca="1" si="7"/>
        <v>Aluno_375</v>
      </c>
      <c r="C476" s="31" t="s">
        <v>554</v>
      </c>
      <c r="D476" s="9">
        <v>60</v>
      </c>
      <c r="E476" s="18" t="str">
        <f ca="1">IFERROR(VLOOKUP(C476,OFFSET(ENTRADA!$A$5,1,0,COUNTA(ENTRADA!$A$6:$A$2475),9),5,0),"")</f>
        <v>COMPRIMIDO</v>
      </c>
    </row>
    <row r="477" spans="1:5" ht="14.25" customHeight="1" x14ac:dyDescent="0.25">
      <c r="A477" s="19">
        <v>45399</v>
      </c>
      <c r="B477" s="71" t="str">
        <f t="shared" ca="1" si="7"/>
        <v>Aluno_901</v>
      </c>
      <c r="C477" s="54" t="s">
        <v>1402</v>
      </c>
      <c r="D477" s="9">
        <v>40</v>
      </c>
      <c r="E477" s="18" t="str">
        <f ca="1">IFERROR(VLOOKUP(C477,OFFSET(ENTRADA!$A$5,1,0,COUNTA(ENTRADA!$A$6:$A$2475),9),5,0),"")</f>
        <v>COMPRIMIDO</v>
      </c>
    </row>
    <row r="478" spans="1:5" ht="14.25" customHeight="1" x14ac:dyDescent="0.25">
      <c r="A478" s="16"/>
      <c r="B478" s="71" t="str">
        <f t="shared" ca="1" si="7"/>
        <v>Aluno_635</v>
      </c>
      <c r="C478" s="20"/>
      <c r="D478" s="9"/>
      <c r="E478" s="18" t="str">
        <f ca="1">IFERROR(VLOOKUP(C478,OFFSET(ENTRADA!$A$5,1,0,COUNTA(ENTRADA!$A$6:$A$2475),9),5,0),"")</f>
        <v/>
      </c>
    </row>
    <row r="479" spans="1:5" ht="14.25" customHeight="1" x14ac:dyDescent="0.25">
      <c r="A479" s="19">
        <v>45399</v>
      </c>
      <c r="B479" s="71" t="str">
        <f t="shared" ca="1" si="7"/>
        <v>Aluno_835</v>
      </c>
      <c r="C479" s="32" t="s">
        <v>1404</v>
      </c>
      <c r="D479" s="9">
        <v>2</v>
      </c>
      <c r="E479" s="18" t="str">
        <f ca="1">IFERROR(VLOOKUP(C479,OFFSET(ENTRADA!$A$5,1,0,COUNTA(ENTRADA!$A$6:$A$2475),9),5,0),"")</f>
        <v>CAIXA</v>
      </c>
    </row>
    <row r="480" spans="1:5" ht="14.25" customHeight="1" x14ac:dyDescent="0.25">
      <c r="A480" s="16"/>
      <c r="B480" s="71" t="str">
        <f t="shared" ca="1" si="7"/>
        <v>Aluno_74</v>
      </c>
      <c r="C480" s="20"/>
      <c r="D480" s="9"/>
      <c r="E480" s="18" t="str">
        <f ca="1">IFERROR(VLOOKUP(C480,OFFSET(ENTRADA!$A$5,1,0,COUNTA(ENTRADA!$A$6:$A$2475),9),5,0),"")</f>
        <v/>
      </c>
    </row>
    <row r="481" spans="1:5" ht="14.25" customHeight="1" x14ac:dyDescent="0.25">
      <c r="A481" s="19">
        <v>45399</v>
      </c>
      <c r="B481" s="71" t="str">
        <f t="shared" ca="1" si="7"/>
        <v>Aluno_213</v>
      </c>
      <c r="C481" s="32" t="s">
        <v>1383</v>
      </c>
      <c r="D481" s="9">
        <v>1</v>
      </c>
      <c r="E481" s="18" t="str">
        <f ca="1">IFERROR(VLOOKUP(C481,OFFSET(ENTRADA!$A$5,1,0,COUNTA(ENTRADA!$A$6:$A$2475),9),5,0),"")</f>
        <v>FRASCO</v>
      </c>
    </row>
    <row r="482" spans="1:5" ht="14.25" customHeight="1" x14ac:dyDescent="0.25">
      <c r="A482" s="16"/>
      <c r="B482" s="71" t="str">
        <f t="shared" ca="1" si="7"/>
        <v>Aluno_333</v>
      </c>
      <c r="C482" s="54" t="s">
        <v>443</v>
      </c>
      <c r="D482" s="9">
        <v>10</v>
      </c>
      <c r="E482" s="18" t="str">
        <f ca="1">IFERROR(VLOOKUP(C482,OFFSET(ENTRADA!$A$5,1,0,COUNTA(ENTRADA!$A$6:$A$2475),9),5,0),"")</f>
        <v>COMPRIMIDO</v>
      </c>
    </row>
    <row r="483" spans="1:5" ht="14.25" customHeight="1" x14ac:dyDescent="0.25">
      <c r="A483" s="16"/>
      <c r="B483" s="71" t="str">
        <f t="shared" ca="1" si="7"/>
        <v>Aluno_255</v>
      </c>
      <c r="C483" s="54" t="s">
        <v>1393</v>
      </c>
      <c r="D483" s="9">
        <v>10</v>
      </c>
      <c r="E483" s="18" t="str">
        <f ca="1">IFERROR(VLOOKUP(C483,OFFSET(ENTRADA!$A$5,1,0,COUNTA(ENTRADA!$A$6:$A$2475),9),5,0),"")</f>
        <v>COMPRIMIDO</v>
      </c>
    </row>
    <row r="484" spans="1:5" ht="14.25" customHeight="1" x14ac:dyDescent="0.25">
      <c r="A484" s="16"/>
      <c r="B484" s="71" t="str">
        <f t="shared" ca="1" si="7"/>
        <v>Aluno_252</v>
      </c>
      <c r="C484" s="20"/>
      <c r="D484" s="9"/>
      <c r="E484" s="18" t="str">
        <f ca="1">IFERROR(VLOOKUP(C484,OFFSET(ENTRADA!$A$5,1,0,COUNTA(ENTRADA!$A$6:$A$2475),9),5,0),"")</f>
        <v/>
      </c>
    </row>
    <row r="485" spans="1:5" ht="14.25" customHeight="1" x14ac:dyDescent="0.25">
      <c r="A485" s="19">
        <v>45399</v>
      </c>
      <c r="B485" s="71" t="str">
        <f t="shared" ca="1" si="7"/>
        <v>Aluno_284</v>
      </c>
      <c r="C485" s="31" t="s">
        <v>1345</v>
      </c>
      <c r="D485" s="9">
        <v>1</v>
      </c>
      <c r="E485" s="18" t="str">
        <f ca="1">IFERROR(VLOOKUP(C485,OFFSET(ENTRADA!$A$5,1,0,COUNTA(ENTRADA!$A$6:$A$2475),9),5,0),"")</f>
        <v>COMPRIMIDO</v>
      </c>
    </row>
    <row r="486" spans="1:5" ht="14.25" customHeight="1" x14ac:dyDescent="0.25">
      <c r="A486" s="16"/>
      <c r="B486" s="71" t="str">
        <f t="shared" ca="1" si="7"/>
        <v>Aluno_450</v>
      </c>
      <c r="C486" s="31" t="s">
        <v>1367</v>
      </c>
      <c r="D486" s="9">
        <v>1</v>
      </c>
      <c r="E486" s="18" t="str">
        <f ca="1">IFERROR(VLOOKUP(C486,OFFSET(ENTRADA!$A$5,1,0,COUNTA(ENTRADA!$A$6:$A$2475),9),5,0),"")</f>
        <v>COMPRIMIDO</v>
      </c>
    </row>
    <row r="487" spans="1:5" ht="14.25" customHeight="1" x14ac:dyDescent="0.25">
      <c r="A487" s="16"/>
      <c r="B487" s="71" t="str">
        <f t="shared" ca="1" si="7"/>
        <v>Aluno_380</v>
      </c>
      <c r="C487" s="32" t="s">
        <v>1358</v>
      </c>
      <c r="D487" s="9">
        <v>4</v>
      </c>
      <c r="E487" s="18" t="str">
        <f ca="1">IFERROR(VLOOKUP(C487,OFFSET(ENTRADA!$A$5,1,0,COUNTA(ENTRADA!$A$6:$A$2475),9),5,0),"")</f>
        <v>CÁPSULA</v>
      </c>
    </row>
    <row r="488" spans="1:5" ht="14.25" customHeight="1" x14ac:dyDescent="0.25">
      <c r="A488" s="19"/>
      <c r="B488" s="71" t="str">
        <f t="shared" ca="1" si="7"/>
        <v>Aluno_801</v>
      </c>
      <c r="C488" s="20"/>
      <c r="D488" s="9"/>
      <c r="E488" s="18" t="str">
        <f ca="1">IFERROR(VLOOKUP(C488,OFFSET(ENTRADA!$A$5,1,0,COUNTA(ENTRADA!$A$6:$A$2475),9),5,0),"")</f>
        <v/>
      </c>
    </row>
    <row r="489" spans="1:5" ht="14.25" customHeight="1" x14ac:dyDescent="0.25">
      <c r="A489" s="19">
        <v>45399</v>
      </c>
      <c r="B489" s="71" t="str">
        <f t="shared" ca="1" si="7"/>
        <v>Aluno_83</v>
      </c>
      <c r="C489" s="32" t="s">
        <v>1404</v>
      </c>
      <c r="D489" s="9">
        <v>1</v>
      </c>
      <c r="E489" s="18" t="str">
        <f ca="1">IFERROR(VLOOKUP(C489,OFFSET(ENTRADA!$A$5,1,0,COUNTA(ENTRADA!$A$6:$A$2475),9),5,0),"")</f>
        <v>CAIXA</v>
      </c>
    </row>
    <row r="490" spans="1:5" ht="14.25" customHeight="1" x14ac:dyDescent="0.25">
      <c r="A490" s="16"/>
      <c r="B490" s="71" t="str">
        <f t="shared" ca="1" si="7"/>
        <v>Aluno_445</v>
      </c>
      <c r="C490" s="20"/>
      <c r="D490" s="9"/>
      <c r="E490" s="18" t="str">
        <f ca="1">IFERROR(VLOOKUP(C490,OFFSET(ENTRADA!$A$5,1,0,COUNTA(ENTRADA!$A$6:$A$2475),9),5,0),"")</f>
        <v/>
      </c>
    </row>
    <row r="491" spans="1:5" ht="14.25" customHeight="1" x14ac:dyDescent="0.25">
      <c r="A491" s="19">
        <v>45399</v>
      </c>
      <c r="B491" s="71" t="str">
        <f t="shared" ca="1" si="7"/>
        <v>Aluno_257</v>
      </c>
      <c r="C491" s="108" t="s">
        <v>1359</v>
      </c>
      <c r="D491" s="9">
        <v>63</v>
      </c>
      <c r="E491" s="18" t="str">
        <f ca="1">IFERROR(VLOOKUP(C491,OFFSET(ENTRADA!$A$5,1,0,COUNTA(ENTRADA!$A$6:$A$2475),9),5,0),"")</f>
        <v>CÁPSULA</v>
      </c>
    </row>
    <row r="492" spans="1:5" ht="14.25" customHeight="1" x14ac:dyDescent="0.25">
      <c r="A492" s="16"/>
      <c r="B492" s="71" t="str">
        <f t="shared" ca="1" si="7"/>
        <v>Aluno_431</v>
      </c>
      <c r="C492" s="20"/>
      <c r="D492" s="9"/>
      <c r="E492" s="18" t="str">
        <f ca="1">IFERROR(VLOOKUP(C492,OFFSET(ENTRADA!$A$5,1,0,COUNTA(ENTRADA!$A$6:$A$2475),9),5,0),"")</f>
        <v/>
      </c>
    </row>
    <row r="493" spans="1:5" ht="14.25" customHeight="1" x14ac:dyDescent="0.25">
      <c r="A493" s="19">
        <v>45399</v>
      </c>
      <c r="B493" s="71" t="str">
        <f t="shared" ca="1" si="7"/>
        <v>Aluno_904</v>
      </c>
      <c r="C493" s="31" t="s">
        <v>255</v>
      </c>
      <c r="D493" s="9">
        <v>30</v>
      </c>
      <c r="E493" s="18" t="str">
        <f ca="1">IFERROR(VLOOKUP(C493,OFFSET(ENTRADA!$A$5,1,0,COUNTA(ENTRADA!$A$6:$A$2475),9),5,0),"")</f>
        <v>COMPRIMIDO</v>
      </c>
    </row>
    <row r="494" spans="1:5" ht="14.25" customHeight="1" x14ac:dyDescent="0.25">
      <c r="A494" s="16"/>
      <c r="B494" s="71" t="str">
        <f t="shared" ca="1" si="7"/>
        <v>Aluno_457</v>
      </c>
      <c r="C494" s="54" t="s">
        <v>1321</v>
      </c>
      <c r="D494" s="9">
        <v>120</v>
      </c>
      <c r="E494" s="18" t="str">
        <f ca="1">IFERROR(VLOOKUP(C494,OFFSET(ENTRADA!$A$5,1,0,COUNTA(ENTRADA!$A$6:$A$2475),9),5,0),"")</f>
        <v>COMPRIMIDO</v>
      </c>
    </row>
    <row r="495" spans="1:5" ht="14.25" customHeight="1" x14ac:dyDescent="0.25">
      <c r="A495" s="16"/>
      <c r="B495" s="71" t="str">
        <f t="shared" ca="1" si="7"/>
        <v>Aluno_680</v>
      </c>
      <c r="C495" s="31" t="s">
        <v>365</v>
      </c>
      <c r="D495" s="9">
        <v>30</v>
      </c>
      <c r="E495" s="18" t="str">
        <f ca="1">IFERROR(VLOOKUP(C495,OFFSET(ENTRADA!$A$5,1,0,COUNTA(ENTRADA!$A$6:$A$2475),9),5,0),"")</f>
        <v>COMPRIMIDO</v>
      </c>
    </row>
    <row r="496" spans="1:5" ht="14.25" customHeight="1" x14ac:dyDescent="0.25">
      <c r="A496" s="16"/>
      <c r="B496" s="71" t="str">
        <f t="shared" ca="1" si="7"/>
        <v>Aluno_76</v>
      </c>
      <c r="C496" s="31" t="s">
        <v>553</v>
      </c>
      <c r="D496" s="9">
        <v>120</v>
      </c>
      <c r="E496" s="18" t="str">
        <f ca="1">IFERROR(VLOOKUP(C496,OFFSET(ENTRADA!$A$5,1,0,COUNTA(ENTRADA!$A$6:$A$2475),9),5,0),"")</f>
        <v>COMPRIMIDO</v>
      </c>
    </row>
    <row r="497" spans="1:5" ht="14.25" customHeight="1" x14ac:dyDescent="0.25">
      <c r="A497" s="16"/>
      <c r="B497" s="71" t="str">
        <f t="shared" ca="1" si="7"/>
        <v>Aluno_350</v>
      </c>
      <c r="C497" s="20"/>
      <c r="D497" s="9"/>
      <c r="E497" s="18" t="str">
        <f ca="1">IFERROR(VLOOKUP(C497,OFFSET(ENTRADA!$A$5,1,0,COUNTA(ENTRADA!$A$6:$A$2475),9),5,0),"")</f>
        <v/>
      </c>
    </row>
    <row r="498" spans="1:5" ht="14.25" customHeight="1" x14ac:dyDescent="0.25">
      <c r="A498" s="19">
        <v>45399</v>
      </c>
      <c r="B498" s="71" t="str">
        <f t="shared" ca="1" si="7"/>
        <v>Aluno_330</v>
      </c>
      <c r="C498" s="110" t="s">
        <v>1285</v>
      </c>
      <c r="D498" s="9">
        <v>40</v>
      </c>
      <c r="E498" s="18" t="str">
        <f ca="1">IFERROR(VLOOKUP(C498,OFFSET(ENTRADA!$A$5,1,0,COUNTA(ENTRADA!$A$6:$A$2475),9),5,0),"")</f>
        <v>CÁPSULA</v>
      </c>
    </row>
    <row r="499" spans="1:5" ht="14.25" customHeight="1" x14ac:dyDescent="0.25">
      <c r="A499" s="16"/>
      <c r="B499" s="71" t="str">
        <f t="shared" ca="1" si="7"/>
        <v>Aluno_81</v>
      </c>
      <c r="C499" s="108" t="s">
        <v>920</v>
      </c>
      <c r="D499" s="9">
        <v>20</v>
      </c>
      <c r="E499" s="18" t="str">
        <f ca="1">IFERROR(VLOOKUP(C499,OFFSET(ENTRADA!$A$5,1,0,COUNTA(ENTRADA!$A$6:$A$2475),9),5,0),"")</f>
        <v>CÁPSULA</v>
      </c>
    </row>
    <row r="500" spans="1:5" ht="14.25" customHeight="1" x14ac:dyDescent="0.25">
      <c r="A500" s="16"/>
      <c r="B500" s="71" t="str">
        <f t="shared" ca="1" si="7"/>
        <v>Aluno_365</v>
      </c>
      <c r="C500" s="32" t="s">
        <v>1080</v>
      </c>
      <c r="D500" s="9">
        <v>1</v>
      </c>
      <c r="E500" s="18" t="str">
        <f ca="1">IFERROR(VLOOKUP(C500,OFFSET(ENTRADA!$A$5,1,0,COUNTA(ENTRADA!$A$6:$A$2475),9),5,0),"")</f>
        <v>FRASCO</v>
      </c>
    </row>
    <row r="501" spans="1:5" ht="14.25" customHeight="1" x14ac:dyDescent="0.25">
      <c r="A501" s="16"/>
      <c r="B501" s="71" t="str">
        <f t="shared" ca="1" si="7"/>
        <v>Aluno_499</v>
      </c>
      <c r="C501" s="20"/>
      <c r="D501" s="9"/>
      <c r="E501" s="18" t="str">
        <f ca="1">IFERROR(VLOOKUP(C501,OFFSET(ENTRADA!$A$5,1,0,COUNTA(ENTRADA!$A$6:$A$2475),9),5,0),"")</f>
        <v/>
      </c>
    </row>
    <row r="502" spans="1:5" ht="14.25" customHeight="1" x14ac:dyDescent="0.25">
      <c r="A502" s="19">
        <v>45399</v>
      </c>
      <c r="B502" s="71" t="str">
        <f t="shared" ca="1" si="7"/>
        <v>Aluno_214</v>
      </c>
      <c r="C502" s="32" t="s">
        <v>916</v>
      </c>
      <c r="D502" s="9">
        <v>6</v>
      </c>
      <c r="E502" s="18" t="str">
        <f ca="1">IFERROR(VLOOKUP(C502,OFFSET(ENTRADA!$A$5,1,0,COUNTA(ENTRADA!$A$6:$A$2475),9),5,0),"")</f>
        <v>COMPRIMIDO</v>
      </c>
    </row>
    <row r="503" spans="1:5" ht="14.25" customHeight="1" x14ac:dyDescent="0.25">
      <c r="A503" s="16"/>
      <c r="B503" s="71" t="str">
        <f t="shared" ca="1" si="7"/>
        <v>Aluno_741</v>
      </c>
      <c r="C503" s="20"/>
      <c r="D503" s="9"/>
      <c r="E503" s="18" t="str">
        <f ca="1">IFERROR(VLOOKUP(C503,OFFSET(ENTRADA!$A$5,1,0,COUNTA(ENTRADA!$A$6:$A$2475),9),5,0),"")</f>
        <v/>
      </c>
    </row>
    <row r="504" spans="1:5" ht="14.25" customHeight="1" x14ac:dyDescent="0.25">
      <c r="A504" s="19">
        <v>45399</v>
      </c>
      <c r="B504" s="71" t="str">
        <f t="shared" ca="1" si="7"/>
        <v>Aluno_799</v>
      </c>
      <c r="C504" s="54" t="s">
        <v>1713</v>
      </c>
      <c r="D504" s="9">
        <v>60</v>
      </c>
      <c r="E504" s="18" t="str">
        <f ca="1">IFERROR(VLOOKUP(C504,OFFSET(ENTRADA!$A$5,1,0,COUNTA(ENTRADA!$A$6:$A$2475),9),5,0),"")</f>
        <v>COMPRIMIDO</v>
      </c>
    </row>
    <row r="505" spans="1:5" ht="14.25" customHeight="1" x14ac:dyDescent="0.25">
      <c r="A505" s="16"/>
      <c r="B505" s="71" t="str">
        <f t="shared" ca="1" si="7"/>
        <v>Aluno_375</v>
      </c>
      <c r="C505" s="20"/>
      <c r="D505" s="9"/>
      <c r="E505" s="18" t="str">
        <f ca="1">IFERROR(VLOOKUP(C505,OFFSET(ENTRADA!$A$5,1,0,COUNTA(ENTRADA!$A$6:$A$2475),9),5,0),"")</f>
        <v/>
      </c>
    </row>
    <row r="506" spans="1:5" ht="14.25" customHeight="1" x14ac:dyDescent="0.25">
      <c r="A506" s="19">
        <v>45399</v>
      </c>
      <c r="B506" s="71" t="str">
        <f t="shared" ca="1" si="7"/>
        <v>Aluno_632</v>
      </c>
      <c r="C506" s="31" t="s">
        <v>667</v>
      </c>
      <c r="D506" s="9">
        <v>20</v>
      </c>
      <c r="E506" s="18" t="str">
        <f ca="1">IFERROR(VLOOKUP(C506,OFFSET(ENTRADA!$A$5,1,0,COUNTA(ENTRADA!$A$6:$A$2475),9),5,0),"")</f>
        <v>COMPRIMIDO</v>
      </c>
    </row>
    <row r="507" spans="1:5" ht="14.25" customHeight="1" x14ac:dyDescent="0.25">
      <c r="A507" s="16"/>
      <c r="B507" s="71" t="str">
        <f t="shared" ca="1" si="7"/>
        <v>Aluno_548</v>
      </c>
      <c r="C507" s="31" t="s">
        <v>553</v>
      </c>
      <c r="D507" s="9">
        <v>30</v>
      </c>
      <c r="E507" s="18" t="str">
        <f ca="1">IFERROR(VLOOKUP(C507,OFFSET(ENTRADA!$A$5,1,0,COUNTA(ENTRADA!$A$6:$A$2475),9),5,0),"")</f>
        <v>COMPRIMIDO</v>
      </c>
    </row>
    <row r="508" spans="1:5" ht="14.25" customHeight="1" x14ac:dyDescent="0.25">
      <c r="A508" s="16"/>
      <c r="B508" s="71" t="str">
        <f t="shared" ca="1" si="7"/>
        <v>Aluno_49</v>
      </c>
      <c r="C508" s="31" t="s">
        <v>1150</v>
      </c>
      <c r="D508" s="9">
        <v>20</v>
      </c>
      <c r="E508" s="18" t="str">
        <f ca="1">IFERROR(VLOOKUP(C508,OFFSET(ENTRADA!$A$5,1,0,COUNTA(ENTRADA!$A$6:$A$2475),9),5,0),"")</f>
        <v>COMPRIMIDO</v>
      </c>
    </row>
    <row r="509" spans="1:5" ht="14.25" hidden="1" customHeight="1" x14ac:dyDescent="0.25">
      <c r="A509" s="16"/>
      <c r="B509" s="71" t="str">
        <f t="shared" ca="1" si="7"/>
        <v>Aluno_844</v>
      </c>
      <c r="C509" s="20"/>
      <c r="D509" s="9"/>
      <c r="E509" s="18" t="str">
        <f ca="1">IFERROR(VLOOKUP(C509,OFFSET(ENTRADA!$A$5,1,0,COUNTA(ENTRADA!$A$6:$A$2475),9),5,0),"")</f>
        <v/>
      </c>
    </row>
    <row r="510" spans="1:5" ht="14.25" hidden="1" customHeight="1" x14ac:dyDescent="0.25">
      <c r="A510" s="19"/>
      <c r="B510" s="71" t="str">
        <f t="shared" ca="1" si="7"/>
        <v>Aluno_901</v>
      </c>
      <c r="C510" s="32"/>
      <c r="D510" s="9"/>
      <c r="E510" s="18" t="str">
        <f ca="1">IFERROR(VLOOKUP(C510,OFFSET(ENTRADA!$A$5,1,0,COUNTA(ENTRADA!$A$6:$A$2475),9),5,0),"")</f>
        <v/>
      </c>
    </row>
    <row r="511" spans="1:5" ht="14.25" hidden="1" customHeight="1" x14ac:dyDescent="0.25">
      <c r="A511" s="16"/>
      <c r="B511" s="71" t="str">
        <f t="shared" ca="1" si="7"/>
        <v>Aluno_589</v>
      </c>
      <c r="C511" s="31"/>
      <c r="D511" s="9"/>
      <c r="E511" s="18" t="str">
        <f ca="1">IFERROR(VLOOKUP(C511,OFFSET(ENTRADA!$A$5,1,0,COUNTA(ENTRADA!$A$6:$A$2475),9),5,0),"")</f>
        <v/>
      </c>
    </row>
    <row r="512" spans="1:5" ht="14.25" hidden="1" customHeight="1" x14ac:dyDescent="0.25">
      <c r="A512" s="16"/>
      <c r="B512" s="71" t="str">
        <f t="shared" ca="1" si="7"/>
        <v>Aluno_797</v>
      </c>
      <c r="C512" s="31"/>
      <c r="D512" s="9"/>
      <c r="E512" s="18" t="str">
        <f ca="1">IFERROR(VLOOKUP(C512,OFFSET(ENTRADA!$A$5,1,0,COUNTA(ENTRADA!$A$6:$A$2475),9),5,0),"")</f>
        <v/>
      </c>
    </row>
    <row r="513" spans="1:5" ht="14.25" customHeight="1" x14ac:dyDescent="0.25">
      <c r="A513" s="16"/>
      <c r="B513" s="71" t="str">
        <f t="shared" ca="1" si="7"/>
        <v>Aluno_83</v>
      </c>
      <c r="C513" s="20"/>
      <c r="D513" s="9"/>
      <c r="E513" s="18" t="str">
        <f ca="1">IFERROR(VLOOKUP(C513,OFFSET(ENTRADA!$A$5,1,0,COUNTA(ENTRADA!$A$6:$A$2475),9),5,0),"")</f>
        <v/>
      </c>
    </row>
    <row r="514" spans="1:5" ht="14.25" customHeight="1" x14ac:dyDescent="0.25">
      <c r="A514" s="19">
        <v>45400</v>
      </c>
      <c r="B514" s="71" t="str">
        <f t="shared" ca="1" si="7"/>
        <v>Aluno_429</v>
      </c>
      <c r="C514" s="31" t="s">
        <v>1409</v>
      </c>
      <c r="D514" s="9">
        <v>60</v>
      </c>
      <c r="E514" s="18" t="str">
        <f ca="1">IFERROR(VLOOKUP(C514,OFFSET(ENTRADA!$A$5,1,0,COUNTA(ENTRADA!$A$6:$A$2475),9),5,0),"")</f>
        <v>COMPRIMIDO</v>
      </c>
    </row>
    <row r="515" spans="1:5" ht="14.25" customHeight="1" x14ac:dyDescent="0.25">
      <c r="A515" s="16"/>
      <c r="B515" s="71" t="str">
        <f t="shared" ca="1" si="7"/>
        <v>Aluno_236</v>
      </c>
      <c r="C515" s="54" t="s">
        <v>164</v>
      </c>
      <c r="D515" s="9">
        <v>10</v>
      </c>
      <c r="E515" s="18" t="str">
        <f ca="1">IFERROR(VLOOKUP(C515,OFFSET(ENTRADA!$A$5,1,0,COUNTA(ENTRADA!$A$6:$A$2475),9),5,0),"")</f>
        <v>COMPRIMIDO</v>
      </c>
    </row>
    <row r="516" spans="1:5" ht="14.25" customHeight="1" x14ac:dyDescent="0.25">
      <c r="A516" s="16"/>
      <c r="B516" s="71" t="str">
        <f t="shared" ca="1" si="7"/>
        <v>Aluno_949</v>
      </c>
      <c r="C516" s="31" t="s">
        <v>1392</v>
      </c>
      <c r="D516" s="9">
        <v>20</v>
      </c>
      <c r="E516" s="18" t="str">
        <f ca="1">IFERROR(VLOOKUP(C516,OFFSET(ENTRADA!$A$5,1,0,COUNTA(ENTRADA!$A$6:$A$2475),9),5,0),"")</f>
        <v>COMPRIMIDO</v>
      </c>
    </row>
    <row r="517" spans="1:5" ht="14.25" customHeight="1" x14ac:dyDescent="0.25">
      <c r="A517" s="16"/>
      <c r="B517" s="71" t="str">
        <f t="shared" ca="1" si="7"/>
        <v>Aluno_675</v>
      </c>
      <c r="C517" s="31" t="s">
        <v>162</v>
      </c>
      <c r="D517" s="9">
        <v>10</v>
      </c>
      <c r="E517" s="18" t="str">
        <f ca="1">IFERROR(VLOOKUP(C517,OFFSET(ENTRADA!$A$5,1,0,COUNTA(ENTRADA!$A$6:$A$2475),9),5,0),"")</f>
        <v>COMPRIMIDO</v>
      </c>
    </row>
    <row r="518" spans="1:5" ht="14.25" customHeight="1" x14ac:dyDescent="0.25">
      <c r="A518" s="16"/>
      <c r="B518" s="71" t="str">
        <f t="shared" ca="1" si="7"/>
        <v>Aluno_961</v>
      </c>
      <c r="C518" s="31" t="s">
        <v>1408</v>
      </c>
      <c r="D518" s="9">
        <v>30</v>
      </c>
      <c r="E518" s="18" t="str">
        <f ca="1">IFERROR(VLOOKUP(C518,OFFSET(ENTRADA!$A$5,1,0,COUNTA(ENTRADA!$A$6:$A$2475),9),5,0),"")</f>
        <v>COMPRIMIDO</v>
      </c>
    </row>
    <row r="519" spans="1:5" ht="14.25" customHeight="1" x14ac:dyDescent="0.25">
      <c r="A519" s="16"/>
      <c r="B519" s="71" t="str">
        <f t="shared" ref="B519:B582" ca="1" si="8">"Aluno_" &amp; RANDBETWEEN(1,1000)</f>
        <v>Aluno_851</v>
      </c>
      <c r="C519" s="20"/>
      <c r="D519" s="9"/>
      <c r="E519" s="18" t="str">
        <f ca="1">IFERROR(VLOOKUP(C519,OFFSET(ENTRADA!$A$5,1,0,COUNTA(ENTRADA!$A$6:$A$2475),9),5,0),"")</f>
        <v/>
      </c>
    </row>
    <row r="520" spans="1:5" ht="14.25" customHeight="1" x14ac:dyDescent="0.25">
      <c r="A520" s="19">
        <v>45400</v>
      </c>
      <c r="B520" s="71" t="str">
        <f t="shared" ca="1" si="8"/>
        <v>Aluno_598</v>
      </c>
      <c r="C520" s="31" t="s">
        <v>1366</v>
      </c>
      <c r="D520" s="9">
        <v>4</v>
      </c>
      <c r="E520" s="18" t="str">
        <f ca="1">IFERROR(VLOOKUP(C520,OFFSET(ENTRADA!$A$5,1,0,COUNTA(ENTRADA!$A$6:$A$2475),9),5,0),"")</f>
        <v>FILME</v>
      </c>
    </row>
    <row r="521" spans="1:5" ht="14.25" customHeight="1" x14ac:dyDescent="0.25">
      <c r="A521" s="16"/>
      <c r="B521" s="71" t="str">
        <f t="shared" ca="1" si="8"/>
        <v>Aluno_765</v>
      </c>
      <c r="C521" s="20"/>
      <c r="D521" s="9"/>
      <c r="E521" s="18" t="str">
        <f ca="1">IFERROR(VLOOKUP(C521,OFFSET(ENTRADA!$A$5,1,0,COUNTA(ENTRADA!$A$6:$A$2475),9),5,0),"")</f>
        <v/>
      </c>
    </row>
    <row r="522" spans="1:5" ht="14.25" customHeight="1" x14ac:dyDescent="0.25">
      <c r="A522" s="19">
        <v>45400</v>
      </c>
      <c r="B522" s="71" t="str">
        <f t="shared" ca="1" si="8"/>
        <v>Aluno_704</v>
      </c>
      <c r="C522" s="54" t="s">
        <v>1378</v>
      </c>
      <c r="D522" s="9">
        <v>30</v>
      </c>
      <c r="E522" s="18" t="str">
        <f ca="1">IFERROR(VLOOKUP(C522,OFFSET(ENTRADA!$A$5,1,0,COUNTA(ENTRADA!$A$6:$A$2475),9),5,0),"")</f>
        <v>COMPRIMIDO</v>
      </c>
    </row>
    <row r="523" spans="1:5" ht="14.25" customHeight="1" x14ac:dyDescent="0.25">
      <c r="A523" s="16"/>
      <c r="B523" s="71" t="str">
        <f t="shared" ca="1" si="8"/>
        <v>Aluno_842</v>
      </c>
      <c r="C523" s="54" t="s">
        <v>1379</v>
      </c>
      <c r="D523" s="9">
        <v>30</v>
      </c>
      <c r="E523" s="18" t="str">
        <f ca="1">IFERROR(VLOOKUP(C523,OFFSET(ENTRADA!$A$5,1,0,COUNTA(ENTRADA!$A$6:$A$2475),9),5,0),"")</f>
        <v>COMPRIMIDO</v>
      </c>
    </row>
    <row r="524" spans="1:5" ht="14.25" customHeight="1" x14ac:dyDescent="0.25">
      <c r="A524" s="16"/>
      <c r="B524" s="71" t="str">
        <f t="shared" ca="1" si="8"/>
        <v>Aluno_376</v>
      </c>
      <c r="C524" s="54" t="s">
        <v>1319</v>
      </c>
      <c r="D524" s="9">
        <v>30</v>
      </c>
      <c r="E524" s="18" t="str">
        <f ca="1">IFERROR(VLOOKUP(C524,OFFSET(ENTRADA!$A$5,1,0,COUNTA(ENTRADA!$A$6:$A$2475),9),5,0),"")</f>
        <v>COMPRIMIDO</v>
      </c>
    </row>
    <row r="525" spans="1:5" ht="14.25" customHeight="1" x14ac:dyDescent="0.25">
      <c r="A525" s="16"/>
      <c r="B525" s="71" t="str">
        <f t="shared" ca="1" si="8"/>
        <v>Aluno_179</v>
      </c>
      <c r="C525" s="32" t="s">
        <v>1358</v>
      </c>
      <c r="D525" s="9">
        <v>4</v>
      </c>
      <c r="E525" s="18" t="str">
        <f ca="1">IFERROR(VLOOKUP(C525,OFFSET(ENTRADA!$A$5,1,0,COUNTA(ENTRADA!$A$6:$A$2475),9),5,0),"")</f>
        <v>CÁPSULA</v>
      </c>
    </row>
    <row r="526" spans="1:5" ht="14.25" customHeight="1" x14ac:dyDescent="0.25">
      <c r="A526" s="16"/>
      <c r="B526" s="71" t="str">
        <f t="shared" ca="1" si="8"/>
        <v>Aluno_694</v>
      </c>
      <c r="C526" s="32" t="s">
        <v>841</v>
      </c>
      <c r="D526" s="9">
        <v>8</v>
      </c>
      <c r="E526" s="18" t="str">
        <f ca="1">IFERROR(VLOOKUP(C526,OFFSET(ENTRADA!$A$5,1,0,COUNTA(ENTRADA!$A$6:$A$2475),9),5,0),"")</f>
        <v>CÁPSULA</v>
      </c>
    </row>
    <row r="527" spans="1:5" ht="14.25" customHeight="1" x14ac:dyDescent="0.25">
      <c r="A527" s="16"/>
      <c r="B527" s="71" t="str">
        <f t="shared" ca="1" si="8"/>
        <v>Aluno_125</v>
      </c>
      <c r="C527" s="32" t="s">
        <v>840</v>
      </c>
      <c r="D527" s="9">
        <v>24</v>
      </c>
      <c r="E527" s="18" t="str">
        <f ca="1">IFERROR(VLOOKUP(C527,OFFSET(ENTRADA!$A$5,1,0,COUNTA(ENTRADA!$A$6:$A$2475),9),5,0),"")</f>
        <v>CÁPSULA</v>
      </c>
    </row>
    <row r="528" spans="1:5" ht="14.25" customHeight="1" x14ac:dyDescent="0.25">
      <c r="A528" s="16"/>
      <c r="B528" s="71" t="str">
        <f t="shared" ca="1" si="8"/>
        <v>Aluno_803</v>
      </c>
      <c r="C528" s="20"/>
      <c r="D528" s="9"/>
      <c r="E528" s="18" t="str">
        <f ca="1">IFERROR(VLOOKUP(C528,OFFSET(ENTRADA!$A$5,1,0,COUNTA(ENTRADA!$A$6:$A$2475),9),5,0),"")</f>
        <v/>
      </c>
    </row>
    <row r="529" spans="1:5" ht="14.25" customHeight="1" x14ac:dyDescent="0.25">
      <c r="A529" s="19">
        <v>45400</v>
      </c>
      <c r="B529" s="71" t="str">
        <f t="shared" ca="1" si="8"/>
        <v>Aluno_353</v>
      </c>
      <c r="C529" s="32" t="s">
        <v>1068</v>
      </c>
      <c r="D529" s="9">
        <v>10</v>
      </c>
      <c r="E529" s="18" t="str">
        <f ca="1">IFERROR(VLOOKUP(C529,OFFSET(ENTRADA!$A$5,1,0,COUNTA(ENTRADA!$A$6:$A$2475),9),5,0),"")</f>
        <v>COMPRIMIDO</v>
      </c>
    </row>
    <row r="530" spans="1:5" ht="14.25" customHeight="1" x14ac:dyDescent="0.25">
      <c r="A530" s="16"/>
      <c r="B530" s="71" t="str">
        <f t="shared" ca="1" si="8"/>
        <v>Aluno_840</v>
      </c>
      <c r="C530" s="31" t="s">
        <v>279</v>
      </c>
      <c r="D530" s="9">
        <v>120</v>
      </c>
      <c r="E530" s="18" t="str">
        <f ca="1">IFERROR(VLOOKUP(C530,OFFSET(ENTRADA!$A$5,1,0,COUNTA(ENTRADA!$A$6:$A$2475),9),5,0),"")</f>
        <v>COMPRIMIDO</v>
      </c>
    </row>
    <row r="531" spans="1:5" ht="14.25" customHeight="1" x14ac:dyDescent="0.25">
      <c r="A531" s="16"/>
      <c r="B531" s="71" t="str">
        <f t="shared" ca="1" si="8"/>
        <v>Aluno_635</v>
      </c>
      <c r="C531" s="20"/>
      <c r="D531" s="9"/>
      <c r="E531" s="18" t="str">
        <f ca="1">IFERROR(VLOOKUP(C531,OFFSET(ENTRADA!$A$5,1,0,COUNTA(ENTRADA!$A$6:$A$2475),9),5,0),"")</f>
        <v/>
      </c>
    </row>
    <row r="532" spans="1:5" ht="14.25" customHeight="1" x14ac:dyDescent="0.25">
      <c r="A532" s="19">
        <v>45400</v>
      </c>
      <c r="B532" s="71" t="str">
        <f t="shared" ca="1" si="8"/>
        <v>Aluno_832</v>
      </c>
      <c r="C532" s="31" t="s">
        <v>744</v>
      </c>
      <c r="D532" s="9">
        <v>10</v>
      </c>
      <c r="E532" s="18" t="str">
        <f ca="1">IFERROR(VLOOKUP(C532,OFFSET(ENTRADA!$A$5,1,0,COUNTA(ENTRADA!$A$6:$A$2475),9),5,0),"")</f>
        <v>COMPRIMIDO</v>
      </c>
    </row>
    <row r="533" spans="1:5" ht="14.25" customHeight="1" x14ac:dyDescent="0.25">
      <c r="A533" s="16"/>
      <c r="B533" s="71" t="str">
        <f t="shared" ca="1" si="8"/>
        <v>Aluno_235</v>
      </c>
      <c r="C533" s="31" t="s">
        <v>743</v>
      </c>
      <c r="D533" s="9">
        <v>6</v>
      </c>
      <c r="E533" s="18" t="str">
        <f ca="1">IFERROR(VLOOKUP(C533,OFFSET(ENTRADA!$A$5,1,0,COUNTA(ENTRADA!$A$6:$A$2475),9),5,0),"")</f>
        <v>COMPRIMIDO</v>
      </c>
    </row>
    <row r="534" spans="1:5" ht="14.25" customHeight="1" x14ac:dyDescent="0.25">
      <c r="A534" s="16"/>
      <c r="B534" s="71" t="str">
        <f t="shared" ca="1" si="8"/>
        <v>Aluno_98</v>
      </c>
      <c r="C534" s="20"/>
      <c r="D534" s="9"/>
      <c r="E534" s="18" t="str">
        <f ca="1">IFERROR(VLOOKUP(C534,OFFSET(ENTRADA!$A$5,1,0,COUNTA(ENTRADA!$A$6:$A$2475),9),5,0),"")</f>
        <v/>
      </c>
    </row>
    <row r="535" spans="1:5" ht="14.25" customHeight="1" x14ac:dyDescent="0.25">
      <c r="A535" s="19">
        <v>45400</v>
      </c>
      <c r="B535" s="71" t="str">
        <f t="shared" ca="1" si="8"/>
        <v>Aluno_693</v>
      </c>
      <c r="C535" s="31" t="s">
        <v>623</v>
      </c>
      <c r="D535" s="9">
        <v>10</v>
      </c>
      <c r="E535" s="18" t="str">
        <f ca="1">IFERROR(VLOOKUP(C535,OFFSET(ENTRADA!$A$5,1,0,COUNTA(ENTRADA!$A$6:$A$2475),9),5,0),"")</f>
        <v>COMPRIMIDO</v>
      </c>
    </row>
    <row r="536" spans="1:5" ht="14.25" customHeight="1" x14ac:dyDescent="0.25">
      <c r="A536" s="16"/>
      <c r="B536" s="71" t="str">
        <f t="shared" ca="1" si="8"/>
        <v>Aluno_516</v>
      </c>
      <c r="C536" s="32" t="s">
        <v>1410</v>
      </c>
      <c r="D536" s="9">
        <v>12</v>
      </c>
      <c r="E536" s="18" t="str">
        <f ca="1">IFERROR(VLOOKUP(C536,OFFSET(ENTRADA!$A$5,1,0,COUNTA(ENTRADA!$A$6:$A$2475),9),5,0),"")</f>
        <v>COMPRIMIDO</v>
      </c>
    </row>
    <row r="537" spans="1:5" ht="14.25" customHeight="1" x14ac:dyDescent="0.25">
      <c r="A537" s="16"/>
      <c r="B537" s="71" t="str">
        <f t="shared" ca="1" si="8"/>
        <v>Aluno_590</v>
      </c>
      <c r="C537" s="20"/>
      <c r="D537" s="9"/>
      <c r="E537" s="18" t="str">
        <f ca="1">IFERROR(VLOOKUP(C537,OFFSET(ENTRADA!$A$5,1,0,COUNTA(ENTRADA!$A$6:$A$2475),9),5,0),"")</f>
        <v/>
      </c>
    </row>
    <row r="538" spans="1:5" ht="14.25" customHeight="1" x14ac:dyDescent="0.25">
      <c r="A538" s="19">
        <v>45400</v>
      </c>
      <c r="B538" s="71" t="str">
        <f t="shared" ca="1" si="8"/>
        <v>Aluno_466</v>
      </c>
      <c r="C538" s="31" t="s">
        <v>365</v>
      </c>
      <c r="D538" s="9">
        <v>60</v>
      </c>
      <c r="E538" s="18" t="str">
        <f ca="1">IFERROR(VLOOKUP(C538,OFFSET(ENTRADA!$A$5,1,0,COUNTA(ENTRADA!$A$6:$A$2475),9),5,0),"")</f>
        <v>COMPRIMIDO</v>
      </c>
    </row>
    <row r="539" spans="1:5" ht="14.25" customHeight="1" x14ac:dyDescent="0.25">
      <c r="A539" s="16"/>
      <c r="B539" s="71" t="str">
        <f t="shared" ca="1" si="8"/>
        <v>Aluno_964</v>
      </c>
      <c r="C539" s="31" t="s">
        <v>1313</v>
      </c>
      <c r="D539" s="9">
        <v>60</v>
      </c>
      <c r="E539" s="18" t="str">
        <f ca="1">IFERROR(VLOOKUP(C539,OFFSET(ENTRADA!$A$5,1,0,COUNTA(ENTRADA!$A$6:$A$2475),9),5,0),"")</f>
        <v>COMPRIMIDO</v>
      </c>
    </row>
    <row r="540" spans="1:5" ht="14.25" customHeight="1" x14ac:dyDescent="0.25">
      <c r="A540" s="16"/>
      <c r="B540" s="71" t="str">
        <f t="shared" ca="1" si="8"/>
        <v>Aluno_249</v>
      </c>
      <c r="C540" s="31" t="s">
        <v>1006</v>
      </c>
      <c r="D540" s="9">
        <v>30</v>
      </c>
      <c r="E540" s="18" t="str">
        <f ca="1">IFERROR(VLOOKUP(C540,OFFSET(ENTRADA!$A$5,1,0,COUNTA(ENTRADA!$A$6:$A$2475),9),5,0),"")</f>
        <v>COMPRIMIDO</v>
      </c>
    </row>
    <row r="541" spans="1:5" ht="14.25" customHeight="1" x14ac:dyDescent="0.25">
      <c r="A541" s="16"/>
      <c r="B541" s="71" t="str">
        <f t="shared" ca="1" si="8"/>
        <v>Aluno_977</v>
      </c>
      <c r="C541" s="20"/>
      <c r="D541" s="9"/>
      <c r="E541" s="18" t="str">
        <f ca="1">IFERROR(VLOOKUP(C541,OFFSET(ENTRADA!$A$5,1,0,COUNTA(ENTRADA!$A$6:$A$2475),9),5,0),"")</f>
        <v/>
      </c>
    </row>
    <row r="542" spans="1:5" ht="14.25" customHeight="1" x14ac:dyDescent="0.25">
      <c r="A542" s="19">
        <v>45401</v>
      </c>
      <c r="B542" s="71" t="str">
        <f t="shared" ca="1" si="8"/>
        <v>Aluno_103</v>
      </c>
      <c r="C542" s="32" t="s">
        <v>1405</v>
      </c>
      <c r="D542" s="9">
        <v>2</v>
      </c>
      <c r="E542" s="18" t="str">
        <f ca="1">IFERROR(VLOOKUP(C542,OFFSET(ENTRADA!$A$5,1,0,COUNTA(ENTRADA!$A$6:$A$2475),9),5,0),"")</f>
        <v>COMPRIMIDO</v>
      </c>
    </row>
    <row r="543" spans="1:5" ht="14.25" customHeight="1" x14ac:dyDescent="0.25">
      <c r="A543" s="16"/>
      <c r="B543" s="71" t="str">
        <f t="shared" ca="1" si="8"/>
        <v>Aluno_122</v>
      </c>
      <c r="C543" s="31" t="s">
        <v>438</v>
      </c>
      <c r="D543" s="9">
        <v>1</v>
      </c>
      <c r="E543" s="18" t="str">
        <f ca="1">IFERROR(VLOOKUP(C543,OFFSET(ENTRADA!$A$5,1,0,COUNTA(ENTRADA!$A$6:$A$2475),9),5,0),"")</f>
        <v>COMPRIMIDO</v>
      </c>
    </row>
    <row r="544" spans="1:5" ht="14.25" customHeight="1" x14ac:dyDescent="0.25">
      <c r="A544" s="16"/>
      <c r="B544" s="71" t="str">
        <f t="shared" ca="1" si="8"/>
        <v>Aluno_280</v>
      </c>
      <c r="C544" s="31" t="s">
        <v>439</v>
      </c>
      <c r="D544" s="9">
        <v>1</v>
      </c>
      <c r="E544" s="18" t="str">
        <f ca="1">IFERROR(VLOOKUP(C544,OFFSET(ENTRADA!$A$5,1,0,COUNTA(ENTRADA!$A$6:$A$2475),9),5,0),"")</f>
        <v>COMPRIMIDO</v>
      </c>
    </row>
    <row r="545" spans="1:5" ht="14.25" customHeight="1" x14ac:dyDescent="0.25">
      <c r="A545" s="16"/>
      <c r="B545" s="71" t="str">
        <f t="shared" ca="1" si="8"/>
        <v>Aluno_206</v>
      </c>
      <c r="C545" s="20"/>
      <c r="D545" s="9"/>
      <c r="E545" s="18" t="str">
        <f ca="1">IFERROR(VLOOKUP(C545,OFFSET(ENTRADA!$A$5,1,0,COUNTA(ENTRADA!$A$6:$A$2475),9),5,0),"")</f>
        <v/>
      </c>
    </row>
    <row r="546" spans="1:5" ht="14.25" customHeight="1" x14ac:dyDescent="0.25">
      <c r="A546" s="19">
        <v>45401</v>
      </c>
      <c r="B546" s="71" t="str">
        <f t="shared" ca="1" si="8"/>
        <v>Aluno_841</v>
      </c>
      <c r="C546" s="31" t="s">
        <v>225</v>
      </c>
      <c r="D546" s="9">
        <v>60</v>
      </c>
      <c r="E546" s="18" t="str">
        <f ca="1">IFERROR(VLOOKUP(C546,OFFSET(ENTRADA!$A$5,1,0,COUNTA(ENTRADA!$A$6:$A$2475),9),5,0),"")</f>
        <v>COMPRIMIDO</v>
      </c>
    </row>
    <row r="547" spans="1:5" ht="14.25" customHeight="1" x14ac:dyDescent="0.25">
      <c r="A547" s="16"/>
      <c r="B547" s="71" t="str">
        <f t="shared" ca="1" si="8"/>
        <v>Aluno_8</v>
      </c>
      <c r="C547" s="32" t="s">
        <v>917</v>
      </c>
      <c r="D547" s="9">
        <v>10</v>
      </c>
      <c r="E547" s="18" t="str">
        <f ca="1">IFERROR(VLOOKUP(C547,OFFSET(ENTRADA!$A$5,1,0,COUNTA(ENTRADA!$A$6:$A$2475),9),5,0),"")</f>
        <v>COMPRIMIDO</v>
      </c>
    </row>
    <row r="548" spans="1:5" ht="14.25" customHeight="1" x14ac:dyDescent="0.25">
      <c r="A548" s="16"/>
      <c r="B548" s="71" t="str">
        <f t="shared" ca="1" si="8"/>
        <v>Aluno_568</v>
      </c>
      <c r="C548" s="107" t="s">
        <v>91</v>
      </c>
      <c r="D548" s="9">
        <v>30</v>
      </c>
      <c r="E548" s="18" t="str">
        <f ca="1">IFERROR(VLOOKUP(C548,OFFSET(ENTRADA!$A$5,1,0,COUNTA(ENTRADA!$A$6:$A$2475),9),5,0),"")</f>
        <v>COMPRIMIDO</v>
      </c>
    </row>
    <row r="549" spans="1:5" ht="14.25" customHeight="1" x14ac:dyDescent="0.25">
      <c r="A549" s="16"/>
      <c r="B549" s="71" t="str">
        <f t="shared" ca="1" si="8"/>
        <v>Aluno_709</v>
      </c>
      <c r="C549" s="108" t="s">
        <v>1055</v>
      </c>
      <c r="D549" s="9">
        <v>10</v>
      </c>
      <c r="E549" s="18" t="str">
        <f ca="1">IFERROR(VLOOKUP(C549,OFFSET(ENTRADA!$A$5,1,0,COUNTA(ENTRADA!$A$6:$A$2475),9),5,0),"")</f>
        <v>COMPRIMIDO</v>
      </c>
    </row>
    <row r="550" spans="1:5" ht="14.25" customHeight="1" x14ac:dyDescent="0.25">
      <c r="A550" s="19">
        <v>45401</v>
      </c>
      <c r="B550" s="71" t="str">
        <f t="shared" ca="1" si="8"/>
        <v>Aluno_89</v>
      </c>
      <c r="C550" s="31" t="s">
        <v>428</v>
      </c>
      <c r="D550" s="9">
        <v>30</v>
      </c>
      <c r="E550" s="18" t="str">
        <f ca="1">IFERROR(VLOOKUP(C550,OFFSET(ENTRADA!$A$5,1,0,COUNTA(ENTRADA!$A$6:$A$2475),9),5,0),"")</f>
        <v>COMPRIMIDO</v>
      </c>
    </row>
    <row r="551" spans="1:5" ht="14.25" customHeight="1" x14ac:dyDescent="0.25">
      <c r="A551" s="16"/>
      <c r="B551" s="71" t="str">
        <f t="shared" ca="1" si="8"/>
        <v>Aluno_620</v>
      </c>
      <c r="C551" s="20"/>
      <c r="D551" s="9"/>
      <c r="E551" s="18" t="str">
        <f ca="1">IFERROR(VLOOKUP(C551,OFFSET(ENTRADA!$A$5,1,0,COUNTA(ENTRADA!$A$6:$A$2475),9),5,0),"")</f>
        <v/>
      </c>
    </row>
    <row r="552" spans="1:5" ht="14.25" customHeight="1" x14ac:dyDescent="0.25">
      <c r="A552" s="19">
        <v>45401</v>
      </c>
      <c r="B552" s="71" t="str">
        <f t="shared" ca="1" si="8"/>
        <v>Aluno_130</v>
      </c>
      <c r="C552" s="54" t="s">
        <v>975</v>
      </c>
      <c r="D552" s="9">
        <v>60</v>
      </c>
      <c r="E552" s="18" t="str">
        <f ca="1">IFERROR(VLOOKUP(C552,OFFSET(ENTRADA!$A$5,1,0,COUNTA(ENTRADA!$A$6:$A$2475),9),5,0),"")</f>
        <v>COMPRIMIDO</v>
      </c>
    </row>
    <row r="553" spans="1:5" ht="14.25" customHeight="1" x14ac:dyDescent="0.25">
      <c r="A553" s="16"/>
      <c r="B553" s="71" t="str">
        <f t="shared" ca="1" si="8"/>
        <v>Aluno_921</v>
      </c>
      <c r="C553" s="20"/>
      <c r="D553" s="9"/>
      <c r="E553" s="18" t="str">
        <f ca="1">IFERROR(VLOOKUP(C553,OFFSET(ENTRADA!$A$5,1,0,COUNTA(ENTRADA!$A$6:$A$2475),9),5,0),"")</f>
        <v/>
      </c>
    </row>
    <row r="554" spans="1:5" ht="14.25" customHeight="1" x14ac:dyDescent="0.25">
      <c r="A554" s="19">
        <v>45401</v>
      </c>
      <c r="B554" s="71" t="str">
        <f t="shared" ca="1" si="8"/>
        <v>Aluno_262</v>
      </c>
      <c r="C554" s="54" t="s">
        <v>1008</v>
      </c>
      <c r="D554" s="9">
        <v>10</v>
      </c>
      <c r="E554" s="18" t="str">
        <f ca="1">IFERROR(VLOOKUP(C554,OFFSET(ENTRADA!$A$5,1,0,COUNTA(ENTRADA!$A$6:$A$2475),9),5,0),"")</f>
        <v>COMPRIMIDO</v>
      </c>
    </row>
    <row r="555" spans="1:5" ht="14.25" customHeight="1" x14ac:dyDescent="0.25">
      <c r="A555" s="16"/>
      <c r="B555" s="71" t="str">
        <f t="shared" ca="1" si="8"/>
        <v>Aluno_705</v>
      </c>
      <c r="C555" s="20"/>
      <c r="D555" s="9"/>
      <c r="E555" s="18" t="str">
        <f ca="1">IFERROR(VLOOKUP(C555,OFFSET(ENTRADA!$A$5,1,0,COUNTA(ENTRADA!$A$6:$A$2475),9),5,0),"")</f>
        <v/>
      </c>
    </row>
    <row r="556" spans="1:5" ht="14.25" customHeight="1" x14ac:dyDescent="0.25">
      <c r="A556" s="19">
        <v>45401</v>
      </c>
      <c r="B556" s="71" t="str">
        <f t="shared" ca="1" si="8"/>
        <v>Aluno_125</v>
      </c>
      <c r="C556" s="54" t="s">
        <v>1110</v>
      </c>
      <c r="D556" s="9">
        <v>30</v>
      </c>
      <c r="E556" s="18" t="str">
        <f ca="1">IFERROR(VLOOKUP(C556,OFFSET(ENTRADA!$A$5,1,0,COUNTA(ENTRADA!$A$6:$A$2475),9),5,0),"")</f>
        <v>COMPRIMIDO</v>
      </c>
    </row>
    <row r="557" spans="1:5" ht="14.25" customHeight="1" x14ac:dyDescent="0.25">
      <c r="A557" s="16"/>
      <c r="B557" s="71" t="str">
        <f t="shared" ca="1" si="8"/>
        <v>Aluno_831</v>
      </c>
      <c r="C557" s="20"/>
      <c r="D557" s="9"/>
      <c r="E557" s="18" t="str">
        <f ca="1">IFERROR(VLOOKUP(C557,OFFSET(ENTRADA!$A$5,1,0,COUNTA(ENTRADA!$A$6:$A$2475),9),5,0),"")</f>
        <v/>
      </c>
    </row>
    <row r="558" spans="1:5" ht="14.25" customHeight="1" x14ac:dyDescent="0.25">
      <c r="A558" s="19">
        <v>45401</v>
      </c>
      <c r="B558" s="71" t="str">
        <f t="shared" ca="1" si="8"/>
        <v>Aluno_640</v>
      </c>
      <c r="C558" s="31" t="s">
        <v>968</v>
      </c>
      <c r="D558" s="9">
        <v>1</v>
      </c>
      <c r="E558" s="18" t="str">
        <f ca="1">IFERROR(VLOOKUP(C558,OFFSET(ENTRADA!$A$5,1,0,COUNTA(ENTRADA!$A$6:$A$2475),9),5,0),"")</f>
        <v>FRASCO</v>
      </c>
    </row>
    <row r="559" spans="1:5" ht="14.25" customHeight="1" x14ac:dyDescent="0.25">
      <c r="A559" s="16"/>
      <c r="B559" s="71" t="str">
        <f t="shared" ca="1" si="8"/>
        <v>Aluno_115</v>
      </c>
      <c r="C559" s="20"/>
      <c r="D559" s="9"/>
      <c r="E559" s="18" t="str">
        <f ca="1">IFERROR(VLOOKUP(C559,OFFSET(ENTRADA!$A$5,1,0,COUNTA(ENTRADA!$A$6:$A$2475),9),5,0),"")</f>
        <v/>
      </c>
    </row>
    <row r="560" spans="1:5" ht="14.25" customHeight="1" x14ac:dyDescent="0.25">
      <c r="A560" s="19">
        <v>45404</v>
      </c>
      <c r="B560" s="71" t="str">
        <f t="shared" ca="1" si="8"/>
        <v>Aluno_583</v>
      </c>
      <c r="C560" s="54" t="s">
        <v>1110</v>
      </c>
      <c r="D560" s="9">
        <v>30</v>
      </c>
      <c r="E560" s="18" t="str">
        <f ca="1">IFERROR(VLOOKUP(C560,OFFSET(ENTRADA!$A$5,1,0,COUNTA(ENTRADA!$A$6:$A$2475),9),5,0),"")</f>
        <v>COMPRIMIDO</v>
      </c>
    </row>
    <row r="561" spans="1:5" ht="14.25" customHeight="1" x14ac:dyDescent="0.25">
      <c r="A561" s="16"/>
      <c r="B561" s="71" t="str">
        <f t="shared" ca="1" si="8"/>
        <v>Aluno_494</v>
      </c>
      <c r="C561" s="20"/>
      <c r="D561" s="9"/>
      <c r="E561" s="18" t="str">
        <f ca="1">IFERROR(VLOOKUP(C561,OFFSET(ENTRADA!$A$5,1,0,COUNTA(ENTRADA!$A$6:$A$2475),9),5,0),"")</f>
        <v/>
      </c>
    </row>
    <row r="562" spans="1:5" ht="14.25" customHeight="1" x14ac:dyDescent="0.25">
      <c r="A562" s="19">
        <v>45404</v>
      </c>
      <c r="B562" s="71" t="str">
        <f t="shared" ca="1" si="8"/>
        <v>Aluno_268</v>
      </c>
      <c r="C562" s="32" t="s">
        <v>1188</v>
      </c>
      <c r="D562" s="9">
        <v>1</v>
      </c>
      <c r="E562" s="18" t="str">
        <f ca="1">IFERROR(VLOOKUP(C562,OFFSET(ENTRADA!$A$5,1,0,COUNTA(ENTRADA!$A$6:$A$2475),9),5,0),"")</f>
        <v>CAIXA</v>
      </c>
    </row>
    <row r="563" spans="1:5" ht="14.25" customHeight="1" x14ac:dyDescent="0.25">
      <c r="A563" s="16"/>
      <c r="B563" s="71" t="str">
        <f t="shared" ca="1" si="8"/>
        <v>Aluno_984</v>
      </c>
      <c r="C563" s="32" t="s">
        <v>1190</v>
      </c>
      <c r="D563" s="9">
        <v>2</v>
      </c>
      <c r="E563" s="18" t="str">
        <f ca="1">IFERROR(VLOOKUP(C563,OFFSET(ENTRADA!$A$5,1,0,COUNTA(ENTRADA!$A$6:$A$2475),9),5,0),"")</f>
        <v>CAIXA</v>
      </c>
    </row>
    <row r="564" spans="1:5" ht="14.25" customHeight="1" x14ac:dyDescent="0.25">
      <c r="A564" s="19">
        <v>45404</v>
      </c>
      <c r="B564" s="71" t="str">
        <f t="shared" ca="1" si="8"/>
        <v>Aluno_131</v>
      </c>
      <c r="C564" s="31" t="s">
        <v>167</v>
      </c>
      <c r="D564" s="9">
        <v>2</v>
      </c>
      <c r="E564" s="18" t="str">
        <f ca="1">IFERROR(VLOOKUP(C564,OFFSET(ENTRADA!$A$5,1,0,COUNTA(ENTRADA!$A$6:$A$2475),9),5,0),"")</f>
        <v>COMPRIMIDO</v>
      </c>
    </row>
    <row r="565" spans="1:5" ht="14.25" customHeight="1" x14ac:dyDescent="0.25">
      <c r="A565" s="16"/>
      <c r="B565" s="71" t="str">
        <f t="shared" ca="1" si="8"/>
        <v>Aluno_728</v>
      </c>
      <c r="C565" s="20"/>
      <c r="D565" s="9"/>
      <c r="E565" s="18" t="str">
        <f ca="1">IFERROR(VLOOKUP(C565,OFFSET(ENTRADA!$A$5,1,0,COUNTA(ENTRADA!$A$6:$A$2475),9),5,0),"")</f>
        <v/>
      </c>
    </row>
    <row r="566" spans="1:5" ht="14.25" customHeight="1" x14ac:dyDescent="0.25">
      <c r="A566" s="19">
        <v>45404</v>
      </c>
      <c r="B566" s="71" t="str">
        <f t="shared" ca="1" si="8"/>
        <v>Aluno_292</v>
      </c>
      <c r="C566" s="108" t="s">
        <v>1055</v>
      </c>
      <c r="D566" s="9">
        <v>30</v>
      </c>
      <c r="E566" s="18" t="str">
        <f ca="1">IFERROR(VLOOKUP(C566,OFFSET(ENTRADA!$A$5,1,0,COUNTA(ENTRADA!$A$6:$A$2475),9),5,0),"")</f>
        <v>COMPRIMIDO</v>
      </c>
    </row>
    <row r="567" spans="1:5" ht="14.25" customHeight="1" x14ac:dyDescent="0.25">
      <c r="A567" s="16"/>
      <c r="B567" s="71" t="str">
        <f t="shared" ca="1" si="8"/>
        <v>Aluno_200</v>
      </c>
      <c r="C567" s="20"/>
      <c r="D567" s="9"/>
      <c r="E567" s="18" t="str">
        <f ca="1">IFERROR(VLOOKUP(C567,OFFSET(ENTRADA!$A$5,1,0,COUNTA(ENTRADA!$A$6:$A$2475),9),5,0),"")</f>
        <v/>
      </c>
    </row>
    <row r="568" spans="1:5" ht="14.25" customHeight="1" x14ac:dyDescent="0.25">
      <c r="A568" s="19">
        <v>45404</v>
      </c>
      <c r="B568" s="71" t="str">
        <f t="shared" ca="1" si="8"/>
        <v>Aluno_748</v>
      </c>
      <c r="C568" s="54" t="s">
        <v>1110</v>
      </c>
      <c r="D568" s="9">
        <v>30</v>
      </c>
      <c r="E568" s="18" t="str">
        <f ca="1">IFERROR(VLOOKUP(C568,OFFSET(ENTRADA!$A$5,1,0,COUNTA(ENTRADA!$A$6:$A$2475),9),5,0),"")</f>
        <v>COMPRIMIDO</v>
      </c>
    </row>
    <row r="569" spans="1:5" ht="14.25" customHeight="1" x14ac:dyDescent="0.25">
      <c r="A569" s="16"/>
      <c r="B569" s="71" t="str">
        <f t="shared" ca="1" si="8"/>
        <v>Aluno_397</v>
      </c>
      <c r="C569" s="20"/>
      <c r="D569" s="9"/>
      <c r="E569" s="18" t="str">
        <f ca="1">IFERROR(VLOOKUP(C569,OFFSET(ENTRADA!$A$5,1,0,COUNTA(ENTRADA!$A$6:$A$2475),9),5,0),"")</f>
        <v/>
      </c>
    </row>
    <row r="570" spans="1:5" ht="14.25" customHeight="1" x14ac:dyDescent="0.25">
      <c r="A570" s="19">
        <v>45404</v>
      </c>
      <c r="B570" s="71" t="str">
        <f t="shared" ca="1" si="8"/>
        <v>Aluno_34</v>
      </c>
      <c r="C570" s="32" t="s">
        <v>1428</v>
      </c>
      <c r="D570" s="9">
        <v>2</v>
      </c>
      <c r="E570" s="18" t="s">
        <v>780</v>
      </c>
    </row>
    <row r="571" spans="1:5" ht="14.25" customHeight="1" x14ac:dyDescent="0.25">
      <c r="A571" s="16"/>
      <c r="B571" s="71" t="str">
        <f t="shared" ca="1" si="8"/>
        <v>Aluno_745</v>
      </c>
      <c r="C571" s="31" t="s">
        <v>749</v>
      </c>
      <c r="D571" s="9">
        <v>2</v>
      </c>
      <c r="E571" s="18" t="str">
        <f ca="1">IFERROR(VLOOKUP(C571,OFFSET(ENTRADA!$A$5,1,0,COUNTA(ENTRADA!$A$6:$A$2475),9),5,0),"")</f>
        <v>FRASCO</v>
      </c>
    </row>
    <row r="572" spans="1:5" ht="14.25" customHeight="1" x14ac:dyDescent="0.25">
      <c r="A572" s="16"/>
      <c r="B572" s="71" t="str">
        <f t="shared" ca="1" si="8"/>
        <v>Aluno_899</v>
      </c>
      <c r="C572" s="31" t="s">
        <v>198</v>
      </c>
      <c r="D572" s="9">
        <v>2</v>
      </c>
      <c r="E572" s="18" t="str">
        <f ca="1">IFERROR(VLOOKUP(C572,OFFSET(ENTRADA!$A$5,1,0,COUNTA(ENTRADA!$A$6:$A$2475),9),5,0),"")</f>
        <v>FRASCO</v>
      </c>
    </row>
    <row r="573" spans="1:5" ht="14.25" customHeight="1" x14ac:dyDescent="0.25">
      <c r="A573" s="16"/>
      <c r="B573" s="71" t="str">
        <f t="shared" ca="1" si="8"/>
        <v>Aluno_994</v>
      </c>
      <c r="C573" s="32" t="s">
        <v>1429</v>
      </c>
      <c r="D573" s="9">
        <v>1</v>
      </c>
      <c r="E573" s="18" t="str">
        <f ca="1">IFERROR(VLOOKUP(C573,OFFSET(ENTRADA!$A$5,1,0,COUNTA(ENTRADA!$A$6:$A$2475),9),5,0),"")</f>
        <v>FRASCO</v>
      </c>
    </row>
    <row r="574" spans="1:5" ht="14.25" customHeight="1" x14ac:dyDescent="0.25">
      <c r="A574" s="16"/>
      <c r="B574" s="71" t="str">
        <f t="shared" ca="1" si="8"/>
        <v>Aluno_950</v>
      </c>
      <c r="C574" s="31" t="s">
        <v>724</v>
      </c>
      <c r="D574" s="9">
        <v>8</v>
      </c>
      <c r="E574" s="18" t="str">
        <f ca="1">IFERROR(VLOOKUP(C574,OFFSET(ENTRADA!$A$5,1,0,COUNTA(ENTRADA!$A$6:$A$2475),9),5,0),"")</f>
        <v>COMPRIMIDO</v>
      </c>
    </row>
    <row r="575" spans="1:5" ht="14.25" customHeight="1" x14ac:dyDescent="0.25">
      <c r="A575" s="16"/>
      <c r="B575" s="71" t="str">
        <f t="shared" ca="1" si="8"/>
        <v>Aluno_804</v>
      </c>
      <c r="C575" s="54" t="s">
        <v>1712</v>
      </c>
      <c r="D575" s="9">
        <v>60</v>
      </c>
      <c r="E575" s="18" t="str">
        <f ca="1">IFERROR(VLOOKUP(C575,OFFSET(ENTRADA!$A$5,1,0,COUNTA(ENTRADA!$A$6:$A$2475),9),5,0),"")</f>
        <v>COMPRIMIDO</v>
      </c>
    </row>
    <row r="576" spans="1:5" ht="14.25" customHeight="1" x14ac:dyDescent="0.25">
      <c r="A576" s="16"/>
      <c r="B576" s="71" t="str">
        <f t="shared" ca="1" si="8"/>
        <v>Aluno_503</v>
      </c>
      <c r="C576" s="32" t="s">
        <v>1269</v>
      </c>
      <c r="D576" s="9">
        <v>4</v>
      </c>
      <c r="E576" s="18" t="str">
        <f ca="1">IFERROR(VLOOKUP(C576,OFFSET(ENTRADA!$A$5,1,0,COUNTA(ENTRADA!$A$6:$A$2475),9),5,0),"")</f>
        <v>COMPRIMIDO</v>
      </c>
    </row>
    <row r="577" spans="1:5" ht="14.25" customHeight="1" x14ac:dyDescent="0.25">
      <c r="A577" s="19">
        <v>45404</v>
      </c>
      <c r="B577" s="71" t="str">
        <f t="shared" ca="1" si="8"/>
        <v>Aluno_952</v>
      </c>
      <c r="C577" s="31" t="s">
        <v>487</v>
      </c>
      <c r="D577" s="9">
        <v>24</v>
      </c>
      <c r="E577" s="18" t="str">
        <f ca="1">IFERROR(VLOOKUP(C577,OFFSET(ENTRADA!$A$5,1,0,COUNTA(ENTRADA!$A$6:$A$2475),9),5,0),"")</f>
        <v>COMPRIMIDO</v>
      </c>
    </row>
    <row r="578" spans="1:5" ht="14.25" customHeight="1" x14ac:dyDescent="0.25">
      <c r="A578" s="16"/>
      <c r="B578" s="71" t="str">
        <f t="shared" ca="1" si="8"/>
        <v>Aluno_170</v>
      </c>
      <c r="C578" s="31" t="s">
        <v>1311</v>
      </c>
      <c r="D578" s="9">
        <v>30</v>
      </c>
      <c r="E578" s="18" t="str">
        <f ca="1">IFERROR(VLOOKUP(C578,OFFSET(ENTRADA!$A$5,1,0,COUNTA(ENTRADA!$A$6:$A$2475),9),5,0),"")</f>
        <v>COMPRIMIDO</v>
      </c>
    </row>
    <row r="579" spans="1:5" ht="14.25" customHeight="1" x14ac:dyDescent="0.25">
      <c r="A579" s="16"/>
      <c r="B579" s="71" t="str">
        <f t="shared" ca="1" si="8"/>
        <v>Aluno_982</v>
      </c>
      <c r="C579" s="31" t="s">
        <v>1110</v>
      </c>
      <c r="D579" s="9">
        <v>30</v>
      </c>
      <c r="E579" s="18" t="str">
        <f ca="1">IFERROR(VLOOKUP(C579,OFFSET(ENTRADA!$A$5,1,0,COUNTA(ENTRADA!$A$6:$A$2475),9),5,0),"")</f>
        <v>COMPRIMIDO</v>
      </c>
    </row>
    <row r="580" spans="1:5" ht="14.25" customHeight="1" x14ac:dyDescent="0.25">
      <c r="A580" s="16"/>
      <c r="B580" s="71" t="str">
        <f t="shared" ca="1" si="8"/>
        <v>Aluno_341</v>
      </c>
      <c r="C580" s="54" t="s">
        <v>950</v>
      </c>
      <c r="D580" s="9">
        <v>10</v>
      </c>
      <c r="E580" s="18" t="str">
        <f ca="1">IFERROR(VLOOKUP(C580,OFFSET(ENTRADA!$A$5,1,0,COUNTA(ENTRADA!$A$6:$A$2475),9),5,0),"")</f>
        <v>COMPRIMIDO</v>
      </c>
    </row>
    <row r="581" spans="1:5" ht="14.25" customHeight="1" x14ac:dyDescent="0.25">
      <c r="A581" s="16"/>
      <c r="B581" s="71" t="str">
        <f t="shared" ca="1" si="8"/>
        <v>Aluno_425</v>
      </c>
      <c r="C581" s="31" t="s">
        <v>963</v>
      </c>
      <c r="D581" s="9">
        <v>60</v>
      </c>
      <c r="E581" s="18" t="str">
        <f ca="1">IFERROR(VLOOKUP(C581,OFFSET(ENTRADA!$A$5,1,0,COUNTA(ENTRADA!$A$6:$A$2475),9),5,0),"")</f>
        <v>COMPRIMIDO</v>
      </c>
    </row>
    <row r="582" spans="1:5" ht="14.25" customHeight="1" x14ac:dyDescent="0.25">
      <c r="A582" s="16"/>
      <c r="B582" s="71" t="str">
        <f t="shared" ca="1" si="8"/>
        <v>Aluno_424</v>
      </c>
      <c r="C582" s="31" t="s">
        <v>310</v>
      </c>
      <c r="D582" s="9">
        <v>30</v>
      </c>
      <c r="E582" s="18" t="str">
        <f ca="1">IFERROR(VLOOKUP(C582,OFFSET(ENTRADA!$A$5,1,0,COUNTA(ENTRADA!$A$6:$A$2475),9),5,0),"")</f>
        <v>COMPRIMIDO</v>
      </c>
    </row>
    <row r="583" spans="1:5" ht="14.25" customHeight="1" x14ac:dyDescent="0.25">
      <c r="A583" s="19">
        <v>45404</v>
      </c>
      <c r="B583" s="71" t="str">
        <f t="shared" ref="B583:B646" ca="1" si="9">"Aluno_" &amp; RANDBETWEEN(1,1000)</f>
        <v>Aluno_425</v>
      </c>
      <c r="C583" s="31" t="s">
        <v>1307</v>
      </c>
      <c r="D583" s="9">
        <v>20</v>
      </c>
      <c r="E583" s="18" t="str">
        <f ca="1">IFERROR(VLOOKUP(C583,OFFSET(ENTRADA!$A$5,1,0,COUNTA(ENTRADA!$A$6:$A$2475),9),5,0),"")</f>
        <v>COMPRIMIDO</v>
      </c>
    </row>
    <row r="584" spans="1:5" ht="14.25" customHeight="1" x14ac:dyDescent="0.25">
      <c r="A584" s="16"/>
      <c r="B584" s="71" t="str">
        <f t="shared" ca="1" si="9"/>
        <v>Aluno_543</v>
      </c>
      <c r="C584" s="31" t="s">
        <v>255</v>
      </c>
      <c r="D584" s="9">
        <v>40</v>
      </c>
      <c r="E584" s="18" t="str">
        <f ca="1">IFERROR(VLOOKUP(C584,OFFSET(ENTRADA!$A$5,1,0,COUNTA(ENTRADA!$A$6:$A$2475),9),5,0),"")</f>
        <v>COMPRIMIDO</v>
      </c>
    </row>
    <row r="585" spans="1:5" ht="14.25" customHeight="1" x14ac:dyDescent="0.25">
      <c r="A585" s="16"/>
      <c r="B585" s="71" t="str">
        <f t="shared" ca="1" si="9"/>
        <v>Aluno_66</v>
      </c>
      <c r="C585" s="31" t="s">
        <v>1136</v>
      </c>
      <c r="D585" s="9">
        <v>10</v>
      </c>
      <c r="E585" s="18" t="str">
        <f ca="1">IFERROR(VLOOKUP(C585,OFFSET(ENTRADA!$A$5,1,0,COUNTA(ENTRADA!$A$6:$A$2475),9),5,0),"")</f>
        <v>COMPRIMIDO</v>
      </c>
    </row>
    <row r="586" spans="1:5" ht="14.25" customHeight="1" x14ac:dyDescent="0.25">
      <c r="A586" s="16"/>
      <c r="B586" s="71" t="str">
        <f t="shared" ca="1" si="9"/>
        <v>Aluno_375</v>
      </c>
      <c r="C586" s="31" t="s">
        <v>280</v>
      </c>
      <c r="D586" s="9">
        <v>60</v>
      </c>
      <c r="E586" s="18" t="str">
        <f ca="1">IFERROR(VLOOKUP(C586,OFFSET(ENTRADA!$A$5,1,0,COUNTA(ENTRADA!$A$6:$A$2475),9),5,0),"")</f>
        <v>COMPRIMIDO</v>
      </c>
    </row>
    <row r="587" spans="1:5" ht="14.25" customHeight="1" x14ac:dyDescent="0.25">
      <c r="A587" s="16"/>
      <c r="B587" s="71" t="str">
        <f t="shared" ca="1" si="9"/>
        <v>Aluno_420</v>
      </c>
      <c r="C587" s="108" t="s">
        <v>920</v>
      </c>
      <c r="D587" s="9">
        <v>60</v>
      </c>
      <c r="E587" s="18" t="str">
        <f ca="1">IFERROR(VLOOKUP(C587,OFFSET(ENTRADA!$A$5,1,0,COUNTA(ENTRADA!$A$6:$A$2475),9),5,0),"")</f>
        <v>CÁPSULA</v>
      </c>
    </row>
    <row r="588" spans="1:5" ht="14.25" customHeight="1" x14ac:dyDescent="0.25">
      <c r="A588" s="16"/>
      <c r="B588" s="71" t="str">
        <f t="shared" ca="1" si="9"/>
        <v>Aluno_893</v>
      </c>
      <c r="C588" s="54" t="s">
        <v>1087</v>
      </c>
      <c r="D588" s="9">
        <v>25</v>
      </c>
      <c r="E588" s="18" t="str">
        <f ca="1">IFERROR(VLOOKUP(C588,OFFSET(ENTRADA!$A$5,1,0,COUNTA(ENTRADA!$A$6:$A$2475),9),5,0),"")</f>
        <v>COMPRIMIDO</v>
      </c>
    </row>
    <row r="589" spans="1:5" ht="14.25" customHeight="1" x14ac:dyDescent="0.25">
      <c r="A589" s="16"/>
      <c r="B589" s="71" t="str">
        <f t="shared" ca="1" si="9"/>
        <v>Aluno_38</v>
      </c>
      <c r="C589" s="20"/>
      <c r="D589" s="9"/>
      <c r="E589" s="18" t="str">
        <f ca="1">IFERROR(VLOOKUP(C589,OFFSET(ENTRADA!$A$5,1,0,COUNTA(ENTRADA!$A$6:$A$2475),9),5,0),"")</f>
        <v/>
      </c>
    </row>
    <row r="590" spans="1:5" ht="14.25" customHeight="1" x14ac:dyDescent="0.25">
      <c r="A590" s="19">
        <v>45404</v>
      </c>
      <c r="B590" s="71" t="str">
        <f t="shared" ca="1" si="9"/>
        <v>Aluno_42</v>
      </c>
      <c r="C590" s="31" t="s">
        <v>194</v>
      </c>
      <c r="D590" s="9">
        <v>1</v>
      </c>
      <c r="E590" s="18" t="str">
        <f ca="1">IFERROR(VLOOKUP(C590,OFFSET(ENTRADA!$A$5,1,0,COUNTA(ENTRADA!$A$6:$A$2475),9),5,0),"")</f>
        <v>FRASCO</v>
      </c>
    </row>
    <row r="591" spans="1:5" ht="14.25" customHeight="1" x14ac:dyDescent="0.25">
      <c r="A591" s="16"/>
      <c r="B591" s="71" t="str">
        <f t="shared" ca="1" si="9"/>
        <v>Aluno_721</v>
      </c>
      <c r="C591" s="20"/>
      <c r="D591" s="9"/>
      <c r="E591" s="18" t="str">
        <f ca="1">IFERROR(VLOOKUP(C591,OFFSET(ENTRADA!$A$5,1,0,COUNTA(ENTRADA!$A$6:$A$2475),9),5,0),"")</f>
        <v/>
      </c>
    </row>
    <row r="592" spans="1:5" ht="14.25" customHeight="1" x14ac:dyDescent="0.25">
      <c r="A592" s="19">
        <v>45404</v>
      </c>
      <c r="B592" s="71" t="str">
        <f t="shared" ca="1" si="9"/>
        <v>Aluno_570</v>
      </c>
      <c r="C592" s="54" t="s">
        <v>972</v>
      </c>
      <c r="D592" s="9">
        <v>10</v>
      </c>
      <c r="E592" s="18" t="str">
        <f ca="1">IFERROR(VLOOKUP(C592,OFFSET(ENTRADA!$A$5,1,0,COUNTA(ENTRADA!$A$6:$A$2475),9),5,0),"")</f>
        <v>COMPRIMIDO</v>
      </c>
    </row>
    <row r="593" spans="1:5" ht="14.25" customHeight="1" x14ac:dyDescent="0.25">
      <c r="A593" s="16"/>
      <c r="B593" s="71" t="str">
        <f t="shared" ca="1" si="9"/>
        <v>Aluno_653</v>
      </c>
      <c r="C593" s="32" t="s">
        <v>1432</v>
      </c>
      <c r="D593" s="9">
        <v>16</v>
      </c>
      <c r="E593" s="18" t="str">
        <f ca="1">IFERROR(VLOOKUP(C593,OFFSET(ENTRADA!$A$5,1,0,COUNTA(ENTRADA!$A$6:$A$2475),9),5,0),"")</f>
        <v>COMPRIMIDO</v>
      </c>
    </row>
    <row r="594" spans="1:5" ht="14.25" customHeight="1" x14ac:dyDescent="0.25">
      <c r="A594" s="16"/>
      <c r="B594" s="71" t="str">
        <f t="shared" ca="1" si="9"/>
        <v>Aluno_49</v>
      </c>
      <c r="C594" s="20"/>
      <c r="D594" s="9"/>
      <c r="E594" s="18" t="str">
        <f ca="1">IFERROR(VLOOKUP(C594,OFFSET(ENTRADA!$A$5,1,0,COUNTA(ENTRADA!$A$6:$A$2475),9),5,0),"")</f>
        <v/>
      </c>
    </row>
    <row r="595" spans="1:5" ht="14.25" customHeight="1" x14ac:dyDescent="0.25">
      <c r="A595" s="19">
        <v>45405</v>
      </c>
      <c r="B595" s="71" t="str">
        <f t="shared" ca="1" si="9"/>
        <v>Aluno_718</v>
      </c>
      <c r="C595" s="31" t="s">
        <v>572</v>
      </c>
      <c r="D595" s="9">
        <v>60</v>
      </c>
      <c r="E595" s="18" t="str">
        <f ca="1">IFERROR(VLOOKUP(C595,OFFSET(ENTRADA!$A$5,1,0,COUNTA(ENTRADA!$A$6:$A$2475),9),5,0),"")</f>
        <v>COMPRIMIDO</v>
      </c>
    </row>
    <row r="596" spans="1:5" ht="14.25" customHeight="1" x14ac:dyDescent="0.25">
      <c r="A596" s="16"/>
      <c r="B596" s="71" t="str">
        <f t="shared" ca="1" si="9"/>
        <v>Aluno_966</v>
      </c>
      <c r="C596" s="20"/>
      <c r="D596" s="9"/>
      <c r="E596" s="18" t="str">
        <f ca="1">IFERROR(VLOOKUP(C596,OFFSET(ENTRADA!$A$5,1,0,COUNTA(ENTRADA!$A$6:$A$2475),9),5,0),"")</f>
        <v/>
      </c>
    </row>
    <row r="597" spans="1:5" ht="14.25" customHeight="1" x14ac:dyDescent="0.25">
      <c r="A597" s="19">
        <v>45405</v>
      </c>
      <c r="B597" s="71" t="str">
        <f t="shared" ca="1" si="9"/>
        <v>Aluno_600</v>
      </c>
      <c r="C597" s="54" t="s">
        <v>1712</v>
      </c>
      <c r="D597" s="9">
        <v>60</v>
      </c>
      <c r="E597" s="18" t="str">
        <f ca="1">IFERROR(VLOOKUP(C597,OFFSET(ENTRADA!$A$5,1,0,COUNTA(ENTRADA!$A$6:$A$2475),9),5,0),"")</f>
        <v>COMPRIMIDO</v>
      </c>
    </row>
    <row r="598" spans="1:5" ht="14.25" customHeight="1" x14ac:dyDescent="0.25">
      <c r="A598" s="16"/>
      <c r="B598" s="71" t="str">
        <f t="shared" ca="1" si="9"/>
        <v>Aluno_654</v>
      </c>
      <c r="C598" s="107" t="s">
        <v>45</v>
      </c>
      <c r="D598" s="9">
        <v>20</v>
      </c>
      <c r="E598" s="18" t="str">
        <f ca="1">IFERROR(VLOOKUP(C598,OFFSET(ENTRADA!$A$5,1,0,COUNTA(ENTRADA!$A$6:$A$2475),9),5,0),"")</f>
        <v>COMPRIMIDO</v>
      </c>
    </row>
    <row r="599" spans="1:5" ht="14.25" customHeight="1" x14ac:dyDescent="0.25">
      <c r="A599" s="16"/>
      <c r="B599" s="71" t="str">
        <f t="shared" ca="1" si="9"/>
        <v>Aluno_839</v>
      </c>
      <c r="C599" s="30" t="s">
        <v>1295</v>
      </c>
      <c r="D599" s="9">
        <v>20</v>
      </c>
      <c r="E599" s="18" t="str">
        <f ca="1">IFERROR(VLOOKUP(C599,OFFSET(ENTRADA!$A$5,1,0,COUNTA(ENTRADA!$A$6:$A$2475),9),5,0),"")</f>
        <v>COMPRIMIDO</v>
      </c>
    </row>
    <row r="600" spans="1:5" ht="14.25" customHeight="1" x14ac:dyDescent="0.25">
      <c r="A600" s="16"/>
      <c r="B600" s="71" t="str">
        <f t="shared" ca="1" si="9"/>
        <v>Aluno_41</v>
      </c>
      <c r="C600" s="31" t="s">
        <v>1439</v>
      </c>
      <c r="D600" s="9">
        <v>30</v>
      </c>
      <c r="E600" s="18" t="str">
        <f ca="1">IFERROR(VLOOKUP(C600,OFFSET(ENTRADA!$A$5,1,0,COUNTA(ENTRADA!$A$6:$A$2475),9),5,0),"")</f>
        <v>COMPRIMIDO</v>
      </c>
    </row>
    <row r="601" spans="1:5" ht="14.25" customHeight="1" x14ac:dyDescent="0.25">
      <c r="A601" s="16"/>
      <c r="B601" s="71" t="str">
        <f t="shared" ca="1" si="9"/>
        <v>Aluno_126</v>
      </c>
      <c r="C601" s="20"/>
      <c r="D601" s="9"/>
      <c r="E601" s="18" t="str">
        <f ca="1">IFERROR(VLOOKUP(C601,OFFSET(ENTRADA!$A$5,1,0,COUNTA(ENTRADA!$A$6:$A$2475),9),5,0),"")</f>
        <v/>
      </c>
    </row>
    <row r="602" spans="1:5" ht="14.25" customHeight="1" x14ac:dyDescent="0.25">
      <c r="A602" s="19">
        <v>45405</v>
      </c>
      <c r="B602" s="71" t="str">
        <f t="shared" ca="1" si="9"/>
        <v>Aluno_315</v>
      </c>
      <c r="C602" s="108" t="s">
        <v>1359</v>
      </c>
      <c r="D602" s="9">
        <v>35</v>
      </c>
      <c r="E602" s="18" t="str">
        <f ca="1">IFERROR(VLOOKUP(C602,OFFSET(ENTRADA!$A$5,1,0,COUNTA(ENTRADA!$A$6:$A$2475),9),5,0),"")</f>
        <v>CÁPSULA</v>
      </c>
    </row>
    <row r="603" spans="1:5" ht="14.25" hidden="1" customHeight="1" x14ac:dyDescent="0.25">
      <c r="A603" s="16"/>
      <c r="B603" s="71" t="str">
        <f t="shared" ca="1" si="9"/>
        <v>Aluno_476</v>
      </c>
      <c r="C603" s="20"/>
      <c r="D603" s="9"/>
      <c r="E603" s="18" t="str">
        <f ca="1">IFERROR(VLOOKUP(C603,OFFSET(ENTRADA!$A$5,1,0,COUNTA(ENTRADA!$A$6:$A$2475),9),5,0),"")</f>
        <v/>
      </c>
    </row>
    <row r="604" spans="1:5" ht="14.25" hidden="1" customHeight="1" x14ac:dyDescent="0.25">
      <c r="A604" s="19"/>
      <c r="B604" s="71" t="str">
        <f t="shared" ca="1" si="9"/>
        <v>Aluno_723</v>
      </c>
      <c r="C604" s="31"/>
      <c r="D604" s="9"/>
      <c r="E604" s="18" t="str">
        <f ca="1">IFERROR(VLOOKUP(C604,OFFSET(ENTRADA!$A$5,1,0,COUNTA(ENTRADA!$A$6:$A$2475),9),5,0),"")</f>
        <v/>
      </c>
    </row>
    <row r="605" spans="1:5" ht="14.25" customHeight="1" x14ac:dyDescent="0.25">
      <c r="A605" s="16"/>
      <c r="B605" s="71" t="str">
        <f t="shared" ca="1" si="9"/>
        <v>Aluno_961</v>
      </c>
      <c r="C605" s="20"/>
      <c r="D605" s="9"/>
      <c r="E605" s="18" t="str">
        <f ca="1">IFERROR(VLOOKUP(C605,OFFSET(ENTRADA!$A$5,1,0,COUNTA(ENTRADA!$A$6:$A$2475),9),5,0),"")</f>
        <v/>
      </c>
    </row>
    <row r="606" spans="1:5" ht="14.25" customHeight="1" x14ac:dyDescent="0.25">
      <c r="A606" s="19">
        <v>45405</v>
      </c>
      <c r="B606" s="71" t="str">
        <f t="shared" ca="1" si="9"/>
        <v>Aluno_958</v>
      </c>
      <c r="C606" s="31" t="s">
        <v>255</v>
      </c>
      <c r="D606" s="9">
        <v>30</v>
      </c>
      <c r="E606" s="18" t="str">
        <f ca="1">IFERROR(VLOOKUP(C606,OFFSET(ENTRADA!$A$5,1,0,COUNTA(ENTRADA!$A$6:$A$2475),9),5,0),"")</f>
        <v>COMPRIMIDO</v>
      </c>
    </row>
    <row r="607" spans="1:5" ht="14.25" customHeight="1" x14ac:dyDescent="0.25">
      <c r="A607" s="16"/>
      <c r="B607" s="71" t="str">
        <f t="shared" ca="1" si="9"/>
        <v>Aluno_982</v>
      </c>
      <c r="C607" s="54" t="s">
        <v>1417</v>
      </c>
      <c r="D607" s="9">
        <v>15</v>
      </c>
      <c r="E607" s="18" t="str">
        <f ca="1">IFERROR(VLOOKUP(C607,OFFSET(ENTRADA!$A$5,1,0,COUNTA(ENTRADA!$A$6:$A$2475),9),5,0),"")</f>
        <v>COMPRIMIDO</v>
      </c>
    </row>
    <row r="608" spans="1:5" ht="14.25" customHeight="1" x14ac:dyDescent="0.25">
      <c r="A608" s="16"/>
      <c r="B608" s="71" t="str">
        <f t="shared" ca="1" si="9"/>
        <v>Aluno_333</v>
      </c>
      <c r="C608" s="20"/>
      <c r="D608" s="9"/>
      <c r="E608" s="18" t="str">
        <f ca="1">IFERROR(VLOOKUP(C608,OFFSET(ENTRADA!$A$5,1,0,COUNTA(ENTRADA!$A$6:$A$2475),9),5,0),"")</f>
        <v/>
      </c>
    </row>
    <row r="609" spans="1:5" ht="14.25" customHeight="1" x14ac:dyDescent="0.25">
      <c r="A609" s="19">
        <v>45405</v>
      </c>
      <c r="B609" s="71" t="str">
        <f t="shared" ca="1" si="9"/>
        <v>Aluno_375</v>
      </c>
      <c r="C609" s="54" t="s">
        <v>541</v>
      </c>
      <c r="D609" s="9">
        <v>1</v>
      </c>
      <c r="E609" s="18" t="str">
        <f ca="1">IFERROR(VLOOKUP(C609,OFFSET(ENTRADA!$A$5,1,0,COUNTA(ENTRADA!$A$6:$A$2475),9),5,0),"")</f>
        <v>FRASCO</v>
      </c>
    </row>
    <row r="610" spans="1:5" ht="14.25" customHeight="1" x14ac:dyDescent="0.25">
      <c r="A610" s="19">
        <v>45405</v>
      </c>
      <c r="B610" s="71" t="str">
        <f t="shared" ca="1" si="9"/>
        <v>Aluno_928</v>
      </c>
      <c r="C610" s="54" t="s">
        <v>1284</v>
      </c>
      <c r="D610" s="9">
        <v>60</v>
      </c>
      <c r="E610" s="18" t="str">
        <f ca="1">IFERROR(VLOOKUP(C610,OFFSET(ENTRADA!$A$5,1,0,COUNTA(ENTRADA!$A$6:$A$2475),9),5,0),"")</f>
        <v>COMPRIMIDO</v>
      </c>
    </row>
    <row r="611" spans="1:5" ht="14.25" customHeight="1" x14ac:dyDescent="0.25">
      <c r="A611" s="16"/>
      <c r="B611" s="71" t="str">
        <f t="shared" ca="1" si="9"/>
        <v>Aluno_807</v>
      </c>
      <c r="C611" s="20"/>
      <c r="D611" s="9"/>
      <c r="E611" s="18" t="str">
        <f ca="1">IFERROR(VLOOKUP(C611,OFFSET(ENTRADA!$A$5,1,0,COUNTA(ENTRADA!$A$6:$A$2475),9),5,0),"")</f>
        <v/>
      </c>
    </row>
    <row r="612" spans="1:5" ht="14.25" customHeight="1" x14ac:dyDescent="0.25">
      <c r="A612" s="19">
        <v>45405</v>
      </c>
      <c r="B612" s="71" t="str">
        <f t="shared" ca="1" si="9"/>
        <v>Aluno_37</v>
      </c>
      <c r="C612" s="108" t="s">
        <v>1055</v>
      </c>
      <c r="D612" s="9">
        <v>20</v>
      </c>
      <c r="E612" s="18" t="str">
        <f ca="1">IFERROR(VLOOKUP(C612,OFFSET(ENTRADA!$A$5,1,0,COUNTA(ENTRADA!$A$6:$A$2475),9),5,0),"")</f>
        <v>COMPRIMIDO</v>
      </c>
    </row>
    <row r="613" spans="1:5" ht="14.25" customHeight="1" x14ac:dyDescent="0.25">
      <c r="A613" s="16"/>
      <c r="B613" s="71" t="str">
        <f t="shared" ca="1" si="9"/>
        <v>Aluno_995</v>
      </c>
      <c r="C613" s="20"/>
      <c r="D613" s="9"/>
      <c r="E613" s="18" t="str">
        <f ca="1">IFERROR(VLOOKUP(C613,OFFSET(ENTRADA!$A$5,1,0,COUNTA(ENTRADA!$A$6:$A$2475),9),5,0),"")</f>
        <v/>
      </c>
    </row>
    <row r="614" spans="1:5" ht="14.25" customHeight="1" x14ac:dyDescent="0.25">
      <c r="A614" s="19">
        <v>45405</v>
      </c>
      <c r="B614" s="71" t="str">
        <f t="shared" ca="1" si="9"/>
        <v>Aluno_920</v>
      </c>
      <c r="C614" s="108" t="s">
        <v>1055</v>
      </c>
      <c r="D614" s="9">
        <v>10</v>
      </c>
      <c r="E614" s="18" t="str">
        <f ca="1">IFERROR(VLOOKUP(C614,OFFSET(ENTRADA!$A$5,1,0,COUNTA(ENTRADA!$A$6:$A$2475),9),5,0),"")</f>
        <v>COMPRIMIDO</v>
      </c>
    </row>
    <row r="615" spans="1:5" ht="14.25" customHeight="1" x14ac:dyDescent="0.25">
      <c r="A615" s="16"/>
      <c r="B615" s="71" t="str">
        <f t="shared" ca="1" si="9"/>
        <v>Aluno_214</v>
      </c>
      <c r="C615" s="20"/>
      <c r="D615" s="9"/>
      <c r="E615" s="18" t="str">
        <f ca="1">IFERROR(VLOOKUP(C615,OFFSET(ENTRADA!$A$5,1,0,COUNTA(ENTRADA!$A$6:$A$2475),9),5,0),"")</f>
        <v/>
      </c>
    </row>
    <row r="616" spans="1:5" ht="14.25" customHeight="1" x14ac:dyDescent="0.25">
      <c r="A616" s="19">
        <v>45405</v>
      </c>
      <c r="B616" s="71" t="str">
        <f t="shared" ca="1" si="9"/>
        <v>Aluno_556</v>
      </c>
      <c r="C616" s="110" t="s">
        <v>1286</v>
      </c>
      <c r="D616" s="9">
        <v>40</v>
      </c>
      <c r="E616" s="18" t="str">
        <f ca="1">IFERROR(VLOOKUP(C616,OFFSET(ENTRADA!$A$5,1,0,COUNTA(ENTRADA!$A$6:$A$2475),9),5,0),"")</f>
        <v>CÁPSULA</v>
      </c>
    </row>
    <row r="617" spans="1:5" ht="14.25" customHeight="1" x14ac:dyDescent="0.25">
      <c r="A617" s="16"/>
      <c r="B617" s="71" t="str">
        <f t="shared" ca="1" si="9"/>
        <v>Aluno_976</v>
      </c>
      <c r="C617" s="108" t="s">
        <v>1070</v>
      </c>
      <c r="D617" s="9">
        <v>60</v>
      </c>
      <c r="E617" s="18" t="str">
        <f ca="1">IFERROR(VLOOKUP(C617,OFFSET(ENTRADA!$A$5,1,0,COUNTA(ENTRADA!$A$6:$A$2475),9),5,0),"")</f>
        <v>CÁPSULA</v>
      </c>
    </row>
    <row r="618" spans="1:5" ht="14.25" customHeight="1" x14ac:dyDescent="0.25">
      <c r="A618" s="16"/>
      <c r="B618" s="71" t="str">
        <f t="shared" ca="1" si="9"/>
        <v>Aluno_380</v>
      </c>
      <c r="C618" s="20"/>
      <c r="D618" s="9"/>
      <c r="E618" s="18" t="str">
        <f ca="1">IFERROR(VLOOKUP(C618,OFFSET(ENTRADA!$A$5,1,0,COUNTA(ENTRADA!$A$6:$A$2475),9),5,0),"")</f>
        <v/>
      </c>
    </row>
    <row r="619" spans="1:5" ht="14.25" customHeight="1" x14ac:dyDescent="0.25">
      <c r="A619" s="19">
        <v>45406</v>
      </c>
      <c r="B619" s="71" t="str">
        <f t="shared" ca="1" si="9"/>
        <v>Aluno_973</v>
      </c>
      <c r="C619" s="54" t="s">
        <v>1403</v>
      </c>
      <c r="D619" s="9">
        <v>30</v>
      </c>
      <c r="E619" s="18" t="str">
        <f ca="1">IFERROR(VLOOKUP(C619,OFFSET(ENTRADA!$A$5,1,0,COUNTA(ENTRADA!$A$6:$A$2475),9),5,0),"")</f>
        <v>COMPRIMIDO</v>
      </c>
    </row>
    <row r="620" spans="1:5" ht="14.25" customHeight="1" x14ac:dyDescent="0.25">
      <c r="A620" s="16"/>
      <c r="B620" s="71" t="str">
        <f t="shared" ca="1" si="9"/>
        <v>Aluno_495</v>
      </c>
      <c r="C620" s="32" t="s">
        <v>839</v>
      </c>
      <c r="D620" s="9">
        <v>4</v>
      </c>
      <c r="E620" s="18" t="str">
        <f ca="1">IFERROR(VLOOKUP(C620,OFFSET(ENTRADA!$A$5,1,0,COUNTA(ENTRADA!$A$6:$A$2475),9),5,0),"")</f>
        <v>CÁPSULA</v>
      </c>
    </row>
    <row r="621" spans="1:5" ht="14.25" customHeight="1" x14ac:dyDescent="0.25">
      <c r="A621" s="16"/>
      <c r="B621" s="71" t="str">
        <f t="shared" ca="1" si="9"/>
        <v>Aluno_481</v>
      </c>
      <c r="C621" s="32" t="s">
        <v>840</v>
      </c>
      <c r="D621" s="9">
        <v>12</v>
      </c>
      <c r="E621" s="18" t="str">
        <f ca="1">IFERROR(VLOOKUP(C621,OFFSET(ENTRADA!$A$5,1,0,COUNTA(ENTRADA!$A$6:$A$2475),9),5,0),"")</f>
        <v>CÁPSULA</v>
      </c>
    </row>
    <row r="622" spans="1:5" ht="14.25" customHeight="1" x14ac:dyDescent="0.25">
      <c r="A622" s="16"/>
      <c r="B622" s="71" t="str">
        <f t="shared" ca="1" si="9"/>
        <v>Aluno_247</v>
      </c>
      <c r="C622" s="32" t="s">
        <v>841</v>
      </c>
      <c r="D622" s="9">
        <v>4</v>
      </c>
      <c r="E622" s="18" t="str">
        <f ca="1">IFERROR(VLOOKUP(C622,OFFSET(ENTRADA!$A$5,1,0,COUNTA(ENTRADA!$A$6:$A$2475),9),5,0),"")</f>
        <v>CÁPSULA</v>
      </c>
    </row>
    <row r="623" spans="1:5" ht="14.25" customHeight="1" x14ac:dyDescent="0.25">
      <c r="A623" s="16"/>
      <c r="B623" s="71" t="str">
        <f t="shared" ca="1" si="9"/>
        <v>Aluno_530</v>
      </c>
      <c r="C623" s="32" t="s">
        <v>842</v>
      </c>
      <c r="D623" s="9">
        <v>4</v>
      </c>
      <c r="E623" s="18" t="str">
        <f ca="1">IFERROR(VLOOKUP(C623,OFFSET(ENTRADA!$A$5,1,0,COUNTA(ENTRADA!$A$6:$A$2475),9),5,0),"")</f>
        <v>CÁPSULA</v>
      </c>
    </row>
    <row r="624" spans="1:5" ht="14.25" customHeight="1" x14ac:dyDescent="0.25">
      <c r="A624" s="16"/>
      <c r="B624" s="71" t="str">
        <f t="shared" ca="1" si="9"/>
        <v>Aluno_284</v>
      </c>
      <c r="C624" s="20"/>
      <c r="D624" s="9"/>
      <c r="E624" s="18" t="str">
        <f ca="1">IFERROR(VLOOKUP(C624,OFFSET(ENTRADA!$A$5,1,0,COUNTA(ENTRADA!$A$6:$A$2475),9),5,0),"")</f>
        <v/>
      </c>
    </row>
    <row r="625" spans="1:5" ht="14.25" customHeight="1" x14ac:dyDescent="0.25">
      <c r="A625" s="19">
        <v>45406</v>
      </c>
      <c r="B625" s="71" t="str">
        <f t="shared" ca="1" si="9"/>
        <v>Aluno_699</v>
      </c>
      <c r="C625" s="54" t="s">
        <v>1008</v>
      </c>
      <c r="D625" s="9">
        <v>10</v>
      </c>
      <c r="E625" s="18" t="str">
        <f ca="1">IFERROR(VLOOKUP(C625,OFFSET(ENTRADA!$A$5,1,0,COUNTA(ENTRADA!$A$6:$A$2475),9),5,0),"")</f>
        <v>COMPRIMIDO</v>
      </c>
    </row>
    <row r="626" spans="1:5" ht="14.25" customHeight="1" x14ac:dyDescent="0.25">
      <c r="A626" s="16"/>
      <c r="B626" s="71" t="str">
        <f t="shared" ca="1" si="9"/>
        <v>Aluno_678</v>
      </c>
      <c r="C626" s="20"/>
      <c r="D626" s="9"/>
      <c r="E626" s="18" t="str">
        <f ca="1">IFERROR(VLOOKUP(C626,OFFSET(ENTRADA!$A$5,1,0,COUNTA(ENTRADA!$A$6:$A$2475),9),5,0),"")</f>
        <v/>
      </c>
    </row>
    <row r="627" spans="1:5" ht="14.25" customHeight="1" x14ac:dyDescent="0.25">
      <c r="A627" s="19">
        <v>45406</v>
      </c>
      <c r="B627" s="71" t="str">
        <f t="shared" ca="1" si="9"/>
        <v>Aluno_402</v>
      </c>
      <c r="C627" s="32" t="s">
        <v>1201</v>
      </c>
      <c r="D627" s="9">
        <v>2</v>
      </c>
      <c r="E627" s="18" t="str">
        <f ca="1">IFERROR(VLOOKUP(C627,OFFSET(ENTRADA!$A$5,1,0,COUNTA(ENTRADA!$A$6:$A$2475),9),5,0),"")</f>
        <v>CAIXA</v>
      </c>
    </row>
    <row r="628" spans="1:5" ht="14.25" customHeight="1" x14ac:dyDescent="0.25">
      <c r="A628" s="16"/>
      <c r="B628" s="71" t="str">
        <f t="shared" ca="1" si="9"/>
        <v>Aluno_865</v>
      </c>
      <c r="C628" s="31" t="s">
        <v>483</v>
      </c>
      <c r="D628" s="9">
        <v>8</v>
      </c>
      <c r="E628" s="18" t="str">
        <f ca="1">IFERROR(VLOOKUP(C628,OFFSET(ENTRADA!$A$5,1,0,COUNTA(ENTRADA!$A$6:$A$2475),9),5,0),"")</f>
        <v>COMPRIMIDO</v>
      </c>
    </row>
    <row r="629" spans="1:5" ht="14.25" customHeight="1" x14ac:dyDescent="0.25">
      <c r="A629" s="16"/>
      <c r="B629" s="71" t="str">
        <f t="shared" ca="1" si="9"/>
        <v>Aluno_336</v>
      </c>
      <c r="C629" s="20"/>
      <c r="D629" s="9"/>
      <c r="E629" s="18" t="str">
        <f ca="1">IFERROR(VLOOKUP(C629,OFFSET(ENTRADA!$A$5,1,0,COUNTA(ENTRADA!$A$6:$A$2475),9),5,0),"")</f>
        <v/>
      </c>
    </row>
    <row r="630" spans="1:5" ht="14.25" customHeight="1" x14ac:dyDescent="0.25">
      <c r="A630" s="19">
        <v>45406</v>
      </c>
      <c r="B630" s="71" t="str">
        <f t="shared" ca="1" si="9"/>
        <v>Aluno_891</v>
      </c>
      <c r="C630" s="31" t="s">
        <v>670</v>
      </c>
      <c r="D630" s="9">
        <v>12</v>
      </c>
      <c r="E630" s="18" t="str">
        <f ca="1">IFERROR(VLOOKUP(C630,OFFSET(ENTRADA!$A$5,1,0,COUNTA(ENTRADA!$A$6:$A$2475),9),5,0),"")</f>
        <v>COMPRIMIDO</v>
      </c>
    </row>
    <row r="631" spans="1:5" ht="14.25" customHeight="1" x14ac:dyDescent="0.25">
      <c r="A631" s="16"/>
      <c r="B631" s="71" t="str">
        <f t="shared" ca="1" si="9"/>
        <v>Aluno_203</v>
      </c>
      <c r="C631" s="31" t="s">
        <v>671</v>
      </c>
      <c r="D631" s="9">
        <v>20</v>
      </c>
      <c r="E631" s="18" t="str">
        <f ca="1">IFERROR(VLOOKUP(C631,OFFSET(ENTRADA!$A$5,1,0,COUNTA(ENTRADA!$A$6:$A$2475),9),5,0),"")</f>
        <v>COMPRIMIDO</v>
      </c>
    </row>
    <row r="632" spans="1:5" ht="14.25" customHeight="1" x14ac:dyDescent="0.25">
      <c r="A632" s="16"/>
      <c r="B632" s="71" t="str">
        <f t="shared" ca="1" si="9"/>
        <v>Aluno_942</v>
      </c>
      <c r="C632" s="32" t="s">
        <v>1400</v>
      </c>
      <c r="D632" s="9">
        <v>30</v>
      </c>
      <c r="E632" s="18" t="str">
        <f ca="1">IFERROR(VLOOKUP(C632,OFFSET(ENTRADA!$A$5,1,0,COUNTA(ENTRADA!$A$6:$A$2475),9),5,0),"")</f>
        <v>COMPRIMIDO</v>
      </c>
    </row>
    <row r="633" spans="1:5" ht="14.25" hidden="1" customHeight="1" x14ac:dyDescent="0.25">
      <c r="A633" s="16"/>
      <c r="B633" s="71" t="str">
        <f t="shared" ca="1" si="9"/>
        <v>Aluno_810</v>
      </c>
      <c r="C633" s="20"/>
      <c r="D633" s="9"/>
      <c r="E633" s="18" t="str">
        <f ca="1">IFERROR(VLOOKUP(C633,OFFSET(ENTRADA!$A$5,1,0,COUNTA(ENTRADA!$A$6:$A$2475),9),5,0),"")</f>
        <v/>
      </c>
    </row>
    <row r="634" spans="1:5" ht="14.25" hidden="1" customHeight="1" x14ac:dyDescent="0.25">
      <c r="A634" s="19"/>
      <c r="B634" s="71" t="str">
        <f t="shared" ca="1" si="9"/>
        <v>Aluno_674</v>
      </c>
      <c r="C634" s="31"/>
      <c r="D634" s="9"/>
      <c r="E634" s="18" t="str">
        <f ca="1">IFERROR(VLOOKUP(C634,OFFSET(ENTRADA!$A$5,1,0,COUNTA(ENTRADA!$A$6:$A$2475),9),5,0),"")</f>
        <v/>
      </c>
    </row>
    <row r="635" spans="1:5" ht="14.25" customHeight="1" x14ac:dyDescent="0.25">
      <c r="A635" s="16"/>
      <c r="B635" s="71" t="str">
        <f t="shared" ca="1" si="9"/>
        <v>Aluno_729</v>
      </c>
      <c r="C635" s="20"/>
      <c r="D635" s="9"/>
      <c r="E635" s="18" t="str">
        <f ca="1">IFERROR(VLOOKUP(C635,OFFSET(ENTRADA!$A$5,1,0,COUNTA(ENTRADA!$A$6:$A$2475),9),5,0),"")</f>
        <v/>
      </c>
    </row>
    <row r="636" spans="1:5" ht="14.25" customHeight="1" x14ac:dyDescent="0.25">
      <c r="A636" s="19">
        <v>45406</v>
      </c>
      <c r="B636" s="71" t="str">
        <f t="shared" ca="1" si="9"/>
        <v>Aluno_416</v>
      </c>
      <c r="C636" s="32" t="s">
        <v>1258</v>
      </c>
      <c r="D636" s="9">
        <v>1</v>
      </c>
      <c r="E636" s="18" t="str">
        <f ca="1">IFERROR(VLOOKUP(C636,OFFSET(ENTRADA!$A$5,1,0,COUNTA(ENTRADA!$A$6:$A$2475),9),5,0),"")</f>
        <v>CAIXA</v>
      </c>
    </row>
    <row r="637" spans="1:5" ht="14.25" customHeight="1" x14ac:dyDescent="0.25">
      <c r="A637" s="16"/>
      <c r="B637" s="71" t="str">
        <f t="shared" ca="1" si="9"/>
        <v>Aluno_592</v>
      </c>
      <c r="C637" s="20"/>
      <c r="D637" s="9"/>
      <c r="E637" s="18" t="str">
        <f ca="1">IFERROR(VLOOKUP(C637,OFFSET(ENTRADA!$A$5,1,0,COUNTA(ENTRADA!$A$6:$A$2475),9),5,0),"")</f>
        <v/>
      </c>
    </row>
    <row r="638" spans="1:5" ht="14.25" customHeight="1" x14ac:dyDescent="0.25">
      <c r="A638" s="19">
        <v>45407</v>
      </c>
      <c r="B638" s="71" t="str">
        <f t="shared" ca="1" si="9"/>
        <v>Aluno_553</v>
      </c>
      <c r="C638" s="30" t="s">
        <v>1041</v>
      </c>
      <c r="D638" s="9">
        <v>30</v>
      </c>
      <c r="E638" s="18" t="str">
        <f ca="1">IFERROR(VLOOKUP(C638,OFFSET(ENTRADA!$A$5,1,0,COUNTA(ENTRADA!$A$6:$A$2475),9),5,0),"")</f>
        <v>COMPRIMIDO</v>
      </c>
    </row>
    <row r="639" spans="1:5" ht="14.25" customHeight="1" x14ac:dyDescent="0.25">
      <c r="A639" s="16"/>
      <c r="B639" s="71" t="str">
        <f t="shared" ca="1" si="9"/>
        <v>Aluno_923</v>
      </c>
      <c r="C639" s="121"/>
      <c r="D639" s="9"/>
      <c r="E639" s="18" t="str">
        <f ca="1">IFERROR(VLOOKUP(C639,OFFSET(ENTRADA!$A$5,1,0,COUNTA(ENTRADA!$A$6:$A$2475),9),5,0),"")</f>
        <v/>
      </c>
    </row>
    <row r="640" spans="1:5" ht="14.25" customHeight="1" x14ac:dyDescent="0.25">
      <c r="A640" s="19">
        <v>45407</v>
      </c>
      <c r="B640" s="71" t="str">
        <f t="shared" ca="1" si="9"/>
        <v>Aluno_241</v>
      </c>
      <c r="C640" s="31" t="s">
        <v>539</v>
      </c>
      <c r="D640" s="9">
        <v>30</v>
      </c>
      <c r="E640" s="18" t="str">
        <f ca="1">IFERROR(VLOOKUP(C640,OFFSET(ENTRADA!$A$5,1,0,COUNTA(ENTRADA!$A$6:$A$2475),9),5,0),"")</f>
        <v>COMPRIMIDO</v>
      </c>
    </row>
    <row r="641" spans="1:5" ht="14.25" customHeight="1" x14ac:dyDescent="0.25">
      <c r="A641" s="16"/>
      <c r="B641" s="71" t="str">
        <f t="shared" ca="1" si="9"/>
        <v>Aluno_707</v>
      </c>
      <c r="C641" s="20"/>
      <c r="D641" s="9"/>
      <c r="E641" s="18" t="str">
        <f ca="1">IFERROR(VLOOKUP(C641,OFFSET(ENTRADA!$A$5,1,0,COUNTA(ENTRADA!$A$6:$A$2475),9),5,0),"")</f>
        <v/>
      </c>
    </row>
    <row r="642" spans="1:5" ht="14.25" customHeight="1" x14ac:dyDescent="0.25">
      <c r="A642" s="19">
        <v>45407</v>
      </c>
      <c r="B642" s="71" t="str">
        <f t="shared" ca="1" si="9"/>
        <v>Aluno_680</v>
      </c>
      <c r="C642" s="54" t="s">
        <v>1284</v>
      </c>
      <c r="D642" s="9">
        <v>30</v>
      </c>
      <c r="E642" s="18" t="str">
        <f ca="1">IFERROR(VLOOKUP(C642,OFFSET(ENTRADA!$A$5,1,0,COUNTA(ENTRADA!$A$6:$A$2475),9),5,0),"")</f>
        <v>COMPRIMIDO</v>
      </c>
    </row>
    <row r="643" spans="1:5" ht="14.25" customHeight="1" x14ac:dyDescent="0.25">
      <c r="A643" s="16"/>
      <c r="B643" s="71" t="str">
        <f t="shared" ca="1" si="9"/>
        <v>Aluno_495</v>
      </c>
      <c r="C643" s="20"/>
      <c r="D643" s="9"/>
      <c r="E643" s="18" t="str">
        <f ca="1">IFERROR(VLOOKUP(C643,OFFSET(ENTRADA!$A$5,1,0,COUNTA(ENTRADA!$A$6:$A$2475),9),5,0),"")</f>
        <v/>
      </c>
    </row>
    <row r="644" spans="1:5" ht="14.25" customHeight="1" x14ac:dyDescent="0.25">
      <c r="A644" s="19">
        <v>45407</v>
      </c>
      <c r="B644" s="71" t="str">
        <f t="shared" ca="1" si="9"/>
        <v>Aluno_864</v>
      </c>
      <c r="C644" s="32" t="s">
        <v>1223</v>
      </c>
      <c r="D644" s="9">
        <v>1</v>
      </c>
      <c r="E644" s="18" t="str">
        <f ca="1">IFERROR(VLOOKUP(C644,OFFSET(ENTRADA!$A$5,1,0,COUNTA(ENTRADA!$A$6:$A$2475),9),5,0),"")</f>
        <v>CAIXA</v>
      </c>
    </row>
    <row r="645" spans="1:5" ht="14.25" customHeight="1" x14ac:dyDescent="0.25">
      <c r="A645" s="16"/>
      <c r="B645" s="71" t="str">
        <f t="shared" ca="1" si="9"/>
        <v>Aluno_941</v>
      </c>
      <c r="C645" s="31" t="s">
        <v>553</v>
      </c>
      <c r="D645" s="9">
        <v>30</v>
      </c>
      <c r="E645" s="18" t="str">
        <f ca="1">IFERROR(VLOOKUP(C645,OFFSET(ENTRADA!$A$5,1,0,COUNTA(ENTRADA!$A$6:$A$2475),9),5,0),"")</f>
        <v>COMPRIMIDO</v>
      </c>
    </row>
    <row r="646" spans="1:5" ht="14.25" customHeight="1" x14ac:dyDescent="0.25">
      <c r="A646" s="16"/>
      <c r="B646" s="71" t="str">
        <f t="shared" ca="1" si="9"/>
        <v>Aluno_747</v>
      </c>
      <c r="C646" s="32" t="s">
        <v>977</v>
      </c>
      <c r="D646" s="9">
        <v>30</v>
      </c>
      <c r="E646" s="18" t="str">
        <f ca="1">IFERROR(VLOOKUP(C646,OFFSET(ENTRADA!$A$5,1,0,COUNTA(ENTRADA!$A$6:$A$2475),9),5,0),"")</f>
        <v>COMPRIMIDO</v>
      </c>
    </row>
    <row r="647" spans="1:5" ht="14.25" customHeight="1" x14ac:dyDescent="0.25">
      <c r="A647" s="16"/>
      <c r="B647" s="71" t="str">
        <f t="shared" ref="B647:B710" ca="1" si="10">"Aluno_" &amp; RANDBETWEEN(1,1000)</f>
        <v>Aluno_152</v>
      </c>
      <c r="C647" s="54" t="s">
        <v>1717</v>
      </c>
      <c r="D647" s="9">
        <v>10</v>
      </c>
      <c r="E647" s="18" t="str">
        <f ca="1">IFERROR(VLOOKUP(C647,OFFSET(ENTRADA!$A$5,1,0,COUNTA(ENTRADA!$A$6:$A$2475),9),5,0),"")</f>
        <v>COMPRIMIDO</v>
      </c>
    </row>
    <row r="648" spans="1:5" ht="14.25" customHeight="1" x14ac:dyDescent="0.25">
      <c r="A648" s="16"/>
      <c r="B648" s="71" t="str">
        <f t="shared" ca="1" si="10"/>
        <v>Aluno_748</v>
      </c>
      <c r="C648" s="54" t="s">
        <v>1722</v>
      </c>
      <c r="D648" s="9">
        <v>10</v>
      </c>
      <c r="E648" s="18" t="str">
        <f ca="1">IFERROR(VLOOKUP(C648,OFFSET(ENTRADA!$A$5,1,0,COUNTA(ENTRADA!$A$6:$A$2475),9),5,0),"")</f>
        <v>COMPRIMIDO</v>
      </c>
    </row>
    <row r="649" spans="1:5" ht="14.25" customHeight="1" x14ac:dyDescent="0.25">
      <c r="A649" s="16"/>
      <c r="B649" s="71" t="str">
        <f t="shared" ca="1" si="10"/>
        <v>Aluno_976</v>
      </c>
      <c r="C649" s="54" t="s">
        <v>1720</v>
      </c>
      <c r="D649" s="9">
        <v>10</v>
      </c>
      <c r="E649" s="18" t="str">
        <f ca="1">IFERROR(VLOOKUP(C649,OFFSET(ENTRADA!$A$5,1,0,COUNTA(ENTRADA!$A$6:$A$2475),9),5,0),"")</f>
        <v>COMPRIMIDO</v>
      </c>
    </row>
    <row r="650" spans="1:5" ht="14.25" customHeight="1" x14ac:dyDescent="0.25">
      <c r="A650" s="16"/>
      <c r="B650" s="71" t="str">
        <f t="shared" ca="1" si="10"/>
        <v>Aluno_406</v>
      </c>
      <c r="C650" s="54" t="s">
        <v>1719</v>
      </c>
      <c r="D650" s="9">
        <v>10</v>
      </c>
      <c r="E650" s="18" t="str">
        <f ca="1">IFERROR(VLOOKUP(C650,OFFSET(ENTRADA!$A$5,1,0,COUNTA(ENTRADA!$A$6:$A$2475),9),5,0),"")</f>
        <v>COMPRIMIDO</v>
      </c>
    </row>
    <row r="651" spans="1:5" ht="14.25" customHeight="1" x14ac:dyDescent="0.25">
      <c r="A651" s="16"/>
      <c r="B651" s="71" t="str">
        <f t="shared" ca="1" si="10"/>
        <v>Aluno_863</v>
      </c>
      <c r="C651" s="54" t="s">
        <v>1715</v>
      </c>
      <c r="D651" s="9">
        <v>20</v>
      </c>
      <c r="E651" s="18" t="str">
        <f ca="1">IFERROR(VLOOKUP(C651,OFFSET(ENTRADA!$A$5,1,0,COUNTA(ENTRADA!$A$6:$A$2475),9),5,0),"")</f>
        <v>COMPRIMIDO</v>
      </c>
    </row>
    <row r="652" spans="1:5" ht="14.25" customHeight="1" x14ac:dyDescent="0.25">
      <c r="A652" s="16"/>
      <c r="B652" s="71" t="str">
        <f t="shared" ca="1" si="10"/>
        <v>Aluno_15</v>
      </c>
      <c r="C652" s="20"/>
      <c r="D652" s="9"/>
      <c r="E652" s="18" t="str">
        <f ca="1">IFERROR(VLOOKUP(C652,OFFSET(ENTRADA!$A$5,1,0,COUNTA(ENTRADA!$A$6:$A$2475),9),5,0),"")</f>
        <v/>
      </c>
    </row>
    <row r="653" spans="1:5" ht="14.25" customHeight="1" x14ac:dyDescent="0.25">
      <c r="A653" s="19">
        <v>45407</v>
      </c>
      <c r="B653" s="71" t="str">
        <f t="shared" ca="1" si="10"/>
        <v>Aluno_810</v>
      </c>
      <c r="C653" s="31" t="s">
        <v>1460</v>
      </c>
      <c r="D653" s="9">
        <v>30</v>
      </c>
      <c r="E653" s="18" t="str">
        <f ca="1">IFERROR(VLOOKUP(C653,OFFSET(ENTRADA!$A$5,1,0,COUNTA(ENTRADA!$A$6:$A$2475),9),5,0),"")</f>
        <v>COMPRIMIDO</v>
      </c>
    </row>
    <row r="654" spans="1:5" ht="14.25" customHeight="1" x14ac:dyDescent="0.25">
      <c r="A654" s="16"/>
      <c r="B654" s="71" t="str">
        <f t="shared" ca="1" si="10"/>
        <v>Aluno_495</v>
      </c>
      <c r="C654" s="20"/>
      <c r="D654" s="9"/>
      <c r="E654" s="18" t="str">
        <f ca="1">IFERROR(VLOOKUP(C654,OFFSET(ENTRADA!$A$5,1,0,COUNTA(ENTRADA!$A$6:$A$2475),9),5,0),"")</f>
        <v/>
      </c>
    </row>
    <row r="655" spans="1:5" ht="14.25" customHeight="1" x14ac:dyDescent="0.25">
      <c r="A655" s="19">
        <v>45407</v>
      </c>
      <c r="B655" s="71" t="str">
        <f t="shared" ca="1" si="10"/>
        <v>Aluno_89</v>
      </c>
      <c r="C655" s="31" t="s">
        <v>508</v>
      </c>
      <c r="D655" s="9">
        <v>30</v>
      </c>
      <c r="E655" s="18" t="str">
        <f ca="1">IFERROR(VLOOKUP(C655,OFFSET(ENTRADA!$A$5,1,0,COUNTA(ENTRADA!$A$6:$A$2475),9),5,0),"")</f>
        <v>COMPRIMIDO</v>
      </c>
    </row>
    <row r="656" spans="1:5" ht="14.25" customHeight="1" x14ac:dyDescent="0.25">
      <c r="A656" s="16"/>
      <c r="B656" s="71" t="str">
        <f t="shared" ca="1" si="10"/>
        <v>Aluno_208</v>
      </c>
      <c r="C656" s="31" t="s">
        <v>428</v>
      </c>
      <c r="D656" s="9">
        <v>30</v>
      </c>
      <c r="E656" s="18" t="str">
        <f ca="1">IFERROR(VLOOKUP(C656,OFFSET(ENTRADA!$A$5,1,0,COUNTA(ENTRADA!$A$6:$A$2475),9),5,0),"")</f>
        <v>COMPRIMIDO</v>
      </c>
    </row>
    <row r="657" spans="1:5" ht="14.25" customHeight="1" x14ac:dyDescent="0.25">
      <c r="A657" s="16"/>
      <c r="B657" s="71" t="str">
        <f t="shared" ca="1" si="10"/>
        <v>Aluno_658</v>
      </c>
      <c r="C657" s="32" t="s">
        <v>1450</v>
      </c>
      <c r="D657" s="9">
        <v>20</v>
      </c>
      <c r="E657" s="18" t="str">
        <f ca="1">IFERROR(VLOOKUP(C657,OFFSET(ENTRADA!$A$5,1,0,COUNTA(ENTRADA!$A$6:$A$2475),9),5,0),"")</f>
        <v>COMPRIMIDO</v>
      </c>
    </row>
    <row r="658" spans="1:5" ht="14.25" customHeight="1" x14ac:dyDescent="0.25">
      <c r="A658" s="16"/>
      <c r="B658" s="71" t="str">
        <f t="shared" ca="1" si="10"/>
        <v>Aluno_739</v>
      </c>
      <c r="C658" s="54" t="s">
        <v>1319</v>
      </c>
      <c r="D658" s="9">
        <v>30</v>
      </c>
      <c r="E658" s="18" t="str">
        <f ca="1">IFERROR(VLOOKUP(C658,OFFSET(ENTRADA!$A$5,1,0,COUNTA(ENTRADA!$A$6:$A$2475),9),5,0),"")</f>
        <v>COMPRIMIDO</v>
      </c>
    </row>
    <row r="659" spans="1:5" ht="14.25" customHeight="1" x14ac:dyDescent="0.25">
      <c r="A659" s="16"/>
      <c r="B659" s="71" t="str">
        <f t="shared" ca="1" si="10"/>
        <v>Aluno_934</v>
      </c>
      <c r="C659" s="54" t="s">
        <v>1321</v>
      </c>
      <c r="D659" s="9">
        <v>30</v>
      </c>
      <c r="E659" s="18" t="str">
        <f ca="1">IFERROR(VLOOKUP(C659,OFFSET(ENTRADA!$A$5,1,0,COUNTA(ENTRADA!$A$6:$A$2475),9),5,0),"")</f>
        <v>COMPRIMIDO</v>
      </c>
    </row>
    <row r="660" spans="1:5" ht="14.25" customHeight="1" x14ac:dyDescent="0.25">
      <c r="A660" s="16"/>
      <c r="B660" s="71" t="str">
        <f t="shared" ca="1" si="10"/>
        <v>Aluno_371</v>
      </c>
      <c r="C660" s="31" t="s">
        <v>1409</v>
      </c>
      <c r="D660" s="9">
        <v>60</v>
      </c>
      <c r="E660" s="18" t="str">
        <f ca="1">IFERROR(VLOOKUP(C660,OFFSET(ENTRADA!$A$5,1,0,COUNTA(ENTRADA!$A$6:$A$2475),9),5,0),"")</f>
        <v>COMPRIMIDO</v>
      </c>
    </row>
    <row r="661" spans="1:5" ht="14.25" customHeight="1" x14ac:dyDescent="0.25">
      <c r="A661" s="16"/>
      <c r="B661" s="71" t="str">
        <f t="shared" ca="1" si="10"/>
        <v>Aluno_480</v>
      </c>
      <c r="C661" s="20"/>
      <c r="D661" s="9"/>
      <c r="E661" s="18" t="str">
        <f ca="1">IFERROR(VLOOKUP(C661,OFFSET(ENTRADA!$A$5,1,0,COUNTA(ENTRADA!$A$6:$A$2475),9),5,0),"")</f>
        <v/>
      </c>
    </row>
    <row r="662" spans="1:5" ht="14.25" customHeight="1" x14ac:dyDescent="0.25">
      <c r="A662" s="19">
        <v>45407</v>
      </c>
      <c r="B662" s="71" t="str">
        <f t="shared" ca="1" si="10"/>
        <v>Aluno_845</v>
      </c>
      <c r="C662" s="54" t="s">
        <v>450</v>
      </c>
      <c r="D662" s="9">
        <v>2</v>
      </c>
      <c r="E662" s="18" t="str">
        <f ca="1">IFERROR(VLOOKUP(C662,OFFSET(ENTRADA!$A$5,1,0,COUNTA(ENTRADA!$A$6:$A$2475),9),5,0),"")</f>
        <v>SACHÊ</v>
      </c>
    </row>
    <row r="663" spans="1:5" ht="14.25" customHeight="1" x14ac:dyDescent="0.25">
      <c r="A663" s="16"/>
      <c r="B663" s="71" t="str">
        <f t="shared" ca="1" si="10"/>
        <v>Aluno_89</v>
      </c>
      <c r="C663" s="20"/>
      <c r="D663" s="9"/>
      <c r="E663" s="18" t="str">
        <f ca="1">IFERROR(VLOOKUP(C663,OFFSET(ENTRADA!$A$5,1,0,COUNTA(ENTRADA!$A$6:$A$2475),9),5,0),"")</f>
        <v/>
      </c>
    </row>
    <row r="664" spans="1:5" ht="14.25" customHeight="1" x14ac:dyDescent="0.25">
      <c r="A664" s="19">
        <v>45407</v>
      </c>
      <c r="B664" s="71" t="str">
        <f t="shared" ca="1" si="10"/>
        <v>Aluno_826</v>
      </c>
      <c r="C664" s="32" t="s">
        <v>1269</v>
      </c>
      <c r="D664" s="9">
        <v>4</v>
      </c>
      <c r="E664" s="18" t="str">
        <f ca="1">IFERROR(VLOOKUP(C664,OFFSET(ENTRADA!$A$5,1,0,COUNTA(ENTRADA!$A$6:$A$2475),9),5,0),"")</f>
        <v>COMPRIMIDO</v>
      </c>
    </row>
    <row r="665" spans="1:5" ht="14.25" customHeight="1" x14ac:dyDescent="0.25">
      <c r="A665" s="16"/>
      <c r="B665" s="71" t="str">
        <f t="shared" ca="1" si="10"/>
        <v>Aluno_628</v>
      </c>
      <c r="C665" s="20"/>
      <c r="D665" s="9"/>
      <c r="E665" s="18" t="str">
        <f ca="1">IFERROR(VLOOKUP(C665,OFFSET(ENTRADA!$A$5,1,0,COUNTA(ENTRADA!$A$6:$A$2475),9),5,0),"")</f>
        <v/>
      </c>
    </row>
    <row r="666" spans="1:5" ht="14.25" customHeight="1" x14ac:dyDescent="0.25">
      <c r="A666" s="19">
        <v>45407</v>
      </c>
      <c r="B666" s="71" t="str">
        <f t="shared" ca="1" si="10"/>
        <v>Aluno_398</v>
      </c>
      <c r="C666" s="32" t="s">
        <v>1479</v>
      </c>
      <c r="D666" s="9">
        <v>20</v>
      </c>
      <c r="E666" s="18" t="str">
        <f ca="1">IFERROR(VLOOKUP(C666,OFFSET(ENTRADA!$A$5,1,0,COUNTA(ENTRADA!$A$6:$A$2475),9),5,0),"")</f>
        <v>COMPRIMIDO</v>
      </c>
    </row>
    <row r="667" spans="1:5" ht="14.25" customHeight="1" x14ac:dyDescent="0.25">
      <c r="A667" s="16"/>
      <c r="B667" s="71" t="str">
        <f t="shared" ca="1" si="10"/>
        <v>Aluno_545</v>
      </c>
      <c r="C667" s="20"/>
      <c r="D667" s="9"/>
      <c r="E667" s="18" t="str">
        <f ca="1">IFERROR(VLOOKUP(C667,OFFSET(ENTRADA!$A$5,1,0,COUNTA(ENTRADA!$A$6:$A$2475),9),5,0),"")</f>
        <v/>
      </c>
    </row>
    <row r="668" spans="1:5" ht="14.25" customHeight="1" x14ac:dyDescent="0.25">
      <c r="A668" s="19">
        <v>45408</v>
      </c>
      <c r="B668" s="71" t="str">
        <f t="shared" ca="1" si="10"/>
        <v>Aluno_92</v>
      </c>
      <c r="C668" s="32" t="s">
        <v>1234</v>
      </c>
      <c r="D668" s="9">
        <v>2</v>
      </c>
      <c r="E668" s="18" t="str">
        <f ca="1">IFERROR(VLOOKUP(C668,OFFSET(ENTRADA!$A$5,1,0,COUNTA(ENTRADA!$A$6:$A$2475),9),5,0),"")</f>
        <v>CAIXA</v>
      </c>
    </row>
    <row r="669" spans="1:5" ht="14.25" customHeight="1" x14ac:dyDescent="0.25">
      <c r="A669" s="16"/>
      <c r="B669" s="71" t="str">
        <f t="shared" ca="1" si="10"/>
        <v>Aluno_547</v>
      </c>
      <c r="C669" s="20"/>
      <c r="D669" s="9"/>
      <c r="E669" s="18" t="str">
        <f ca="1">IFERROR(VLOOKUP(C669,OFFSET(ENTRADA!$A$5,1,0,COUNTA(ENTRADA!$A$6:$A$2475),9),5,0),"")</f>
        <v/>
      </c>
    </row>
    <row r="670" spans="1:5" ht="14.25" customHeight="1" x14ac:dyDescent="0.25">
      <c r="A670" s="19">
        <v>45408</v>
      </c>
      <c r="B670" s="71" t="str">
        <f t="shared" ca="1" si="10"/>
        <v>Aluno_740</v>
      </c>
      <c r="C670" s="31" t="s">
        <v>983</v>
      </c>
      <c r="D670" s="9">
        <v>30</v>
      </c>
      <c r="E670" s="18" t="str">
        <f ca="1">IFERROR(VLOOKUP(C670,OFFSET(ENTRADA!$A$5,1,0,COUNTA(ENTRADA!$A$6:$A$2475),9),5,0),"")</f>
        <v>COMPRIMIDO</v>
      </c>
    </row>
    <row r="671" spans="1:5" ht="14.25" customHeight="1" x14ac:dyDescent="0.25">
      <c r="A671" s="16"/>
      <c r="B671" s="71" t="str">
        <f t="shared" ca="1" si="10"/>
        <v>Aluno_648</v>
      </c>
      <c r="C671" s="31" t="s">
        <v>255</v>
      </c>
      <c r="D671" s="9">
        <v>30</v>
      </c>
      <c r="E671" s="18" t="str">
        <f ca="1">IFERROR(VLOOKUP(C671,OFFSET(ENTRADA!$A$5,1,0,COUNTA(ENTRADA!$A$6:$A$2475),9),5,0),"")</f>
        <v>COMPRIMIDO</v>
      </c>
    </row>
    <row r="672" spans="1:5" ht="14.25" customHeight="1" x14ac:dyDescent="0.25">
      <c r="A672" s="16"/>
      <c r="B672" s="71" t="str">
        <f t="shared" ca="1" si="10"/>
        <v>Aluno_389</v>
      </c>
      <c r="C672" s="20"/>
      <c r="D672" s="9"/>
      <c r="E672" s="18" t="str">
        <f ca="1">IFERROR(VLOOKUP(C672,OFFSET(ENTRADA!$A$5,1,0,COUNTA(ENTRADA!$A$6:$A$2475),9),5,0),"")</f>
        <v/>
      </c>
    </row>
    <row r="673" spans="1:5" ht="14.25" customHeight="1" x14ac:dyDescent="0.25">
      <c r="A673" s="19">
        <v>45408</v>
      </c>
      <c r="B673" s="71" t="str">
        <f t="shared" ca="1" si="10"/>
        <v>Aluno_412</v>
      </c>
      <c r="C673" s="32" t="s">
        <v>1483</v>
      </c>
      <c r="D673" s="9">
        <v>21</v>
      </c>
      <c r="E673" s="18" t="str">
        <f ca="1">IFERROR(VLOOKUP(C673,OFFSET(ENTRADA!$A$5,1,0,COUNTA(ENTRADA!$A$6:$A$2475),9),5,0),"")</f>
        <v>COMPRIMIDO</v>
      </c>
    </row>
    <row r="674" spans="1:5" ht="14.25" customHeight="1" x14ac:dyDescent="0.25">
      <c r="A674" s="16"/>
      <c r="B674" s="71" t="str">
        <f t="shared" ca="1" si="10"/>
        <v>Aluno_902</v>
      </c>
      <c r="C674" s="20"/>
      <c r="D674" s="9"/>
      <c r="E674" s="18" t="str">
        <f ca="1">IFERROR(VLOOKUP(C674,OFFSET(ENTRADA!$A$5,1,0,COUNTA(ENTRADA!$A$6:$A$2475),9),5,0),"")</f>
        <v/>
      </c>
    </row>
    <row r="675" spans="1:5" ht="14.25" customHeight="1" x14ac:dyDescent="0.25">
      <c r="A675" s="19">
        <v>45408</v>
      </c>
      <c r="B675" s="71" t="str">
        <f t="shared" ca="1" si="10"/>
        <v>Aluno_815</v>
      </c>
      <c r="C675" s="107" t="s">
        <v>91</v>
      </c>
      <c r="D675" s="9">
        <v>60</v>
      </c>
      <c r="E675" s="18" t="str">
        <f ca="1">IFERROR(VLOOKUP(C675,OFFSET(ENTRADA!$A$5,1,0,COUNTA(ENTRADA!$A$6:$A$2475),9),5,0),"")</f>
        <v>COMPRIMIDO</v>
      </c>
    </row>
    <row r="676" spans="1:5" ht="14.25" customHeight="1" x14ac:dyDescent="0.25">
      <c r="A676" s="16"/>
      <c r="B676" s="71" t="str">
        <f t="shared" ca="1" si="10"/>
        <v>Aluno_148</v>
      </c>
      <c r="C676" s="31" t="s">
        <v>1020</v>
      </c>
      <c r="D676" s="9">
        <v>30</v>
      </c>
      <c r="E676" s="18" t="str">
        <f ca="1">IFERROR(VLOOKUP(C676,OFFSET(ENTRADA!$A$5,1,0,COUNTA(ENTRADA!$A$6:$A$2475),9),5,0),"")</f>
        <v>COMPRIMIDO</v>
      </c>
    </row>
    <row r="677" spans="1:5" ht="14.25" customHeight="1" x14ac:dyDescent="0.25">
      <c r="A677" s="16"/>
      <c r="B677" s="71" t="str">
        <f t="shared" ca="1" si="10"/>
        <v>Aluno_635</v>
      </c>
      <c r="C677" s="20"/>
      <c r="D677" s="9"/>
      <c r="E677" s="18" t="str">
        <f ca="1">IFERROR(VLOOKUP(C677,OFFSET(ENTRADA!$A$5,1,0,COUNTA(ENTRADA!$A$6:$A$2475),9),5,0),"")</f>
        <v/>
      </c>
    </row>
    <row r="678" spans="1:5" ht="14.25" customHeight="1" x14ac:dyDescent="0.25">
      <c r="A678" s="19">
        <v>45408</v>
      </c>
      <c r="B678" s="71" t="str">
        <f t="shared" ca="1" si="10"/>
        <v>Aluno_335</v>
      </c>
      <c r="C678" s="32" t="s">
        <v>1496</v>
      </c>
      <c r="D678" s="9">
        <v>30</v>
      </c>
      <c r="E678" s="18" t="str">
        <f ca="1">IFERROR(VLOOKUP(C678,OFFSET(ENTRADA!$A$5,1,0,COUNTA(ENTRADA!$A$6:$A$2475),9),5,0),"")</f>
        <v>COMPRIMIDO</v>
      </c>
    </row>
    <row r="679" spans="1:5" ht="14.25" customHeight="1" x14ac:dyDescent="0.25">
      <c r="A679" s="16"/>
      <c r="B679" s="71" t="str">
        <f t="shared" ca="1" si="10"/>
        <v>Aluno_139</v>
      </c>
      <c r="C679" s="20"/>
      <c r="D679" s="9"/>
      <c r="E679" s="18" t="str">
        <f ca="1">IFERROR(VLOOKUP(C679,OFFSET(ENTRADA!$A$5,1,0,COUNTA(ENTRADA!$A$6:$A$2475),9),5,0),"")</f>
        <v/>
      </c>
    </row>
    <row r="680" spans="1:5" ht="14.25" customHeight="1" x14ac:dyDescent="0.25">
      <c r="A680" s="19">
        <v>45408</v>
      </c>
      <c r="B680" s="71" t="str">
        <f t="shared" ca="1" si="10"/>
        <v>Aluno_45</v>
      </c>
      <c r="C680" s="31" t="s">
        <v>1018</v>
      </c>
      <c r="D680" s="9">
        <v>60</v>
      </c>
      <c r="E680" s="18" t="str">
        <f ca="1">IFERROR(VLOOKUP(C680,OFFSET(ENTRADA!$A$5,1,0,COUNTA(ENTRADA!$A$6:$A$2475),9),5,0),"")</f>
        <v>COMPRIMIDO</v>
      </c>
    </row>
    <row r="681" spans="1:5" ht="14.25" customHeight="1" x14ac:dyDescent="0.25">
      <c r="A681" s="16"/>
      <c r="B681" s="71" t="str">
        <f t="shared" ca="1" si="10"/>
        <v>Aluno_958</v>
      </c>
      <c r="C681" s="20"/>
      <c r="D681" s="9"/>
      <c r="E681" s="18" t="str">
        <f ca="1">IFERROR(VLOOKUP(C681,OFFSET(ENTRADA!$A$5,1,0,COUNTA(ENTRADA!$A$6:$A$2475),9),5,0),"")</f>
        <v/>
      </c>
    </row>
    <row r="682" spans="1:5" ht="14.25" customHeight="1" x14ac:dyDescent="0.25">
      <c r="A682" s="19">
        <v>45408</v>
      </c>
      <c r="B682" s="71" t="str">
        <f t="shared" ca="1" si="10"/>
        <v>Aluno_114</v>
      </c>
      <c r="C682" s="107" t="s">
        <v>1462</v>
      </c>
      <c r="D682" s="9">
        <v>20</v>
      </c>
      <c r="E682" s="18" t="str">
        <f ca="1">IFERROR(VLOOKUP(C682,OFFSET(ENTRADA!$A$5,1,0,COUNTA(ENTRADA!$A$6:$A$2475),9),5,0),"")</f>
        <v>COMPRIMIDO</v>
      </c>
    </row>
    <row r="683" spans="1:5" ht="14.25" customHeight="1" x14ac:dyDescent="0.25">
      <c r="A683" s="16"/>
      <c r="B683" s="71" t="str">
        <f t="shared" ca="1" si="10"/>
        <v>Aluno_239</v>
      </c>
      <c r="C683" s="20"/>
      <c r="D683" s="9"/>
      <c r="E683" s="18" t="str">
        <f ca="1">IFERROR(VLOOKUP(C683,OFFSET(ENTRADA!$A$5,1,0,COUNTA(ENTRADA!$A$6:$A$2475),9),5,0),"")</f>
        <v/>
      </c>
    </row>
    <row r="684" spans="1:5" ht="14.25" customHeight="1" x14ac:dyDescent="0.25">
      <c r="A684" s="19">
        <v>45408</v>
      </c>
      <c r="B684" s="71" t="str">
        <f t="shared" ca="1" si="10"/>
        <v>Aluno_545</v>
      </c>
      <c r="C684" s="32" t="s">
        <v>1221</v>
      </c>
      <c r="D684" s="9">
        <v>2</v>
      </c>
      <c r="E684" s="18" t="str">
        <f ca="1">IFERROR(VLOOKUP(C684,OFFSET(ENTRADA!$A$5,1,0,COUNTA(ENTRADA!$A$6:$A$2475),9),5,0),"")</f>
        <v>CAIXA</v>
      </c>
    </row>
    <row r="685" spans="1:5" ht="14.25" customHeight="1" x14ac:dyDescent="0.25">
      <c r="A685" s="16"/>
      <c r="B685" s="71" t="str">
        <f t="shared" ca="1" si="10"/>
        <v>Aluno_378</v>
      </c>
      <c r="C685" s="20"/>
      <c r="D685" s="9"/>
      <c r="E685" s="18" t="str">
        <f ca="1">IFERROR(VLOOKUP(C685,OFFSET(ENTRADA!$A$5,1,0,COUNTA(ENTRADA!$A$6:$A$2475),9),5,0),"")</f>
        <v/>
      </c>
    </row>
    <row r="686" spans="1:5" ht="14.25" customHeight="1" x14ac:dyDescent="0.25">
      <c r="A686" s="19">
        <v>45408</v>
      </c>
      <c r="B686" s="71" t="str">
        <f t="shared" ca="1" si="10"/>
        <v>Aluno_743</v>
      </c>
      <c r="C686" s="54" t="s">
        <v>671</v>
      </c>
      <c r="D686" s="9">
        <v>20</v>
      </c>
      <c r="E686" s="18" t="str">
        <f ca="1">IFERROR(VLOOKUP(C686,OFFSET(ENTRADA!$A$5,1,0,COUNTA(ENTRADA!$A$6:$A$2475),9),5,0),"")</f>
        <v>COMPRIMIDO</v>
      </c>
    </row>
    <row r="687" spans="1:5" ht="14.25" customHeight="1" x14ac:dyDescent="0.25">
      <c r="A687" s="16"/>
      <c r="B687" s="71" t="str">
        <f t="shared" ca="1" si="10"/>
        <v>Aluno_318</v>
      </c>
      <c r="C687" s="54" t="s">
        <v>1318</v>
      </c>
      <c r="D687" s="9">
        <v>30</v>
      </c>
      <c r="E687" s="18" t="str">
        <f ca="1">IFERROR(VLOOKUP(C687,OFFSET(ENTRADA!$A$5,1,0,COUNTA(ENTRADA!$A$6:$A$2475),9),5,0),"")</f>
        <v>COMPRIMIDO</v>
      </c>
    </row>
    <row r="688" spans="1:5" ht="14.25" customHeight="1" x14ac:dyDescent="0.25">
      <c r="A688" s="16"/>
      <c r="B688" s="71" t="str">
        <f t="shared" ca="1" si="10"/>
        <v>Aluno_452</v>
      </c>
      <c r="C688" s="20"/>
      <c r="D688" s="9"/>
      <c r="E688" s="18" t="str">
        <f ca="1">IFERROR(VLOOKUP(C688,OFFSET(ENTRADA!$A$5,1,0,COUNTA(ENTRADA!$A$6:$A$2475),9),5,0),"")</f>
        <v/>
      </c>
    </row>
    <row r="689" spans="1:5" ht="14.25" customHeight="1" x14ac:dyDescent="0.25">
      <c r="A689" s="19">
        <v>45408</v>
      </c>
      <c r="B689" s="71" t="str">
        <f t="shared" ca="1" si="10"/>
        <v>Aluno_461</v>
      </c>
      <c r="C689" s="31" t="s">
        <v>1440</v>
      </c>
      <c r="D689" s="9">
        <v>30</v>
      </c>
      <c r="E689" s="18" t="str">
        <f ca="1">IFERROR(VLOOKUP(C689,OFFSET(ENTRADA!$A$5,1,0,COUNTA(ENTRADA!$A$6:$A$2475),9),5,0),"")</f>
        <v>COMPRIMIDO</v>
      </c>
    </row>
    <row r="690" spans="1:5" ht="14.25" customHeight="1" x14ac:dyDescent="0.25">
      <c r="A690" s="16"/>
      <c r="B690" s="71" t="str">
        <f t="shared" ca="1" si="10"/>
        <v>Aluno_939</v>
      </c>
      <c r="C690" s="31" t="s">
        <v>485</v>
      </c>
      <c r="D690" s="9">
        <v>8</v>
      </c>
      <c r="E690" s="18" t="str">
        <f ca="1">IFERROR(VLOOKUP(C690,OFFSET(ENTRADA!$A$5,1,0,COUNTA(ENTRADA!$A$6:$A$2475),9),5,0),"")</f>
        <v>COMPRIMIDO</v>
      </c>
    </row>
    <row r="691" spans="1:5" ht="14.25" customHeight="1" x14ac:dyDescent="0.25">
      <c r="A691" s="16"/>
      <c r="B691" s="71" t="str">
        <f t="shared" ca="1" si="10"/>
        <v>Aluno_722</v>
      </c>
      <c r="C691" s="31" t="s">
        <v>1022</v>
      </c>
      <c r="D691" s="9">
        <v>30</v>
      </c>
      <c r="E691" s="18" t="str">
        <f ca="1">IFERROR(VLOOKUP(C691,OFFSET(ENTRADA!$A$5,1,0,COUNTA(ENTRADA!$A$6:$A$2475),9),5,0),"")</f>
        <v>COMPRIMIDO</v>
      </c>
    </row>
    <row r="692" spans="1:5" ht="14.25" customHeight="1" x14ac:dyDescent="0.25">
      <c r="A692" s="16"/>
      <c r="B692" s="71" t="str">
        <f t="shared" ca="1" si="10"/>
        <v>Aluno_334</v>
      </c>
      <c r="C692" s="20"/>
      <c r="D692" s="9"/>
      <c r="E692" s="18" t="str">
        <f ca="1">IFERROR(VLOOKUP(C692,OFFSET(ENTRADA!$A$5,1,0,COUNTA(ENTRADA!$A$6:$A$2475),9),5,0),"")</f>
        <v/>
      </c>
    </row>
    <row r="693" spans="1:5" ht="14.25" customHeight="1" x14ac:dyDescent="0.25">
      <c r="A693" s="19">
        <v>45411</v>
      </c>
      <c r="B693" s="71" t="str">
        <f t="shared" ca="1" si="10"/>
        <v>Aluno_237</v>
      </c>
      <c r="C693" s="54" t="s">
        <v>1008</v>
      </c>
      <c r="D693" s="9">
        <v>10</v>
      </c>
      <c r="E693" s="18" t="str">
        <f ca="1">IFERROR(VLOOKUP(C693,OFFSET(ENTRADA!$A$5,1,0,COUNTA(ENTRADA!$A$6:$A$2475),9),5,0),"")</f>
        <v>COMPRIMIDO</v>
      </c>
    </row>
    <row r="694" spans="1:5" ht="14.25" customHeight="1" x14ac:dyDescent="0.25">
      <c r="A694" s="16"/>
      <c r="B694" s="71" t="str">
        <f t="shared" ca="1" si="10"/>
        <v>Aluno_436</v>
      </c>
      <c r="C694" s="20"/>
      <c r="D694" s="9"/>
      <c r="E694" s="18" t="str">
        <f ca="1">IFERROR(VLOOKUP(C694,OFFSET(ENTRADA!$A$5,1,0,COUNTA(ENTRADA!$A$6:$A$2475),9),5,0),"")</f>
        <v/>
      </c>
    </row>
    <row r="695" spans="1:5" ht="14.25" customHeight="1" x14ac:dyDescent="0.25">
      <c r="A695" s="19">
        <v>45411</v>
      </c>
      <c r="B695" s="71" t="str">
        <f t="shared" ca="1" si="10"/>
        <v>Aluno_702</v>
      </c>
      <c r="C695" s="31" t="s">
        <v>1457</v>
      </c>
      <c r="D695" s="9">
        <v>10</v>
      </c>
      <c r="E695" s="18" t="str">
        <f ca="1">IFERROR(VLOOKUP(C695,OFFSET(ENTRADA!$A$5,1,0,COUNTA(ENTRADA!$A$6:$A$2475),9),5,0),"")</f>
        <v>COMPRIMIDO</v>
      </c>
    </row>
    <row r="696" spans="1:5" ht="14.25" customHeight="1" x14ac:dyDescent="0.25">
      <c r="A696" s="16"/>
      <c r="B696" s="71" t="str">
        <f t="shared" ca="1" si="10"/>
        <v>Aluno_219</v>
      </c>
      <c r="C696" s="31" t="s">
        <v>1493</v>
      </c>
      <c r="D696" s="9">
        <v>3</v>
      </c>
      <c r="E696" s="18" t="str">
        <f ca="1">IFERROR(VLOOKUP(C696,OFFSET(ENTRADA!$A$5,1,0,COUNTA(ENTRADA!$A$6:$A$2475),9),5,0),"")</f>
        <v>COMPRIMIDO</v>
      </c>
    </row>
    <row r="697" spans="1:5" ht="14.25" customHeight="1" x14ac:dyDescent="0.25">
      <c r="A697" s="16"/>
      <c r="B697" s="71" t="str">
        <f t="shared" ca="1" si="10"/>
        <v>Aluno_150</v>
      </c>
      <c r="C697" s="20"/>
      <c r="D697" s="9"/>
      <c r="E697" s="18" t="str">
        <f ca="1">IFERROR(VLOOKUP(C697,OFFSET(ENTRADA!$A$5,1,0,COUNTA(ENTRADA!$A$6:$A$2475),9),5,0),"")</f>
        <v/>
      </c>
    </row>
    <row r="698" spans="1:5" ht="14.25" customHeight="1" x14ac:dyDescent="0.25">
      <c r="A698" s="19">
        <v>45411</v>
      </c>
      <c r="B698" s="71" t="str">
        <f t="shared" ca="1" si="10"/>
        <v>Aluno_282</v>
      </c>
      <c r="C698" s="32" t="s">
        <v>867</v>
      </c>
      <c r="D698" s="9">
        <v>1</v>
      </c>
      <c r="E698" s="18" t="str">
        <f ca="1">IFERROR(VLOOKUP(C698,OFFSET(ENTRADA!$A$5,1,0,COUNTA(ENTRADA!$A$6:$A$2475),9),5,0),"")</f>
        <v>FRASCO</v>
      </c>
    </row>
    <row r="699" spans="1:5" ht="14.25" customHeight="1" x14ac:dyDescent="0.25">
      <c r="A699" s="16"/>
      <c r="B699" s="71" t="str">
        <f t="shared" ca="1" si="10"/>
        <v>Aluno_985</v>
      </c>
      <c r="C699" s="108" t="s">
        <v>870</v>
      </c>
      <c r="D699" s="9">
        <v>1</v>
      </c>
      <c r="E699" s="18" t="str">
        <f ca="1">IFERROR(VLOOKUP(C699,OFFSET(ENTRADA!$A$5,1,0,COUNTA(ENTRADA!$A$6:$A$2475),9),5,0),"")</f>
        <v>FRASCO</v>
      </c>
    </row>
    <row r="700" spans="1:5" ht="14.25" customHeight="1" x14ac:dyDescent="0.25">
      <c r="A700" s="16"/>
      <c r="B700" s="71" t="str">
        <f t="shared" ca="1" si="10"/>
        <v>Aluno_410</v>
      </c>
      <c r="C700" s="20"/>
      <c r="D700" s="9"/>
      <c r="E700" s="18" t="str">
        <f ca="1">IFERROR(VLOOKUP(C700,OFFSET(ENTRADA!$A$5,1,0,COUNTA(ENTRADA!$A$6:$A$2475),9),5,0),"")</f>
        <v/>
      </c>
    </row>
    <row r="701" spans="1:5" ht="14.25" customHeight="1" x14ac:dyDescent="0.25">
      <c r="A701" s="19">
        <v>45411</v>
      </c>
      <c r="B701" s="71" t="str">
        <f t="shared" ca="1" si="10"/>
        <v>Aluno_544</v>
      </c>
      <c r="C701" s="31" t="s">
        <v>558</v>
      </c>
      <c r="D701" s="9">
        <v>20</v>
      </c>
      <c r="E701" s="18" t="str">
        <f ca="1">IFERROR(VLOOKUP(C701,OFFSET(ENTRADA!$A$5,1,0,COUNTA(ENTRADA!$A$6:$A$2475),9),5,0),"")</f>
        <v>COMPRIMIDO</v>
      </c>
    </row>
    <row r="702" spans="1:5" ht="14.25" customHeight="1" x14ac:dyDescent="0.25">
      <c r="A702" s="16"/>
      <c r="B702" s="71" t="str">
        <f t="shared" ca="1" si="10"/>
        <v>Aluno_159</v>
      </c>
      <c r="C702" s="31" t="s">
        <v>553</v>
      </c>
      <c r="D702" s="9">
        <v>10</v>
      </c>
      <c r="E702" s="18" t="str">
        <f ca="1">IFERROR(VLOOKUP(C702,OFFSET(ENTRADA!$A$5,1,0,COUNTA(ENTRADA!$A$6:$A$2475),9),5,0),"")</f>
        <v>COMPRIMIDO</v>
      </c>
    </row>
    <row r="703" spans="1:5" ht="14.25" customHeight="1" x14ac:dyDescent="0.25">
      <c r="A703" s="16"/>
      <c r="B703" s="71" t="str">
        <f t="shared" ca="1" si="10"/>
        <v>Aluno_370</v>
      </c>
      <c r="C703" s="32" t="s">
        <v>1481</v>
      </c>
      <c r="D703" s="9">
        <v>40</v>
      </c>
      <c r="E703" s="18" t="str">
        <f ca="1">IFERROR(VLOOKUP(C703,OFFSET(ENTRADA!$A$5,1,0,COUNTA(ENTRADA!$A$6:$A$2475),9),5,0),"")</f>
        <v>COMPRIMIDO</v>
      </c>
    </row>
    <row r="704" spans="1:5" ht="14.25" customHeight="1" x14ac:dyDescent="0.25">
      <c r="A704" s="16"/>
      <c r="B704" s="71" t="str">
        <f t="shared" ca="1" si="10"/>
        <v>Aluno_97</v>
      </c>
      <c r="C704" s="54" t="s">
        <v>1318</v>
      </c>
      <c r="D704" s="9">
        <v>30</v>
      </c>
      <c r="E704" s="18" t="str">
        <f ca="1">IFERROR(VLOOKUP(C704,OFFSET(ENTRADA!$A$5,1,0,COUNTA(ENTRADA!$A$6:$A$2475),9),5,0),"")</f>
        <v>COMPRIMIDO</v>
      </c>
    </row>
    <row r="705" spans="1:5" ht="14.25" customHeight="1" x14ac:dyDescent="0.25">
      <c r="A705" s="16"/>
      <c r="B705" s="71" t="str">
        <f t="shared" ca="1" si="10"/>
        <v>Aluno_309</v>
      </c>
      <c r="C705" s="31" t="s">
        <v>577</v>
      </c>
      <c r="D705" s="9">
        <v>30</v>
      </c>
      <c r="E705" s="18" t="str">
        <f ca="1">IFERROR(VLOOKUP(C705,OFFSET(ENTRADA!$A$5,1,0,COUNTA(ENTRADA!$A$6:$A$2475),9),5,0),"")</f>
        <v>COMPRIMIDO</v>
      </c>
    </row>
    <row r="706" spans="1:5" ht="14.25" customHeight="1" x14ac:dyDescent="0.25">
      <c r="A706" s="16"/>
      <c r="B706" s="71" t="str">
        <f t="shared" ca="1" si="10"/>
        <v>Aluno_845</v>
      </c>
      <c r="C706" s="31"/>
      <c r="D706" s="9"/>
      <c r="E706" s="18" t="str">
        <f ca="1">IFERROR(VLOOKUP(C706,OFFSET(ENTRADA!$A$5,1,0,COUNTA(ENTRADA!$A$6:$A$2475),9),5,0),"")</f>
        <v/>
      </c>
    </row>
    <row r="707" spans="1:5" ht="14.25" customHeight="1" x14ac:dyDescent="0.25">
      <c r="A707" s="19">
        <v>45411</v>
      </c>
      <c r="B707" s="71" t="str">
        <f t="shared" ca="1" si="10"/>
        <v>Aluno_954</v>
      </c>
      <c r="C707" s="31" t="s">
        <v>271</v>
      </c>
      <c r="D707" s="9">
        <v>1</v>
      </c>
      <c r="E707" s="18" t="str">
        <f ca="1">IFERROR(VLOOKUP(C707,OFFSET(ENTRADA!$A$5,1,0,COUNTA(ENTRADA!$A$6:$A$2475),9),5,0),"")</f>
        <v>FRASCO</v>
      </c>
    </row>
    <row r="708" spans="1:5" ht="14.25" customHeight="1" x14ac:dyDescent="0.25">
      <c r="A708" s="19"/>
      <c r="B708" s="71" t="str">
        <f t="shared" ca="1" si="10"/>
        <v>Aluno_583</v>
      </c>
      <c r="C708" s="20"/>
      <c r="D708" s="9"/>
      <c r="E708" s="18" t="str">
        <f ca="1">IFERROR(VLOOKUP(C708,OFFSET(ENTRADA!$A$5,1,0,COUNTA(ENTRADA!$A$6:$A$2475),9),5,0),"")</f>
        <v/>
      </c>
    </row>
    <row r="709" spans="1:5" ht="14.25" customHeight="1" x14ac:dyDescent="0.25">
      <c r="A709" s="19">
        <v>45411</v>
      </c>
      <c r="B709" s="71" t="str">
        <f t="shared" ca="1" si="10"/>
        <v>Aluno_702</v>
      </c>
      <c r="C709" s="54" t="s">
        <v>975</v>
      </c>
      <c r="D709" s="9">
        <v>90</v>
      </c>
      <c r="E709" s="18" t="str">
        <f ca="1">IFERROR(VLOOKUP(C709,OFFSET(ENTRADA!$A$5,1,0,COUNTA(ENTRADA!$A$6:$A$2475),9),5,0),"")</f>
        <v>COMPRIMIDO</v>
      </c>
    </row>
    <row r="710" spans="1:5" ht="14.25" customHeight="1" x14ac:dyDescent="0.25">
      <c r="A710" s="16"/>
      <c r="B710" s="71" t="str">
        <f t="shared" ca="1" si="10"/>
        <v>Aluno_48</v>
      </c>
      <c r="C710" s="20"/>
      <c r="D710" s="9"/>
      <c r="E710" s="18" t="str">
        <f ca="1">IFERROR(VLOOKUP(C710,OFFSET(ENTRADA!$A$5,1,0,COUNTA(ENTRADA!$A$6:$A$2475),9),5,0),"")</f>
        <v/>
      </c>
    </row>
    <row r="711" spans="1:5" ht="14.25" customHeight="1" x14ac:dyDescent="0.25">
      <c r="A711" s="19">
        <v>45412</v>
      </c>
      <c r="B711" s="71" t="str">
        <f t="shared" ref="B711:B774" ca="1" si="11">"Aluno_" &amp; RANDBETWEEN(1,1000)</f>
        <v>Aluno_383</v>
      </c>
      <c r="C711" s="31" t="s">
        <v>1509</v>
      </c>
      <c r="D711" s="9">
        <v>30</v>
      </c>
      <c r="E711" s="18" t="str">
        <f ca="1">IFERROR(VLOOKUP(C711,OFFSET(ENTRADA!$A$5,1,0,COUNTA(ENTRADA!$A$6:$A$2475),9),5,0),"")</f>
        <v>COMPRIMIDO</v>
      </c>
    </row>
    <row r="712" spans="1:5" ht="14.25" customHeight="1" x14ac:dyDescent="0.25">
      <c r="A712" s="16"/>
      <c r="B712" s="71" t="str">
        <f t="shared" ca="1" si="11"/>
        <v>Aluno_704</v>
      </c>
      <c r="C712" s="31" t="s">
        <v>123</v>
      </c>
      <c r="D712" s="9">
        <v>30</v>
      </c>
      <c r="E712" s="18" t="str">
        <f ca="1">IFERROR(VLOOKUP(C712,OFFSET(ENTRADA!$A$5,1,0,COUNTA(ENTRADA!$A$6:$A$2475),9),5,0),"")</f>
        <v>COMPRIMIDO</v>
      </c>
    </row>
    <row r="713" spans="1:5" ht="14.25" customHeight="1" x14ac:dyDescent="0.25">
      <c r="A713" s="19"/>
      <c r="B713" s="71" t="str">
        <f t="shared" ca="1" si="11"/>
        <v>Aluno_389</v>
      </c>
      <c r="C713" s="20"/>
      <c r="D713" s="9"/>
      <c r="E713" s="18" t="str">
        <f ca="1">IFERROR(VLOOKUP(C713,OFFSET(ENTRADA!$A$5,1,0,COUNTA(ENTRADA!$A$6:$A$2475),9),5,0),"")</f>
        <v/>
      </c>
    </row>
    <row r="714" spans="1:5" ht="14.25" customHeight="1" x14ac:dyDescent="0.25">
      <c r="A714" s="19">
        <v>45412</v>
      </c>
      <c r="B714" s="71" t="str">
        <f t="shared" ca="1" si="11"/>
        <v>Aluno_979</v>
      </c>
      <c r="C714" s="54" t="s">
        <v>1320</v>
      </c>
      <c r="D714" s="9">
        <v>30</v>
      </c>
      <c r="E714" s="18" t="str">
        <f ca="1">IFERROR(VLOOKUP(C714,OFFSET(ENTRADA!$A$5,1,0,COUNTA(ENTRADA!$A$6:$A$2475),9),5,0),"")</f>
        <v>COMPRIMIDO</v>
      </c>
    </row>
    <row r="715" spans="1:5" ht="14.25" customHeight="1" x14ac:dyDescent="0.25">
      <c r="A715" s="16"/>
      <c r="B715" s="71" t="str">
        <f t="shared" ca="1" si="11"/>
        <v>Aluno_453</v>
      </c>
      <c r="C715" s="108" t="s">
        <v>1521</v>
      </c>
      <c r="D715" s="9">
        <v>10</v>
      </c>
      <c r="E715" s="18" t="str">
        <f ca="1">IFERROR(VLOOKUP(C715,OFFSET(ENTRADA!$A$5,1,0,COUNTA(ENTRADA!$A$6:$A$2475),9),5,0),"")</f>
        <v>COMPRIMIDO</v>
      </c>
    </row>
    <row r="716" spans="1:5" ht="14.25" customHeight="1" x14ac:dyDescent="0.25">
      <c r="A716" s="16"/>
      <c r="B716" s="71" t="str">
        <f t="shared" ca="1" si="11"/>
        <v>Aluno_208</v>
      </c>
      <c r="C716" s="31" t="s">
        <v>1409</v>
      </c>
      <c r="D716" s="9">
        <v>30</v>
      </c>
      <c r="E716" s="18" t="str">
        <f ca="1">IFERROR(VLOOKUP(C716,OFFSET(ENTRADA!$A$5,1,0,COUNTA(ENTRADA!$A$6:$A$2475),9),5,0),"")</f>
        <v>COMPRIMIDO</v>
      </c>
    </row>
    <row r="717" spans="1:5" ht="14.25" customHeight="1" x14ac:dyDescent="0.25">
      <c r="A717" s="16"/>
      <c r="B717" s="71" t="str">
        <f t="shared" ca="1" si="11"/>
        <v>Aluno_803</v>
      </c>
      <c r="C717" s="20"/>
      <c r="D717" s="9"/>
      <c r="E717" s="18" t="str">
        <f ca="1">IFERROR(VLOOKUP(C717,OFFSET(ENTRADA!$A$5,1,0,COUNTA(ENTRADA!$A$6:$A$2475),9),5,0),"")</f>
        <v/>
      </c>
    </row>
    <row r="718" spans="1:5" ht="14.25" customHeight="1" x14ac:dyDescent="0.25">
      <c r="A718" s="19">
        <v>45412</v>
      </c>
      <c r="B718" s="71" t="str">
        <f t="shared" ca="1" si="11"/>
        <v>Aluno_722</v>
      </c>
      <c r="C718" s="31" t="s">
        <v>280</v>
      </c>
      <c r="D718" s="9">
        <v>30</v>
      </c>
      <c r="E718" s="18" t="str">
        <f ca="1">IFERROR(VLOOKUP(C718,OFFSET(ENTRADA!$A$5,1,0,COUNTA(ENTRADA!$A$6:$A$2475),9),5,0),"")</f>
        <v>COMPRIMIDO</v>
      </c>
    </row>
    <row r="719" spans="1:5" ht="14.25" customHeight="1" x14ac:dyDescent="0.25">
      <c r="A719" s="16"/>
      <c r="B719" s="71" t="str">
        <f t="shared" ca="1" si="11"/>
        <v>Aluno_911</v>
      </c>
      <c r="C719" s="32" t="s">
        <v>1468</v>
      </c>
      <c r="D719" s="9">
        <v>5</v>
      </c>
      <c r="E719" s="18" t="str">
        <f ca="1">IFERROR(VLOOKUP(C719,OFFSET(ENTRADA!$A$5,1,0,COUNTA(ENTRADA!$A$6:$A$2475),9),5,0),"")</f>
        <v>COMPRIMIDO</v>
      </c>
    </row>
    <row r="720" spans="1:5" ht="14.25" customHeight="1" x14ac:dyDescent="0.25">
      <c r="A720" s="16"/>
      <c r="B720" s="71" t="str">
        <f t="shared" ca="1" si="11"/>
        <v>Aluno_216</v>
      </c>
      <c r="C720" s="54" t="s">
        <v>1284</v>
      </c>
      <c r="D720" s="9">
        <v>20</v>
      </c>
      <c r="E720" s="18" t="str">
        <f ca="1">IFERROR(VLOOKUP(C720,OFFSET(ENTRADA!$A$5,1,0,COUNTA(ENTRADA!$A$6:$A$2475),9),5,0),"")</f>
        <v>COMPRIMIDO</v>
      </c>
    </row>
    <row r="721" spans="1:5" ht="14.25" customHeight="1" x14ac:dyDescent="0.25">
      <c r="A721" s="16"/>
      <c r="B721" s="71" t="str">
        <f t="shared" ca="1" si="11"/>
        <v>Aluno_785</v>
      </c>
      <c r="C721" s="31" t="s">
        <v>1312</v>
      </c>
      <c r="D721" s="9">
        <v>30</v>
      </c>
      <c r="E721" s="18" t="str">
        <f ca="1">IFERROR(VLOOKUP(C721,OFFSET(ENTRADA!$A$5,1,0,COUNTA(ENTRADA!$A$6:$A$2475),9),5,0),"")</f>
        <v>COMPRIMIDO</v>
      </c>
    </row>
    <row r="722" spans="1:5" ht="14.25" customHeight="1" x14ac:dyDescent="0.25">
      <c r="A722" s="16"/>
      <c r="B722" s="71" t="str">
        <f t="shared" ca="1" si="11"/>
        <v>Aluno_744</v>
      </c>
      <c r="C722" s="20"/>
      <c r="D722" s="9"/>
      <c r="E722" s="18" t="str">
        <f ca="1">IFERROR(VLOOKUP(C722,OFFSET(ENTRADA!$A$5,1,0,COUNTA(ENTRADA!$A$6:$A$2475),9),5,0),"")</f>
        <v/>
      </c>
    </row>
    <row r="723" spans="1:5" ht="14.25" customHeight="1" x14ac:dyDescent="0.25">
      <c r="A723" s="19">
        <v>45412</v>
      </c>
      <c r="B723" s="71" t="str">
        <f t="shared" ca="1" si="11"/>
        <v>Aluno_474</v>
      </c>
      <c r="C723" s="31" t="s">
        <v>1312</v>
      </c>
      <c r="D723" s="9">
        <v>30</v>
      </c>
      <c r="E723" s="18" t="str">
        <f ca="1">IFERROR(VLOOKUP(C723,OFFSET(ENTRADA!$A$5,1,0,COUNTA(ENTRADA!$A$6:$A$2475),9),5,0),"")</f>
        <v>COMPRIMIDO</v>
      </c>
    </row>
    <row r="724" spans="1:5" ht="14.25" customHeight="1" x14ac:dyDescent="0.25">
      <c r="A724" s="16"/>
      <c r="B724" s="71" t="str">
        <f t="shared" ca="1" si="11"/>
        <v>Aluno_153</v>
      </c>
      <c r="C724" s="31" t="s">
        <v>577</v>
      </c>
      <c r="D724" s="9">
        <v>30</v>
      </c>
      <c r="E724" s="18" t="str">
        <f ca="1">IFERROR(VLOOKUP(C724,OFFSET(ENTRADA!$A$5,1,0,COUNTA(ENTRADA!$A$6:$A$2475),9),5,0),"")</f>
        <v>COMPRIMIDO</v>
      </c>
    </row>
    <row r="725" spans="1:5" ht="14.25" customHeight="1" x14ac:dyDescent="0.25">
      <c r="A725" s="16"/>
      <c r="B725" s="71" t="str">
        <f t="shared" ca="1" si="11"/>
        <v>Aluno_419</v>
      </c>
      <c r="C725" s="54" t="s">
        <v>1318</v>
      </c>
      <c r="D725" s="9">
        <v>30</v>
      </c>
      <c r="E725" s="18" t="str">
        <f ca="1">IFERROR(VLOOKUP(C725,OFFSET(ENTRADA!$A$5,1,0,COUNTA(ENTRADA!$A$6:$A$2475),9),5,0),"")</f>
        <v>COMPRIMIDO</v>
      </c>
    </row>
    <row r="726" spans="1:5" ht="14.25" customHeight="1" x14ac:dyDescent="0.25">
      <c r="A726" s="16"/>
      <c r="B726" s="71" t="str">
        <f t="shared" ca="1" si="11"/>
        <v>Aluno_447</v>
      </c>
      <c r="C726" s="32" t="s">
        <v>1503</v>
      </c>
      <c r="D726" s="9">
        <v>30</v>
      </c>
      <c r="E726" s="18" t="str">
        <f ca="1">IFERROR(VLOOKUP(C726,OFFSET(ENTRADA!$A$5,1,0,COUNTA(ENTRADA!$A$6:$A$2475),9),5,0),"")</f>
        <v>COMPRIMIDO</v>
      </c>
    </row>
    <row r="727" spans="1:5" ht="14.25" customHeight="1" x14ac:dyDescent="0.25">
      <c r="A727" s="16"/>
      <c r="B727" s="71" t="str">
        <f t="shared" ca="1" si="11"/>
        <v>Aluno_514</v>
      </c>
      <c r="C727" s="32" t="s">
        <v>959</v>
      </c>
      <c r="D727" s="9">
        <v>1</v>
      </c>
      <c r="E727" s="18" t="str">
        <f ca="1">IFERROR(VLOOKUP(C727,OFFSET(ENTRADA!$A$5,1,0,COUNTA(ENTRADA!$A$6:$A$2475),9),5,0),"")</f>
        <v>FRASCO</v>
      </c>
    </row>
    <row r="728" spans="1:5" ht="14.25" customHeight="1" x14ac:dyDescent="0.25">
      <c r="A728" s="16"/>
      <c r="B728" s="71" t="str">
        <f t="shared" ca="1" si="11"/>
        <v>Aluno_81</v>
      </c>
      <c r="C728" s="31" t="s">
        <v>623</v>
      </c>
      <c r="D728" s="9">
        <v>10</v>
      </c>
      <c r="E728" s="18" t="str">
        <f ca="1">IFERROR(VLOOKUP(C728,OFFSET(ENTRADA!$A$5,1,0,COUNTA(ENTRADA!$A$6:$A$2475),9),5,0),"")</f>
        <v>COMPRIMIDO</v>
      </c>
    </row>
    <row r="729" spans="1:5" ht="14.25" customHeight="1" x14ac:dyDescent="0.25">
      <c r="A729" s="16"/>
      <c r="B729" s="71" t="str">
        <f t="shared" ca="1" si="11"/>
        <v>Aluno_520</v>
      </c>
      <c r="C729" s="54" t="s">
        <v>1320</v>
      </c>
      <c r="D729" s="9">
        <v>30</v>
      </c>
      <c r="E729" s="18" t="str">
        <f ca="1">IFERROR(VLOOKUP(C729,OFFSET(ENTRADA!$A$5,1,0,COUNTA(ENTRADA!$A$6:$A$2475),9),5,0),"")</f>
        <v>COMPRIMIDO</v>
      </c>
    </row>
    <row r="730" spans="1:5" ht="14.25" customHeight="1" x14ac:dyDescent="0.25">
      <c r="A730" s="16"/>
      <c r="B730" s="71" t="str">
        <f t="shared" ca="1" si="11"/>
        <v>Aluno_525</v>
      </c>
      <c r="C730" s="54" t="s">
        <v>1321</v>
      </c>
      <c r="D730" s="9">
        <v>30</v>
      </c>
      <c r="E730" s="18" t="str">
        <f ca="1">IFERROR(VLOOKUP(C730,OFFSET(ENTRADA!$A$5,1,0,COUNTA(ENTRADA!$A$6:$A$2475),9),5,0),"")</f>
        <v>COMPRIMIDO</v>
      </c>
    </row>
    <row r="731" spans="1:5" ht="14.25" customHeight="1" x14ac:dyDescent="0.25">
      <c r="A731" s="16"/>
      <c r="B731" s="71" t="str">
        <f t="shared" ca="1" si="11"/>
        <v>Aluno_256</v>
      </c>
      <c r="C731" s="31" t="s">
        <v>1271</v>
      </c>
      <c r="D731" s="9">
        <v>60</v>
      </c>
      <c r="E731" s="18" t="str">
        <f ca="1">IFERROR(VLOOKUP(C731,OFFSET(ENTRADA!$A$5,1,0,COUNTA(ENTRADA!$A$6:$A$2475),9),5,0),"")</f>
        <v>COMPRIMIDO</v>
      </c>
    </row>
    <row r="732" spans="1:5" ht="14.25" customHeight="1" x14ac:dyDescent="0.25">
      <c r="A732" s="16"/>
      <c r="B732" s="71" t="str">
        <f t="shared" ca="1" si="11"/>
        <v>Aluno_889</v>
      </c>
      <c r="C732" s="31" t="s">
        <v>1048</v>
      </c>
      <c r="D732" s="9">
        <v>30</v>
      </c>
      <c r="E732" s="18" t="str">
        <f ca="1">IFERROR(VLOOKUP(C732,OFFSET(ENTRADA!$A$5,1,0,COUNTA(ENTRADA!$A$6:$A$2475),9),5,0),"")</f>
        <v>COMPRIMIDO</v>
      </c>
    </row>
    <row r="733" spans="1:5" ht="14.25" customHeight="1" x14ac:dyDescent="0.25">
      <c r="A733" s="16"/>
      <c r="B733" s="71" t="str">
        <f t="shared" ca="1" si="11"/>
        <v>Aluno_193</v>
      </c>
      <c r="C733" s="32" t="s">
        <v>1504</v>
      </c>
      <c r="D733" s="9">
        <v>30</v>
      </c>
      <c r="E733" s="18" t="str">
        <f ca="1">IFERROR(VLOOKUP(C733,OFFSET(ENTRADA!$A$5,1,0,COUNTA(ENTRADA!$A$6:$A$2475),9),5,0),"")</f>
        <v>COMPRIMIDO</v>
      </c>
    </row>
    <row r="734" spans="1:5" ht="14.25" customHeight="1" x14ac:dyDescent="0.25">
      <c r="A734" s="16"/>
      <c r="B734" s="71" t="str">
        <f t="shared" ca="1" si="11"/>
        <v>Aluno_228</v>
      </c>
      <c r="C734" s="54" t="s">
        <v>975</v>
      </c>
      <c r="D734" s="9">
        <v>30</v>
      </c>
      <c r="E734" s="18" t="str">
        <f ca="1">IFERROR(VLOOKUP(C734,OFFSET(ENTRADA!$A$5,1,0,COUNTA(ENTRADA!$A$6:$A$2475),9),5,0),"")</f>
        <v>COMPRIMIDO</v>
      </c>
    </row>
    <row r="735" spans="1:5" ht="14.25" customHeight="1" x14ac:dyDescent="0.25">
      <c r="A735" s="16"/>
      <c r="B735" s="71" t="str">
        <f t="shared" ca="1" si="11"/>
        <v>Aluno_763</v>
      </c>
      <c r="C735" s="108" t="s">
        <v>1520</v>
      </c>
      <c r="D735" s="9">
        <v>10</v>
      </c>
      <c r="E735" s="18" t="str">
        <f ca="1">IFERROR(VLOOKUP(C735,OFFSET(ENTRADA!$A$5,1,0,COUNTA(ENTRADA!$A$6:$A$2475),9),5,0),"")</f>
        <v/>
      </c>
    </row>
    <row r="736" spans="1:5" ht="14.25" customHeight="1" x14ac:dyDescent="0.25">
      <c r="A736" s="16"/>
      <c r="B736" s="71" t="str">
        <f t="shared" ca="1" si="11"/>
        <v>Aluno_860</v>
      </c>
      <c r="C736" s="31" t="s">
        <v>271</v>
      </c>
      <c r="D736" s="9">
        <v>1</v>
      </c>
      <c r="E736" s="18" t="str">
        <f ca="1">IFERROR(VLOOKUP(C736,OFFSET(ENTRADA!$A$5,1,0,COUNTA(ENTRADA!$A$6:$A$2475),9),5,0),"")</f>
        <v>FRASCO</v>
      </c>
    </row>
    <row r="737" spans="1:5" ht="14.25" customHeight="1" x14ac:dyDescent="0.25">
      <c r="A737" s="16"/>
      <c r="B737" s="71" t="str">
        <f t="shared" ca="1" si="11"/>
        <v>Aluno_553</v>
      </c>
      <c r="C737" s="31"/>
      <c r="D737" s="9"/>
      <c r="E737" s="18" t="str">
        <f ca="1">IFERROR(VLOOKUP(C737,OFFSET(ENTRADA!$A$5,1,0,COUNTA(ENTRADA!$A$6:$A$2475),9),5,0),"")</f>
        <v/>
      </c>
    </row>
    <row r="738" spans="1:5" ht="14.25" customHeight="1" x14ac:dyDescent="0.25">
      <c r="A738" s="19">
        <v>45412</v>
      </c>
      <c r="B738" s="71" t="str">
        <f t="shared" ca="1" si="11"/>
        <v>Aluno_992</v>
      </c>
      <c r="C738" s="31" t="s">
        <v>440</v>
      </c>
      <c r="D738" s="9">
        <v>1</v>
      </c>
      <c r="E738" s="18" t="str">
        <f ca="1">IFERROR(VLOOKUP(C738,OFFSET(ENTRADA!$A$5,1,0,COUNTA(ENTRADA!$A$6:$A$2475),9),5,0),"")</f>
        <v>COMPRIMIDO</v>
      </c>
    </row>
    <row r="739" spans="1:5" ht="14.25" customHeight="1" x14ac:dyDescent="0.25">
      <c r="A739" s="16"/>
      <c r="B739" s="71" t="str">
        <f t="shared" ca="1" si="11"/>
        <v>Aluno_196</v>
      </c>
      <c r="C739" s="20"/>
      <c r="D739" s="9"/>
      <c r="E739" s="18" t="str">
        <f ca="1">IFERROR(VLOOKUP(C739,OFFSET(ENTRADA!$A$5,1,0,COUNTA(ENTRADA!$A$6:$A$2475),9),5,0),"")</f>
        <v/>
      </c>
    </row>
    <row r="740" spans="1:5" ht="14.25" customHeight="1" x14ac:dyDescent="0.25">
      <c r="A740" s="19">
        <v>45412</v>
      </c>
      <c r="B740" s="71" t="str">
        <f t="shared" ca="1" si="11"/>
        <v>Aluno_276</v>
      </c>
      <c r="C740" s="31" t="s">
        <v>468</v>
      </c>
      <c r="D740" s="9">
        <v>30</v>
      </c>
      <c r="E740" s="18" t="str">
        <f ca="1">IFERROR(VLOOKUP(C740,OFFSET(ENTRADA!$A$5,1,0,COUNTA(ENTRADA!$A$6:$A$2475),9),5,0),"")</f>
        <v>COMPRIMIDO</v>
      </c>
    </row>
    <row r="741" spans="1:5" ht="14.25" customHeight="1" x14ac:dyDescent="0.25">
      <c r="A741" s="16"/>
      <c r="B741" s="71" t="str">
        <f t="shared" ca="1" si="11"/>
        <v>Aluno_465</v>
      </c>
      <c r="C741" s="20"/>
      <c r="D741" s="9"/>
      <c r="E741" s="18" t="str">
        <f ca="1">IFERROR(VLOOKUP(C741,OFFSET(ENTRADA!$A$5,1,0,COUNTA(ENTRADA!$A$6:$A$2475),9),5,0),"")</f>
        <v/>
      </c>
    </row>
    <row r="742" spans="1:5" ht="14.25" customHeight="1" x14ac:dyDescent="0.25">
      <c r="A742" s="19">
        <v>45412</v>
      </c>
      <c r="B742" s="71" t="str">
        <f t="shared" ca="1" si="11"/>
        <v>Aluno_839</v>
      </c>
      <c r="C742" s="32" t="s">
        <v>1492</v>
      </c>
      <c r="D742" s="9">
        <v>6</v>
      </c>
      <c r="E742" s="18" t="str">
        <f ca="1">IFERROR(VLOOKUP(C742,OFFSET(ENTRADA!$A$5,1,0,COUNTA(ENTRADA!$A$6:$A$2475),9),5,0),"")</f>
        <v>COMPRIMIDO</v>
      </c>
    </row>
    <row r="743" spans="1:5" ht="14.25" customHeight="1" x14ac:dyDescent="0.25">
      <c r="A743" s="49"/>
      <c r="B743" s="71" t="str">
        <f t="shared" ca="1" si="11"/>
        <v>Aluno_43</v>
      </c>
      <c r="C743" s="87"/>
      <c r="D743" s="51"/>
      <c r="E743" s="184" t="str">
        <f ca="1">IFERROR(VLOOKUP(C743,OFFSET(ENTRADA!$A$5,1,0,COUNTA(ENTRADA!$A$6:$A$2475),9),5,0),"")</f>
        <v/>
      </c>
    </row>
    <row r="744" spans="1:5" ht="14.25" customHeight="1" x14ac:dyDescent="0.25">
      <c r="A744" s="19">
        <v>45414</v>
      </c>
      <c r="B744" s="71" t="str">
        <f t="shared" ca="1" si="11"/>
        <v>Aluno_98</v>
      </c>
      <c r="C744" s="54" t="s">
        <v>1408</v>
      </c>
      <c r="D744" s="9">
        <v>10</v>
      </c>
      <c r="E744" s="18" t="str">
        <f ca="1">IFERROR(VLOOKUP(C744,OFFSET(ENTRADA!$A$5,1,0,COUNTA(ENTRADA!$A$6:$A$2475),9),5,0),"")</f>
        <v>COMPRIMIDO</v>
      </c>
    </row>
    <row r="745" spans="1:5" ht="14.25" customHeight="1" x14ac:dyDescent="0.25">
      <c r="A745" s="16"/>
      <c r="B745" s="71" t="str">
        <f t="shared" ca="1" si="11"/>
        <v>Aluno_112</v>
      </c>
      <c r="C745" s="107" t="s">
        <v>51</v>
      </c>
      <c r="D745" s="9">
        <v>8</v>
      </c>
      <c r="E745" s="18" t="str">
        <f ca="1">IFERROR(VLOOKUP(C745,OFFSET(ENTRADA!$A$5,1,0,COUNTA(ENTRADA!$A$6:$A$2475),9),5,0),"")</f>
        <v>COMPRIMIDO</v>
      </c>
    </row>
    <row r="746" spans="1:5" ht="14.25" customHeight="1" x14ac:dyDescent="0.25">
      <c r="A746" s="16"/>
      <c r="B746" s="71" t="str">
        <f t="shared" ca="1" si="11"/>
        <v>Aluno_111</v>
      </c>
      <c r="C746" s="54" t="s">
        <v>1509</v>
      </c>
      <c r="D746" s="9">
        <v>30</v>
      </c>
      <c r="E746" s="18" t="str">
        <f ca="1">IFERROR(VLOOKUP(C746,OFFSET(ENTRADA!$A$5,1,0,COUNTA(ENTRADA!$A$6:$A$2475),9),5,0),"")</f>
        <v>COMPRIMIDO</v>
      </c>
    </row>
    <row r="747" spans="1:5" ht="14.25" customHeight="1" x14ac:dyDescent="0.25">
      <c r="A747" s="16"/>
      <c r="B747" s="71" t="str">
        <f t="shared" ca="1" si="11"/>
        <v>Aluno_245</v>
      </c>
      <c r="C747" s="54" t="s">
        <v>1724</v>
      </c>
      <c r="D747" s="9">
        <v>30</v>
      </c>
      <c r="E747" s="18" t="str">
        <f ca="1">IFERROR(VLOOKUP(C747,OFFSET(ENTRADA!$A$5,1,0,COUNTA(ENTRADA!$A$6:$A$2475),9),5,0),"")</f>
        <v>COMPRIMIDO</v>
      </c>
    </row>
    <row r="748" spans="1:5" ht="14.25" customHeight="1" x14ac:dyDescent="0.25">
      <c r="A748" s="16"/>
      <c r="B748" s="71" t="str">
        <f t="shared" ca="1" si="11"/>
        <v>Aluno_364</v>
      </c>
      <c r="C748" s="54" t="s">
        <v>1717</v>
      </c>
      <c r="D748" s="9">
        <v>30</v>
      </c>
      <c r="E748" s="18" t="str">
        <f ca="1">IFERROR(VLOOKUP(C748,OFFSET(ENTRADA!$A$5,1,0,COUNTA(ENTRADA!$A$6:$A$2475),9),5,0),"")</f>
        <v>COMPRIMIDO</v>
      </c>
    </row>
    <row r="749" spans="1:5" ht="14.25" customHeight="1" x14ac:dyDescent="0.25">
      <c r="A749" s="16"/>
      <c r="B749" s="71" t="str">
        <f t="shared" ca="1" si="11"/>
        <v>Aluno_132</v>
      </c>
      <c r="C749" s="20"/>
      <c r="D749" s="9"/>
      <c r="E749" s="18" t="str">
        <f ca="1">IFERROR(VLOOKUP(C749,OFFSET(ENTRADA!$A$5,1,0,COUNTA(ENTRADA!$A$6:$A$2475),9),5,0),"")</f>
        <v/>
      </c>
    </row>
    <row r="750" spans="1:5" ht="14.25" customHeight="1" x14ac:dyDescent="0.25">
      <c r="A750" s="19">
        <v>45414</v>
      </c>
      <c r="B750" s="71" t="str">
        <f t="shared" ca="1" si="11"/>
        <v>Aluno_711</v>
      </c>
      <c r="C750" s="31" t="s">
        <v>1364</v>
      </c>
      <c r="D750" s="9">
        <v>4</v>
      </c>
      <c r="E750" s="18" t="str">
        <f ca="1">IFERROR(VLOOKUP(C750,OFFSET(ENTRADA!$A$5,1,0,COUNTA(ENTRADA!$A$6:$A$2475),9),5,0),"")</f>
        <v>FILME</v>
      </c>
    </row>
    <row r="751" spans="1:5" ht="14.25" customHeight="1" x14ac:dyDescent="0.25">
      <c r="A751" s="16"/>
      <c r="B751" s="71" t="str">
        <f t="shared" ca="1" si="11"/>
        <v>Aluno_383</v>
      </c>
      <c r="C751" s="20"/>
      <c r="D751" s="9"/>
      <c r="E751" s="18" t="str">
        <f ca="1">IFERROR(VLOOKUP(C751,OFFSET(ENTRADA!$A$5,1,0,COUNTA(ENTRADA!$A$6:$A$2475),9),5,0),"")</f>
        <v/>
      </c>
    </row>
    <row r="752" spans="1:5" ht="14.25" customHeight="1" x14ac:dyDescent="0.25">
      <c r="A752" s="19">
        <v>45414</v>
      </c>
      <c r="B752" s="71" t="str">
        <f t="shared" ca="1" si="11"/>
        <v>Aluno_75</v>
      </c>
      <c r="C752" s="108" t="s">
        <v>1528</v>
      </c>
      <c r="D752" s="9">
        <v>12</v>
      </c>
      <c r="E752" s="18" t="str">
        <f ca="1">IFERROR(VLOOKUP(C752,OFFSET(ENTRADA!$A$5,1,0,COUNTA(ENTRADA!$A$6:$A$2475),9),5,0),"")</f>
        <v>COMPRIMIDO</v>
      </c>
    </row>
    <row r="753" spans="1:5" ht="14.25" customHeight="1" x14ac:dyDescent="0.25">
      <c r="A753" s="16"/>
      <c r="B753" s="71" t="str">
        <f t="shared" ca="1" si="11"/>
        <v>Aluno_350</v>
      </c>
      <c r="C753" s="20"/>
      <c r="D753" s="9"/>
      <c r="E753" s="18" t="str">
        <f ca="1">IFERROR(VLOOKUP(C753,OFFSET(ENTRADA!$A$5,1,0,COUNTA(ENTRADA!$A$6:$A$2475),9),5,0),"")</f>
        <v/>
      </c>
    </row>
    <row r="754" spans="1:5" ht="14.25" customHeight="1" x14ac:dyDescent="0.25">
      <c r="A754" s="19">
        <v>45414</v>
      </c>
      <c r="B754" s="71" t="str">
        <f t="shared" ca="1" si="11"/>
        <v>Aluno_834</v>
      </c>
      <c r="C754" s="31" t="s">
        <v>170</v>
      </c>
      <c r="D754" s="9">
        <v>2</v>
      </c>
      <c r="E754" s="18" t="str">
        <f ca="1">IFERROR(VLOOKUP(C754,OFFSET(ENTRADA!$A$5,1,0,COUNTA(ENTRADA!$A$6:$A$2475),9),5,0),"")</f>
        <v>COMPRIMIDO</v>
      </c>
    </row>
    <row r="755" spans="1:5" ht="14.25" customHeight="1" x14ac:dyDescent="0.25">
      <c r="A755" s="16"/>
      <c r="B755" s="71" t="str">
        <f t="shared" ca="1" si="11"/>
        <v>Aluno_802</v>
      </c>
      <c r="C755" s="107" t="s">
        <v>1462</v>
      </c>
      <c r="D755" s="9">
        <v>10</v>
      </c>
      <c r="E755" s="18" t="str">
        <f ca="1">IFERROR(VLOOKUP(C755,OFFSET(ENTRADA!$A$5,1,0,COUNTA(ENTRADA!$A$6:$A$2475),9),5,0),"")</f>
        <v>COMPRIMIDO</v>
      </c>
    </row>
    <row r="756" spans="1:5" ht="14.25" customHeight="1" x14ac:dyDescent="0.25">
      <c r="A756" s="16"/>
      <c r="B756" s="71" t="str">
        <f t="shared" ca="1" si="11"/>
        <v>Aluno_86</v>
      </c>
      <c r="C756" s="107" t="s">
        <v>1463</v>
      </c>
      <c r="D756" s="9">
        <v>10</v>
      </c>
      <c r="E756" s="18" t="str">
        <f ca="1">IFERROR(VLOOKUP(C756,OFFSET(ENTRADA!$A$5,1,0,COUNTA(ENTRADA!$A$6:$A$2475),9),5,0),"")</f>
        <v>COMPRIMIDO</v>
      </c>
    </row>
    <row r="757" spans="1:5" ht="14.25" customHeight="1" x14ac:dyDescent="0.25">
      <c r="A757" s="16"/>
      <c r="B757" s="71" t="str">
        <f t="shared" ca="1" si="11"/>
        <v>Aluno_98</v>
      </c>
      <c r="C757" s="108" t="s">
        <v>1055</v>
      </c>
      <c r="D757" s="9">
        <v>20</v>
      </c>
      <c r="E757" s="18" t="str">
        <f ca="1">IFERROR(VLOOKUP(C757,OFFSET(ENTRADA!$A$5,1,0,COUNTA(ENTRADA!$A$6:$A$2475),9),5,0),"")</f>
        <v>COMPRIMIDO</v>
      </c>
    </row>
    <row r="758" spans="1:5" ht="14.25" customHeight="1" x14ac:dyDescent="0.25">
      <c r="A758" s="16"/>
      <c r="B758" s="71" t="str">
        <f t="shared" ca="1" si="11"/>
        <v>Aluno_339</v>
      </c>
      <c r="C758" s="108" t="s">
        <v>1471</v>
      </c>
      <c r="D758" s="9">
        <v>2</v>
      </c>
      <c r="E758" s="18" t="str">
        <f ca="1">IFERROR(VLOOKUP(C758,OFFSET(ENTRADA!$A$5,1,0,COUNTA(ENTRADA!$A$6:$A$2475),9),5,0),"")</f>
        <v>COMPRIMIDO</v>
      </c>
    </row>
    <row r="759" spans="1:5" ht="14.25" customHeight="1" x14ac:dyDescent="0.25">
      <c r="A759" s="19">
        <v>45414</v>
      </c>
      <c r="B759" s="71" t="str">
        <f t="shared" ca="1" si="11"/>
        <v>Aluno_760</v>
      </c>
      <c r="C759" s="154" t="s">
        <v>1217</v>
      </c>
      <c r="D759" s="9">
        <v>1</v>
      </c>
      <c r="E759" s="18" t="str">
        <f ca="1">IFERROR(VLOOKUP(C759,OFFSET(ENTRADA!$A$5,1,0,COUNTA(ENTRADA!$A$6:$A$2475),9),5,0),"")</f>
        <v>CAIXA</v>
      </c>
    </row>
    <row r="760" spans="1:5" ht="14.25" customHeight="1" x14ac:dyDescent="0.25">
      <c r="A760" s="16"/>
      <c r="B760" s="71" t="str">
        <f t="shared" ca="1" si="11"/>
        <v>Aluno_230</v>
      </c>
      <c r="C760" s="154" t="s">
        <v>1219</v>
      </c>
      <c r="D760" s="9">
        <v>1</v>
      </c>
      <c r="E760" s="18" t="str">
        <f ca="1">IFERROR(VLOOKUP(C760,OFFSET(ENTRADA!$A$5,1,0,COUNTA(ENTRADA!$A$6:$A$2475),9),5,0),"")</f>
        <v>CAIXA</v>
      </c>
    </row>
    <row r="761" spans="1:5" ht="14.25" customHeight="1" x14ac:dyDescent="0.25">
      <c r="A761" s="16"/>
      <c r="B761" s="71" t="str">
        <f t="shared" ca="1" si="11"/>
        <v>Aluno_340</v>
      </c>
      <c r="C761" s="32" t="s">
        <v>1478</v>
      </c>
      <c r="D761" s="9">
        <v>30</v>
      </c>
      <c r="E761" s="18" t="str">
        <f ca="1">IFERROR(VLOOKUP(C761,OFFSET(ENTRADA!$A$5,1,0,COUNTA(ENTRADA!$A$6:$A$2475),9),5,0),"")</f>
        <v>COMPRIMIDO</v>
      </c>
    </row>
    <row r="762" spans="1:5" ht="14.25" customHeight="1" x14ac:dyDescent="0.25">
      <c r="A762" s="16"/>
      <c r="B762" s="71" t="str">
        <f t="shared" ca="1" si="11"/>
        <v>Aluno_774</v>
      </c>
      <c r="C762" s="54" t="s">
        <v>1725</v>
      </c>
      <c r="D762" s="9">
        <v>30</v>
      </c>
      <c r="E762" s="18" t="str">
        <f ca="1">IFERROR(VLOOKUP(C762,OFFSET(ENTRADA!$A$5,1,0,COUNTA(ENTRADA!$A$6:$A$2475),9),5,0),"")</f>
        <v>COMPRIMIDO</v>
      </c>
    </row>
    <row r="763" spans="1:5" ht="14.25" customHeight="1" x14ac:dyDescent="0.25">
      <c r="A763" s="16"/>
      <c r="B763" s="71" t="str">
        <f t="shared" ca="1" si="11"/>
        <v>Aluno_229</v>
      </c>
      <c r="C763" s="54" t="s">
        <v>1712</v>
      </c>
      <c r="D763" s="9">
        <v>75</v>
      </c>
      <c r="E763" s="18" t="str">
        <f ca="1">IFERROR(VLOOKUP(C763,OFFSET(ENTRADA!$A$5,1,0,COUNTA(ENTRADA!$A$6:$A$2475),9),5,0),"")</f>
        <v>COMPRIMIDO</v>
      </c>
    </row>
    <row r="764" spans="1:5" ht="14.25" customHeight="1" x14ac:dyDescent="0.25">
      <c r="A764" s="19">
        <v>45414</v>
      </c>
      <c r="B764" s="71" t="str">
        <f t="shared" ca="1" si="11"/>
        <v>Aluno_33</v>
      </c>
      <c r="C764" s="32" t="s">
        <v>1202</v>
      </c>
      <c r="D764" s="9">
        <v>2</v>
      </c>
      <c r="E764" s="18" t="str">
        <f ca="1">IFERROR(VLOOKUP(C764,OFFSET(ENTRADA!$A$5,1,0,COUNTA(ENTRADA!$A$6:$A$2475),9),5,0),"")</f>
        <v>CAIXA</v>
      </c>
    </row>
    <row r="765" spans="1:5" ht="14.25" customHeight="1" x14ac:dyDescent="0.25">
      <c r="A765" s="16"/>
      <c r="B765" s="71" t="str">
        <f t="shared" ca="1" si="11"/>
        <v>Aluno_888</v>
      </c>
      <c r="C765" s="31" t="s">
        <v>1357</v>
      </c>
      <c r="D765" s="9">
        <v>20</v>
      </c>
      <c r="E765" s="18" t="str">
        <f ca="1">IFERROR(VLOOKUP(C765,OFFSET(ENTRADA!$A$5,1,0,COUNTA(ENTRADA!$A$6:$A$2475),9),5,0),"")</f>
        <v>COMPRIMIDO</v>
      </c>
    </row>
    <row r="766" spans="1:5" ht="14.25" customHeight="1" x14ac:dyDescent="0.25">
      <c r="A766" s="16"/>
      <c r="B766" s="71" t="str">
        <f t="shared" ca="1" si="11"/>
        <v>Aluno_785</v>
      </c>
      <c r="C766" s="32" t="s">
        <v>1206</v>
      </c>
      <c r="D766" s="9">
        <v>2</v>
      </c>
      <c r="E766" s="18" t="str">
        <f ca="1">IFERROR(VLOOKUP(C766,OFFSET(ENTRADA!$A$5,1,0,COUNTA(ENTRADA!$A$6:$A$2475),9),5,0),"")</f>
        <v>CAIXA</v>
      </c>
    </row>
    <row r="767" spans="1:5" ht="14.25" customHeight="1" x14ac:dyDescent="0.25">
      <c r="A767" s="16"/>
      <c r="B767" s="71" t="str">
        <f t="shared" ca="1" si="11"/>
        <v>Aluno_529</v>
      </c>
      <c r="C767" s="20"/>
      <c r="D767" s="9"/>
      <c r="E767" s="18" t="str">
        <f ca="1">IFERROR(VLOOKUP(C767,OFFSET(ENTRADA!$A$5,1,0,COUNTA(ENTRADA!$A$6:$A$2475),9),5,0),"")</f>
        <v/>
      </c>
    </row>
    <row r="768" spans="1:5" ht="14.25" customHeight="1" x14ac:dyDescent="0.25">
      <c r="A768" s="19">
        <v>45414</v>
      </c>
      <c r="B768" s="71" t="str">
        <f t="shared" ca="1" si="11"/>
        <v>Aluno_138</v>
      </c>
      <c r="C768" s="154" t="s">
        <v>1225</v>
      </c>
      <c r="D768" s="9">
        <v>1</v>
      </c>
      <c r="E768" s="18" t="str">
        <f ca="1">IFERROR(VLOOKUP(C768,OFFSET(ENTRADA!$A$5,1,0,COUNTA(ENTRADA!$A$6:$A$2475),9),5,0),"")</f>
        <v>CAIXA</v>
      </c>
    </row>
    <row r="769" spans="1:5" ht="14.25" customHeight="1" x14ac:dyDescent="0.25">
      <c r="A769" s="16"/>
      <c r="B769" s="71" t="str">
        <f t="shared" ca="1" si="11"/>
        <v>Aluno_907</v>
      </c>
      <c r="C769" s="154" t="s">
        <v>1228</v>
      </c>
      <c r="D769" s="9">
        <v>1</v>
      </c>
      <c r="E769" s="18" t="str">
        <f ca="1">IFERROR(VLOOKUP(C769,OFFSET(ENTRADA!$A$5,1,0,COUNTA(ENTRADA!$A$6:$A$2475),9),5,0),"")</f>
        <v>CAIXA</v>
      </c>
    </row>
    <row r="770" spans="1:5" ht="14.25" customHeight="1" x14ac:dyDescent="0.25">
      <c r="A770" s="16"/>
      <c r="B770" s="71" t="str">
        <f t="shared" ca="1" si="11"/>
        <v>Aluno_595</v>
      </c>
      <c r="C770" s="20"/>
      <c r="D770" s="9"/>
      <c r="E770" s="18" t="str">
        <f ca="1">IFERROR(VLOOKUP(C770,OFFSET(ENTRADA!$A$5,1,0,COUNTA(ENTRADA!$A$6:$A$2475),9),5,0),"")</f>
        <v/>
      </c>
    </row>
    <row r="771" spans="1:5" ht="14.25" customHeight="1" x14ac:dyDescent="0.25">
      <c r="A771" s="19">
        <v>45414</v>
      </c>
      <c r="B771" s="71" t="str">
        <f t="shared" ca="1" si="11"/>
        <v>Aluno_635</v>
      </c>
      <c r="C771" s="31" t="s">
        <v>468</v>
      </c>
      <c r="D771" s="9">
        <v>30</v>
      </c>
      <c r="E771" s="18" t="str">
        <f ca="1">IFERROR(VLOOKUP(C771,OFFSET(ENTRADA!$A$5,1,0,COUNTA(ENTRADA!$A$6:$A$2475),9),5,0),"")</f>
        <v>COMPRIMIDO</v>
      </c>
    </row>
    <row r="772" spans="1:5" ht="14.25" hidden="1" customHeight="1" x14ac:dyDescent="0.25">
      <c r="A772" s="16"/>
      <c r="B772" s="71" t="str">
        <f t="shared" ca="1" si="11"/>
        <v>Aluno_200</v>
      </c>
      <c r="C772" s="20"/>
      <c r="D772" s="9"/>
      <c r="E772" s="18" t="str">
        <f ca="1">IFERROR(VLOOKUP(C772,OFFSET(ENTRADA!$A$5,1,0,COUNTA(ENTRADA!$A$6:$A$2475),9),5,0),"")</f>
        <v/>
      </c>
    </row>
    <row r="773" spans="1:5" ht="14.25" hidden="1" customHeight="1" x14ac:dyDescent="0.25">
      <c r="A773" s="19"/>
      <c r="B773" s="71" t="str">
        <f t="shared" ca="1" si="11"/>
        <v>Aluno_437</v>
      </c>
      <c r="C773" s="54"/>
      <c r="D773" s="9"/>
      <c r="E773" s="18" t="str">
        <f ca="1">IFERROR(VLOOKUP(C773,OFFSET(ENTRADA!$A$5,1,0,COUNTA(ENTRADA!$A$6:$A$2475),9),5,0),"")</f>
        <v/>
      </c>
    </row>
    <row r="774" spans="1:5" ht="14.25" customHeight="1" x14ac:dyDescent="0.25">
      <c r="A774" s="16"/>
      <c r="B774" s="71" t="str">
        <f t="shared" ca="1" si="11"/>
        <v>Aluno_120</v>
      </c>
      <c r="C774" s="20"/>
      <c r="D774" s="9"/>
      <c r="E774" s="18" t="str">
        <f ca="1">IFERROR(VLOOKUP(C774,OFFSET(ENTRADA!$A$5,1,0,COUNTA(ENTRADA!$A$6:$A$2475),9),5,0),"")</f>
        <v/>
      </c>
    </row>
    <row r="775" spans="1:5" ht="14.25" customHeight="1" x14ac:dyDescent="0.25">
      <c r="A775" s="19">
        <v>45414</v>
      </c>
      <c r="B775" s="71" t="str">
        <f t="shared" ref="B775:B838" ca="1" si="12">"Aluno_" &amp; RANDBETWEEN(1,1000)</f>
        <v>Aluno_84</v>
      </c>
      <c r="C775" s="54" t="s">
        <v>1721</v>
      </c>
      <c r="D775" s="9">
        <v>50</v>
      </c>
      <c r="E775" s="18" t="str">
        <f ca="1">IFERROR(VLOOKUP(C775,OFFSET(ENTRADA!$A$5,1,0,COUNTA(ENTRADA!$A$6:$A$2475),9),5,0),"")</f>
        <v>COMPRIMIDO</v>
      </c>
    </row>
    <row r="776" spans="1:5" ht="14.25" hidden="1" customHeight="1" x14ac:dyDescent="0.25">
      <c r="A776" s="16"/>
      <c r="B776" s="71" t="str">
        <f t="shared" ca="1" si="12"/>
        <v>Aluno_754</v>
      </c>
      <c r="C776" s="20"/>
      <c r="D776" s="9"/>
      <c r="E776" s="18" t="str">
        <f ca="1">IFERROR(VLOOKUP(C776,OFFSET(ENTRADA!$A$5,1,0,COUNTA(ENTRADA!$A$6:$A$2475),9),5,0),"")</f>
        <v/>
      </c>
    </row>
    <row r="777" spans="1:5" ht="14.25" hidden="1" customHeight="1" x14ac:dyDescent="0.25">
      <c r="A777" s="19"/>
      <c r="B777" s="71" t="str">
        <f t="shared" ca="1" si="12"/>
        <v>Aluno_904</v>
      </c>
      <c r="C777" s="31"/>
      <c r="D777" s="9"/>
      <c r="E777" s="18" t="str">
        <f ca="1">IFERROR(VLOOKUP(C777,OFFSET(ENTRADA!$A$5,1,0,COUNTA(ENTRADA!$A$6:$A$2475),9),5,0),"")</f>
        <v/>
      </c>
    </row>
    <row r="778" spans="1:5" ht="14.25" hidden="1" customHeight="1" x14ac:dyDescent="0.25">
      <c r="A778" s="16"/>
      <c r="B778" s="71" t="str">
        <f t="shared" ca="1" si="12"/>
        <v>Aluno_661</v>
      </c>
      <c r="C778" s="54"/>
      <c r="D778" s="9"/>
      <c r="E778" s="18" t="str">
        <f ca="1">IFERROR(VLOOKUP(C778,OFFSET(ENTRADA!$A$5,1,0,COUNTA(ENTRADA!$A$6:$A$2475),9),5,0),"")</f>
        <v/>
      </c>
    </row>
    <row r="779" spans="1:5" ht="14.25" hidden="1" customHeight="1" x14ac:dyDescent="0.25">
      <c r="A779" s="16"/>
      <c r="B779" s="71" t="str">
        <f t="shared" ca="1" si="12"/>
        <v>Aluno_7</v>
      </c>
      <c r="C779" s="54"/>
      <c r="D779" s="9"/>
      <c r="E779" s="18" t="str">
        <f ca="1">IFERROR(VLOOKUP(C779,OFFSET(ENTRADA!$A$5,1,0,COUNTA(ENTRADA!$A$6:$A$2475),9),5,0),"")</f>
        <v/>
      </c>
    </row>
    <row r="780" spans="1:5" ht="14.25" customHeight="1" x14ac:dyDescent="0.25">
      <c r="A780" s="16"/>
      <c r="B780" s="71" t="str">
        <f t="shared" ca="1" si="12"/>
        <v>Aluno_249</v>
      </c>
      <c r="C780" s="20"/>
      <c r="D780" s="9"/>
      <c r="E780" s="18" t="str">
        <f ca="1">IFERROR(VLOOKUP(C780,OFFSET(ENTRADA!$A$5,1,0,COUNTA(ENTRADA!$A$6:$A$2475),9),5,0),"")</f>
        <v/>
      </c>
    </row>
    <row r="781" spans="1:5" ht="14.25" customHeight="1" x14ac:dyDescent="0.25">
      <c r="A781" s="19">
        <v>45415</v>
      </c>
      <c r="B781" s="71" t="str">
        <f t="shared" ca="1" si="12"/>
        <v>Aluno_320</v>
      </c>
      <c r="C781" s="31" t="s">
        <v>1370</v>
      </c>
      <c r="D781" s="9">
        <v>2</v>
      </c>
      <c r="E781" s="18" t="str">
        <f ca="1">IFERROR(VLOOKUP(C781,OFFSET(ENTRADA!$A$5,1,0,COUNTA(ENTRADA!$A$6:$A$2475),9),5,0),"")</f>
        <v>COMPRIMIDO</v>
      </c>
    </row>
    <row r="782" spans="1:5" ht="14.25" customHeight="1" x14ac:dyDescent="0.25">
      <c r="A782" s="16"/>
      <c r="B782" s="71" t="str">
        <f t="shared" ca="1" si="12"/>
        <v>Aluno_30</v>
      </c>
      <c r="C782" s="20"/>
      <c r="D782" s="9"/>
      <c r="E782" s="18" t="str">
        <f ca="1">IFERROR(VLOOKUP(C782,OFFSET(ENTRADA!$A$5,1,0,COUNTA(ENTRADA!$A$6:$A$2475),9),5,0),"")</f>
        <v/>
      </c>
    </row>
    <row r="783" spans="1:5" ht="14.25" customHeight="1" x14ac:dyDescent="0.25">
      <c r="A783" s="19">
        <v>45415</v>
      </c>
      <c r="B783" s="71" t="str">
        <f t="shared" ca="1" si="12"/>
        <v>Aluno_476</v>
      </c>
      <c r="C783" s="108" t="s">
        <v>1070</v>
      </c>
      <c r="D783" s="9">
        <v>20</v>
      </c>
      <c r="E783" s="18" t="str">
        <f ca="1">IFERROR(VLOOKUP(C783,OFFSET(ENTRADA!$A$5,1,0,COUNTA(ENTRADA!$A$6:$A$2475),9),5,0),"")</f>
        <v>CÁPSULA</v>
      </c>
    </row>
    <row r="784" spans="1:5" ht="14.25" customHeight="1" x14ac:dyDescent="0.25">
      <c r="A784" s="16"/>
      <c r="B784" s="71" t="str">
        <f t="shared" ca="1" si="12"/>
        <v>Aluno_440</v>
      </c>
      <c r="C784" s="31" t="s">
        <v>1375</v>
      </c>
      <c r="D784" s="9">
        <v>30</v>
      </c>
      <c r="E784" s="18" t="str">
        <f ca="1">IFERROR(VLOOKUP(C784,OFFSET(ENTRADA!$A$5,1,0,COUNTA(ENTRADA!$A$6:$A$2475),9),5,0),"")</f>
        <v>COMPRIMIDO</v>
      </c>
    </row>
    <row r="785" spans="1:5" ht="14.25" customHeight="1" x14ac:dyDescent="0.25">
      <c r="A785" s="16"/>
      <c r="B785" s="71" t="str">
        <f t="shared" ca="1" si="12"/>
        <v>Aluno_260</v>
      </c>
      <c r="C785" s="20"/>
      <c r="D785" s="9"/>
      <c r="E785" s="18" t="str">
        <f ca="1">IFERROR(VLOOKUP(C785,OFFSET(ENTRADA!$A$5,1,0,COUNTA(ENTRADA!$A$6:$A$2475),9),5,0),"")</f>
        <v/>
      </c>
    </row>
    <row r="786" spans="1:5" ht="14.25" customHeight="1" x14ac:dyDescent="0.25">
      <c r="A786" s="19">
        <v>45415</v>
      </c>
      <c r="B786" s="71" t="str">
        <f t="shared" ca="1" si="12"/>
        <v>Aluno_429</v>
      </c>
      <c r="C786" s="54" t="s">
        <v>969</v>
      </c>
      <c r="D786" s="9">
        <v>15</v>
      </c>
      <c r="E786" s="18" t="str">
        <f ca="1">IFERROR(VLOOKUP(C786,OFFSET(ENTRADA!$A$5,1,0,COUNTA(ENTRADA!$A$6:$A$2475),9),5,0),"")</f>
        <v>COMPRIMIDO</v>
      </c>
    </row>
    <row r="787" spans="1:5" ht="14.25" hidden="1" customHeight="1" x14ac:dyDescent="0.25">
      <c r="A787" s="16"/>
      <c r="B787" s="71" t="str">
        <f t="shared" ca="1" si="12"/>
        <v>Aluno_384</v>
      </c>
      <c r="C787" s="20"/>
      <c r="D787" s="9"/>
      <c r="E787" s="18" t="str">
        <f ca="1">IFERROR(VLOOKUP(C787,OFFSET(ENTRADA!$A$5,1,0,COUNTA(ENTRADA!$A$6:$A$2475),9),5,0),"")</f>
        <v/>
      </c>
    </row>
    <row r="788" spans="1:5" ht="14.25" hidden="1" customHeight="1" x14ac:dyDescent="0.25">
      <c r="A788" s="19"/>
      <c r="B788" s="71" t="str">
        <f t="shared" ca="1" si="12"/>
        <v>Aluno_203</v>
      </c>
      <c r="C788" s="32"/>
      <c r="D788" s="9"/>
      <c r="E788" s="18" t="str">
        <f ca="1">IFERROR(VLOOKUP(C788,OFFSET(ENTRADA!$A$5,1,0,COUNTA(ENTRADA!$A$6:$A$2475),9),5,0),"")</f>
        <v/>
      </c>
    </row>
    <row r="789" spans="1:5" ht="14.25" customHeight="1" x14ac:dyDescent="0.25">
      <c r="A789" s="16"/>
      <c r="B789" s="71" t="str">
        <f t="shared" ca="1" si="12"/>
        <v>Aluno_921</v>
      </c>
      <c r="C789" s="20"/>
      <c r="D789" s="9"/>
      <c r="E789" s="18" t="str">
        <f ca="1">IFERROR(VLOOKUP(C789,OFFSET(ENTRADA!$A$5,1,0,COUNTA(ENTRADA!$A$6:$A$2475),9),5,0),"")</f>
        <v/>
      </c>
    </row>
    <row r="790" spans="1:5" ht="14.25" customHeight="1" x14ac:dyDescent="0.25">
      <c r="A790" s="19">
        <v>45415</v>
      </c>
      <c r="B790" s="71" t="str">
        <f t="shared" ca="1" si="12"/>
        <v>Aluno_912</v>
      </c>
      <c r="C790" s="31" t="s">
        <v>428</v>
      </c>
      <c r="D790" s="9">
        <v>30</v>
      </c>
      <c r="E790" s="18" t="str">
        <f ca="1">IFERROR(VLOOKUP(C790,OFFSET(ENTRADA!$A$5,1,0,COUNTA(ENTRADA!$A$6:$A$2475),9),5,0),"")</f>
        <v>COMPRIMIDO</v>
      </c>
    </row>
    <row r="791" spans="1:5" ht="14.25" customHeight="1" x14ac:dyDescent="0.25">
      <c r="A791" s="16"/>
      <c r="B791" s="71" t="str">
        <f t="shared" ca="1" si="12"/>
        <v>Aluno_990</v>
      </c>
      <c r="C791" s="20"/>
      <c r="D791" s="9"/>
      <c r="E791" s="18" t="str">
        <f ca="1">IFERROR(VLOOKUP(C791,OFFSET(ENTRADA!$A$5,1,0,COUNTA(ENTRADA!$A$6:$A$2475),9),5,0),"")</f>
        <v/>
      </c>
    </row>
    <row r="792" spans="1:5" ht="14.25" customHeight="1" x14ac:dyDescent="0.25">
      <c r="A792" s="19">
        <v>45415</v>
      </c>
      <c r="B792" s="71" t="str">
        <f t="shared" ca="1" si="12"/>
        <v>Aluno_420</v>
      </c>
      <c r="C792" s="54" t="s">
        <v>552</v>
      </c>
      <c r="D792" s="9">
        <v>30</v>
      </c>
      <c r="E792" s="18" t="str">
        <f ca="1">IFERROR(VLOOKUP(C792,OFFSET(ENTRADA!$A$5,1,0,COUNTA(ENTRADA!$A$6:$A$2475),9),5,0),"")</f>
        <v>COMPRIMIDO</v>
      </c>
    </row>
    <row r="793" spans="1:5" ht="14.25" customHeight="1" x14ac:dyDescent="0.25">
      <c r="A793" s="16"/>
      <c r="B793" s="71" t="str">
        <f t="shared" ca="1" si="12"/>
        <v>Aluno_634</v>
      </c>
      <c r="C793" s="31" t="s">
        <v>1487</v>
      </c>
      <c r="D793" s="9">
        <v>30</v>
      </c>
      <c r="E793" s="18" t="str">
        <f ca="1">IFERROR(VLOOKUP(C793,OFFSET(ENTRADA!$A$5,1,0,COUNTA(ENTRADA!$A$6:$A$2475),9),5,0),"")</f>
        <v>COMPRIMIDO</v>
      </c>
    </row>
    <row r="794" spans="1:5" ht="14.25" customHeight="1" x14ac:dyDescent="0.25">
      <c r="A794" s="16"/>
      <c r="B794" s="71" t="str">
        <f t="shared" ca="1" si="12"/>
        <v>Aluno_482</v>
      </c>
      <c r="C794" s="31" t="s">
        <v>667</v>
      </c>
      <c r="D794" s="9">
        <v>20</v>
      </c>
      <c r="E794" s="18" t="str">
        <f ca="1">IFERROR(VLOOKUP(C794,OFFSET(ENTRADA!$A$5,1,0,COUNTA(ENTRADA!$A$6:$A$2475),9),5,0),"")</f>
        <v>COMPRIMIDO</v>
      </c>
    </row>
    <row r="795" spans="1:5" ht="14.25" customHeight="1" x14ac:dyDescent="0.25">
      <c r="A795" s="19"/>
      <c r="B795" s="71" t="str">
        <f t="shared" ca="1" si="12"/>
        <v>Aluno_691</v>
      </c>
      <c r="C795" s="20"/>
      <c r="D795" s="9"/>
      <c r="E795" s="18" t="str">
        <f ca="1">IFERROR(VLOOKUP(C795,OFFSET(ENTRADA!$A$5,1,0,COUNTA(ENTRADA!$A$6:$A$2475),9),5,0),"")</f>
        <v/>
      </c>
    </row>
    <row r="796" spans="1:5" ht="14.25" customHeight="1" x14ac:dyDescent="0.25">
      <c r="A796" s="19">
        <v>45415</v>
      </c>
      <c r="B796" s="71" t="str">
        <f t="shared" ca="1" si="12"/>
        <v>Aluno_868</v>
      </c>
      <c r="C796" s="54" t="s">
        <v>1713</v>
      </c>
      <c r="D796" s="9">
        <v>60</v>
      </c>
      <c r="E796" s="18" t="str">
        <f ca="1">IFERROR(VLOOKUP(C796,OFFSET(ENTRADA!$A$5,1,0,COUNTA(ENTRADA!$A$6:$A$2475),9),5,0),"")</f>
        <v>COMPRIMIDO</v>
      </c>
    </row>
    <row r="797" spans="1:5" ht="14.25" hidden="1" customHeight="1" x14ac:dyDescent="0.25">
      <c r="A797" s="16"/>
      <c r="B797" s="71" t="str">
        <f t="shared" ca="1" si="12"/>
        <v>Aluno_140</v>
      </c>
      <c r="C797" s="31"/>
      <c r="D797" s="9">
        <v>30</v>
      </c>
      <c r="E797" s="18" t="str">
        <f ca="1">IFERROR(VLOOKUP(C797,OFFSET(ENTRADA!$A$5,1,0,COUNTA(ENTRADA!$A$6:$A$2475),9),5,0),"")</f>
        <v/>
      </c>
    </row>
    <row r="798" spans="1:5" ht="14.25" customHeight="1" x14ac:dyDescent="0.25">
      <c r="A798" s="16"/>
      <c r="B798" s="71" t="str">
        <f t="shared" ca="1" si="12"/>
        <v>Aluno_701</v>
      </c>
      <c r="C798" s="20"/>
      <c r="D798" s="9"/>
      <c r="E798" s="18" t="str">
        <f ca="1">IFERROR(VLOOKUP(C798,OFFSET(ENTRADA!$A$5,1,0,COUNTA(ENTRADA!$A$6:$A$2475),9),5,0),"")</f>
        <v/>
      </c>
    </row>
    <row r="799" spans="1:5" ht="14.25" customHeight="1" x14ac:dyDescent="0.25">
      <c r="A799" s="19">
        <v>45415</v>
      </c>
      <c r="B799" s="71" t="str">
        <f t="shared" ca="1" si="12"/>
        <v>Aluno_525</v>
      </c>
      <c r="C799" s="31" t="s">
        <v>1019</v>
      </c>
      <c r="D799" s="9">
        <v>30</v>
      </c>
      <c r="E799" s="18" t="str">
        <f ca="1">IFERROR(VLOOKUP(C799,OFFSET(ENTRADA!$A$5,1,0,COUNTA(ENTRADA!$A$6:$A$2475),9),5,0),"")</f>
        <v>COMPRIMIDO</v>
      </c>
    </row>
    <row r="800" spans="1:5" ht="14.25" customHeight="1" x14ac:dyDescent="0.25">
      <c r="A800" s="16"/>
      <c r="B800" s="71" t="str">
        <f t="shared" ca="1" si="12"/>
        <v>Aluno_183</v>
      </c>
      <c r="C800" s="31" t="s">
        <v>553</v>
      </c>
      <c r="D800" s="9">
        <v>30</v>
      </c>
      <c r="E800" s="18" t="str">
        <f ca="1">IFERROR(VLOOKUP(C800,OFFSET(ENTRADA!$A$5,1,0,COUNTA(ENTRADA!$A$6:$A$2475),9),5,0),"")</f>
        <v>COMPRIMIDO</v>
      </c>
    </row>
    <row r="801" spans="1:5" ht="14.25" hidden="1" customHeight="1" x14ac:dyDescent="0.25">
      <c r="A801" s="16"/>
      <c r="B801" s="71" t="str">
        <f t="shared" ca="1" si="12"/>
        <v>Aluno_551</v>
      </c>
      <c r="C801" s="20"/>
      <c r="D801" s="9"/>
      <c r="E801" s="18" t="str">
        <f ca="1">IFERROR(VLOOKUP(C801,OFFSET(ENTRADA!$A$5,1,0,COUNTA(ENTRADA!$A$6:$A$2475),9),5,0),"")</f>
        <v/>
      </c>
    </row>
    <row r="802" spans="1:5" ht="14.25" hidden="1" customHeight="1" x14ac:dyDescent="0.25">
      <c r="A802" s="19"/>
      <c r="B802" s="71" t="str">
        <f t="shared" ca="1" si="12"/>
        <v>Aluno_492</v>
      </c>
      <c r="C802" s="32"/>
      <c r="D802" s="9"/>
      <c r="E802" s="18" t="str">
        <f ca="1">IFERROR(VLOOKUP(C802,OFFSET(ENTRADA!$A$5,1,0,COUNTA(ENTRADA!$A$6:$A$2475),9),5,0),"")</f>
        <v/>
      </c>
    </row>
    <row r="803" spans="1:5" ht="14.25" hidden="1" customHeight="1" x14ac:dyDescent="0.25">
      <c r="A803" s="16"/>
      <c r="B803" s="71" t="str">
        <f t="shared" ca="1" si="12"/>
        <v>Aluno_531</v>
      </c>
      <c r="C803" s="31"/>
      <c r="D803" s="9"/>
      <c r="E803" s="18" t="str">
        <f ca="1">IFERROR(VLOOKUP(C803,OFFSET(ENTRADA!$A$5,1,0,COUNTA(ENTRADA!$A$6:$A$2475),9),5,0),"")</f>
        <v/>
      </c>
    </row>
    <row r="804" spans="1:5" ht="14.25" hidden="1" customHeight="1" x14ac:dyDescent="0.25">
      <c r="A804" s="16"/>
      <c r="B804" s="71" t="str">
        <f t="shared" ca="1" si="12"/>
        <v>Aluno_871</v>
      </c>
      <c r="C804" s="32"/>
      <c r="D804" s="9"/>
      <c r="E804" s="18" t="str">
        <f ca="1">IFERROR(VLOOKUP(C804,OFFSET(ENTRADA!$A$5,1,0,COUNTA(ENTRADA!$A$6:$A$2475),9),5,0),"")</f>
        <v/>
      </c>
    </row>
    <row r="805" spans="1:5" ht="14.25" customHeight="1" x14ac:dyDescent="0.25">
      <c r="A805" s="16"/>
      <c r="B805" s="71" t="str">
        <f t="shared" ca="1" si="12"/>
        <v>Aluno_66</v>
      </c>
      <c r="C805" s="20"/>
      <c r="D805" s="9"/>
      <c r="E805" s="18" t="str">
        <f ca="1">IFERROR(VLOOKUP(C805,OFFSET(ENTRADA!$A$5,1,0,COUNTA(ENTRADA!$A$6:$A$2475),9),5,0),"")</f>
        <v/>
      </c>
    </row>
    <row r="806" spans="1:5" ht="14.25" customHeight="1" x14ac:dyDescent="0.25">
      <c r="A806" s="19">
        <v>45418</v>
      </c>
      <c r="B806" s="71" t="str">
        <f t="shared" ca="1" si="12"/>
        <v>Aluno_278</v>
      </c>
      <c r="C806" s="54" t="s">
        <v>1515</v>
      </c>
      <c r="D806" s="9">
        <v>8</v>
      </c>
      <c r="E806" s="18" t="str">
        <f ca="1">IFERROR(VLOOKUP(C806,OFFSET(ENTRADA!$A$5,1,0,COUNTA(ENTRADA!$A$6:$A$2475),9),5,0),"")</f>
        <v>COMPRIMIDO</v>
      </c>
    </row>
    <row r="807" spans="1:5" ht="14.25" customHeight="1" x14ac:dyDescent="0.25">
      <c r="A807" s="19">
        <v>45418</v>
      </c>
      <c r="B807" s="71" t="str">
        <f t="shared" ca="1" si="12"/>
        <v>Aluno_557</v>
      </c>
      <c r="C807" s="107" t="s">
        <v>91</v>
      </c>
      <c r="D807" s="9">
        <v>30</v>
      </c>
      <c r="E807" s="18" t="str">
        <f ca="1">IFERROR(VLOOKUP(C807,OFFSET(ENTRADA!$A$5,1,0,COUNTA(ENTRADA!$A$6:$A$2475),9),5,0),"")</f>
        <v>COMPRIMIDO</v>
      </c>
    </row>
    <row r="808" spans="1:5" ht="14.25" customHeight="1" x14ac:dyDescent="0.25">
      <c r="A808" s="16"/>
      <c r="B808" s="71" t="str">
        <f t="shared" ca="1" si="12"/>
        <v>Aluno_645</v>
      </c>
      <c r="C808" s="31" t="s">
        <v>553</v>
      </c>
      <c r="D808" s="9">
        <v>60</v>
      </c>
      <c r="E808" s="18" t="str">
        <f ca="1">IFERROR(VLOOKUP(C808,OFFSET(ENTRADA!$A$5,1,0,COUNTA(ENTRADA!$A$6:$A$2475),9),5,0),"")</f>
        <v>COMPRIMIDO</v>
      </c>
    </row>
    <row r="809" spans="1:5" ht="14.25" customHeight="1" x14ac:dyDescent="0.25">
      <c r="A809" s="16"/>
      <c r="B809" s="71" t="str">
        <f t="shared" ca="1" si="12"/>
        <v>Aluno_574</v>
      </c>
      <c r="C809" s="30" t="s">
        <v>1041</v>
      </c>
      <c r="D809" s="9">
        <v>30</v>
      </c>
      <c r="E809" s="18" t="str">
        <f ca="1">IFERROR(VLOOKUP(C809,OFFSET(ENTRADA!$A$5,1,0,COUNTA(ENTRADA!$A$6:$A$2475),9),5,0),"")</f>
        <v>COMPRIMIDO</v>
      </c>
    </row>
    <row r="810" spans="1:5" ht="14.25" customHeight="1" x14ac:dyDescent="0.25">
      <c r="A810" s="16"/>
      <c r="B810" s="71" t="str">
        <f t="shared" ca="1" si="12"/>
        <v>Aluno_398</v>
      </c>
      <c r="C810" s="20"/>
      <c r="D810" s="9"/>
      <c r="E810" s="18" t="str">
        <f ca="1">IFERROR(VLOOKUP(C810,OFFSET(ENTRADA!$A$5,1,0,COUNTA(ENTRADA!$A$6:$A$2475),9),5,0),"")</f>
        <v/>
      </c>
    </row>
    <row r="811" spans="1:5" ht="14.25" customHeight="1" x14ac:dyDescent="0.25">
      <c r="A811" s="19">
        <v>45418</v>
      </c>
      <c r="B811" s="71" t="str">
        <f t="shared" ca="1" si="12"/>
        <v>Aluno_609</v>
      </c>
      <c r="C811" s="31" t="s">
        <v>939</v>
      </c>
      <c r="D811" s="9">
        <v>30</v>
      </c>
      <c r="E811" s="18" t="str">
        <f ca="1">IFERROR(VLOOKUP(C811,OFFSET(ENTRADA!$A$5,1,0,COUNTA(ENTRADA!$A$6:$A$2475),9),5,0),"")</f>
        <v>COMPRIMIDO</v>
      </c>
    </row>
    <row r="812" spans="1:5" ht="14.25" customHeight="1" x14ac:dyDescent="0.25">
      <c r="A812" s="16"/>
      <c r="B812" s="71" t="str">
        <f t="shared" ca="1" si="12"/>
        <v>Aluno_299</v>
      </c>
      <c r="C812" s="30" t="s">
        <v>1041</v>
      </c>
      <c r="D812" s="9">
        <v>30</v>
      </c>
      <c r="E812" s="18" t="str">
        <f ca="1">IFERROR(VLOOKUP(C812,OFFSET(ENTRADA!$A$5,1,0,COUNTA(ENTRADA!$A$6:$A$2475),9),5,0),"")</f>
        <v>COMPRIMIDO</v>
      </c>
    </row>
    <row r="813" spans="1:5" ht="14.25" customHeight="1" x14ac:dyDescent="0.25">
      <c r="A813" s="16"/>
      <c r="B813" s="71" t="str">
        <f t="shared" ca="1" si="12"/>
        <v>Aluno_722</v>
      </c>
      <c r="C813" s="20"/>
      <c r="D813" s="9"/>
      <c r="E813" s="18" t="str">
        <f ca="1">IFERROR(VLOOKUP(C813,OFFSET(ENTRADA!$A$5,1,0,COUNTA(ENTRADA!$A$6:$A$2475),9),5,0),"")</f>
        <v/>
      </c>
    </row>
    <row r="814" spans="1:5" ht="14.25" customHeight="1" x14ac:dyDescent="0.25">
      <c r="A814" s="19">
        <v>45418</v>
      </c>
      <c r="B814" s="71" t="str">
        <f t="shared" ca="1" si="12"/>
        <v>Aluno_708</v>
      </c>
      <c r="C814" s="108" t="s">
        <v>1542</v>
      </c>
      <c r="D814" s="9">
        <v>10</v>
      </c>
      <c r="E814" s="18" t="str">
        <f ca="1">IFERROR(VLOOKUP(C814,OFFSET(ENTRADA!$A$5,1,0,COUNTA(ENTRADA!$A$6:$A$2475),9),5,0),"")</f>
        <v>COMPRIMIDO</v>
      </c>
    </row>
    <row r="815" spans="1:5" ht="14.25" customHeight="1" x14ac:dyDescent="0.25">
      <c r="A815" s="16"/>
      <c r="B815" s="71" t="str">
        <f t="shared" ca="1" si="12"/>
        <v>Aluno_603</v>
      </c>
      <c r="C815" s="20"/>
      <c r="D815" s="9"/>
      <c r="E815" s="18" t="str">
        <f ca="1">IFERROR(VLOOKUP(C815,OFFSET(ENTRADA!$A$5,1,0,COUNTA(ENTRADA!$A$6:$A$2475),9),5,0),"")</f>
        <v/>
      </c>
    </row>
    <row r="816" spans="1:5" ht="14.25" customHeight="1" x14ac:dyDescent="0.25">
      <c r="A816" s="19">
        <v>45418</v>
      </c>
      <c r="B816" s="71" t="str">
        <f t="shared" ca="1" si="12"/>
        <v>Aluno_524</v>
      </c>
      <c r="C816" s="32" t="s">
        <v>1251</v>
      </c>
      <c r="D816" s="9">
        <v>2</v>
      </c>
      <c r="E816" s="18" t="str">
        <f ca="1">IFERROR(VLOOKUP(C816,OFFSET(ENTRADA!$A$5,1,0,COUNTA(ENTRADA!$A$6:$A$2475),9),5,0),"")</f>
        <v>CAIXA</v>
      </c>
    </row>
    <row r="817" spans="1:5" ht="14.25" customHeight="1" x14ac:dyDescent="0.25">
      <c r="A817" s="16"/>
      <c r="B817" s="71" t="str">
        <f t="shared" ca="1" si="12"/>
        <v>Aluno_651</v>
      </c>
      <c r="C817" s="20"/>
      <c r="D817" s="9"/>
      <c r="E817" s="18" t="str">
        <f ca="1">IFERROR(VLOOKUP(C817,OFFSET(ENTRADA!$A$5,1,0,COUNTA(ENTRADA!$A$6:$A$2475),9),5,0),"")</f>
        <v/>
      </c>
    </row>
    <row r="818" spans="1:5" ht="14.25" customHeight="1" x14ac:dyDescent="0.25">
      <c r="A818" s="19">
        <v>45418</v>
      </c>
      <c r="B818" s="71" t="str">
        <f t="shared" ca="1" si="12"/>
        <v>Aluno_843</v>
      </c>
      <c r="C818" s="31" t="s">
        <v>550</v>
      </c>
      <c r="D818" s="9">
        <v>30</v>
      </c>
      <c r="E818" s="18" t="str">
        <f ca="1">IFERROR(VLOOKUP(C818,OFFSET(ENTRADA!$A$5,1,0,COUNTA(ENTRADA!$A$6:$A$2475),9),5,0),"")</f>
        <v>COMPRIMIDO</v>
      </c>
    </row>
    <row r="819" spans="1:5" ht="14.25" customHeight="1" x14ac:dyDescent="0.25">
      <c r="A819" s="16"/>
      <c r="B819" s="71" t="str">
        <f t="shared" ca="1" si="12"/>
        <v>Aluno_847</v>
      </c>
      <c r="C819" s="54" t="s">
        <v>1300</v>
      </c>
      <c r="D819" s="9">
        <v>30</v>
      </c>
      <c r="E819" s="18" t="str">
        <f ca="1">IFERROR(VLOOKUP(C819,OFFSET(ENTRADA!$A$5,1,0,COUNTA(ENTRADA!$A$6:$A$2475),9),5,0),"")</f>
        <v>COMPRIMIDO</v>
      </c>
    </row>
    <row r="820" spans="1:5" ht="14.25" customHeight="1" x14ac:dyDescent="0.25">
      <c r="A820" s="16"/>
      <c r="B820" s="71" t="str">
        <f t="shared" ca="1" si="12"/>
        <v>Aluno_292</v>
      </c>
      <c r="C820" s="20"/>
      <c r="D820" s="9"/>
      <c r="E820" s="18" t="str">
        <f ca="1">IFERROR(VLOOKUP(C820,OFFSET(ENTRADA!$A$5,1,0,COUNTA(ENTRADA!$A$6:$A$2475),9),5,0),"")</f>
        <v/>
      </c>
    </row>
    <row r="821" spans="1:5" ht="14.25" customHeight="1" x14ac:dyDescent="0.25">
      <c r="A821" s="19">
        <v>45419</v>
      </c>
      <c r="B821" s="71" t="str">
        <f t="shared" ca="1" si="12"/>
        <v>Aluno_705</v>
      </c>
      <c r="C821" s="31" t="s">
        <v>455</v>
      </c>
      <c r="D821" s="9">
        <v>5</v>
      </c>
      <c r="E821" s="18" t="str">
        <f ca="1">IFERROR(VLOOKUP(C821,OFFSET(ENTRADA!$A$5,1,0,COUNTA(ENTRADA!$A$6:$A$2475),9),5,0),"")</f>
        <v>SACHÊ</v>
      </c>
    </row>
    <row r="822" spans="1:5" ht="14.25" customHeight="1" x14ac:dyDescent="0.25">
      <c r="A822" s="16"/>
      <c r="B822" s="71" t="str">
        <f t="shared" ca="1" si="12"/>
        <v>Aluno_660</v>
      </c>
      <c r="C822" s="20"/>
      <c r="D822" s="9"/>
      <c r="E822" s="18" t="str">
        <f ca="1">IFERROR(VLOOKUP(C822,OFFSET(ENTRADA!$A$5,1,0,COUNTA(ENTRADA!$A$6:$A$2475),9),5,0),"")</f>
        <v/>
      </c>
    </row>
    <row r="823" spans="1:5" ht="14.25" customHeight="1" x14ac:dyDescent="0.25">
      <c r="A823" s="19">
        <v>45419</v>
      </c>
      <c r="B823" s="71" t="str">
        <f t="shared" ca="1" si="12"/>
        <v>Aluno_122</v>
      </c>
      <c r="C823" s="31" t="s">
        <v>1494</v>
      </c>
      <c r="D823" s="9">
        <v>30</v>
      </c>
      <c r="E823" s="18" t="str">
        <f ca="1">IFERROR(VLOOKUP(C823,OFFSET(ENTRADA!$A$5,1,0,COUNTA(ENTRADA!$A$6:$A$2475),9),5,0),"")</f>
        <v>COMPRIMIDO</v>
      </c>
    </row>
    <row r="824" spans="1:5" ht="14.25" customHeight="1" x14ac:dyDescent="0.25">
      <c r="A824" s="16"/>
      <c r="B824" s="71" t="str">
        <f t="shared" ca="1" si="12"/>
        <v>Aluno_88</v>
      </c>
      <c r="C824" s="20"/>
      <c r="D824" s="9"/>
      <c r="E824" s="18" t="str">
        <f ca="1">IFERROR(VLOOKUP(C824,OFFSET(ENTRADA!$A$5,1,0,COUNTA(ENTRADA!$A$6:$A$2475),9),5,0),"")</f>
        <v/>
      </c>
    </row>
    <row r="825" spans="1:5" ht="14.25" customHeight="1" x14ac:dyDescent="0.25">
      <c r="A825" s="19">
        <v>45419</v>
      </c>
      <c r="B825" s="71" t="str">
        <f t="shared" ca="1" si="12"/>
        <v>Aluno_976</v>
      </c>
      <c r="C825" s="31" t="s">
        <v>454</v>
      </c>
      <c r="D825" s="9">
        <v>5</v>
      </c>
      <c r="E825" s="18" t="str">
        <f ca="1">IFERROR(VLOOKUP(C825,OFFSET(ENTRADA!$A$5,1,0,COUNTA(ENTRADA!$A$6:$A$2475),9),5,0),"")</f>
        <v>SACHÊ</v>
      </c>
    </row>
    <row r="826" spans="1:5" ht="14.25" customHeight="1" x14ac:dyDescent="0.25">
      <c r="A826" s="16"/>
      <c r="B826" s="71" t="str">
        <f t="shared" ca="1" si="12"/>
        <v>Aluno_329</v>
      </c>
      <c r="C826" s="108" t="s">
        <v>1055</v>
      </c>
      <c r="D826" s="9">
        <v>20</v>
      </c>
      <c r="E826" s="18" t="str">
        <f ca="1">IFERROR(VLOOKUP(C826,OFFSET(ENTRADA!$A$5,1,0,COUNTA(ENTRADA!$A$6:$A$2475),9),5,0),"")</f>
        <v>COMPRIMIDO</v>
      </c>
    </row>
    <row r="827" spans="1:5" ht="14.25" customHeight="1" x14ac:dyDescent="0.25">
      <c r="A827" s="16"/>
      <c r="B827" s="71" t="str">
        <f t="shared" ca="1" si="12"/>
        <v>Aluno_392</v>
      </c>
      <c r="C827" s="20"/>
      <c r="D827" s="9"/>
      <c r="E827" s="18" t="str">
        <f ca="1">IFERROR(VLOOKUP(C827,OFFSET(ENTRADA!$A$5,1,0,COUNTA(ENTRADA!$A$6:$A$2475),9),5,0),"")</f>
        <v/>
      </c>
    </row>
    <row r="828" spans="1:5" ht="14.25" customHeight="1" x14ac:dyDescent="0.25">
      <c r="A828" s="19">
        <v>45419</v>
      </c>
      <c r="B828" s="71" t="str">
        <f t="shared" ca="1" si="12"/>
        <v>Aluno_767</v>
      </c>
      <c r="C828" s="54" t="s">
        <v>1377</v>
      </c>
      <c r="D828" s="9">
        <v>30</v>
      </c>
      <c r="E828" s="18" t="str">
        <f ca="1">IFERROR(VLOOKUP(C828,OFFSET(ENTRADA!$A$5,1,0,COUNTA(ENTRADA!$A$6:$A$2475),9),5,0),"")</f>
        <v>COMPRIMIDO</v>
      </c>
    </row>
    <row r="829" spans="1:5" ht="14.25" customHeight="1" x14ac:dyDescent="0.25">
      <c r="A829" s="16"/>
      <c r="B829" s="71" t="str">
        <f t="shared" ca="1" si="12"/>
        <v>Aluno_660</v>
      </c>
      <c r="C829" s="20"/>
      <c r="D829" s="9"/>
      <c r="E829" s="18" t="str">
        <f ca="1">IFERROR(VLOOKUP(C829,OFFSET(ENTRADA!$A$5,1,0,COUNTA(ENTRADA!$A$6:$A$2475),9),5,0),"")</f>
        <v/>
      </c>
    </row>
    <row r="830" spans="1:5" ht="14.25" customHeight="1" x14ac:dyDescent="0.25">
      <c r="A830" s="19">
        <v>45419</v>
      </c>
      <c r="B830" s="71" t="str">
        <f t="shared" ca="1" si="12"/>
        <v>Aluno_645</v>
      </c>
      <c r="C830" s="54" t="s">
        <v>1713</v>
      </c>
      <c r="D830" s="9">
        <v>60</v>
      </c>
      <c r="E830" s="18" t="str">
        <f ca="1">IFERROR(VLOOKUP(C830,OFFSET(ENTRADA!$A$5,1,0,COUNTA(ENTRADA!$A$6:$A$2475),9),5,0),"")</f>
        <v>COMPRIMIDO</v>
      </c>
    </row>
    <row r="831" spans="1:5" ht="14.25" customHeight="1" x14ac:dyDescent="0.25">
      <c r="A831" s="16"/>
      <c r="B831" s="71" t="str">
        <f t="shared" ca="1" si="12"/>
        <v>Aluno_206</v>
      </c>
      <c r="C831" s="20"/>
      <c r="D831" s="9"/>
      <c r="E831" s="18" t="str">
        <f ca="1">IFERROR(VLOOKUP(C831,OFFSET(ENTRADA!$A$5,1,0,COUNTA(ENTRADA!$A$6:$A$2475),9),5,0),"")</f>
        <v/>
      </c>
    </row>
    <row r="832" spans="1:5" ht="14.25" customHeight="1" x14ac:dyDescent="0.25">
      <c r="A832" s="19">
        <v>45420</v>
      </c>
      <c r="B832" s="71" t="str">
        <f t="shared" ca="1" si="12"/>
        <v>Aluno_121</v>
      </c>
      <c r="C832" s="32" t="s">
        <v>1556</v>
      </c>
      <c r="D832" s="9">
        <v>9</v>
      </c>
      <c r="E832" s="18" t="str">
        <f ca="1">IFERROR(VLOOKUP(C832,OFFSET(ENTRADA!$A$5,1,0,COUNTA(ENTRADA!$A$6:$A$2475),9),5,0),"")</f>
        <v>SACHÊ</v>
      </c>
    </row>
    <row r="833" spans="1:5" ht="14.25" customHeight="1" x14ac:dyDescent="0.25">
      <c r="A833" s="16"/>
      <c r="B833" s="71" t="str">
        <f t="shared" ca="1" si="12"/>
        <v>Aluno_472</v>
      </c>
      <c r="C833" s="54" t="s">
        <v>1320</v>
      </c>
      <c r="D833" s="9">
        <v>30</v>
      </c>
      <c r="E833" s="18" t="str">
        <f ca="1">IFERROR(VLOOKUP(C833,OFFSET(ENTRADA!$A$5,1,0,COUNTA(ENTRADA!$A$6:$A$2475),9),5,0),"")</f>
        <v>COMPRIMIDO</v>
      </c>
    </row>
    <row r="834" spans="1:5" ht="14.25" customHeight="1" x14ac:dyDescent="0.25">
      <c r="A834" s="19"/>
      <c r="B834" s="71" t="str">
        <f t="shared" ca="1" si="12"/>
        <v>Aluno_514</v>
      </c>
      <c r="C834" s="20"/>
      <c r="D834" s="9"/>
      <c r="E834" s="18" t="str">
        <f ca="1">IFERROR(VLOOKUP(C834,OFFSET(ENTRADA!$A$5,1,0,COUNTA(ENTRADA!$A$6:$A$2475),9),5,0),"")</f>
        <v/>
      </c>
    </row>
    <row r="835" spans="1:5" ht="14.25" customHeight="1" x14ac:dyDescent="0.25">
      <c r="A835" s="19">
        <v>45420</v>
      </c>
      <c r="B835" s="71" t="str">
        <f t="shared" ca="1" si="12"/>
        <v>Aluno_881</v>
      </c>
      <c r="C835" s="30" t="s">
        <v>1560</v>
      </c>
      <c r="D835" s="9">
        <v>30</v>
      </c>
      <c r="E835" s="18" t="str">
        <f ca="1">IFERROR(VLOOKUP(C835,OFFSET(ENTRADA!$A$5,1,0,COUNTA(ENTRADA!$A$6:$A$2475),9),5,0),"")</f>
        <v>COMPRIMIDO</v>
      </c>
    </row>
    <row r="836" spans="1:5" ht="14.25" customHeight="1" x14ac:dyDescent="0.25">
      <c r="A836" s="16"/>
      <c r="B836" s="71" t="str">
        <f t="shared" ca="1" si="12"/>
        <v>Aluno_590</v>
      </c>
      <c r="C836" s="20"/>
      <c r="D836" s="9"/>
      <c r="E836" s="18" t="str">
        <f ca="1">IFERROR(VLOOKUP(C836,OFFSET(ENTRADA!$A$5,1,0,COUNTA(ENTRADA!$A$6:$A$2475),9),5,0),"")</f>
        <v/>
      </c>
    </row>
    <row r="837" spans="1:5" ht="14.25" customHeight="1" x14ac:dyDescent="0.25">
      <c r="A837" s="19">
        <v>45420</v>
      </c>
      <c r="B837" s="71" t="str">
        <f t="shared" ca="1" si="12"/>
        <v>Aluno_60</v>
      </c>
      <c r="C837" s="32" t="s">
        <v>1224</v>
      </c>
      <c r="D837" s="9">
        <v>1</v>
      </c>
      <c r="E837" s="18" t="str">
        <f ca="1">IFERROR(VLOOKUP(C837,OFFSET(ENTRADA!$A$5,1,0,COUNTA(ENTRADA!$A$6:$A$2475),9),5,0),"")</f>
        <v>CAIXA</v>
      </c>
    </row>
    <row r="838" spans="1:5" ht="14.25" customHeight="1" x14ac:dyDescent="0.25">
      <c r="A838" s="16"/>
      <c r="B838" s="71" t="str">
        <f t="shared" ca="1" si="12"/>
        <v>Aluno_632</v>
      </c>
      <c r="C838" s="20"/>
      <c r="D838" s="9"/>
      <c r="E838" s="18" t="str">
        <f ca="1">IFERROR(VLOOKUP(C838,OFFSET(ENTRADA!$A$5,1,0,COUNTA(ENTRADA!$A$6:$A$2475),9),5,0),"")</f>
        <v/>
      </c>
    </row>
    <row r="839" spans="1:5" ht="14.25" customHeight="1" x14ac:dyDescent="0.25">
      <c r="A839" s="19">
        <v>45420</v>
      </c>
      <c r="B839" s="71" t="str">
        <f t="shared" ref="B839:B902" ca="1" si="13">"Aluno_" &amp; RANDBETWEEN(1,1000)</f>
        <v>Aluno_358</v>
      </c>
      <c r="C839" s="31" t="s">
        <v>1426</v>
      </c>
      <c r="D839" s="9">
        <v>60</v>
      </c>
      <c r="E839" s="18" t="str">
        <f ca="1">IFERROR(VLOOKUP(C839,OFFSET(ENTRADA!$A$5,1,0,COUNTA(ENTRADA!$A$6:$A$2475),9),5,0),"")</f>
        <v>COMPRIMIDO</v>
      </c>
    </row>
    <row r="840" spans="1:5" ht="14.25" customHeight="1" x14ac:dyDescent="0.25">
      <c r="A840" s="16"/>
      <c r="B840" s="71" t="str">
        <f t="shared" ca="1" si="13"/>
        <v>Aluno_999</v>
      </c>
      <c r="C840" s="31" t="s">
        <v>401</v>
      </c>
      <c r="D840" s="9">
        <v>40</v>
      </c>
      <c r="E840" s="18" t="str">
        <f ca="1">IFERROR(VLOOKUP(C840,OFFSET(ENTRADA!$A$5,1,0,COUNTA(ENTRADA!$A$6:$A$2475),9),5,0),"")</f>
        <v>COMPRIMIDO</v>
      </c>
    </row>
    <row r="841" spans="1:5" ht="14.25" customHeight="1" x14ac:dyDescent="0.25">
      <c r="A841" s="16"/>
      <c r="B841" s="71" t="str">
        <f t="shared" ca="1" si="13"/>
        <v>Aluno_665</v>
      </c>
      <c r="C841" s="20"/>
      <c r="D841" s="9"/>
      <c r="E841" s="18" t="str">
        <f ca="1">IFERROR(VLOOKUP(C841,OFFSET(ENTRADA!$A$5,1,0,COUNTA(ENTRADA!$A$6:$A$2475),9),5,0),"")</f>
        <v/>
      </c>
    </row>
    <row r="842" spans="1:5" ht="14.25" customHeight="1" x14ac:dyDescent="0.25">
      <c r="A842" s="19">
        <v>45420</v>
      </c>
      <c r="B842" s="71" t="str">
        <f t="shared" ca="1" si="13"/>
        <v>Aluno_899</v>
      </c>
      <c r="C842" s="32" t="s">
        <v>1415</v>
      </c>
      <c r="D842" s="9">
        <v>3</v>
      </c>
      <c r="E842" s="18" t="str">
        <f ca="1">IFERROR(VLOOKUP(C842,OFFSET(ENTRADA!$A$5,1,0,COUNTA(ENTRADA!$A$6:$A$2475),9),5,0),"")</f>
        <v>BISNAGA</v>
      </c>
    </row>
    <row r="843" spans="1:5" ht="14.25" customHeight="1" x14ac:dyDescent="0.25">
      <c r="A843" s="16"/>
      <c r="B843" s="71" t="str">
        <f t="shared" ca="1" si="13"/>
        <v>Aluno_661</v>
      </c>
      <c r="C843" s="31" t="s">
        <v>1517</v>
      </c>
      <c r="D843" s="9">
        <v>5</v>
      </c>
      <c r="E843" s="18" t="str">
        <f ca="1">IFERROR(VLOOKUP(C843,OFFSET(ENTRADA!$A$5,1,0,COUNTA(ENTRADA!$A$6:$A$2475),9),5,0),"")</f>
        <v>COMPRIMIDO</v>
      </c>
    </row>
    <row r="844" spans="1:5" ht="14.25" customHeight="1" x14ac:dyDescent="0.25">
      <c r="A844" s="16"/>
      <c r="B844" s="71" t="str">
        <f t="shared" ca="1" si="13"/>
        <v>Aluno_571</v>
      </c>
      <c r="C844" s="32" t="s">
        <v>959</v>
      </c>
      <c r="D844" s="9">
        <v>1</v>
      </c>
      <c r="E844" s="18" t="str">
        <f ca="1">IFERROR(VLOOKUP(C844,OFFSET(ENTRADA!$A$5,1,0,COUNTA(ENTRADA!$A$6:$A$2475),9),5,0),"")</f>
        <v>FRASCO</v>
      </c>
    </row>
    <row r="845" spans="1:5" ht="14.25" customHeight="1" x14ac:dyDescent="0.25">
      <c r="A845" s="16"/>
      <c r="B845" s="71" t="str">
        <f t="shared" ca="1" si="13"/>
        <v>Aluno_497</v>
      </c>
      <c r="C845" s="20"/>
      <c r="D845" s="9"/>
      <c r="E845" s="18" t="str">
        <f ca="1">IFERROR(VLOOKUP(C845,OFFSET(ENTRADA!$A$5,1,0,COUNTA(ENTRADA!$A$6:$A$2475),9),5,0),"")</f>
        <v/>
      </c>
    </row>
    <row r="846" spans="1:5" ht="14.25" customHeight="1" x14ac:dyDescent="0.25">
      <c r="A846" s="19">
        <v>45420</v>
      </c>
      <c r="B846" s="71" t="str">
        <f t="shared" ca="1" si="13"/>
        <v>Aluno_132</v>
      </c>
      <c r="C846" s="54" t="s">
        <v>1508</v>
      </c>
      <c r="D846" s="9">
        <v>1</v>
      </c>
      <c r="E846" s="18" t="str">
        <f ca="1">IFERROR(VLOOKUP(C846,OFFSET(ENTRADA!$A$5,1,0,COUNTA(ENTRADA!$A$6:$A$2475),9),5,0),"")</f>
        <v>CAIXA</v>
      </c>
    </row>
    <row r="847" spans="1:5" ht="14.25" customHeight="1" x14ac:dyDescent="0.25">
      <c r="A847" s="16"/>
      <c r="B847" s="71" t="str">
        <f t="shared" ca="1" si="13"/>
        <v>Aluno_918</v>
      </c>
      <c r="C847" s="32"/>
      <c r="D847" s="9"/>
      <c r="E847" s="18" t="str">
        <f ca="1">IFERROR(VLOOKUP(C847,OFFSET(ENTRADA!$A$5,1,0,COUNTA(ENTRADA!$A$6:$A$2475),9),5,0),"")</f>
        <v/>
      </c>
    </row>
    <row r="848" spans="1:5" ht="14.25" customHeight="1" x14ac:dyDescent="0.25">
      <c r="A848" s="19">
        <v>45420</v>
      </c>
      <c r="B848" s="71" t="str">
        <f t="shared" ca="1" si="13"/>
        <v>Aluno_859</v>
      </c>
      <c r="C848" s="31" t="s">
        <v>1488</v>
      </c>
      <c r="D848" s="9">
        <v>2</v>
      </c>
      <c r="E848" s="18" t="str">
        <f ca="1">IFERROR(VLOOKUP(C848,OFFSET(ENTRADA!$A$5,1,0,COUNTA(ENTRADA!$A$6:$A$2475),9),5,0),"")</f>
        <v>CÁPSULA</v>
      </c>
    </row>
    <row r="849" spans="1:5" ht="14.25" customHeight="1" x14ac:dyDescent="0.25">
      <c r="A849" s="16"/>
      <c r="B849" s="71" t="str">
        <f t="shared" ca="1" si="13"/>
        <v>Aluno_719</v>
      </c>
      <c r="C849" s="31" t="s">
        <v>1561</v>
      </c>
      <c r="D849" s="9">
        <v>2</v>
      </c>
      <c r="E849" s="18" t="str">
        <f ca="1">IFERROR(VLOOKUP(C849,OFFSET(ENTRADA!$A$5,1,0,COUNTA(ENTRADA!$A$6:$A$2475),9),5,0),"")</f>
        <v>CÁPSULA</v>
      </c>
    </row>
    <row r="850" spans="1:5" ht="14.25" customHeight="1" x14ac:dyDescent="0.25">
      <c r="A850" s="16"/>
      <c r="B850" s="71" t="str">
        <f t="shared" ca="1" si="13"/>
        <v>Aluno_484</v>
      </c>
      <c r="C850" s="30" t="s">
        <v>904</v>
      </c>
      <c r="D850" s="9">
        <v>30</v>
      </c>
      <c r="E850" s="18" t="str">
        <f ca="1">IFERROR(VLOOKUP(C850,OFFSET(ENTRADA!$A$5,1,0,COUNTA(ENTRADA!$A$6:$A$2475),9),5,0),"")</f>
        <v>COMPRIMIDO</v>
      </c>
    </row>
    <row r="851" spans="1:5" ht="14.25" customHeight="1" x14ac:dyDescent="0.25">
      <c r="A851" s="19"/>
      <c r="B851" s="71" t="str">
        <f t="shared" ca="1" si="13"/>
        <v>Aluno_977</v>
      </c>
      <c r="C851" s="20"/>
      <c r="D851" s="9"/>
      <c r="E851" s="18" t="str">
        <f ca="1">IFERROR(VLOOKUP(C851,OFFSET(ENTRADA!$A$5,1,0,COUNTA(ENTRADA!$A$6:$A$2475),9),5,0),"")</f>
        <v/>
      </c>
    </row>
    <row r="852" spans="1:5" ht="14.25" customHeight="1" x14ac:dyDescent="0.25">
      <c r="A852" s="19">
        <v>45420</v>
      </c>
      <c r="B852" s="71" t="str">
        <f t="shared" ca="1" si="13"/>
        <v>Aluno_113</v>
      </c>
      <c r="C852" s="54" t="s">
        <v>1320</v>
      </c>
      <c r="D852" s="9">
        <v>30</v>
      </c>
      <c r="E852" s="18" t="str">
        <f ca="1">IFERROR(VLOOKUP(C852,OFFSET(ENTRADA!$A$5,1,0,COUNTA(ENTRADA!$A$6:$A$2475),9),5,0),"")</f>
        <v>COMPRIMIDO</v>
      </c>
    </row>
    <row r="853" spans="1:5" ht="14.25" customHeight="1" x14ac:dyDescent="0.25">
      <c r="A853" s="16"/>
      <c r="B853" s="71" t="str">
        <f t="shared" ca="1" si="13"/>
        <v>Aluno_981</v>
      </c>
      <c r="C853" s="54" t="s">
        <v>310</v>
      </c>
      <c r="D853" s="9">
        <v>30</v>
      </c>
      <c r="E853" s="18" t="str">
        <f ca="1">IFERROR(VLOOKUP(C853,OFFSET(ENTRADA!$A$5,1,0,COUNTA(ENTRADA!$A$6:$A$2475),9),5,0),"")</f>
        <v>COMPRIMIDO</v>
      </c>
    </row>
    <row r="854" spans="1:5" ht="14.25" customHeight="1" x14ac:dyDescent="0.25">
      <c r="A854" s="16"/>
      <c r="B854" s="71" t="str">
        <f t="shared" ca="1" si="13"/>
        <v>Aluno_657</v>
      </c>
      <c r="C854" s="154" t="s">
        <v>1213</v>
      </c>
      <c r="D854" s="9">
        <v>1</v>
      </c>
      <c r="E854" s="18" t="str">
        <f ca="1">IFERROR(VLOOKUP(C854,OFFSET(ENTRADA!$A$5,1,0,COUNTA(ENTRADA!$A$6:$A$2475),9),5,0),"")</f>
        <v>CAIXA</v>
      </c>
    </row>
    <row r="855" spans="1:5" ht="14.25" customHeight="1" x14ac:dyDescent="0.25">
      <c r="A855" s="16"/>
      <c r="B855" s="71" t="str">
        <f t="shared" ca="1" si="13"/>
        <v>Aluno_664</v>
      </c>
      <c r="C855" s="108" t="s">
        <v>920</v>
      </c>
      <c r="D855" s="9">
        <v>40</v>
      </c>
      <c r="E855" s="18" t="str">
        <f ca="1">IFERROR(VLOOKUP(C855,OFFSET(ENTRADA!$A$5,1,0,COUNTA(ENTRADA!$A$6:$A$2475),9),5,0),"")</f>
        <v>CÁPSULA</v>
      </c>
    </row>
    <row r="856" spans="1:5" ht="14.25" customHeight="1" x14ac:dyDescent="0.25">
      <c r="A856" s="19">
        <v>45420</v>
      </c>
      <c r="B856" s="71" t="str">
        <f t="shared" ca="1" si="13"/>
        <v>Aluno_667</v>
      </c>
      <c r="C856" s="54" t="s">
        <v>1312</v>
      </c>
      <c r="D856" s="9">
        <v>60</v>
      </c>
      <c r="E856" s="18" t="str">
        <f ca="1">IFERROR(VLOOKUP(C856,OFFSET(ENTRADA!$A$5,1,0,COUNTA(ENTRADA!$A$6:$A$2475),9),5,0),"")</f>
        <v>COMPRIMIDO</v>
      </c>
    </row>
    <row r="857" spans="1:5" ht="14.25" customHeight="1" x14ac:dyDescent="0.25">
      <c r="A857" s="16"/>
      <c r="B857" s="71" t="str">
        <f t="shared" ca="1" si="13"/>
        <v>Aluno_850</v>
      </c>
      <c r="C857" s="54" t="s">
        <v>1455</v>
      </c>
      <c r="D857" s="9">
        <v>25</v>
      </c>
      <c r="E857" s="18" t="str">
        <f ca="1">IFERROR(VLOOKUP(C857,OFFSET(ENTRADA!$A$5,1,0,COUNTA(ENTRADA!$A$6:$A$2475),9),5,0),"")</f>
        <v>COMPRIMIDO</v>
      </c>
    </row>
    <row r="858" spans="1:5" ht="14.25" customHeight="1" x14ac:dyDescent="0.25">
      <c r="A858" s="16"/>
      <c r="B858" s="71" t="str">
        <f t="shared" ca="1" si="13"/>
        <v>Aluno_791</v>
      </c>
      <c r="C858" s="31" t="s">
        <v>257</v>
      </c>
      <c r="D858" s="9">
        <v>60</v>
      </c>
      <c r="E858" s="18" t="str">
        <f ca="1">IFERROR(VLOOKUP(C858,OFFSET(ENTRADA!$A$5,1,0,COUNTA(ENTRADA!$A$6:$A$2475),9),5,0),"")</f>
        <v>COMPRIMIDO</v>
      </c>
    </row>
    <row r="859" spans="1:5" ht="14.25" customHeight="1" x14ac:dyDescent="0.25">
      <c r="A859" s="19">
        <v>45420</v>
      </c>
      <c r="B859" s="71" t="str">
        <f t="shared" ca="1" si="13"/>
        <v>Aluno_974</v>
      </c>
      <c r="C859" s="54" t="s">
        <v>1713</v>
      </c>
      <c r="D859" s="9">
        <v>60</v>
      </c>
      <c r="E859" s="18" t="str">
        <f ca="1">IFERROR(VLOOKUP(C859,OFFSET(ENTRADA!$A$5,1,0,COUNTA(ENTRADA!$A$6:$A$2475),9),5,0),"")</f>
        <v>COMPRIMIDO</v>
      </c>
    </row>
    <row r="860" spans="1:5" ht="14.25" customHeight="1" x14ac:dyDescent="0.25">
      <c r="A860" s="16"/>
      <c r="B860" s="71" t="str">
        <f t="shared" ca="1" si="13"/>
        <v>Aluno_576</v>
      </c>
      <c r="C860" s="31" t="s">
        <v>216</v>
      </c>
      <c r="D860" s="9">
        <v>30</v>
      </c>
      <c r="E860" s="18" t="str">
        <f ca="1">IFERROR(VLOOKUP(C860,OFFSET(ENTRADA!$A$5,1,0,COUNTA(ENTRADA!$A$6:$A$2475),9),5,0),"")</f>
        <v>COMPRIMIDO</v>
      </c>
    </row>
    <row r="861" spans="1:5" ht="14.25" customHeight="1" x14ac:dyDescent="0.25">
      <c r="A861" s="16"/>
      <c r="B861" s="71" t="str">
        <f t="shared" ca="1" si="13"/>
        <v>Aluno_701</v>
      </c>
      <c r="C861" s="31" t="s">
        <v>1323</v>
      </c>
      <c r="D861" s="9">
        <v>30</v>
      </c>
      <c r="E861" s="18" t="str">
        <f ca="1">IFERROR(VLOOKUP(C861,OFFSET(ENTRADA!$A$5,1,0,COUNTA(ENTRADA!$A$6:$A$2475),9),5,0),"")</f>
        <v>COMPRIMIDO</v>
      </c>
    </row>
    <row r="862" spans="1:5" ht="14.25" customHeight="1" x14ac:dyDescent="0.25">
      <c r="A862" s="16"/>
      <c r="B862" s="71" t="str">
        <f t="shared" ca="1" si="13"/>
        <v>Aluno_266</v>
      </c>
      <c r="C862" s="31" t="s">
        <v>749</v>
      </c>
      <c r="D862" s="9">
        <v>1</v>
      </c>
      <c r="E862" s="18" t="str">
        <f ca="1">IFERROR(VLOOKUP(C862,OFFSET(ENTRADA!$A$5,1,0,COUNTA(ENTRADA!$A$6:$A$2475),9),5,0),"")</f>
        <v>FRASCO</v>
      </c>
    </row>
    <row r="863" spans="1:5" ht="14.25" customHeight="1" x14ac:dyDescent="0.25">
      <c r="A863" s="16"/>
      <c r="B863" s="71" t="str">
        <f t="shared" ca="1" si="13"/>
        <v>Aluno_70</v>
      </c>
      <c r="C863" s="31" t="s">
        <v>198</v>
      </c>
      <c r="D863" s="9">
        <v>1</v>
      </c>
      <c r="E863" s="18" t="str">
        <f ca="1">IFERROR(VLOOKUP(C863,OFFSET(ENTRADA!$A$5,1,0,COUNTA(ENTRADA!$A$6:$A$2475),9),5,0),"")</f>
        <v>FRASCO</v>
      </c>
    </row>
    <row r="864" spans="1:5" ht="14.25" customHeight="1" x14ac:dyDescent="0.25">
      <c r="A864" s="16"/>
      <c r="B864" s="71" t="str">
        <f t="shared" ca="1" si="13"/>
        <v>Aluno_216</v>
      </c>
      <c r="C864" s="20"/>
      <c r="D864" s="9"/>
      <c r="E864" s="18" t="str">
        <f ca="1">IFERROR(VLOOKUP(C864,OFFSET(ENTRADA!$A$5,1,0,COUNTA(ENTRADA!$A$6:$A$2475),9),5,0),"")</f>
        <v/>
      </c>
    </row>
    <row r="865" spans="1:5" ht="14.25" customHeight="1" x14ac:dyDescent="0.25">
      <c r="A865" s="19">
        <v>45420</v>
      </c>
      <c r="B865" s="71" t="str">
        <f t="shared" ca="1" si="13"/>
        <v>Aluno_851</v>
      </c>
      <c r="C865" s="54" t="s">
        <v>951</v>
      </c>
      <c r="D865" s="9">
        <v>25</v>
      </c>
      <c r="E865" s="18" t="str">
        <f ca="1">IFERROR(VLOOKUP(C865,OFFSET(ENTRADA!$A$5,1,0,COUNTA(ENTRADA!$A$6:$A$2475),9),5,0),"")</f>
        <v>COMPRIMIDO</v>
      </c>
    </row>
    <row r="866" spans="1:5" ht="14.25" customHeight="1" x14ac:dyDescent="0.25">
      <c r="A866" s="16"/>
      <c r="B866" s="71" t="str">
        <f t="shared" ca="1" si="13"/>
        <v>Aluno_353</v>
      </c>
      <c r="C866" s="31" t="s">
        <v>221</v>
      </c>
      <c r="D866" s="9">
        <v>36</v>
      </c>
      <c r="E866" s="18" t="str">
        <f ca="1">IFERROR(VLOOKUP(C866,OFFSET(ENTRADA!$A$5,1,0,COUNTA(ENTRADA!$A$6:$A$2475),9),5,0),"")</f>
        <v>COMPRIMIDO</v>
      </c>
    </row>
    <row r="867" spans="1:5" ht="14.25" hidden="1" customHeight="1" x14ac:dyDescent="0.25">
      <c r="A867" s="19">
        <v>45420</v>
      </c>
      <c r="B867" s="71" t="str">
        <f t="shared" ca="1" si="13"/>
        <v>Aluno_167</v>
      </c>
      <c r="C867" s="54"/>
      <c r="D867" s="9"/>
      <c r="E867" s="18" t="str">
        <f ca="1">IFERROR(VLOOKUP(C867,OFFSET(ENTRADA!$A$5,1,0,COUNTA(ENTRADA!$A$6:$A$2475),9),5,0),"")</f>
        <v/>
      </c>
    </row>
    <row r="868" spans="1:5" ht="14.25" customHeight="1" x14ac:dyDescent="0.25">
      <c r="A868" s="19"/>
      <c r="B868" s="71" t="str">
        <f t="shared" ca="1" si="13"/>
        <v>Aluno_456</v>
      </c>
      <c r="C868" s="54"/>
      <c r="D868" s="9"/>
      <c r="E868" s="18" t="str">
        <f ca="1">IFERROR(VLOOKUP(C868,OFFSET(ENTRADA!$A$5,1,0,COUNTA(ENTRADA!$A$6:$A$2475),9),5,0),"")</f>
        <v/>
      </c>
    </row>
    <row r="869" spans="1:5" ht="14.25" customHeight="1" x14ac:dyDescent="0.25">
      <c r="A869" s="19">
        <v>45420</v>
      </c>
      <c r="B869" s="71" t="str">
        <f t="shared" ca="1" si="13"/>
        <v>Aluno_29</v>
      </c>
      <c r="C869" s="54" t="s">
        <v>1563</v>
      </c>
      <c r="D869" s="9">
        <v>15</v>
      </c>
      <c r="E869" s="18" t="s">
        <v>21</v>
      </c>
    </row>
    <row r="870" spans="1:5" ht="14.25" customHeight="1" x14ac:dyDescent="0.25">
      <c r="A870" s="16"/>
      <c r="B870" s="71" t="str">
        <f t="shared" ca="1" si="13"/>
        <v>Aluno_693</v>
      </c>
      <c r="C870" s="54" t="s">
        <v>1562</v>
      </c>
      <c r="D870" s="9">
        <v>30</v>
      </c>
      <c r="E870" s="18" t="str">
        <f ca="1">IFERROR(VLOOKUP(C870,OFFSET(ENTRADA!$A$5,1,0,COUNTA(ENTRADA!$A$6:$A$2475),9),5,0),"")</f>
        <v>COMPRIMIDO</v>
      </c>
    </row>
    <row r="871" spans="1:5" ht="14.25" customHeight="1" x14ac:dyDescent="0.25">
      <c r="A871" s="16"/>
      <c r="B871" s="71" t="str">
        <f t="shared" ca="1" si="13"/>
        <v>Aluno_527</v>
      </c>
      <c r="C871" s="31" t="s">
        <v>596</v>
      </c>
      <c r="D871" s="9">
        <v>15</v>
      </c>
      <c r="E871" s="18" t="str">
        <f ca="1">IFERROR(VLOOKUP(C871,OFFSET(ENTRADA!$A$5,1,0,COUNTA(ENTRADA!$A$6:$A$2475),9),5,0),"")</f>
        <v>COMPRIMIDO</v>
      </c>
    </row>
    <row r="872" spans="1:5" ht="14.25" customHeight="1" x14ac:dyDescent="0.25">
      <c r="A872" s="16"/>
      <c r="B872" s="71" t="str">
        <f t="shared" ca="1" si="13"/>
        <v>Aluno_353</v>
      </c>
      <c r="C872" s="20"/>
      <c r="D872" s="9"/>
      <c r="E872" s="18" t="str">
        <f ca="1">IFERROR(VLOOKUP(C872,OFFSET(ENTRADA!$A$5,1,0,COUNTA(ENTRADA!$A$6:$A$2475),9),5,0),"")</f>
        <v/>
      </c>
    </row>
    <row r="873" spans="1:5" ht="14.25" customHeight="1" x14ac:dyDescent="0.25">
      <c r="A873" s="19">
        <v>45420</v>
      </c>
      <c r="B873" s="71" t="str">
        <f t="shared" ca="1" si="13"/>
        <v>Aluno_828</v>
      </c>
      <c r="C873" s="31" t="s">
        <v>581</v>
      </c>
      <c r="D873" s="9">
        <v>60</v>
      </c>
      <c r="E873" s="18" t="str">
        <f ca="1">IFERROR(VLOOKUP(C873,OFFSET(ENTRADA!$A$5,1,0,COUNTA(ENTRADA!$A$6:$A$2475),9),5,0),"")</f>
        <v>COMPRIMIDO</v>
      </c>
    </row>
    <row r="874" spans="1:5" ht="14.25" customHeight="1" x14ac:dyDescent="0.25">
      <c r="A874" s="16"/>
      <c r="B874" s="71" t="str">
        <f t="shared" ca="1" si="13"/>
        <v>Aluno_192</v>
      </c>
      <c r="C874" s="20"/>
      <c r="D874" s="9"/>
      <c r="E874" s="18" t="str">
        <f ca="1">IFERROR(VLOOKUP(C874,OFFSET(ENTRADA!$A$5,1,0,COUNTA(ENTRADA!$A$6:$A$2475),9),5,0),"")</f>
        <v/>
      </c>
    </row>
    <row r="875" spans="1:5" ht="14.25" customHeight="1" x14ac:dyDescent="0.25">
      <c r="A875" s="19">
        <v>45421</v>
      </c>
      <c r="B875" s="71" t="str">
        <f t="shared" ca="1" si="13"/>
        <v>Aluno_644</v>
      </c>
      <c r="C875" s="32" t="s">
        <v>826</v>
      </c>
      <c r="D875" s="9">
        <v>20</v>
      </c>
      <c r="E875" s="18" t="str">
        <f ca="1">IFERROR(VLOOKUP(C875,OFFSET(ENTRADA!$A$5,1,0,COUNTA(ENTRADA!$A$6:$A$2475),9),5,0),"")</f>
        <v>CÁPSULA</v>
      </c>
    </row>
    <row r="876" spans="1:5" ht="14.25" customHeight="1" x14ac:dyDescent="0.25">
      <c r="A876" s="16"/>
      <c r="B876" s="71" t="str">
        <f t="shared" ca="1" si="13"/>
        <v>Aluno_906</v>
      </c>
      <c r="C876" s="32" t="s">
        <v>848</v>
      </c>
      <c r="D876" s="9">
        <v>8</v>
      </c>
      <c r="E876" s="18" t="str">
        <f ca="1">IFERROR(VLOOKUP(C876,OFFSET(ENTRADA!$A$5,1,0,COUNTA(ENTRADA!$A$6:$A$2475),9),5,0),"")</f>
        <v>CÁPSULA</v>
      </c>
    </row>
    <row r="877" spans="1:5" ht="14.25" customHeight="1" x14ac:dyDescent="0.25">
      <c r="A877" s="16"/>
      <c r="B877" s="71" t="str">
        <f t="shared" ca="1" si="13"/>
        <v>Aluno_682</v>
      </c>
      <c r="C877" s="20"/>
      <c r="D877" s="9"/>
      <c r="E877" s="18" t="str">
        <f ca="1">IFERROR(VLOOKUP(C877,OFFSET(ENTRADA!$A$5,1,0,COUNTA(ENTRADA!$A$6:$A$2475),9),5,0),"")</f>
        <v/>
      </c>
    </row>
    <row r="878" spans="1:5" ht="14.25" customHeight="1" x14ac:dyDescent="0.25">
      <c r="A878" s="19">
        <v>45421</v>
      </c>
      <c r="B878" s="71" t="str">
        <f t="shared" ca="1" si="13"/>
        <v>Aluno_680</v>
      </c>
      <c r="C878" s="31" t="s">
        <v>517</v>
      </c>
      <c r="D878" s="9">
        <v>20</v>
      </c>
      <c r="E878" s="18" t="str">
        <f ca="1">IFERROR(VLOOKUP(C878,OFFSET(ENTRADA!$A$5,1,0,COUNTA(ENTRADA!$A$6:$A$2475),9),5,0),"")</f>
        <v>COMPRIMIDO</v>
      </c>
    </row>
    <row r="879" spans="1:5" ht="14.25" customHeight="1" x14ac:dyDescent="0.25">
      <c r="A879" s="16"/>
      <c r="B879" s="71" t="str">
        <f t="shared" ca="1" si="13"/>
        <v>Aluno_742</v>
      </c>
      <c r="C879" s="20"/>
      <c r="D879" s="9"/>
      <c r="E879" s="18" t="str">
        <f ca="1">IFERROR(VLOOKUP(C879,OFFSET(ENTRADA!$A$5,1,0,COUNTA(ENTRADA!$A$6:$A$2475),9),5,0),"")</f>
        <v/>
      </c>
    </row>
    <row r="880" spans="1:5" ht="14.25" customHeight="1" x14ac:dyDescent="0.25">
      <c r="A880" s="19">
        <v>45421</v>
      </c>
      <c r="B880" s="71" t="str">
        <f t="shared" ca="1" si="13"/>
        <v>Aluno_893</v>
      </c>
      <c r="C880" s="54" t="s">
        <v>1713</v>
      </c>
      <c r="D880" s="9">
        <v>60</v>
      </c>
      <c r="E880" s="18" t="str">
        <f ca="1">IFERROR(VLOOKUP(C880,OFFSET(ENTRADA!$A$5,1,0,COUNTA(ENTRADA!$A$6:$A$2475),9),5,0),"")</f>
        <v>COMPRIMIDO</v>
      </c>
    </row>
    <row r="881" spans="1:5" ht="14.25" customHeight="1" x14ac:dyDescent="0.25">
      <c r="A881" s="16"/>
      <c r="B881" s="71" t="str">
        <f t="shared" ca="1" si="13"/>
        <v>Aluno_726</v>
      </c>
      <c r="C881" s="32" t="s">
        <v>1198</v>
      </c>
      <c r="D881" s="9">
        <v>2</v>
      </c>
      <c r="E881" s="18" t="str">
        <f ca="1">IFERROR(VLOOKUP(C881,OFFSET(ENTRADA!$A$5,1,0,COUNTA(ENTRADA!$A$6:$A$2475),9),5,0),"")</f>
        <v>CAIXA</v>
      </c>
    </row>
    <row r="882" spans="1:5" ht="14.25" customHeight="1" x14ac:dyDescent="0.25">
      <c r="A882" s="16"/>
      <c r="B882" s="71" t="str">
        <f t="shared" ca="1" si="13"/>
        <v>Aluno_129</v>
      </c>
      <c r="C882" s="20"/>
      <c r="D882" s="9"/>
      <c r="E882" s="18" t="str">
        <f ca="1">IFERROR(VLOOKUP(C882,OFFSET(ENTRADA!$A$5,1,0,COUNTA(ENTRADA!$A$6:$A$2475),9),5,0),"")</f>
        <v/>
      </c>
    </row>
    <row r="883" spans="1:5" ht="14.25" customHeight="1" x14ac:dyDescent="0.25">
      <c r="A883" s="19">
        <v>45421</v>
      </c>
      <c r="B883" s="71" t="str">
        <f t="shared" ca="1" si="13"/>
        <v>Aluno_51</v>
      </c>
      <c r="C883" s="108" t="s">
        <v>1546</v>
      </c>
      <c r="D883" s="9">
        <v>10</v>
      </c>
      <c r="E883" s="18" t="str">
        <f ca="1">IFERROR(VLOOKUP(C883,OFFSET(ENTRADA!$A$5,1,0,COUNTA(ENTRADA!$A$6:$A$2475),9),5,0),"")</f>
        <v>COMPRIMIDO</v>
      </c>
    </row>
    <row r="884" spans="1:5" ht="14.25" customHeight="1" x14ac:dyDescent="0.25">
      <c r="A884" s="16"/>
      <c r="B884" s="71" t="str">
        <f t="shared" ca="1" si="13"/>
        <v>Aluno_991</v>
      </c>
      <c r="C884" s="20"/>
      <c r="D884" s="9"/>
      <c r="E884" s="18" t="str">
        <f ca="1">IFERROR(VLOOKUP(C884,OFFSET(ENTRADA!$A$5,1,0,COUNTA(ENTRADA!$A$6:$A$2475),9),5,0),"")</f>
        <v/>
      </c>
    </row>
    <row r="885" spans="1:5" ht="14.25" customHeight="1" x14ac:dyDescent="0.25">
      <c r="A885" s="19">
        <v>45421</v>
      </c>
      <c r="B885" s="71" t="str">
        <f t="shared" ca="1" si="13"/>
        <v>Aluno_444</v>
      </c>
      <c r="C885" s="31" t="s">
        <v>170</v>
      </c>
      <c r="D885" s="9">
        <v>4</v>
      </c>
      <c r="E885" s="18" t="str">
        <f ca="1">IFERROR(VLOOKUP(C885,OFFSET(ENTRADA!$A$5,1,0,COUNTA(ENTRADA!$A$6:$A$2475),9),5,0),"")</f>
        <v>COMPRIMIDO</v>
      </c>
    </row>
    <row r="886" spans="1:5" ht="14.25" customHeight="1" x14ac:dyDescent="0.25">
      <c r="A886" s="16"/>
      <c r="B886" s="71" t="str">
        <f t="shared" ca="1" si="13"/>
        <v>Aluno_284</v>
      </c>
      <c r="C886" s="31" t="s">
        <v>167</v>
      </c>
      <c r="D886" s="9">
        <v>2</v>
      </c>
      <c r="E886" s="18" t="str">
        <f ca="1">IFERROR(VLOOKUP(C886,OFFSET(ENTRADA!$A$5,1,0,COUNTA(ENTRADA!$A$6:$A$2475),9),5,0),"")</f>
        <v>COMPRIMIDO</v>
      </c>
    </row>
    <row r="887" spans="1:5" ht="14.25" customHeight="1" x14ac:dyDescent="0.25">
      <c r="A887" s="16"/>
      <c r="B887" s="71" t="str">
        <f t="shared" ca="1" si="13"/>
        <v>Aluno_765</v>
      </c>
      <c r="C887" s="20"/>
      <c r="D887" s="9"/>
      <c r="E887" s="18" t="str">
        <f ca="1">IFERROR(VLOOKUP(C887,OFFSET(ENTRADA!$A$5,1,0,COUNTA(ENTRADA!$A$6:$A$2475),9),5,0),"")</f>
        <v/>
      </c>
    </row>
    <row r="888" spans="1:5" ht="14.25" customHeight="1" x14ac:dyDescent="0.25">
      <c r="A888" s="19">
        <v>45421</v>
      </c>
      <c r="B888" s="71" t="str">
        <f t="shared" ca="1" si="13"/>
        <v>Aluno_12</v>
      </c>
      <c r="C888" s="32" t="s">
        <v>1201</v>
      </c>
      <c r="D888" s="9">
        <v>2</v>
      </c>
      <c r="E888" s="18" t="str">
        <f ca="1">IFERROR(VLOOKUP(C888,OFFSET(ENTRADA!$A$5,1,0,COUNTA(ENTRADA!$A$6:$A$2475),9),5,0),"")</f>
        <v>CAIXA</v>
      </c>
    </row>
    <row r="889" spans="1:5" ht="14.25" customHeight="1" x14ac:dyDescent="0.25">
      <c r="A889" s="16"/>
      <c r="B889" s="71" t="str">
        <f t="shared" ca="1" si="13"/>
        <v>Aluno_699</v>
      </c>
      <c r="C889" s="108" t="s">
        <v>1542</v>
      </c>
      <c r="D889" s="9">
        <v>10</v>
      </c>
      <c r="E889" s="18" t="str">
        <f ca="1">IFERROR(VLOOKUP(C889,OFFSET(ENTRADA!$A$5,1,0,COUNTA(ENTRADA!$A$6:$A$2475),9),5,0),"")</f>
        <v>COMPRIMIDO</v>
      </c>
    </row>
    <row r="890" spans="1:5" ht="14.25" customHeight="1" x14ac:dyDescent="0.25">
      <c r="A890" s="16"/>
      <c r="B890" s="71" t="str">
        <f t="shared" ca="1" si="13"/>
        <v>Aluno_523</v>
      </c>
      <c r="C890" s="20"/>
      <c r="D890" s="9"/>
      <c r="E890" s="18" t="str">
        <f ca="1">IFERROR(VLOOKUP(C890,OFFSET(ENTRADA!$A$5,1,0,COUNTA(ENTRADA!$A$6:$A$2475),9),5,0),"")</f>
        <v/>
      </c>
    </row>
    <row r="891" spans="1:5" ht="14.25" customHeight="1" x14ac:dyDescent="0.25">
      <c r="A891" s="19">
        <v>45421</v>
      </c>
      <c r="B891" s="71" t="str">
        <f t="shared" ca="1" si="13"/>
        <v>Aluno_549</v>
      </c>
      <c r="C891" s="32" t="s">
        <v>1412</v>
      </c>
      <c r="D891" s="9">
        <v>1</v>
      </c>
      <c r="E891" s="18" t="str">
        <f ca="1">IFERROR(VLOOKUP(C891,OFFSET(ENTRADA!$A$5,1,0,COUNTA(ENTRADA!$A$6:$A$2475),9),5,0),"")</f>
        <v>CAIXA</v>
      </c>
    </row>
    <row r="892" spans="1:5" ht="14.25" customHeight="1" x14ac:dyDescent="0.25">
      <c r="A892" s="16"/>
      <c r="B892" s="71" t="str">
        <f t="shared" ca="1" si="13"/>
        <v>Aluno_43</v>
      </c>
      <c r="C892" s="20"/>
      <c r="D892" s="9"/>
      <c r="E892" s="18" t="str">
        <f ca="1">IFERROR(VLOOKUP(C892,OFFSET(ENTRADA!$A$5,1,0,COUNTA(ENTRADA!$A$6:$A$2475),9),5,0),"")</f>
        <v/>
      </c>
    </row>
    <row r="893" spans="1:5" ht="14.25" customHeight="1" x14ac:dyDescent="0.25">
      <c r="A893" s="19">
        <v>45422</v>
      </c>
      <c r="B893" s="71" t="str">
        <f t="shared" ca="1" si="13"/>
        <v>Aluno_933</v>
      </c>
      <c r="C893" s="108" t="s">
        <v>1542</v>
      </c>
      <c r="D893" s="9">
        <v>10</v>
      </c>
      <c r="E893" s="18" t="str">
        <f ca="1">IFERROR(VLOOKUP(C893,OFFSET(ENTRADA!$A$5,1,0,COUNTA(ENTRADA!$A$6:$A$2475),9),5,0),"")</f>
        <v>COMPRIMIDO</v>
      </c>
    </row>
    <row r="894" spans="1:5" ht="14.25" customHeight="1" x14ac:dyDescent="0.25">
      <c r="A894" s="16"/>
      <c r="B894" s="71" t="str">
        <f t="shared" ca="1" si="13"/>
        <v>Aluno_518</v>
      </c>
      <c r="C894" s="20"/>
      <c r="D894" s="9"/>
      <c r="E894" s="18" t="str">
        <f ca="1">IFERROR(VLOOKUP(C894,OFFSET(ENTRADA!$A$5,1,0,COUNTA(ENTRADA!$A$6:$A$2475),9),5,0),"")</f>
        <v/>
      </c>
    </row>
    <row r="895" spans="1:5" ht="14.25" customHeight="1" x14ac:dyDescent="0.25">
      <c r="A895" s="19">
        <v>45422</v>
      </c>
      <c r="B895" s="71" t="str">
        <f t="shared" ca="1" si="13"/>
        <v>Aluno_983</v>
      </c>
      <c r="C895" s="54" t="s">
        <v>1464</v>
      </c>
      <c r="D895" s="9">
        <v>15</v>
      </c>
      <c r="E895" s="18" t="str">
        <f ca="1">IFERROR(VLOOKUP(C895,OFFSET(ENTRADA!$A$5,1,0,COUNTA(ENTRADA!$A$6:$A$2475),9),5,0),"")</f>
        <v>COMPRIMIDO</v>
      </c>
    </row>
    <row r="896" spans="1:5" ht="14.25" customHeight="1" x14ac:dyDescent="0.25">
      <c r="A896" s="16"/>
      <c r="B896" s="71" t="str">
        <f t="shared" ca="1" si="13"/>
        <v>Aluno_545</v>
      </c>
      <c r="C896" s="20"/>
      <c r="D896" s="9"/>
      <c r="E896" s="18" t="str">
        <f ca="1">IFERROR(VLOOKUP(C896,OFFSET(ENTRADA!$A$5,1,0,COUNTA(ENTRADA!$A$6:$A$2475),9),5,0),"")</f>
        <v/>
      </c>
    </row>
    <row r="897" spans="1:5" ht="14.25" customHeight="1" x14ac:dyDescent="0.25">
      <c r="A897" s="19">
        <v>45422</v>
      </c>
      <c r="B897" s="71" t="str">
        <f t="shared" ca="1" si="13"/>
        <v>Aluno_556</v>
      </c>
      <c r="C897" s="154" t="s">
        <v>1218</v>
      </c>
      <c r="D897" s="9">
        <v>1</v>
      </c>
      <c r="E897" s="18" t="str">
        <f ca="1">IFERROR(VLOOKUP(C897,OFFSET(ENTRADA!$A$5,1,0,COUNTA(ENTRADA!$A$6:$A$2475),9),5,0),"")</f>
        <v>CAIXA</v>
      </c>
    </row>
    <row r="898" spans="1:5" ht="14.25" customHeight="1" x14ac:dyDescent="0.25">
      <c r="A898" s="16"/>
      <c r="B898" s="71" t="str">
        <f t="shared" ca="1" si="13"/>
        <v>Aluno_987</v>
      </c>
      <c r="C898" s="154" t="s">
        <v>1219</v>
      </c>
      <c r="D898" s="9">
        <v>1</v>
      </c>
      <c r="E898" s="18" t="str">
        <f ca="1">IFERROR(VLOOKUP(C898,OFFSET(ENTRADA!$A$5,1,0,COUNTA(ENTRADA!$A$6:$A$2475),9),5,0),"")</f>
        <v>CAIXA</v>
      </c>
    </row>
    <row r="899" spans="1:5" ht="14.25" customHeight="1" x14ac:dyDescent="0.25">
      <c r="A899" s="16"/>
      <c r="B899" s="71" t="str">
        <f t="shared" ca="1" si="13"/>
        <v>Aluno_797</v>
      </c>
      <c r="C899" s="20"/>
      <c r="D899" s="9"/>
      <c r="E899" s="18" t="str">
        <f ca="1">IFERROR(VLOOKUP(C899,OFFSET(ENTRADA!$A$5,1,0,COUNTA(ENTRADA!$A$6:$A$2475),9),5,0),"")</f>
        <v/>
      </c>
    </row>
    <row r="900" spans="1:5" ht="14.25" customHeight="1" x14ac:dyDescent="0.25">
      <c r="A900" s="19">
        <v>45422</v>
      </c>
      <c r="B900" s="71" t="str">
        <f t="shared" ca="1" si="13"/>
        <v>Aluno_901</v>
      </c>
      <c r="C900" s="31" t="s">
        <v>1021</v>
      </c>
      <c r="D900" s="9">
        <v>30</v>
      </c>
      <c r="E900" s="18" t="str">
        <f ca="1">IFERROR(VLOOKUP(C900,OFFSET(ENTRADA!$A$5,1,0,COUNTA(ENTRADA!$A$6:$A$2475),9),5,0),"")</f>
        <v>COMPRIMIDO</v>
      </c>
    </row>
    <row r="901" spans="1:5" ht="14.25" customHeight="1" x14ac:dyDescent="0.25">
      <c r="A901" s="16"/>
      <c r="B901" s="71" t="str">
        <f t="shared" ca="1" si="13"/>
        <v>Aluno_296</v>
      </c>
      <c r="C901" s="31" t="s">
        <v>232</v>
      </c>
      <c r="D901" s="9">
        <v>30</v>
      </c>
      <c r="E901" s="18" t="str">
        <f ca="1">IFERROR(VLOOKUP(C901,OFFSET(ENTRADA!$A$5,1,0,COUNTA(ENTRADA!$A$6:$A$2475),9),5,0),"")</f>
        <v>COMPRIMIDO</v>
      </c>
    </row>
    <row r="902" spans="1:5" ht="14.25" customHeight="1" x14ac:dyDescent="0.25">
      <c r="A902" s="16"/>
      <c r="B902" s="71" t="str">
        <f t="shared" ca="1" si="13"/>
        <v>Aluno_933</v>
      </c>
      <c r="C902" s="20"/>
      <c r="D902" s="9"/>
      <c r="E902" s="18" t="str">
        <f ca="1">IFERROR(VLOOKUP(C902,OFFSET(ENTRADA!$A$5,1,0,COUNTA(ENTRADA!$A$6:$A$2475),9),5,0),"")</f>
        <v/>
      </c>
    </row>
    <row r="903" spans="1:5" ht="14.25" customHeight="1" x14ac:dyDescent="0.25">
      <c r="A903" s="19">
        <v>45422</v>
      </c>
      <c r="B903" s="71" t="str">
        <f t="shared" ref="B903:B966" ca="1" si="14">"Aluno_" &amp; RANDBETWEEN(1,1000)</f>
        <v>Aluno_180</v>
      </c>
      <c r="C903" s="31" t="s">
        <v>1019</v>
      </c>
      <c r="D903" s="9">
        <v>30</v>
      </c>
      <c r="E903" s="18" t="str">
        <f ca="1">IFERROR(VLOOKUP(C903,OFFSET(ENTRADA!$A$5,1,0,COUNTA(ENTRADA!$A$6:$A$2475),9),5,0),"")</f>
        <v>COMPRIMIDO</v>
      </c>
    </row>
    <row r="904" spans="1:5" ht="14.25" customHeight="1" x14ac:dyDescent="0.25">
      <c r="A904" s="16"/>
      <c r="B904" s="71" t="str">
        <f t="shared" ca="1" si="14"/>
        <v>Aluno_656</v>
      </c>
      <c r="C904" s="54" t="s">
        <v>552</v>
      </c>
      <c r="D904" s="9">
        <v>30</v>
      </c>
      <c r="E904" s="18" t="str">
        <f ca="1">IFERROR(VLOOKUP(C904,OFFSET(ENTRADA!$A$5,1,0,COUNTA(ENTRADA!$A$6:$A$2475),9),5,0),"")</f>
        <v>COMPRIMIDO</v>
      </c>
    </row>
    <row r="905" spans="1:5" ht="14.25" customHeight="1" x14ac:dyDescent="0.25">
      <c r="A905" s="16"/>
      <c r="B905" s="71" t="str">
        <f t="shared" ca="1" si="14"/>
        <v>Aluno_958</v>
      </c>
      <c r="C905" s="31" t="s">
        <v>555</v>
      </c>
      <c r="D905" s="9">
        <v>30</v>
      </c>
      <c r="E905" s="18" t="str">
        <f ca="1">IFERROR(VLOOKUP(C905,OFFSET(ENTRADA!$A$5,1,0,COUNTA(ENTRADA!$A$6:$A$2475),9),5,0),"")</f>
        <v>COMPRIMIDO</v>
      </c>
    </row>
    <row r="906" spans="1:5" ht="14.25" customHeight="1" x14ac:dyDescent="0.25">
      <c r="A906" s="16"/>
      <c r="B906" s="71" t="str">
        <f t="shared" ca="1" si="14"/>
        <v>Aluno_847</v>
      </c>
      <c r="C906" s="31" t="s">
        <v>255</v>
      </c>
      <c r="D906" s="9">
        <v>30</v>
      </c>
      <c r="E906" s="18" t="str">
        <f ca="1">IFERROR(VLOOKUP(C906,OFFSET(ENTRADA!$A$5,1,0,COUNTA(ENTRADA!$A$6:$A$2475),9),5,0),"")</f>
        <v>COMPRIMIDO</v>
      </c>
    </row>
    <row r="907" spans="1:5" ht="14.25" customHeight="1" x14ac:dyDescent="0.25">
      <c r="A907" s="16"/>
      <c r="B907" s="71" t="str">
        <f t="shared" ca="1" si="14"/>
        <v>Aluno_940</v>
      </c>
      <c r="C907" s="31" t="s">
        <v>1341</v>
      </c>
      <c r="D907" s="9">
        <v>30</v>
      </c>
      <c r="E907" s="18" t="str">
        <f ca="1">IFERROR(VLOOKUP(C907,OFFSET(ENTRADA!$A$5,1,0,COUNTA(ENTRADA!$A$6:$A$2475),9),5,0),"")</f>
        <v>COMPRIMIDO</v>
      </c>
    </row>
    <row r="908" spans="1:5" ht="14.25" customHeight="1" x14ac:dyDescent="0.25">
      <c r="A908" s="16"/>
      <c r="B908" s="71" t="str">
        <f t="shared" ca="1" si="14"/>
        <v>Aluno_711</v>
      </c>
      <c r="C908" s="54" t="s">
        <v>975</v>
      </c>
      <c r="D908" s="9">
        <v>30</v>
      </c>
      <c r="E908" s="18" t="str">
        <f ca="1">IFERROR(VLOOKUP(C908,OFFSET(ENTRADA!$A$5,1,0,COUNTA(ENTRADA!$A$6:$A$2475),9),5,0),"")</f>
        <v>COMPRIMIDO</v>
      </c>
    </row>
    <row r="909" spans="1:5" ht="14.25" customHeight="1" x14ac:dyDescent="0.25">
      <c r="A909" s="16"/>
      <c r="B909" s="71" t="str">
        <f t="shared" ca="1" si="14"/>
        <v>Aluno_695</v>
      </c>
      <c r="C909" s="31" t="s">
        <v>1461</v>
      </c>
      <c r="D909" s="9">
        <v>30</v>
      </c>
      <c r="E909" s="18" t="str">
        <f ca="1">IFERROR(VLOOKUP(C909,OFFSET(ENTRADA!$A$5,1,0,COUNTA(ENTRADA!$A$6:$A$2475),9),5,0),"")</f>
        <v>COMPRIMIDO</v>
      </c>
    </row>
    <row r="910" spans="1:5" ht="14.25" customHeight="1" x14ac:dyDescent="0.25">
      <c r="A910" s="16"/>
      <c r="B910" s="71" t="str">
        <f t="shared" ca="1" si="14"/>
        <v>Aluno_766</v>
      </c>
      <c r="C910" s="20"/>
      <c r="D910" s="9"/>
      <c r="E910" s="18" t="str">
        <f ca="1">IFERROR(VLOOKUP(C910,OFFSET(ENTRADA!$A$5,1,0,COUNTA(ENTRADA!$A$6:$A$2475),9),5,0),"")</f>
        <v/>
      </c>
    </row>
    <row r="911" spans="1:5" ht="14.25" customHeight="1" x14ac:dyDescent="0.25">
      <c r="A911" s="19">
        <v>45422</v>
      </c>
      <c r="B911" s="71" t="str">
        <f t="shared" ca="1" si="14"/>
        <v>Aluno_190</v>
      </c>
      <c r="C911" s="32" t="s">
        <v>1234</v>
      </c>
      <c r="D911" s="9">
        <v>1</v>
      </c>
      <c r="E911" s="18" t="str">
        <f ca="1">IFERROR(VLOOKUP(C911,OFFSET(ENTRADA!$A$5,1,0,COUNTA(ENTRADA!$A$6:$A$2475),9),5,0),"")</f>
        <v>CAIXA</v>
      </c>
    </row>
    <row r="912" spans="1:5" ht="14.25" customHeight="1" x14ac:dyDescent="0.25">
      <c r="A912" s="16"/>
      <c r="B912" s="71" t="str">
        <f t="shared" ca="1" si="14"/>
        <v>Aluno_194</v>
      </c>
      <c r="C912" s="32" t="s">
        <v>1233</v>
      </c>
      <c r="D912" s="9">
        <v>1</v>
      </c>
      <c r="E912" s="18" t="str">
        <f ca="1">IFERROR(VLOOKUP(C912,OFFSET(ENTRADA!$A$5,1,0,COUNTA(ENTRADA!$A$6:$A$2475),9),5,0),"")</f>
        <v>CAIXA</v>
      </c>
    </row>
    <row r="913" spans="1:5" ht="14.25" customHeight="1" x14ac:dyDescent="0.25">
      <c r="A913" s="16"/>
      <c r="B913" s="71" t="str">
        <f t="shared" ca="1" si="14"/>
        <v>Aluno_217</v>
      </c>
      <c r="C913" s="20"/>
      <c r="D913" s="9"/>
      <c r="E913" s="18" t="str">
        <f ca="1">IFERROR(VLOOKUP(C913,OFFSET(ENTRADA!$A$5,1,0,COUNTA(ENTRADA!$A$6:$A$2475),9),5,0),"")</f>
        <v/>
      </c>
    </row>
    <row r="914" spans="1:5" ht="14.25" customHeight="1" x14ac:dyDescent="0.25">
      <c r="A914" s="19">
        <v>45422</v>
      </c>
      <c r="B914" s="71" t="str">
        <f t="shared" ca="1" si="14"/>
        <v>Aluno_695</v>
      </c>
      <c r="C914" s="110" t="s">
        <v>1287</v>
      </c>
      <c r="D914" s="9">
        <v>42</v>
      </c>
      <c r="E914" s="18" t="str">
        <f ca="1">IFERROR(VLOOKUP(C914,OFFSET(ENTRADA!$A$5,1,0,COUNTA(ENTRADA!$A$6:$A$2475),9),5,0),"")</f>
        <v/>
      </c>
    </row>
    <row r="915" spans="1:5" ht="14.25" customHeight="1" x14ac:dyDescent="0.25">
      <c r="A915" s="16"/>
      <c r="B915" s="71" t="str">
        <f t="shared" ca="1" si="14"/>
        <v>Aluno_928</v>
      </c>
      <c r="C915" s="20"/>
      <c r="D915" s="9"/>
      <c r="E915" s="18" t="str">
        <f ca="1">IFERROR(VLOOKUP(C915,OFFSET(ENTRADA!$A$5,1,0,COUNTA(ENTRADA!$A$6:$A$2475),9),5,0),"")</f>
        <v/>
      </c>
    </row>
    <row r="916" spans="1:5" ht="14.25" customHeight="1" x14ac:dyDescent="0.25">
      <c r="A916" s="19">
        <v>45425</v>
      </c>
      <c r="B916" s="71" t="str">
        <f t="shared" ca="1" si="14"/>
        <v>Aluno_511</v>
      </c>
      <c r="C916" s="54" t="s">
        <v>1155</v>
      </c>
      <c r="D916" s="9">
        <v>15</v>
      </c>
      <c r="E916" s="18" t="str">
        <f ca="1">IFERROR(VLOOKUP(C916,OFFSET(ENTRADA!$A$5,1,0,COUNTA(ENTRADA!$A$6:$A$2475),9),5,0),"")</f>
        <v>COMPRIMIDO</v>
      </c>
    </row>
    <row r="917" spans="1:5" ht="14.25" customHeight="1" x14ac:dyDescent="0.25">
      <c r="A917" s="16"/>
      <c r="B917" s="71" t="str">
        <f t="shared" ca="1" si="14"/>
        <v>Aluno_84</v>
      </c>
      <c r="C917" s="20"/>
      <c r="D917" s="9"/>
      <c r="E917" s="18" t="str">
        <f ca="1">IFERROR(VLOOKUP(C917,OFFSET(ENTRADA!$A$5,1,0,COUNTA(ENTRADA!$A$6:$A$2475),9),5,0),"")</f>
        <v/>
      </c>
    </row>
    <row r="918" spans="1:5" ht="14.25" customHeight="1" x14ac:dyDescent="0.25">
      <c r="A918" s="19">
        <v>45425</v>
      </c>
      <c r="B918" s="71" t="str">
        <f t="shared" ca="1" si="14"/>
        <v>Aluno_12</v>
      </c>
      <c r="C918" s="32" t="s">
        <v>959</v>
      </c>
      <c r="D918" s="9">
        <v>1</v>
      </c>
      <c r="E918" s="18" t="str">
        <f ca="1">IFERROR(VLOOKUP(C918,OFFSET(ENTRADA!$A$5,1,0,COUNTA(ENTRADA!$A$6:$A$2475),9),5,0),"")</f>
        <v>FRASCO</v>
      </c>
    </row>
    <row r="919" spans="1:5" ht="14.25" customHeight="1" x14ac:dyDescent="0.25">
      <c r="A919" s="16"/>
      <c r="B919" s="71" t="str">
        <f t="shared" ca="1" si="14"/>
        <v>Aluno_748</v>
      </c>
      <c r="C919" s="20"/>
      <c r="D919" s="9"/>
      <c r="E919" s="18" t="str">
        <f ca="1">IFERROR(VLOOKUP(C919,OFFSET(ENTRADA!$A$5,1,0,COUNTA(ENTRADA!$A$6:$A$2475),9),5,0),"")</f>
        <v/>
      </c>
    </row>
    <row r="920" spans="1:5" ht="14.25" customHeight="1" x14ac:dyDescent="0.25">
      <c r="A920" s="19">
        <v>45425</v>
      </c>
      <c r="B920" s="71" t="str">
        <f t="shared" ca="1" si="14"/>
        <v>Aluno_514</v>
      </c>
      <c r="C920" s="31" t="s">
        <v>278</v>
      </c>
      <c r="D920" s="9">
        <v>30</v>
      </c>
      <c r="E920" s="18" t="str">
        <f ca="1">IFERROR(VLOOKUP(C920,OFFSET(ENTRADA!$A$5,1,0,COUNTA(ENTRADA!$A$6:$A$2475),9),5,0),"")</f>
        <v>COMPRIMIDO</v>
      </c>
    </row>
    <row r="921" spans="1:5" ht="14.25" customHeight="1" x14ac:dyDescent="0.25">
      <c r="A921" s="16"/>
      <c r="B921" s="71" t="str">
        <f t="shared" ca="1" si="14"/>
        <v>Aluno_779</v>
      </c>
      <c r="C921" s="32" t="s">
        <v>1636</v>
      </c>
      <c r="D921" s="9">
        <v>30</v>
      </c>
      <c r="E921" s="18" t="str">
        <f ca="1">IFERROR(VLOOKUP(C921,OFFSET(ENTRADA!$A$5,1,0,COUNTA(ENTRADA!$A$6:$A$2475),9),5,0),"")</f>
        <v>COMPRIMIDO</v>
      </c>
    </row>
    <row r="922" spans="1:5" ht="14.25" customHeight="1" x14ac:dyDescent="0.25">
      <c r="A922" s="16"/>
      <c r="B922" s="71" t="str">
        <f t="shared" ca="1" si="14"/>
        <v>Aluno_199</v>
      </c>
      <c r="C922" s="20"/>
      <c r="D922" s="9"/>
      <c r="E922" s="18" t="str">
        <f ca="1">IFERROR(VLOOKUP(C922,OFFSET(ENTRADA!$A$5,1,0,COUNTA(ENTRADA!$A$6:$A$2475),9),5,0),"")</f>
        <v/>
      </c>
    </row>
    <row r="923" spans="1:5" ht="14.25" customHeight="1" x14ac:dyDescent="0.25">
      <c r="A923" s="19">
        <v>45425</v>
      </c>
      <c r="B923" s="71" t="str">
        <f t="shared" ca="1" si="14"/>
        <v>Aluno_181</v>
      </c>
      <c r="C923" s="31" t="s">
        <v>555</v>
      </c>
      <c r="D923" s="9">
        <v>60</v>
      </c>
      <c r="E923" s="18" t="str">
        <f ca="1">IFERROR(VLOOKUP(C923,OFFSET(ENTRADA!$A$5,1,0,COUNTA(ENTRADA!$A$6:$A$2475),9),5,0),"")</f>
        <v>COMPRIMIDO</v>
      </c>
    </row>
    <row r="924" spans="1:5" ht="14.25" customHeight="1" x14ac:dyDescent="0.25">
      <c r="A924" s="16"/>
      <c r="B924" s="71" t="str">
        <f t="shared" ca="1" si="14"/>
        <v>Aluno_984</v>
      </c>
      <c r="C924" s="31" t="s">
        <v>939</v>
      </c>
      <c r="D924" s="9">
        <v>30</v>
      </c>
      <c r="E924" s="18" t="str">
        <f ca="1">IFERROR(VLOOKUP(C924,OFFSET(ENTRADA!$A$5,1,0,COUNTA(ENTRADA!$A$6:$A$2475),9),5,0),"")</f>
        <v>COMPRIMIDO</v>
      </c>
    </row>
    <row r="925" spans="1:5" ht="14.25" customHeight="1" x14ac:dyDescent="0.25">
      <c r="A925" s="16"/>
      <c r="B925" s="71" t="str">
        <f t="shared" ca="1" si="14"/>
        <v>Aluno_336</v>
      </c>
      <c r="C925" s="31" t="s">
        <v>1622</v>
      </c>
      <c r="D925" s="9">
        <v>30</v>
      </c>
      <c r="E925" s="18" t="str">
        <f ca="1">IFERROR(VLOOKUP(C925,OFFSET(ENTRADA!$A$5,1,0,COUNTA(ENTRADA!$A$6:$A$2475),9),5,0),"")</f>
        <v>COMPRIMIDO</v>
      </c>
    </row>
    <row r="926" spans="1:5" ht="14.25" customHeight="1" x14ac:dyDescent="0.25">
      <c r="A926" s="16"/>
      <c r="B926" s="71" t="str">
        <f t="shared" ca="1" si="14"/>
        <v>Aluno_623</v>
      </c>
      <c r="C926" s="20"/>
      <c r="D926" s="9"/>
      <c r="E926" s="18" t="str">
        <f ca="1">IFERROR(VLOOKUP(C926,OFFSET(ENTRADA!$A$5,1,0,COUNTA(ENTRADA!$A$6:$A$2475),9),5,0),"")</f>
        <v/>
      </c>
    </row>
    <row r="927" spans="1:5" ht="14.25" customHeight="1" x14ac:dyDescent="0.25">
      <c r="A927" s="19">
        <v>45425</v>
      </c>
      <c r="B927" s="71" t="str">
        <f t="shared" ca="1" si="14"/>
        <v>Aluno_281</v>
      </c>
      <c r="C927" s="54" t="s">
        <v>970</v>
      </c>
      <c r="D927" s="9">
        <v>30</v>
      </c>
      <c r="E927" s="18" t="str">
        <f ca="1">IFERROR(VLOOKUP(C927,OFFSET(ENTRADA!$A$5,1,0,COUNTA(ENTRADA!$A$6:$A$2475),9),5,0),"")</f>
        <v>COMPRIMIDO</v>
      </c>
    </row>
    <row r="928" spans="1:5" ht="14.25" customHeight="1" x14ac:dyDescent="0.25">
      <c r="A928" s="16"/>
      <c r="B928" s="71" t="str">
        <f t="shared" ca="1" si="14"/>
        <v>Aluno_739</v>
      </c>
      <c r="C928" s="31" t="s">
        <v>244</v>
      </c>
      <c r="D928" s="9">
        <v>30</v>
      </c>
      <c r="E928" s="18" t="str">
        <f ca="1">IFERROR(VLOOKUP(C928,OFFSET(ENTRADA!$A$5,1,0,COUNTA(ENTRADA!$A$6:$A$2475),9),5,0),"")</f>
        <v>COMPRIMIDO</v>
      </c>
    </row>
    <row r="929" spans="1:5" ht="14.25" customHeight="1" x14ac:dyDescent="0.25">
      <c r="A929" s="16"/>
      <c r="B929" s="71" t="str">
        <f t="shared" ca="1" si="14"/>
        <v>Aluno_427</v>
      </c>
      <c r="C929" s="31" t="s">
        <v>1569</v>
      </c>
      <c r="D929" s="9">
        <v>15</v>
      </c>
      <c r="E929" s="18" t="str">
        <f ca="1">IFERROR(VLOOKUP(C929,OFFSET(ENTRADA!$A$5,1,0,COUNTA(ENTRADA!$A$6:$A$2475),9),5,0),"")</f>
        <v>COMPRIMIDO</v>
      </c>
    </row>
    <row r="930" spans="1:5" ht="14.25" customHeight="1" x14ac:dyDescent="0.25">
      <c r="A930" s="16"/>
      <c r="B930" s="71" t="str">
        <f t="shared" ca="1" si="14"/>
        <v>Aluno_29</v>
      </c>
      <c r="C930" s="31" t="s">
        <v>1458</v>
      </c>
      <c r="D930" s="9">
        <v>30</v>
      </c>
      <c r="E930" s="18" t="str">
        <f ca="1">IFERROR(VLOOKUP(C930,OFFSET(ENTRADA!$A$5,1,0,COUNTA(ENTRADA!$A$6:$A$2475),9),5,0),"")</f>
        <v>COMPRIMIDO</v>
      </c>
    </row>
    <row r="931" spans="1:5" ht="14.25" customHeight="1" x14ac:dyDescent="0.25">
      <c r="A931" s="16"/>
      <c r="B931" s="71" t="str">
        <f t="shared" ca="1" si="14"/>
        <v>Aluno_127</v>
      </c>
      <c r="C931" s="54" t="s">
        <v>1713</v>
      </c>
      <c r="D931" s="9">
        <v>30</v>
      </c>
      <c r="E931" s="18" t="str">
        <f ca="1">IFERROR(VLOOKUP(C931,OFFSET(ENTRADA!$A$5,1,0,COUNTA(ENTRADA!$A$6:$A$2475),9),5,0),"")</f>
        <v>COMPRIMIDO</v>
      </c>
    </row>
    <row r="932" spans="1:5" ht="14.25" customHeight="1" x14ac:dyDescent="0.25">
      <c r="A932" s="16"/>
      <c r="B932" s="71" t="str">
        <f t="shared" ca="1" si="14"/>
        <v>Aluno_952</v>
      </c>
      <c r="C932" s="32" t="s">
        <v>1326</v>
      </c>
      <c r="D932" s="9">
        <v>20</v>
      </c>
      <c r="E932" s="18" t="str">
        <f ca="1">IFERROR(VLOOKUP(C932,OFFSET(ENTRADA!$A$5,1,0,COUNTA(ENTRADA!$A$6:$A$2475),9),5,0),"")</f>
        <v>CÁPSULA</v>
      </c>
    </row>
    <row r="933" spans="1:5" ht="14.25" customHeight="1" x14ac:dyDescent="0.25">
      <c r="A933" s="16"/>
      <c r="B933" s="71" t="str">
        <f t="shared" ca="1" si="14"/>
        <v>Aluno_252</v>
      </c>
      <c r="C933" s="20"/>
      <c r="D933" s="9"/>
      <c r="E933" s="18" t="str">
        <f ca="1">IFERROR(VLOOKUP(C933,OFFSET(ENTRADA!$A$5,1,0,COUNTA(ENTRADA!$A$6:$A$2475),9),5,0),"")</f>
        <v/>
      </c>
    </row>
    <row r="934" spans="1:5" ht="14.25" customHeight="1" x14ac:dyDescent="0.25">
      <c r="A934" s="19">
        <v>45425</v>
      </c>
      <c r="B934" s="71" t="str">
        <f t="shared" ca="1" si="14"/>
        <v>Aluno_598</v>
      </c>
      <c r="C934" s="32" t="s">
        <v>1601</v>
      </c>
      <c r="D934" s="9">
        <v>60</v>
      </c>
      <c r="E934" s="18" t="str">
        <f ca="1">IFERROR(VLOOKUP(C934,OFFSET(ENTRADA!$A$5,1,0,COUNTA(ENTRADA!$A$6:$A$2475),9),5,0),"")</f>
        <v>COMPRIMIDO</v>
      </c>
    </row>
    <row r="935" spans="1:5" ht="14.25" customHeight="1" x14ac:dyDescent="0.25">
      <c r="A935" s="16"/>
      <c r="B935" s="71" t="str">
        <f t="shared" ca="1" si="14"/>
        <v>Aluno_582</v>
      </c>
      <c r="C935" s="31" t="s">
        <v>1324</v>
      </c>
      <c r="D935" s="9">
        <v>30</v>
      </c>
      <c r="E935" s="18" t="str">
        <f ca="1">IFERROR(VLOOKUP(C935,OFFSET(ENTRADA!$A$5,1,0,COUNTA(ENTRADA!$A$6:$A$2475),9),5,0),"")</f>
        <v>COMPRIMIDO</v>
      </c>
    </row>
    <row r="936" spans="1:5" ht="14.25" customHeight="1" x14ac:dyDescent="0.25">
      <c r="A936" s="16"/>
      <c r="B936" s="71" t="str">
        <f t="shared" ca="1" si="14"/>
        <v>Aluno_19</v>
      </c>
      <c r="C936" s="31"/>
      <c r="D936" s="9"/>
      <c r="E936" s="18" t="str">
        <f ca="1">IFERROR(VLOOKUP(C936,OFFSET(ENTRADA!$A$5,1,0,COUNTA(ENTRADA!$A$6:$A$2475),9),5,0),"")</f>
        <v/>
      </c>
    </row>
    <row r="937" spans="1:5" ht="14.25" customHeight="1" x14ac:dyDescent="0.25">
      <c r="A937" s="19">
        <v>45425</v>
      </c>
      <c r="B937" s="71" t="str">
        <f t="shared" ca="1" si="14"/>
        <v>Aluno_42</v>
      </c>
      <c r="C937" s="32" t="s">
        <v>1243</v>
      </c>
      <c r="D937" s="9">
        <v>2</v>
      </c>
      <c r="E937" s="18" t="str">
        <f ca="1">IFERROR(VLOOKUP(C937,OFFSET(ENTRADA!$A$5,1,0,COUNTA(ENTRADA!$A$6:$A$2475),9),5,0),"")</f>
        <v>CAIXA</v>
      </c>
    </row>
    <row r="938" spans="1:5" ht="14.25" customHeight="1" x14ac:dyDescent="0.25">
      <c r="A938" s="16"/>
      <c r="B938" s="71" t="str">
        <f t="shared" ca="1" si="14"/>
        <v>Aluno_77</v>
      </c>
      <c r="C938" s="31"/>
      <c r="D938" s="9"/>
      <c r="E938" s="18" t="str">
        <f ca="1">IFERROR(VLOOKUP(C938,OFFSET(ENTRADA!$A$5,1,0,COUNTA(ENTRADA!$A$6:$A$2475),9),5,0),"")</f>
        <v/>
      </c>
    </row>
    <row r="939" spans="1:5" ht="14.25" customHeight="1" x14ac:dyDescent="0.25">
      <c r="A939" s="19">
        <v>45426</v>
      </c>
      <c r="B939" s="71" t="str">
        <f t="shared" ca="1" si="14"/>
        <v>Aluno_805</v>
      </c>
      <c r="C939" s="32" t="s">
        <v>1480</v>
      </c>
      <c r="D939" s="9">
        <v>10</v>
      </c>
      <c r="E939" s="18" t="str">
        <f ca="1">IFERROR(VLOOKUP(C939,OFFSET(ENTRADA!$A$5,1,0,COUNTA(ENTRADA!$A$6:$A$2475),9),5,0),"")</f>
        <v>COMPRIMIDO</v>
      </c>
    </row>
    <row r="940" spans="1:5" ht="14.25" customHeight="1" x14ac:dyDescent="0.25">
      <c r="A940" s="16"/>
      <c r="B940" s="71" t="str">
        <f t="shared" ca="1" si="14"/>
        <v>Aluno_290</v>
      </c>
      <c r="C940" s="20"/>
      <c r="D940" s="9"/>
      <c r="E940" s="18" t="str">
        <f ca="1">IFERROR(VLOOKUP(C940,OFFSET(ENTRADA!$A$5,1,0,COUNTA(ENTRADA!$A$6:$A$2475),9),5,0),"")</f>
        <v/>
      </c>
    </row>
    <row r="941" spans="1:5" ht="14.25" customHeight="1" x14ac:dyDescent="0.25">
      <c r="A941" s="19">
        <v>45426</v>
      </c>
      <c r="B941" s="71" t="str">
        <f t="shared" ca="1" si="14"/>
        <v>Aluno_873</v>
      </c>
      <c r="C941" s="54" t="s">
        <v>972</v>
      </c>
      <c r="D941" s="9">
        <v>10</v>
      </c>
      <c r="E941" s="18" t="str">
        <f ca="1">IFERROR(VLOOKUP(C941,OFFSET(ENTRADA!$A$5,1,0,COUNTA(ENTRADA!$A$6:$A$2475),9),5,0),"")</f>
        <v>COMPRIMIDO</v>
      </c>
    </row>
    <row r="942" spans="1:5" ht="14.25" customHeight="1" x14ac:dyDescent="0.25">
      <c r="A942" s="16"/>
      <c r="B942" s="71" t="str">
        <f t="shared" ca="1" si="14"/>
        <v>Aluno_86</v>
      </c>
      <c r="C942" s="20"/>
      <c r="D942" s="9"/>
      <c r="E942" s="18" t="str">
        <f ca="1">IFERROR(VLOOKUP(C942,OFFSET(ENTRADA!$A$5,1,0,COUNTA(ENTRADA!$A$6:$A$2475),9),5,0),"")</f>
        <v/>
      </c>
    </row>
    <row r="943" spans="1:5" ht="14.25" customHeight="1" x14ac:dyDescent="0.25">
      <c r="A943" s="19">
        <v>45426</v>
      </c>
      <c r="B943" s="71" t="str">
        <f t="shared" ca="1" si="14"/>
        <v>Aluno_690</v>
      </c>
      <c r="C943" s="32" t="s">
        <v>1477</v>
      </c>
      <c r="D943" s="9">
        <v>15</v>
      </c>
      <c r="E943" s="18" t="str">
        <f ca="1">IFERROR(VLOOKUP(C943,OFFSET(ENTRADA!$A$5,1,0,COUNTA(ENTRADA!$A$6:$A$2475),9),5,0),"")</f>
        <v>CÁPSULA</v>
      </c>
    </row>
    <row r="944" spans="1:5" ht="14.25" customHeight="1" x14ac:dyDescent="0.25">
      <c r="A944" s="16"/>
      <c r="B944" s="71" t="str">
        <f t="shared" ca="1" si="14"/>
        <v>Aluno_388</v>
      </c>
      <c r="C944" s="32" t="s">
        <v>1590</v>
      </c>
      <c r="D944" s="9">
        <v>4</v>
      </c>
      <c r="E944" s="18" t="str">
        <f ca="1">IFERROR(VLOOKUP(C944,OFFSET(ENTRADA!$A$5,1,0,COUNTA(ENTRADA!$A$6:$A$2475),9),5,0),"")</f>
        <v>CÁPSULA</v>
      </c>
    </row>
    <row r="945" spans="1:5" ht="14.25" customHeight="1" x14ac:dyDescent="0.25">
      <c r="A945" s="16"/>
      <c r="B945" s="71" t="str">
        <f t="shared" ca="1" si="14"/>
        <v>Aluno_67</v>
      </c>
      <c r="C945" s="32" t="s">
        <v>1501</v>
      </c>
      <c r="D945" s="9">
        <v>1</v>
      </c>
      <c r="E945" s="18" t="str">
        <f ca="1">IFERROR(VLOOKUP(C945,OFFSET(ENTRADA!$A$5,1,0,COUNTA(ENTRADA!$A$6:$A$2475),9),5,0),"")</f>
        <v>FRASCO</v>
      </c>
    </row>
    <row r="946" spans="1:5" ht="14.25" customHeight="1" x14ac:dyDescent="0.25">
      <c r="A946" s="16"/>
      <c r="B946" s="71" t="str">
        <f t="shared" ca="1" si="14"/>
        <v>Aluno_744</v>
      </c>
      <c r="C946" s="20"/>
      <c r="D946" s="9"/>
      <c r="E946" s="18" t="str">
        <f ca="1">IFERROR(VLOOKUP(C946,OFFSET(ENTRADA!$A$5,1,0,COUNTA(ENTRADA!$A$6:$A$2475),9),5,0),"")</f>
        <v/>
      </c>
    </row>
    <row r="947" spans="1:5" ht="14.25" customHeight="1" x14ac:dyDescent="0.25">
      <c r="A947" s="19">
        <v>45426</v>
      </c>
      <c r="B947" s="71" t="str">
        <f t="shared" ca="1" si="14"/>
        <v>Aluno_932</v>
      </c>
      <c r="C947" s="32" t="s">
        <v>1198</v>
      </c>
      <c r="D947" s="9">
        <v>2</v>
      </c>
      <c r="E947" s="18" t="str">
        <f ca="1">IFERROR(VLOOKUP(C947,OFFSET(ENTRADA!$A$5,1,0,COUNTA(ENTRADA!$A$6:$A$2475),9),5,0),"")</f>
        <v>CAIXA</v>
      </c>
    </row>
    <row r="948" spans="1:5" ht="14.25" customHeight="1" x14ac:dyDescent="0.25">
      <c r="A948" s="16"/>
      <c r="B948" s="71" t="str">
        <f t="shared" ca="1" si="14"/>
        <v>Aluno_502</v>
      </c>
      <c r="C948" s="54" t="s">
        <v>1713</v>
      </c>
      <c r="D948" s="9">
        <v>15</v>
      </c>
      <c r="E948" s="18" t="str">
        <f ca="1">IFERROR(VLOOKUP(C948,OFFSET(ENTRADA!$A$5,1,0,COUNTA(ENTRADA!$A$6:$A$2475),9),5,0),"")</f>
        <v>COMPRIMIDO</v>
      </c>
    </row>
    <row r="949" spans="1:5" ht="14.25" customHeight="1" x14ac:dyDescent="0.25">
      <c r="A949" s="16"/>
      <c r="B949" s="71" t="str">
        <f t="shared" ca="1" si="14"/>
        <v>Aluno_194</v>
      </c>
      <c r="C949" s="54" t="s">
        <v>1712</v>
      </c>
      <c r="D949" s="9">
        <v>30</v>
      </c>
      <c r="E949" s="18" t="str">
        <f ca="1">IFERROR(VLOOKUP(C949,OFFSET(ENTRADA!$A$5,1,0,COUNTA(ENTRADA!$A$6:$A$2475),9),5,0),"")</f>
        <v>COMPRIMIDO</v>
      </c>
    </row>
    <row r="950" spans="1:5" ht="14.25" customHeight="1" x14ac:dyDescent="0.25">
      <c r="A950" s="16"/>
      <c r="B950" s="71" t="str">
        <f t="shared" ca="1" si="14"/>
        <v>Aluno_1000</v>
      </c>
      <c r="C950" s="31" t="s">
        <v>279</v>
      </c>
      <c r="D950" s="9">
        <v>60</v>
      </c>
      <c r="E950" s="18" t="str">
        <f ca="1">IFERROR(VLOOKUP(C950,OFFSET(ENTRADA!$A$5,1,0,COUNTA(ENTRADA!$A$6:$A$2475),9),5,0),"")</f>
        <v>COMPRIMIDO</v>
      </c>
    </row>
    <row r="951" spans="1:5" ht="14.25" customHeight="1" x14ac:dyDescent="0.25">
      <c r="A951" s="16"/>
      <c r="B951" s="71" t="str">
        <f t="shared" ca="1" si="14"/>
        <v>Aluno_301</v>
      </c>
      <c r="C951" s="20"/>
      <c r="D951" s="9"/>
      <c r="E951" s="18" t="str">
        <f ca="1">IFERROR(VLOOKUP(C951,OFFSET(ENTRADA!$A$5,1,0,COUNTA(ENTRADA!$A$6:$A$2475),9),5,0),"")</f>
        <v/>
      </c>
    </row>
    <row r="952" spans="1:5" ht="14.25" customHeight="1" x14ac:dyDescent="0.25">
      <c r="A952" s="19">
        <v>45426</v>
      </c>
      <c r="B952" s="71" t="str">
        <f t="shared" ca="1" si="14"/>
        <v>Aluno_436</v>
      </c>
      <c r="C952" s="54" t="s">
        <v>1485</v>
      </c>
      <c r="D952" s="9">
        <v>25</v>
      </c>
      <c r="E952" s="18" t="str">
        <f ca="1">IFERROR(VLOOKUP(C952,OFFSET(ENTRADA!$A$5,1,0,COUNTA(ENTRADA!$A$6:$A$2475),9),5,0),"")</f>
        <v>COMPRIMIDO</v>
      </c>
    </row>
    <row r="953" spans="1:5" ht="14.25" customHeight="1" x14ac:dyDescent="0.25">
      <c r="A953" s="19"/>
      <c r="B953" s="71" t="str">
        <f t="shared" ca="1" si="14"/>
        <v>Aluno_938</v>
      </c>
      <c r="C953" s="20"/>
      <c r="D953" s="9"/>
      <c r="E953" s="18" t="str">
        <f ca="1">IFERROR(VLOOKUP(C953,OFFSET(ENTRADA!$A$5,1,0,COUNTA(ENTRADA!$A$6:$A$2475),9),5,0),"")</f>
        <v/>
      </c>
    </row>
    <row r="954" spans="1:5" ht="14.25" customHeight="1" x14ac:dyDescent="0.25">
      <c r="A954" s="19">
        <v>45426</v>
      </c>
      <c r="B954" s="71" t="str">
        <f t="shared" ca="1" si="14"/>
        <v>Aluno_848</v>
      </c>
      <c r="C954" s="31" t="s">
        <v>271</v>
      </c>
      <c r="D954" s="9">
        <v>1</v>
      </c>
      <c r="E954" s="18" t="str">
        <f ca="1">IFERROR(VLOOKUP(C954,OFFSET(ENTRADA!$A$5,1,0,COUNTA(ENTRADA!$A$6:$A$2475),9),5,0),"")</f>
        <v>FRASCO</v>
      </c>
    </row>
    <row r="955" spans="1:5" ht="14.25" customHeight="1" x14ac:dyDescent="0.25">
      <c r="A955" s="16"/>
      <c r="B955" s="71" t="str">
        <f t="shared" ca="1" si="14"/>
        <v>Aluno_268</v>
      </c>
      <c r="C955" s="20"/>
      <c r="D955" s="9"/>
      <c r="E955" s="18" t="str">
        <f ca="1">IFERROR(VLOOKUP(C955,OFFSET(ENTRADA!$A$5,1,0,COUNTA(ENTRADA!$A$6:$A$2475),9),5,0),"")</f>
        <v/>
      </c>
    </row>
    <row r="956" spans="1:5" ht="14.25" customHeight="1" x14ac:dyDescent="0.25">
      <c r="A956" s="19">
        <v>45426</v>
      </c>
      <c r="B956" s="71" t="str">
        <f t="shared" ca="1" si="14"/>
        <v>Aluno_952</v>
      </c>
      <c r="C956" s="31" t="s">
        <v>672</v>
      </c>
      <c r="D956" s="9">
        <v>28</v>
      </c>
      <c r="E956" s="18" t="str">
        <f ca="1">IFERROR(VLOOKUP(C956,OFFSET(ENTRADA!$A$5,1,0,COUNTA(ENTRADA!$A$6:$A$2475),9),5,0),"")</f>
        <v>COMPRIMIDO</v>
      </c>
    </row>
    <row r="957" spans="1:5" ht="14.25" customHeight="1" x14ac:dyDescent="0.25">
      <c r="A957" s="16"/>
      <c r="B957" s="71" t="str">
        <f t="shared" ca="1" si="14"/>
        <v>Aluno_353</v>
      </c>
      <c r="C957" s="107" t="s">
        <v>1600</v>
      </c>
      <c r="D957" s="9">
        <v>30</v>
      </c>
      <c r="E957" s="18" t="str">
        <f ca="1">IFERROR(VLOOKUP(C957,OFFSET(ENTRADA!$A$5,1,0,COUNTA(ENTRADA!$A$6:$A$2475),9),5,0),"")</f>
        <v>COMPRIMIDO</v>
      </c>
    </row>
    <row r="958" spans="1:5" ht="14.25" customHeight="1" x14ac:dyDescent="0.25">
      <c r="A958" s="16"/>
      <c r="B958" s="71" t="str">
        <f t="shared" ca="1" si="14"/>
        <v>Aluno_298</v>
      </c>
      <c r="C958" s="31" t="s">
        <v>939</v>
      </c>
      <c r="D958" s="9">
        <v>30</v>
      </c>
      <c r="E958" s="18" t="str">
        <f ca="1">IFERROR(VLOOKUP(C958,OFFSET(ENTRADA!$A$5,1,0,COUNTA(ENTRADA!$A$6:$A$2475),9),5,0),"")</f>
        <v>COMPRIMIDO</v>
      </c>
    </row>
    <row r="959" spans="1:5" ht="14.25" customHeight="1" x14ac:dyDescent="0.25">
      <c r="A959" s="16"/>
      <c r="B959" s="71" t="str">
        <f t="shared" ca="1" si="14"/>
        <v>Aluno_604</v>
      </c>
      <c r="C959" s="54" t="s">
        <v>1300</v>
      </c>
      <c r="D959" s="9">
        <v>30</v>
      </c>
      <c r="E959" s="18" t="str">
        <f ca="1">IFERROR(VLOOKUP(C959,OFFSET(ENTRADA!$A$5,1,0,COUNTA(ENTRADA!$A$6:$A$2475),9),5,0),"")</f>
        <v>COMPRIMIDO</v>
      </c>
    </row>
    <row r="960" spans="1:5" ht="14.25" customHeight="1" x14ac:dyDescent="0.25">
      <c r="A960" s="16"/>
      <c r="B960" s="71" t="str">
        <f t="shared" ca="1" si="14"/>
        <v>Aluno_125</v>
      </c>
      <c r="C960" s="20"/>
      <c r="D960" s="9"/>
      <c r="E960" s="18" t="str">
        <f ca="1">IFERROR(VLOOKUP(C960,OFFSET(ENTRADA!$A$5,1,0,COUNTA(ENTRADA!$A$6:$A$2475),9),5,0),"")</f>
        <v/>
      </c>
    </row>
    <row r="961" spans="1:5" ht="14.25" customHeight="1" x14ac:dyDescent="0.25">
      <c r="A961" s="19">
        <v>45426</v>
      </c>
      <c r="B961" s="71" t="str">
        <f t="shared" ca="1" si="14"/>
        <v>Aluno_594</v>
      </c>
      <c r="C961" s="31" t="s">
        <v>1147</v>
      </c>
      <c r="D961" s="9">
        <v>30</v>
      </c>
      <c r="E961" s="18" t="str">
        <f ca="1">IFERROR(VLOOKUP(C961,OFFSET(ENTRADA!$A$5,1,0,COUNTA(ENTRADA!$A$6:$A$2475),9),5,0),"")</f>
        <v>COMPRIMIDO</v>
      </c>
    </row>
    <row r="962" spans="1:5" ht="14.25" customHeight="1" x14ac:dyDescent="0.25">
      <c r="A962" s="16"/>
      <c r="B962" s="71" t="str">
        <f t="shared" ca="1" si="14"/>
        <v>Aluno_198</v>
      </c>
      <c r="C962" s="31" t="s">
        <v>1609</v>
      </c>
      <c r="D962" s="9">
        <v>7</v>
      </c>
      <c r="E962" s="18" t="str">
        <f ca="1">IFERROR(VLOOKUP(C962,OFFSET(ENTRADA!$A$5,1,0,COUNTA(ENTRADA!$A$6:$A$2475),9),5,0),"")</f>
        <v>COMPRIMIDO</v>
      </c>
    </row>
    <row r="963" spans="1:5" ht="14.25" customHeight="1" x14ac:dyDescent="0.25">
      <c r="A963" s="16"/>
      <c r="B963" s="71" t="str">
        <f t="shared" ca="1" si="14"/>
        <v>Aluno_955</v>
      </c>
      <c r="C963" s="20"/>
      <c r="D963" s="9"/>
      <c r="E963" s="18" t="str">
        <f ca="1">IFERROR(VLOOKUP(C963,OFFSET(ENTRADA!$A$5,1,0,COUNTA(ENTRADA!$A$6:$A$2475),9),5,0),"")</f>
        <v/>
      </c>
    </row>
    <row r="964" spans="1:5" ht="14.25" customHeight="1" x14ac:dyDescent="0.25">
      <c r="A964" s="19">
        <v>45427</v>
      </c>
      <c r="B964" s="71" t="str">
        <f t="shared" ca="1" si="14"/>
        <v>Aluno_773</v>
      </c>
      <c r="C964" s="32" t="s">
        <v>1586</v>
      </c>
      <c r="D964" s="9">
        <v>1</v>
      </c>
      <c r="E964" s="18" t="str">
        <f ca="1">IFERROR(VLOOKUP(C964,OFFSET(ENTRADA!$A$5,1,0,COUNTA(ENTRADA!$A$6:$A$2475),9),5,0),"")</f>
        <v>CAIXA</v>
      </c>
    </row>
    <row r="965" spans="1:5" ht="14.25" customHeight="1" x14ac:dyDescent="0.25">
      <c r="A965" s="16"/>
      <c r="B965" s="71" t="str">
        <f t="shared" ca="1" si="14"/>
        <v>Aluno_8</v>
      </c>
      <c r="C965" s="32" t="s">
        <v>1585</v>
      </c>
      <c r="D965" s="9">
        <v>1</v>
      </c>
      <c r="E965" s="18" t="str">
        <f ca="1">IFERROR(VLOOKUP(C965,OFFSET(ENTRADA!$A$5,1,0,COUNTA(ENTRADA!$A$6:$A$2475),9),5,0),"")</f>
        <v>CAIXA</v>
      </c>
    </row>
    <row r="966" spans="1:5" ht="14.25" customHeight="1" x14ac:dyDescent="0.25">
      <c r="A966" s="19">
        <v>45427</v>
      </c>
      <c r="B966" s="71" t="str">
        <f t="shared" ca="1" si="14"/>
        <v>Aluno_274</v>
      </c>
      <c r="C966" s="107" t="s">
        <v>91</v>
      </c>
      <c r="D966" s="9">
        <v>30</v>
      </c>
      <c r="E966" s="18" t="str">
        <f ca="1">IFERROR(VLOOKUP(C966,OFFSET(ENTRADA!$A$5,1,0,COUNTA(ENTRADA!$A$6:$A$2475),9),5,0),"")</f>
        <v>COMPRIMIDO</v>
      </c>
    </row>
    <row r="967" spans="1:5" ht="14.25" customHeight="1" x14ac:dyDescent="0.25">
      <c r="A967" s="16"/>
      <c r="B967" s="71" t="str">
        <f t="shared" ref="B967:B1030" ca="1" si="15">"Aluno_" &amp; RANDBETWEEN(1,1000)</f>
        <v>Aluno_453</v>
      </c>
      <c r="C967" s="20"/>
      <c r="D967" s="9"/>
      <c r="E967" s="18" t="str">
        <f ca="1">IFERROR(VLOOKUP(C967,OFFSET(ENTRADA!$A$5,1,0,COUNTA(ENTRADA!$A$6:$A$2475),9),5,0),"")</f>
        <v/>
      </c>
    </row>
    <row r="968" spans="1:5" ht="14.25" customHeight="1" x14ac:dyDescent="0.25">
      <c r="A968" s="19">
        <v>45427</v>
      </c>
      <c r="B968" s="71" t="str">
        <f t="shared" ca="1" si="15"/>
        <v>Aluno_264</v>
      </c>
      <c r="C968" s="32" t="s">
        <v>1223</v>
      </c>
      <c r="D968" s="9">
        <v>1</v>
      </c>
      <c r="E968" s="18" t="str">
        <f ca="1">IFERROR(VLOOKUP(C968,OFFSET(ENTRADA!$A$5,1,0,COUNTA(ENTRADA!$A$6:$A$2475),9),5,0),"")</f>
        <v>CAIXA</v>
      </c>
    </row>
    <row r="969" spans="1:5" ht="14.25" customHeight="1" x14ac:dyDescent="0.25">
      <c r="A969" s="16"/>
      <c r="B969" s="71" t="str">
        <f t="shared" ca="1" si="15"/>
        <v>Aluno_490</v>
      </c>
      <c r="C969" s="32" t="s">
        <v>1224</v>
      </c>
      <c r="D969" s="9">
        <v>1</v>
      </c>
      <c r="E969" s="18" t="str">
        <f ca="1">IFERROR(VLOOKUP(C969,OFFSET(ENTRADA!$A$5,1,0,COUNTA(ENTRADA!$A$6:$A$2475),9),5,0),"")</f>
        <v>CAIXA</v>
      </c>
    </row>
    <row r="970" spans="1:5" ht="14.25" customHeight="1" x14ac:dyDescent="0.25">
      <c r="A970" s="16"/>
      <c r="B970" s="71" t="str">
        <f t="shared" ca="1" si="15"/>
        <v>Aluno_252</v>
      </c>
      <c r="C970" s="20"/>
      <c r="D970" s="9"/>
      <c r="E970" s="18" t="str">
        <f ca="1">IFERROR(VLOOKUP(C970,OFFSET(ENTRADA!$A$5,1,0,COUNTA(ENTRADA!$A$6:$A$2475),9),5,0),"")</f>
        <v/>
      </c>
    </row>
    <row r="971" spans="1:5" ht="14.25" hidden="1" customHeight="1" x14ac:dyDescent="0.25">
      <c r="A971" s="19">
        <v>45421</v>
      </c>
      <c r="B971" s="71" t="str">
        <f t="shared" ca="1" si="15"/>
        <v>Aluno_617</v>
      </c>
      <c r="C971" s="108" t="s">
        <v>1246</v>
      </c>
      <c r="D971" s="9">
        <v>5</v>
      </c>
      <c r="E971" s="18" t="str">
        <f ca="1">IFERROR(VLOOKUP(C971,OFFSET(ENTRADA!$A$5,1,0,COUNTA(ENTRADA!$A$6:$A$2475),9),5,0),"")</f>
        <v>CAIXA</v>
      </c>
    </row>
    <row r="972" spans="1:5" ht="14.25" hidden="1" customHeight="1" x14ac:dyDescent="0.25">
      <c r="A972" s="16"/>
      <c r="B972" s="71" t="str">
        <f t="shared" ca="1" si="15"/>
        <v>Aluno_826</v>
      </c>
      <c r="C972" s="108" t="s">
        <v>1245</v>
      </c>
      <c r="D972" s="9">
        <v>15</v>
      </c>
      <c r="E972" s="18" t="str">
        <f ca="1">IFERROR(VLOOKUP(C972,OFFSET(ENTRADA!$A$5,1,0,COUNTA(ENTRADA!$A$6:$A$2475),9),5,0),"")</f>
        <v>CAIXA</v>
      </c>
    </row>
    <row r="973" spans="1:5" ht="14.25" hidden="1" customHeight="1" x14ac:dyDescent="0.25">
      <c r="A973" s="16"/>
      <c r="B973" s="71" t="str">
        <f t="shared" ca="1" si="15"/>
        <v>Aluno_724</v>
      </c>
      <c r="C973" s="108" t="s">
        <v>1673</v>
      </c>
      <c r="D973" s="9">
        <v>10</v>
      </c>
      <c r="E973" s="18" t="str">
        <f ca="1">IFERROR(VLOOKUP(C973,OFFSET(ENTRADA!$A$5,1,0,COUNTA(ENTRADA!$A$6:$A$2475),9),5,0),"")</f>
        <v>CAIXA</v>
      </c>
    </row>
    <row r="974" spans="1:5" ht="14.25" hidden="1" customHeight="1" x14ac:dyDescent="0.25">
      <c r="A974" s="16"/>
      <c r="B974" s="71" t="str">
        <f t="shared" ca="1" si="15"/>
        <v>Aluno_962</v>
      </c>
      <c r="C974" s="108" t="s">
        <v>1203</v>
      </c>
      <c r="D974" s="9">
        <v>9</v>
      </c>
      <c r="E974" s="18" t="str">
        <f ca="1">IFERROR(VLOOKUP(C974,OFFSET(ENTRADA!$A$5,1,0,COUNTA(ENTRADA!$A$6:$A$2475),9),5,0),"")</f>
        <v>CAIXA</v>
      </c>
    </row>
    <row r="975" spans="1:5" ht="14.25" hidden="1" customHeight="1" x14ac:dyDescent="0.25">
      <c r="A975" s="16"/>
      <c r="B975" s="71" t="str">
        <f t="shared" ca="1" si="15"/>
        <v>Aluno_231</v>
      </c>
      <c r="C975" s="108" t="s">
        <v>1204</v>
      </c>
      <c r="D975" s="9">
        <v>1</v>
      </c>
      <c r="E975" s="18" t="str">
        <f ca="1">IFERROR(VLOOKUP(C975,OFFSET(ENTRADA!$A$5,1,0,COUNTA(ENTRADA!$A$6:$A$2475),9),5,0),"")</f>
        <v>CAIXA</v>
      </c>
    </row>
    <row r="976" spans="1:5" ht="14.25" hidden="1" customHeight="1" x14ac:dyDescent="0.25">
      <c r="A976" s="16"/>
      <c r="B976" s="71" t="str">
        <f t="shared" ca="1" si="15"/>
        <v>Aluno_111</v>
      </c>
      <c r="C976" s="108" t="s">
        <v>1205</v>
      </c>
      <c r="D976" s="9">
        <v>1</v>
      </c>
      <c r="E976" s="18" t="str">
        <f ca="1">IFERROR(VLOOKUP(C976,OFFSET(ENTRADA!$A$5,1,0,COUNTA(ENTRADA!$A$6:$A$2475),9),5,0),"")</f>
        <v>CAIXA</v>
      </c>
    </row>
    <row r="977" spans="1:5" ht="14.25" hidden="1" customHeight="1" x14ac:dyDescent="0.25">
      <c r="A977" s="16"/>
      <c r="B977" s="71" t="str">
        <f t="shared" ca="1" si="15"/>
        <v>Aluno_590</v>
      </c>
      <c r="C977" s="73" t="s">
        <v>1564</v>
      </c>
      <c r="D977" s="9">
        <v>240</v>
      </c>
      <c r="E977" s="18" t="str">
        <f ca="1">IFERROR(VLOOKUP(C977,OFFSET(ENTRADA!$A$5,1,0,COUNTA(ENTRADA!$A$6:$A$2475),9),5,0),"")</f>
        <v>COMPRIMIDO</v>
      </c>
    </row>
    <row r="978" spans="1:5" ht="14.25" hidden="1" customHeight="1" x14ac:dyDescent="0.25">
      <c r="A978" s="16"/>
      <c r="B978" s="71" t="str">
        <f t="shared" ca="1" si="15"/>
        <v>Aluno_858</v>
      </c>
      <c r="C978" s="54" t="s">
        <v>26</v>
      </c>
      <c r="D978" s="9">
        <v>230</v>
      </c>
      <c r="E978" s="18" t="str">
        <f ca="1">IFERROR(VLOOKUP(C978,OFFSET(ENTRADA!$A$5,1,0,COUNTA(ENTRADA!$A$6:$A$2475),9),5,0),"")</f>
        <v/>
      </c>
    </row>
    <row r="979" spans="1:5" ht="14.25" hidden="1" customHeight="1" x14ac:dyDescent="0.25">
      <c r="A979" s="16"/>
      <c r="B979" s="71" t="str">
        <f t="shared" ca="1" si="15"/>
        <v>Aluno_137</v>
      </c>
      <c r="C979" s="115" t="s">
        <v>1565</v>
      </c>
      <c r="D979" s="9">
        <v>540</v>
      </c>
      <c r="E979" s="18" t="str">
        <f ca="1">IFERROR(VLOOKUP(C979,OFFSET(ENTRADA!$A$5,1,0,COUNTA(ENTRADA!$A$6:$A$2475),9),5,0),"")</f>
        <v>COMPRIMIDO</v>
      </c>
    </row>
    <row r="980" spans="1:5" ht="14.25" hidden="1" customHeight="1" x14ac:dyDescent="0.25">
      <c r="A980" s="16"/>
      <c r="B980" s="71" t="str">
        <f t="shared" ca="1" si="15"/>
        <v>Aluno_89</v>
      </c>
      <c r="C980" s="54" t="s">
        <v>975</v>
      </c>
      <c r="D980" s="9">
        <v>135</v>
      </c>
      <c r="E980" s="18" t="str">
        <f ca="1">IFERROR(VLOOKUP(C980,OFFSET(ENTRADA!$A$5,1,0,COUNTA(ENTRADA!$A$6:$A$2475),9),5,0),"")</f>
        <v>COMPRIMIDO</v>
      </c>
    </row>
    <row r="981" spans="1:5" ht="14.25" hidden="1" customHeight="1" x14ac:dyDescent="0.25">
      <c r="A981" s="16"/>
      <c r="B981" s="71" t="str">
        <f t="shared" ca="1" si="15"/>
        <v>Aluno_741</v>
      </c>
      <c r="C981" s="54" t="s">
        <v>117</v>
      </c>
      <c r="D981" s="9">
        <v>90</v>
      </c>
      <c r="E981" s="18" t="str">
        <f ca="1">IFERROR(VLOOKUP(C981,OFFSET(ENTRADA!$A$5,1,0,COUNTA(ENTRADA!$A$6:$A$2475),9),5,0),"")</f>
        <v>COMPRIMIDO</v>
      </c>
    </row>
    <row r="982" spans="1:5" ht="14.25" hidden="1" customHeight="1" x14ac:dyDescent="0.25">
      <c r="A982" s="16"/>
      <c r="B982" s="71" t="str">
        <f t="shared" ca="1" si="15"/>
        <v>Aluno_673</v>
      </c>
      <c r="C982" s="54" t="s">
        <v>1442</v>
      </c>
      <c r="D982" s="9">
        <v>30</v>
      </c>
      <c r="E982" s="18" t="str">
        <f ca="1">IFERROR(VLOOKUP(C982,OFFSET(ENTRADA!$A$5,1,0,COUNTA(ENTRADA!$A$6:$A$2475),9),5,0),"")</f>
        <v>COMPRIMIDO</v>
      </c>
    </row>
    <row r="983" spans="1:5" ht="14.25" hidden="1" customHeight="1" x14ac:dyDescent="0.25">
      <c r="A983" s="16"/>
      <c r="B983" s="71" t="str">
        <f t="shared" ca="1" si="15"/>
        <v>Aluno_529</v>
      </c>
      <c r="C983" s="54" t="s">
        <v>1433</v>
      </c>
      <c r="D983" s="9">
        <v>60</v>
      </c>
      <c r="E983" s="18" t="str">
        <f ca="1">IFERROR(VLOOKUP(C983,OFFSET(ENTRADA!$A$5,1,0,COUNTA(ENTRADA!$A$6:$A$2475),9),5,0),"")</f>
        <v>COMPRIMIDO</v>
      </c>
    </row>
    <row r="984" spans="1:5" ht="14.25" hidden="1" customHeight="1" x14ac:dyDescent="0.25">
      <c r="A984" s="16"/>
      <c r="B984" s="71" t="str">
        <f t="shared" ca="1" si="15"/>
        <v>Aluno_997</v>
      </c>
      <c r="C984" s="54" t="s">
        <v>1335</v>
      </c>
      <c r="D984" s="9">
        <v>60</v>
      </c>
      <c r="E984" s="18" t="str">
        <f ca="1">IFERROR(VLOOKUP(C984,OFFSET(ENTRADA!$A$5,1,0,COUNTA(ENTRADA!$A$6:$A$2475),9),5,0),"")</f>
        <v>COMPRIMIDO</v>
      </c>
    </row>
    <row r="985" spans="1:5" ht="14.25" hidden="1" customHeight="1" x14ac:dyDescent="0.25">
      <c r="A985" s="16"/>
      <c r="B985" s="71" t="str">
        <f t="shared" ca="1" si="15"/>
        <v>Aluno_32</v>
      </c>
      <c r="C985" s="54" t="s">
        <v>123</v>
      </c>
      <c r="D985" s="9">
        <v>390</v>
      </c>
      <c r="E985" s="18" t="str">
        <f ca="1">IFERROR(VLOOKUP(C985,OFFSET(ENTRADA!$A$5,1,0,COUNTA(ENTRADA!$A$6:$A$2475),9),5,0),"")</f>
        <v>COMPRIMIDO</v>
      </c>
    </row>
    <row r="986" spans="1:5" ht="14.25" hidden="1" customHeight="1" x14ac:dyDescent="0.25">
      <c r="A986" s="16"/>
      <c r="B986" s="71" t="str">
        <f t="shared" ca="1" si="15"/>
        <v>Aluno_368</v>
      </c>
      <c r="C986" s="107" t="s">
        <v>91</v>
      </c>
      <c r="D986" s="9">
        <v>120</v>
      </c>
      <c r="E986" s="18" t="str">
        <f ca="1">IFERROR(VLOOKUP(C986,OFFSET(ENTRADA!$A$5,1,0,COUNTA(ENTRADA!$A$6:$A$2475),9),5,0),"")</f>
        <v>COMPRIMIDO</v>
      </c>
    </row>
    <row r="987" spans="1:5" ht="14.25" hidden="1" customHeight="1" x14ac:dyDescent="0.25">
      <c r="A987" s="16"/>
      <c r="B987" s="71" t="str">
        <f t="shared" ca="1" si="15"/>
        <v>Aluno_617</v>
      </c>
      <c r="C987" s="107" t="s">
        <v>976</v>
      </c>
      <c r="D987" s="9">
        <v>30</v>
      </c>
      <c r="E987" s="18" t="str">
        <f ca="1">IFERROR(VLOOKUP(C987,OFFSET(ENTRADA!$A$5,1,0,COUNTA(ENTRADA!$A$6:$A$2475),9),5,0),"")</f>
        <v>COMPRIMIDO</v>
      </c>
    </row>
    <row r="988" spans="1:5" ht="14.25" hidden="1" customHeight="1" x14ac:dyDescent="0.25">
      <c r="A988" s="16"/>
      <c r="B988" s="71" t="str">
        <f t="shared" ca="1" si="15"/>
        <v>Aluno_800</v>
      </c>
      <c r="C988" s="107" t="s">
        <v>1130</v>
      </c>
      <c r="D988" s="9">
        <v>60</v>
      </c>
      <c r="E988" s="18" t="str">
        <f ca="1">IFERROR(VLOOKUP(C988,OFFSET(ENTRADA!$A$5,1,0,COUNTA(ENTRADA!$A$6:$A$2475),9),5,0),"")</f>
        <v>COMPRIMIDO</v>
      </c>
    </row>
    <row r="989" spans="1:5" ht="14.25" hidden="1" customHeight="1" x14ac:dyDescent="0.25">
      <c r="A989" s="16"/>
      <c r="B989" s="71" t="str">
        <f t="shared" ca="1" si="15"/>
        <v>Aluno_839</v>
      </c>
      <c r="C989" s="158" t="s">
        <v>2365</v>
      </c>
      <c r="D989" s="9">
        <v>36</v>
      </c>
      <c r="E989" s="18" t="str">
        <f ca="1">IFERROR(VLOOKUP(C989,OFFSET(ENTRADA!$A$5,1,0,COUNTA(ENTRADA!$A$6:$A$2475),9),5,0),"")</f>
        <v>COMPRIMIDO</v>
      </c>
    </row>
    <row r="990" spans="1:5" ht="14.25" hidden="1" customHeight="1" x14ac:dyDescent="0.25">
      <c r="A990" s="16"/>
      <c r="B990" s="71" t="str">
        <f t="shared" ca="1" si="15"/>
        <v>Aluno_335</v>
      </c>
      <c r="C990" s="54" t="s">
        <v>257</v>
      </c>
      <c r="D990" s="9">
        <v>135</v>
      </c>
      <c r="E990" s="18" t="str">
        <f ca="1">IFERROR(VLOOKUP(C990,OFFSET(ENTRADA!$A$5,1,0,COUNTA(ENTRADA!$A$6:$A$2475),9),5,0),"")</f>
        <v>COMPRIMIDO</v>
      </c>
    </row>
    <row r="991" spans="1:5" ht="14.25" hidden="1" customHeight="1" x14ac:dyDescent="0.25">
      <c r="A991" s="16"/>
      <c r="B991" s="71" t="str">
        <f t="shared" ca="1" si="15"/>
        <v>Aluno_276</v>
      </c>
      <c r="C991" s="54" t="s">
        <v>256</v>
      </c>
      <c r="D991" s="9">
        <v>60</v>
      </c>
      <c r="E991" s="18" t="str">
        <f ca="1">IFERROR(VLOOKUP(C991,OFFSET(ENTRADA!$A$5,1,0,COUNTA(ENTRADA!$A$6:$A$2475),9),5,0),"")</f>
        <v>COMPRIMIDO</v>
      </c>
    </row>
    <row r="992" spans="1:5" ht="14.25" hidden="1" customHeight="1" x14ac:dyDescent="0.25">
      <c r="A992" s="16"/>
      <c r="B992" s="71" t="str">
        <f t="shared" ca="1" si="15"/>
        <v>Aluno_645</v>
      </c>
      <c r="C992" s="54" t="s">
        <v>226</v>
      </c>
      <c r="D992" s="9">
        <v>180</v>
      </c>
      <c r="E992" s="18" t="str">
        <f ca="1">IFERROR(VLOOKUP(C992,OFFSET(ENTRADA!$A$5,1,0,COUNTA(ENTRADA!$A$6:$A$2475),9),5,0),"")</f>
        <v>COMPRIMIDO</v>
      </c>
    </row>
    <row r="993" spans="1:5" ht="14.25" hidden="1" customHeight="1" x14ac:dyDescent="0.25">
      <c r="A993" s="16"/>
      <c r="B993" s="71" t="str">
        <f t="shared" ca="1" si="15"/>
        <v>Aluno_940</v>
      </c>
      <c r="C993" s="54" t="s">
        <v>282</v>
      </c>
      <c r="D993" s="9">
        <v>180</v>
      </c>
      <c r="E993" s="18" t="str">
        <f ca="1">IFERROR(VLOOKUP(C993,OFFSET(ENTRADA!$A$5,1,0,COUNTA(ENTRADA!$A$6:$A$2475),9),5,0),"")</f>
        <v>COMPRIMIDO</v>
      </c>
    </row>
    <row r="994" spans="1:5" ht="14.25" hidden="1" customHeight="1" x14ac:dyDescent="0.25">
      <c r="A994" s="16"/>
      <c r="B994" s="71" t="str">
        <f t="shared" ca="1" si="15"/>
        <v>Aluno_506</v>
      </c>
      <c r="C994" s="54" t="s">
        <v>281</v>
      </c>
      <c r="D994" s="9">
        <v>120</v>
      </c>
      <c r="E994" s="18" t="str">
        <f ca="1">IFERROR(VLOOKUP(C994,OFFSET(ENTRADA!$A$5,1,0,COUNTA(ENTRADA!$A$6:$A$2475),9),5,0),"")</f>
        <v>COMPRIMIDO</v>
      </c>
    </row>
    <row r="995" spans="1:5" ht="14.25" hidden="1" customHeight="1" x14ac:dyDescent="0.25">
      <c r="A995" s="16"/>
      <c r="B995" s="71" t="str">
        <f t="shared" ca="1" si="15"/>
        <v>Aluno_486</v>
      </c>
      <c r="C995" s="54" t="s">
        <v>1566</v>
      </c>
      <c r="D995" s="9">
        <v>30</v>
      </c>
      <c r="E995" s="18" t="str">
        <f ca="1">IFERROR(VLOOKUP(C995,OFFSET(ENTRADA!$A$5,1,0,COUNTA(ENTRADA!$A$6:$A$2475),9),5,0),"")</f>
        <v>COMPRIMIDO</v>
      </c>
    </row>
    <row r="996" spans="1:5" ht="14.25" hidden="1" customHeight="1" x14ac:dyDescent="0.25">
      <c r="A996" s="16"/>
      <c r="B996" s="71" t="str">
        <f t="shared" ca="1" si="15"/>
        <v>Aluno_863</v>
      </c>
      <c r="C996" s="54" t="s">
        <v>440</v>
      </c>
      <c r="D996" s="9">
        <v>6</v>
      </c>
      <c r="E996" s="18" t="str">
        <f ca="1">IFERROR(VLOOKUP(C996,OFFSET(ENTRADA!$A$5,1,0,COUNTA(ENTRADA!$A$6:$A$2475),9),5,0),"")</f>
        <v>COMPRIMIDO</v>
      </c>
    </row>
    <row r="997" spans="1:5" ht="14.25" hidden="1" customHeight="1" x14ac:dyDescent="0.25">
      <c r="A997" s="16"/>
      <c r="B997" s="71" t="str">
        <f t="shared" ca="1" si="15"/>
        <v>Aluno_480</v>
      </c>
      <c r="C997" s="54" t="s">
        <v>1499</v>
      </c>
      <c r="D997" s="9">
        <v>1</v>
      </c>
      <c r="E997" s="18" t="str">
        <f ca="1">IFERROR(VLOOKUP(C997,OFFSET(ENTRADA!$A$5,1,0,COUNTA(ENTRADA!$A$6:$A$2475),9),5,0),"")</f>
        <v>COMPRIMIDO</v>
      </c>
    </row>
    <row r="998" spans="1:5" ht="14.25" hidden="1" customHeight="1" x14ac:dyDescent="0.25">
      <c r="A998" s="16"/>
      <c r="B998" s="71" t="str">
        <f t="shared" ca="1" si="15"/>
        <v>Aluno_737</v>
      </c>
      <c r="C998" s="54" t="s">
        <v>438</v>
      </c>
      <c r="D998" s="9">
        <v>1</v>
      </c>
      <c r="E998" s="18" t="str">
        <f ca="1">IFERROR(VLOOKUP(C998,OFFSET(ENTRADA!$A$5,1,0,COUNTA(ENTRADA!$A$6:$A$2475),9),5,0),"")</f>
        <v>COMPRIMIDO</v>
      </c>
    </row>
    <row r="999" spans="1:5" ht="14.25" hidden="1" customHeight="1" x14ac:dyDescent="0.25">
      <c r="A999" s="16"/>
      <c r="B999" s="71" t="str">
        <f t="shared" ca="1" si="15"/>
        <v>Aluno_276</v>
      </c>
      <c r="C999" s="54" t="s">
        <v>439</v>
      </c>
      <c r="D999" s="9">
        <v>1</v>
      </c>
      <c r="E999" s="18" t="str">
        <f ca="1">IFERROR(VLOOKUP(C999,OFFSET(ENTRADA!$A$5,1,0,COUNTA(ENTRADA!$A$6:$A$2475),9),5,0),"")</f>
        <v>COMPRIMIDO</v>
      </c>
    </row>
    <row r="1000" spans="1:5" ht="14.25" hidden="1" customHeight="1" x14ac:dyDescent="0.25">
      <c r="A1000" s="16"/>
      <c r="B1000" s="71" t="str">
        <f t="shared" ca="1" si="15"/>
        <v>Aluno_797</v>
      </c>
      <c r="C1000" s="54" t="s">
        <v>1500</v>
      </c>
      <c r="D1000" s="9">
        <v>1</v>
      </c>
      <c r="E1000" s="18" t="str">
        <f ca="1">IFERROR(VLOOKUP(C1000,OFFSET(ENTRADA!$A$5,1,0,COUNTA(ENTRADA!$A$6:$A$2475),9),5,0),"")</f>
        <v>COMPRIMIDO</v>
      </c>
    </row>
    <row r="1001" spans="1:5" ht="14.25" hidden="1" customHeight="1" x14ac:dyDescent="0.25">
      <c r="A1001" s="16"/>
      <c r="B1001" s="71" t="str">
        <f t="shared" ca="1" si="15"/>
        <v>Aluno_885</v>
      </c>
      <c r="C1001" s="54" t="s">
        <v>449</v>
      </c>
      <c r="D1001" s="9">
        <v>135</v>
      </c>
      <c r="E1001" s="18" t="str">
        <f ca="1">IFERROR(VLOOKUP(C1001,OFFSET(ENTRADA!$A$5,1,0,COUNTA(ENTRADA!$A$6:$A$2475),9),5,0),"")</f>
        <v>COMPRIMIDO</v>
      </c>
    </row>
    <row r="1002" spans="1:5" ht="14.25" hidden="1" customHeight="1" x14ac:dyDescent="0.25">
      <c r="A1002" s="16"/>
      <c r="B1002" s="71" t="str">
        <f t="shared" ca="1" si="15"/>
        <v>Aluno_261</v>
      </c>
      <c r="C1002" s="54" t="s">
        <v>448</v>
      </c>
      <c r="D1002" s="9">
        <v>80</v>
      </c>
      <c r="E1002" s="18" t="str">
        <f ca="1">IFERROR(VLOOKUP(C1002,OFFSET(ENTRADA!$A$5,1,0,COUNTA(ENTRADA!$A$6:$A$2475),9),5,0),"")</f>
        <v>COMPRIMIDO</v>
      </c>
    </row>
    <row r="1003" spans="1:5" ht="14.25" hidden="1" customHeight="1" x14ac:dyDescent="0.25">
      <c r="A1003" s="16"/>
      <c r="B1003" s="71" t="str">
        <f t="shared" ca="1" si="15"/>
        <v>Aluno_168</v>
      </c>
      <c r="C1003" s="124" t="s">
        <v>1567</v>
      </c>
      <c r="D1003" s="9">
        <v>30</v>
      </c>
      <c r="E1003" s="18" t="str">
        <f ca="1">IFERROR(VLOOKUP(C1003,OFFSET(ENTRADA!$A$5,1,0,COUNTA(ENTRADA!$A$6:$A$2475),9),5,0),"")</f>
        <v>COMPRIMIDO</v>
      </c>
    </row>
    <row r="1004" spans="1:5" ht="14.25" hidden="1" customHeight="1" x14ac:dyDescent="0.25">
      <c r="A1004" s="16"/>
      <c r="B1004" s="71" t="str">
        <f t="shared" ca="1" si="15"/>
        <v>Aluno_864</v>
      </c>
      <c r="C1004" s="54" t="s">
        <v>428</v>
      </c>
      <c r="D1004" s="9">
        <v>300</v>
      </c>
      <c r="E1004" s="18" t="str">
        <f ca="1">IFERROR(VLOOKUP(C1004,OFFSET(ENTRADA!$A$5,1,0,COUNTA(ENTRADA!$A$6:$A$2475),9),5,0),"")</f>
        <v>COMPRIMIDO</v>
      </c>
    </row>
    <row r="1005" spans="1:5" ht="14.25" hidden="1" customHeight="1" x14ac:dyDescent="0.25">
      <c r="A1005" s="16"/>
      <c r="B1005" s="71" t="str">
        <f t="shared" ca="1" si="15"/>
        <v>Aluno_417</v>
      </c>
      <c r="C1005" s="54" t="s">
        <v>1674</v>
      </c>
      <c r="D1005" s="9">
        <v>90</v>
      </c>
      <c r="E1005" s="18" t="str">
        <f ca="1">IFERROR(VLOOKUP(C1005,OFFSET(ENTRADA!$A$5,1,0,COUNTA(ENTRADA!$A$6:$A$2475),9),5,0),"")</f>
        <v>COMPRIMIDO</v>
      </c>
    </row>
    <row r="1006" spans="1:5" ht="14.25" hidden="1" customHeight="1" x14ac:dyDescent="0.25">
      <c r="A1006" s="16"/>
      <c r="B1006" s="71" t="str">
        <f t="shared" ca="1" si="15"/>
        <v>Aluno_743</v>
      </c>
      <c r="C1006" s="54" t="s">
        <v>1071</v>
      </c>
      <c r="D1006" s="9">
        <v>30</v>
      </c>
      <c r="E1006" s="18" t="str">
        <f ca="1">IFERROR(VLOOKUP(C1006,OFFSET(ENTRADA!$A$5,1,0,COUNTA(ENTRADA!$A$6:$A$2475),9),5,0),"")</f>
        <v>COMPRIMIDO</v>
      </c>
    </row>
    <row r="1007" spans="1:5" ht="14.25" hidden="1" customHeight="1" x14ac:dyDescent="0.25">
      <c r="A1007" s="16"/>
      <c r="B1007" s="71" t="str">
        <f t="shared" ca="1" si="15"/>
        <v>Aluno_918</v>
      </c>
      <c r="C1007" s="54" t="s">
        <v>468</v>
      </c>
      <c r="D1007" s="9">
        <v>150</v>
      </c>
      <c r="E1007" s="18" t="str">
        <f ca="1">IFERROR(VLOOKUP(C1007,OFFSET(ENTRADA!$A$5,1,0,COUNTA(ENTRADA!$A$6:$A$2475),9),5,0),"")</f>
        <v>COMPRIMIDO</v>
      </c>
    </row>
    <row r="1008" spans="1:5" ht="14.25" hidden="1" customHeight="1" x14ac:dyDescent="0.25">
      <c r="A1008" s="16"/>
      <c r="B1008" s="71" t="str">
        <f t="shared" ca="1" si="15"/>
        <v>Aluno_169</v>
      </c>
      <c r="C1008" s="54" t="s">
        <v>1543</v>
      </c>
      <c r="D1008" s="9">
        <v>210</v>
      </c>
      <c r="E1008" s="18" t="str">
        <f ca="1">IFERROR(VLOOKUP(C1008,OFFSET(ENTRADA!$A$5,1,0,COUNTA(ENTRADA!$A$6:$A$2475),9),5,0),"")</f>
        <v>COMPRIMIDO</v>
      </c>
    </row>
    <row r="1009" spans="1:5" ht="14.25" hidden="1" customHeight="1" x14ac:dyDescent="0.25">
      <c r="A1009" s="16"/>
      <c r="B1009" s="71" t="str">
        <f t="shared" ca="1" si="15"/>
        <v>Aluno_995</v>
      </c>
      <c r="C1009" s="54" t="s">
        <v>1036</v>
      </c>
      <c r="D1009" s="9">
        <v>120</v>
      </c>
      <c r="E1009" s="18" t="str">
        <f ca="1">IFERROR(VLOOKUP(C1009,OFFSET(ENTRADA!$A$5,1,0,COUNTA(ENTRADA!$A$6:$A$2475),9),5,0),"")</f>
        <v>COMPRIMIDO</v>
      </c>
    </row>
    <row r="1010" spans="1:5" ht="14.25" hidden="1" customHeight="1" x14ac:dyDescent="0.25">
      <c r="A1010" s="16"/>
      <c r="B1010" s="71" t="str">
        <f t="shared" ca="1" si="15"/>
        <v>Aluno_662</v>
      </c>
      <c r="C1010" s="54" t="s">
        <v>1037</v>
      </c>
      <c r="D1010" s="9">
        <v>420</v>
      </c>
      <c r="E1010" s="18" t="str">
        <f ca="1">IFERROR(VLOOKUP(C1010,OFFSET(ENTRADA!$A$5,1,0,COUNTA(ENTRADA!$A$6:$A$2475),9),5,0),"")</f>
        <v>COMPRIMIDO</v>
      </c>
    </row>
    <row r="1011" spans="1:5" ht="14.25" hidden="1" customHeight="1" x14ac:dyDescent="0.25">
      <c r="A1011" s="16"/>
      <c r="B1011" s="71" t="str">
        <f t="shared" ca="1" si="15"/>
        <v>Aluno_866</v>
      </c>
      <c r="C1011" s="54" t="s">
        <v>1038</v>
      </c>
      <c r="D1011" s="9">
        <v>255</v>
      </c>
      <c r="E1011" s="18" t="str">
        <f ca="1">IFERROR(VLOOKUP(C1011,OFFSET(ENTRADA!$A$5,1,0,COUNTA(ENTRADA!$A$6:$A$2475),9),5,0),"")</f>
        <v>COMPRIMIDO</v>
      </c>
    </row>
    <row r="1012" spans="1:5" ht="14.25" hidden="1" customHeight="1" x14ac:dyDescent="0.25">
      <c r="A1012" s="16"/>
      <c r="B1012" s="71" t="str">
        <f t="shared" ca="1" si="15"/>
        <v>Aluno_202</v>
      </c>
      <c r="C1012" s="54" t="s">
        <v>1024</v>
      </c>
      <c r="D1012" s="9">
        <v>240</v>
      </c>
      <c r="E1012" s="18" t="str">
        <f ca="1">IFERROR(VLOOKUP(C1012,OFFSET(ENTRADA!$A$5,1,0,COUNTA(ENTRADA!$A$6:$A$2475),9),5,0),"")</f>
        <v>COMPRIMIDO</v>
      </c>
    </row>
    <row r="1013" spans="1:5" ht="14.25" hidden="1" customHeight="1" x14ac:dyDescent="0.25">
      <c r="A1013" s="16"/>
      <c r="B1013" s="71" t="str">
        <f t="shared" ca="1" si="15"/>
        <v>Aluno_935</v>
      </c>
      <c r="C1013" s="54" t="s">
        <v>1568</v>
      </c>
      <c r="D1013" s="9">
        <v>420</v>
      </c>
      <c r="E1013" s="18" t="str">
        <f ca="1">IFERROR(VLOOKUP(C1013,OFFSET(ENTRADA!$A$5,1,0,COUNTA(ENTRADA!$A$6:$A$2475),9),5,0),"")</f>
        <v>COMPRIMIDO</v>
      </c>
    </row>
    <row r="1014" spans="1:5" ht="14.25" hidden="1" customHeight="1" x14ac:dyDescent="0.25">
      <c r="A1014" s="16"/>
      <c r="B1014" s="71" t="str">
        <f t="shared" ca="1" si="15"/>
        <v>Aluno_445</v>
      </c>
      <c r="C1014" s="54" t="s">
        <v>1124</v>
      </c>
      <c r="D1014" s="9">
        <v>200</v>
      </c>
      <c r="E1014" s="18" t="str">
        <f ca="1">IFERROR(VLOOKUP(C1014,OFFSET(ENTRADA!$A$5,1,0,COUNTA(ENTRADA!$A$6:$A$2475),9),5,0),"")</f>
        <v>COMPRIMIDO</v>
      </c>
    </row>
    <row r="1015" spans="1:5" ht="14.25" hidden="1" customHeight="1" x14ac:dyDescent="0.25">
      <c r="A1015" s="16"/>
      <c r="B1015" s="71" t="str">
        <f t="shared" ca="1" si="15"/>
        <v>Aluno_890</v>
      </c>
      <c r="C1015" s="54" t="s">
        <v>645</v>
      </c>
      <c r="D1015" s="9">
        <v>40</v>
      </c>
      <c r="E1015" s="18" t="str">
        <f ca="1">IFERROR(VLOOKUP(C1015,OFFSET(ENTRADA!$A$5,1,0,COUNTA(ENTRADA!$A$6:$A$2475),9),5,0),"")</f>
        <v>AMPOLA</v>
      </c>
    </row>
    <row r="1016" spans="1:5" ht="14.25" hidden="1" customHeight="1" x14ac:dyDescent="0.25">
      <c r="A1016" s="16"/>
      <c r="B1016" s="71" t="str">
        <f t="shared" ca="1" si="15"/>
        <v>Aluno_469</v>
      </c>
      <c r="C1016" s="54" t="s">
        <v>643</v>
      </c>
      <c r="D1016" s="9">
        <v>10</v>
      </c>
      <c r="E1016" s="18" t="str">
        <f ca="1">IFERROR(VLOOKUP(C1016,OFFSET(ENTRADA!$A$5,1,0,COUNTA(ENTRADA!$A$6:$A$2475),9),5,0),"")</f>
        <v>AMPOLA</v>
      </c>
    </row>
    <row r="1017" spans="1:5" ht="14.25" hidden="1" customHeight="1" x14ac:dyDescent="0.25">
      <c r="A1017" s="16"/>
      <c r="B1017" s="71" t="str">
        <f t="shared" ca="1" si="15"/>
        <v>Aluno_127</v>
      </c>
      <c r="C1017" s="54" t="s">
        <v>644</v>
      </c>
      <c r="D1017" s="9">
        <v>25</v>
      </c>
      <c r="E1017" s="18" t="str">
        <f ca="1">IFERROR(VLOOKUP(C1017,OFFSET(ENTRADA!$A$5,1,0,COUNTA(ENTRADA!$A$6:$A$2475),9),5,0),"")</f>
        <v>AMPOLA</v>
      </c>
    </row>
    <row r="1018" spans="1:5" ht="14.25" hidden="1" customHeight="1" x14ac:dyDescent="0.25">
      <c r="A1018" s="16"/>
      <c r="B1018" s="71" t="str">
        <f t="shared" ca="1" si="15"/>
        <v>Aluno_163</v>
      </c>
      <c r="C1018" s="54" t="s">
        <v>771</v>
      </c>
      <c r="D1018" s="9">
        <v>60</v>
      </c>
      <c r="E1018" s="18" t="str">
        <f ca="1">IFERROR(VLOOKUP(C1018,OFFSET(ENTRADA!$A$5,1,0,COUNTA(ENTRADA!$A$6:$A$2475),9),5,0),"")</f>
        <v>COMPRIMIDO</v>
      </c>
    </row>
    <row r="1019" spans="1:5" ht="14.25" hidden="1" customHeight="1" x14ac:dyDescent="0.25">
      <c r="A1019" s="16"/>
      <c r="B1019" s="71" t="str">
        <f t="shared" ca="1" si="15"/>
        <v>Aluno_194</v>
      </c>
      <c r="C1019" s="54" t="s">
        <v>773</v>
      </c>
      <c r="D1019" s="9">
        <v>60</v>
      </c>
      <c r="E1019" s="18" t="str">
        <f ca="1">IFERROR(VLOOKUP(C1019,OFFSET(ENTRADA!$A$5,1,0,COUNTA(ENTRADA!$A$6:$A$2475),9),5,0),"")</f>
        <v>COMPRIMIDO</v>
      </c>
    </row>
    <row r="1020" spans="1:5" ht="14.25" hidden="1" customHeight="1" x14ac:dyDescent="0.25">
      <c r="A1020" s="16"/>
      <c r="B1020" s="71" t="str">
        <f t="shared" ca="1" si="15"/>
        <v>Aluno_73</v>
      </c>
      <c r="C1020" s="54" t="s">
        <v>987</v>
      </c>
      <c r="D1020" s="9">
        <v>60</v>
      </c>
      <c r="E1020" s="18" t="str">
        <f ca="1">IFERROR(VLOOKUP(C1020,OFFSET(ENTRADA!$A$5,1,0,COUNTA(ENTRADA!$A$6:$A$2475),9),5,0),"")</f>
        <v>COMPRIMIDO</v>
      </c>
    </row>
    <row r="1021" spans="1:5" ht="14.25" hidden="1" customHeight="1" x14ac:dyDescent="0.25">
      <c r="A1021" s="16"/>
      <c r="B1021" s="71" t="str">
        <f t="shared" ca="1" si="15"/>
        <v>Aluno_779</v>
      </c>
      <c r="C1021" s="54" t="s">
        <v>1675</v>
      </c>
      <c r="D1021" s="9">
        <v>60</v>
      </c>
      <c r="E1021" s="18" t="str">
        <f ca="1">IFERROR(VLOOKUP(C1021,OFFSET(ENTRADA!$A$5,1,0,COUNTA(ENTRADA!$A$6:$A$2475),9),5,0),"")</f>
        <v>COMPRIMIDO</v>
      </c>
    </row>
    <row r="1022" spans="1:5" ht="14.25" hidden="1" customHeight="1" x14ac:dyDescent="0.25">
      <c r="A1022" s="16"/>
      <c r="B1022" s="71" t="str">
        <f t="shared" ca="1" si="15"/>
        <v>Aluno_392</v>
      </c>
      <c r="C1022" s="54" t="s">
        <v>1676</v>
      </c>
      <c r="D1022" s="9">
        <v>150</v>
      </c>
      <c r="E1022" s="18" t="str">
        <f ca="1">IFERROR(VLOOKUP(C1022,OFFSET(ENTRADA!$A$5,1,0,COUNTA(ENTRADA!$A$6:$A$2475),9),5,0),"")</f>
        <v>COMPRIMIDO</v>
      </c>
    </row>
    <row r="1023" spans="1:5" ht="14.25" hidden="1" customHeight="1" x14ac:dyDescent="0.25">
      <c r="A1023" s="16"/>
      <c r="B1023" s="71" t="str">
        <f t="shared" ca="1" si="15"/>
        <v>Aluno_446</v>
      </c>
      <c r="C1023" s="54" t="s">
        <v>743</v>
      </c>
      <c r="D1023" s="9">
        <v>10</v>
      </c>
      <c r="E1023" s="18" t="str">
        <f ca="1">IFERROR(VLOOKUP(C1023,OFFSET(ENTRADA!$A$5,1,0,COUNTA(ENTRADA!$A$6:$A$2475),9),5,0),"")</f>
        <v>COMPRIMIDO</v>
      </c>
    </row>
    <row r="1024" spans="1:5" ht="14.25" hidden="1" customHeight="1" x14ac:dyDescent="0.25">
      <c r="A1024" s="16"/>
      <c r="B1024" s="71" t="str">
        <f t="shared" ca="1" si="15"/>
        <v>Aluno_270</v>
      </c>
      <c r="C1024" s="54" t="s">
        <v>744</v>
      </c>
      <c r="D1024" s="9">
        <v>36</v>
      </c>
      <c r="E1024" s="18" t="str">
        <f ca="1">IFERROR(VLOOKUP(C1024,OFFSET(ENTRADA!$A$5,1,0,COUNTA(ENTRADA!$A$6:$A$2475),9),5,0),"")</f>
        <v>COMPRIMIDO</v>
      </c>
    </row>
    <row r="1025" spans="1:5" ht="14.25" hidden="1" customHeight="1" x14ac:dyDescent="0.25">
      <c r="A1025" s="16"/>
      <c r="B1025" s="71" t="str">
        <f t="shared" ca="1" si="15"/>
        <v>Aluno_817</v>
      </c>
      <c r="C1025" s="108" t="s">
        <v>1199</v>
      </c>
      <c r="D1025" s="9">
        <v>40</v>
      </c>
      <c r="E1025" s="18" t="str">
        <f ca="1">IFERROR(VLOOKUP(C1025,OFFSET(ENTRADA!$A$5,1,0,COUNTA(ENTRADA!$A$6:$A$2475),9),5,0),"")</f>
        <v>CAIXA</v>
      </c>
    </row>
    <row r="1026" spans="1:5" ht="14.25" hidden="1" customHeight="1" x14ac:dyDescent="0.25">
      <c r="A1026" s="16"/>
      <c r="B1026" s="71" t="str">
        <f t="shared" ca="1" si="15"/>
        <v>Aluno_139</v>
      </c>
      <c r="C1026" s="54" t="s">
        <v>1042</v>
      </c>
      <c r="D1026" s="9">
        <v>210</v>
      </c>
      <c r="E1026" s="18" t="str">
        <f ca="1">IFERROR(VLOOKUP(C1026,OFFSET(ENTRADA!$A$5,1,0,COUNTA(ENTRADA!$A$6:$A$2475),9),5,0),"")</f>
        <v>COMPRIMIDO</v>
      </c>
    </row>
    <row r="1027" spans="1:5" ht="14.25" hidden="1" customHeight="1" x14ac:dyDescent="0.25">
      <c r="A1027" s="16"/>
      <c r="B1027" s="71" t="str">
        <f t="shared" ca="1" si="15"/>
        <v>Aluno_892</v>
      </c>
      <c r="C1027" s="54" t="s">
        <v>1043</v>
      </c>
      <c r="D1027" s="9">
        <v>90</v>
      </c>
      <c r="E1027" s="18" t="str">
        <f ca="1">IFERROR(VLOOKUP(C1027,OFFSET(ENTRADA!$A$5,1,0,COUNTA(ENTRADA!$A$6:$A$2475),9),5,0),"")</f>
        <v>COMPRIMIDO</v>
      </c>
    </row>
    <row r="1028" spans="1:5" ht="14.25" hidden="1" customHeight="1" x14ac:dyDescent="0.25">
      <c r="A1028" s="16"/>
      <c r="B1028" s="71" t="str">
        <f t="shared" ca="1" si="15"/>
        <v>Aluno_521</v>
      </c>
      <c r="C1028" s="54" t="s">
        <v>1044</v>
      </c>
      <c r="D1028" s="9">
        <v>100</v>
      </c>
      <c r="E1028" s="18" t="str">
        <f ca="1">IFERROR(VLOOKUP(C1028,OFFSET(ENTRADA!$A$5,1,0,COUNTA(ENTRADA!$A$6:$A$2475),9),5,0),"")</f>
        <v>COMPRIMIDO</v>
      </c>
    </row>
    <row r="1029" spans="1:5" ht="14.25" hidden="1" customHeight="1" x14ac:dyDescent="0.25">
      <c r="A1029" s="16"/>
      <c r="B1029" s="71" t="str">
        <f t="shared" ca="1" si="15"/>
        <v>Aluno_927</v>
      </c>
      <c r="C1029" s="54" t="s">
        <v>1046</v>
      </c>
      <c r="D1029" s="9">
        <v>30</v>
      </c>
      <c r="E1029" s="18" t="str">
        <f ca="1">IFERROR(VLOOKUP(C1029,OFFSET(ENTRADA!$A$5,1,0,COUNTA(ENTRADA!$A$6:$A$2475),9),5,0),"")</f>
        <v>COMPRIMIDO</v>
      </c>
    </row>
    <row r="1030" spans="1:5" ht="14.25" hidden="1" customHeight="1" x14ac:dyDescent="0.25">
      <c r="A1030" s="16"/>
      <c r="B1030" s="71" t="str">
        <f t="shared" ca="1" si="15"/>
        <v>Aluno_897</v>
      </c>
      <c r="C1030" s="54" t="s">
        <v>1050</v>
      </c>
      <c r="D1030" s="9">
        <v>60</v>
      </c>
      <c r="E1030" s="18" t="str">
        <f ca="1">IFERROR(VLOOKUP(C1030,OFFSET(ENTRADA!$A$5,1,0,COUNTA(ENTRADA!$A$6:$A$2475),9),5,0),"")</f>
        <v>COMPRIMIDO</v>
      </c>
    </row>
    <row r="1031" spans="1:5" ht="14.25" hidden="1" customHeight="1" x14ac:dyDescent="0.25">
      <c r="A1031" s="16"/>
      <c r="B1031" s="71" t="str">
        <f t="shared" ref="B1031:B1094" ca="1" si="16">"Aluno_" &amp; RANDBETWEEN(1,1000)</f>
        <v>Aluno_372</v>
      </c>
      <c r="C1031" s="54" t="s">
        <v>1051</v>
      </c>
      <c r="D1031" s="9">
        <v>20</v>
      </c>
      <c r="E1031" s="18" t="str">
        <f ca="1">IFERROR(VLOOKUP(C1031,OFFSET(ENTRADA!$A$5,1,0,COUNTA(ENTRADA!$A$6:$A$2475),9),5,0),"")</f>
        <v>COMPRIMIDO</v>
      </c>
    </row>
    <row r="1032" spans="1:5" ht="14.25" hidden="1" customHeight="1" x14ac:dyDescent="0.25">
      <c r="A1032" s="16"/>
      <c r="B1032" s="71" t="str">
        <f t="shared" ca="1" si="16"/>
        <v>Aluno_741</v>
      </c>
      <c r="C1032" s="54" t="s">
        <v>1052</v>
      </c>
      <c r="D1032" s="9">
        <v>270</v>
      </c>
      <c r="E1032" s="18" t="str">
        <f ca="1">IFERROR(VLOOKUP(C1032,OFFSET(ENTRADA!$A$5,1,0,COUNTA(ENTRADA!$A$6:$A$2475),9),5,0),"")</f>
        <v>COMPRIMIDO</v>
      </c>
    </row>
    <row r="1033" spans="1:5" ht="14.25" hidden="1" customHeight="1" x14ac:dyDescent="0.25">
      <c r="A1033" s="16"/>
      <c r="B1033" s="71" t="str">
        <f t="shared" ca="1" si="16"/>
        <v>Aluno_648</v>
      </c>
      <c r="C1033" s="54" t="s">
        <v>1053</v>
      </c>
      <c r="D1033" s="123">
        <v>60</v>
      </c>
      <c r="E1033" s="18" t="str">
        <f ca="1">IFERROR(VLOOKUP(C1033,OFFSET(ENTRADA!$A$5,1,0,COUNTA(ENTRADA!$A$6:$A$2475),9),5,0),"")</f>
        <v>COMPRIMIDO</v>
      </c>
    </row>
    <row r="1034" spans="1:5" ht="14.25" hidden="1" customHeight="1" x14ac:dyDescent="0.25">
      <c r="A1034" s="16"/>
      <c r="B1034" s="71" t="str">
        <f t="shared" ca="1" si="16"/>
        <v>Aluno_462</v>
      </c>
      <c r="C1034" s="54" t="s">
        <v>1054</v>
      </c>
      <c r="D1034" s="9">
        <v>180</v>
      </c>
      <c r="E1034" s="18" t="str">
        <f ca="1">IFERROR(VLOOKUP(C1034,OFFSET(ENTRADA!$A$5,1,0,COUNTA(ENTRADA!$A$6:$A$2475),9),5,0),"")</f>
        <v>COMPRIMIDO</v>
      </c>
    </row>
    <row r="1035" spans="1:5" ht="14.25" customHeight="1" x14ac:dyDescent="0.25">
      <c r="A1035" s="19">
        <v>45427</v>
      </c>
      <c r="B1035" s="71" t="str">
        <f t="shared" ca="1" si="16"/>
        <v>Aluno_203</v>
      </c>
      <c r="C1035" s="31" t="s">
        <v>119</v>
      </c>
      <c r="D1035" s="9">
        <v>30</v>
      </c>
      <c r="E1035" s="18" t="str">
        <f ca="1">IFERROR(VLOOKUP(C1035,OFFSET(ENTRADA!$A$5,1,0,COUNTA(ENTRADA!$A$6:$A$2475),9),5,0),"")</f>
        <v>COMPRIMIDO</v>
      </c>
    </row>
    <row r="1036" spans="1:5" ht="14.25" customHeight="1" x14ac:dyDescent="0.25">
      <c r="A1036" s="16"/>
      <c r="B1036" s="71" t="str">
        <f t="shared" ca="1" si="16"/>
        <v>Aluno_365</v>
      </c>
      <c r="C1036" s="31" t="s">
        <v>579</v>
      </c>
      <c r="D1036" s="9">
        <v>30</v>
      </c>
      <c r="E1036" s="18" t="str">
        <f ca="1">IFERROR(VLOOKUP(C1036,OFFSET(ENTRADA!$A$5,1,0,COUNTA(ENTRADA!$A$6:$A$2475),9),5,0),"")</f>
        <v>COMPRIMIDO</v>
      </c>
    </row>
    <row r="1037" spans="1:5" ht="14.25" customHeight="1" x14ac:dyDescent="0.25">
      <c r="A1037" s="16"/>
      <c r="B1037" s="71" t="str">
        <f t="shared" ca="1" si="16"/>
        <v>Aluno_741</v>
      </c>
      <c r="C1037" s="31" t="s">
        <v>1551</v>
      </c>
      <c r="D1037" s="9">
        <v>30</v>
      </c>
      <c r="E1037" s="18" t="str">
        <f ca="1">IFERROR(VLOOKUP(C1037,OFFSET(ENTRADA!$A$5,1,0,COUNTA(ENTRADA!$A$6:$A$2475),9),5,0),"")</f>
        <v>COMPRIMIDO</v>
      </c>
    </row>
    <row r="1038" spans="1:5" ht="14.25" customHeight="1" x14ac:dyDescent="0.25">
      <c r="A1038" s="16"/>
      <c r="B1038" s="71" t="str">
        <f t="shared" ca="1" si="16"/>
        <v>Aluno_135</v>
      </c>
      <c r="C1038" s="54" t="s">
        <v>505</v>
      </c>
      <c r="D1038" s="9">
        <v>30</v>
      </c>
      <c r="E1038" s="18" t="str">
        <f ca="1">IFERROR(VLOOKUP(C1038,OFFSET(ENTRADA!$A$5,1,0,COUNTA(ENTRADA!$A$6:$A$2475),9),5,0),"")</f>
        <v>COMPRIMIDO</v>
      </c>
    </row>
    <row r="1039" spans="1:5" ht="14.25" customHeight="1" x14ac:dyDescent="0.25">
      <c r="A1039" s="16"/>
      <c r="B1039" s="71" t="str">
        <f t="shared" ca="1" si="16"/>
        <v>Aluno_978</v>
      </c>
      <c r="C1039" s="20"/>
      <c r="D1039" s="9"/>
      <c r="E1039" s="18" t="str">
        <f ca="1">IFERROR(VLOOKUP(C1039,OFFSET(ENTRADA!$A$5,1,0,COUNTA(ENTRADA!$A$6:$A$2475),9),5,0),"")</f>
        <v/>
      </c>
    </row>
    <row r="1040" spans="1:5" ht="14.25" customHeight="1" x14ac:dyDescent="0.25">
      <c r="A1040" s="19">
        <v>45427</v>
      </c>
      <c r="B1040" s="71" t="str">
        <f t="shared" ca="1" si="16"/>
        <v>Aluno_345</v>
      </c>
      <c r="C1040" s="31" t="s">
        <v>1662</v>
      </c>
      <c r="D1040" s="9">
        <v>30</v>
      </c>
      <c r="E1040" s="18" t="str">
        <f ca="1">IFERROR(VLOOKUP(C1040,OFFSET(ENTRADA!$A$5,1,0,COUNTA(ENTRADA!$A$6:$A$2475),9),5,0),"")</f>
        <v>COMPRIMIDO</v>
      </c>
    </row>
    <row r="1041" spans="1:5" ht="14.25" customHeight="1" x14ac:dyDescent="0.25">
      <c r="A1041" s="16"/>
      <c r="B1041" s="71" t="str">
        <f t="shared" ca="1" si="16"/>
        <v>Aluno_761</v>
      </c>
      <c r="C1041" s="31" t="s">
        <v>120</v>
      </c>
      <c r="D1041" s="9">
        <v>30</v>
      </c>
      <c r="E1041" s="18" t="str">
        <f ca="1">IFERROR(VLOOKUP(C1041,OFFSET(ENTRADA!$A$5,1,0,COUNTA(ENTRADA!$A$6:$A$2475),9),5,0),"")</f>
        <v>COMPRIMIDO</v>
      </c>
    </row>
    <row r="1042" spans="1:5" ht="14.25" customHeight="1" x14ac:dyDescent="0.25">
      <c r="A1042" s="16"/>
      <c r="B1042" s="71" t="str">
        <f t="shared" ca="1" si="16"/>
        <v>Aluno_136</v>
      </c>
      <c r="C1042" s="20"/>
      <c r="D1042" s="9"/>
      <c r="E1042" s="18" t="str">
        <f ca="1">IFERROR(VLOOKUP(C1042,OFFSET(ENTRADA!$A$5,1,0,COUNTA(ENTRADA!$A$6:$A$2475),9),5,0),"")</f>
        <v/>
      </c>
    </row>
    <row r="1043" spans="1:5" ht="14.25" hidden="1" customHeight="1" x14ac:dyDescent="0.25">
      <c r="A1043" s="19">
        <v>45421</v>
      </c>
      <c r="B1043" s="71" t="str">
        <f t="shared" ca="1" si="16"/>
        <v>Aluno_806</v>
      </c>
      <c r="C1043" s="108" t="s">
        <v>1260</v>
      </c>
      <c r="D1043" s="9">
        <v>10</v>
      </c>
      <c r="E1043" s="18" t="str">
        <f ca="1">IFERROR(VLOOKUP(C1043,OFFSET(ENTRADA!$A$5,1,0,COUNTA(ENTRADA!$A$6:$A$2475),9),5,0),"")</f>
        <v>CAIXA</v>
      </c>
    </row>
    <row r="1044" spans="1:5" ht="14.25" hidden="1" customHeight="1" x14ac:dyDescent="0.25">
      <c r="A1044" s="16"/>
      <c r="B1044" s="71" t="str">
        <f t="shared" ca="1" si="16"/>
        <v>Aluno_312</v>
      </c>
      <c r="C1044" s="108" t="s">
        <v>1262</v>
      </c>
      <c r="D1044" s="9">
        <v>10</v>
      </c>
      <c r="E1044" s="18" t="str">
        <f ca="1">IFERROR(VLOOKUP(C1044,OFFSET(ENTRADA!$A$5,1,0,COUNTA(ENTRADA!$A$6:$A$2475),9),5,0),"")</f>
        <v>CAIXA</v>
      </c>
    </row>
    <row r="1045" spans="1:5" ht="14.25" hidden="1" customHeight="1" x14ac:dyDescent="0.25">
      <c r="A1045" s="16"/>
      <c r="B1045" s="71" t="str">
        <f t="shared" ca="1" si="16"/>
        <v>Aluno_543</v>
      </c>
      <c r="C1045" s="32" t="s">
        <v>1267</v>
      </c>
      <c r="D1045" s="9">
        <v>26</v>
      </c>
      <c r="E1045" s="18" t="str">
        <f ca="1">IFERROR(VLOOKUP(C1045,OFFSET(ENTRADA!$A$5,1,0,COUNTA(ENTRADA!$A$6:$A$2475),9),5,0),"")</f>
        <v>CAIXA</v>
      </c>
    </row>
    <row r="1046" spans="1:5" ht="14.25" hidden="1" customHeight="1" x14ac:dyDescent="0.25">
      <c r="A1046" s="16"/>
      <c r="B1046" s="71" t="str">
        <f t="shared" ca="1" si="16"/>
        <v>Aluno_985</v>
      </c>
      <c r="C1046" s="20"/>
      <c r="D1046" s="9"/>
      <c r="E1046" s="18" t="str">
        <f ca="1">IFERROR(VLOOKUP(C1046,OFFSET(ENTRADA!$A$5,1,0,COUNTA(ENTRADA!$A$6:$A$2475),9),5,0),"")</f>
        <v/>
      </c>
    </row>
    <row r="1047" spans="1:5" ht="14.25" customHeight="1" x14ac:dyDescent="0.25">
      <c r="A1047" s="19">
        <v>45427</v>
      </c>
      <c r="B1047" s="71" t="str">
        <f t="shared" ca="1" si="16"/>
        <v>Aluno_991</v>
      </c>
      <c r="C1047" s="32" t="s">
        <v>1096</v>
      </c>
      <c r="D1047" s="9">
        <v>1</v>
      </c>
      <c r="E1047" s="18" t="str">
        <f ca="1">IFERROR(VLOOKUP(C1047,OFFSET(ENTRADA!$A$5,1,0,COUNTA(ENTRADA!$A$6:$A$2475),9),5,0),"")</f>
        <v>FRASCO</v>
      </c>
    </row>
    <row r="1048" spans="1:5" ht="14.25" customHeight="1" x14ac:dyDescent="0.25">
      <c r="A1048" s="16"/>
      <c r="B1048" s="71" t="str">
        <f t="shared" ca="1" si="16"/>
        <v>Aluno_320</v>
      </c>
      <c r="C1048" s="107" t="s">
        <v>91</v>
      </c>
      <c r="D1048" s="9">
        <v>60</v>
      </c>
      <c r="E1048" s="18" t="str">
        <f ca="1">IFERROR(VLOOKUP(C1048,OFFSET(ENTRADA!$A$5,1,0,COUNTA(ENTRADA!$A$6:$A$2475),9),5,0),"")</f>
        <v>COMPRIMIDO</v>
      </c>
    </row>
    <row r="1049" spans="1:5" ht="14.25" customHeight="1" x14ac:dyDescent="0.25">
      <c r="A1049" s="16"/>
      <c r="B1049" s="71" t="str">
        <f t="shared" ca="1" si="16"/>
        <v>Aluno_967</v>
      </c>
      <c r="C1049" s="32" t="s">
        <v>856</v>
      </c>
      <c r="D1049" s="9">
        <v>1</v>
      </c>
      <c r="E1049" s="18" t="str">
        <f ca="1">IFERROR(VLOOKUP(C1049,OFFSET(ENTRADA!$A$5,1,0,COUNTA(ENTRADA!$A$6:$A$2475),9),5,0),"")</f>
        <v>FRASCO</v>
      </c>
    </row>
    <row r="1050" spans="1:5" ht="14.25" customHeight="1" x14ac:dyDescent="0.25">
      <c r="A1050" s="16"/>
      <c r="B1050" s="71" t="str">
        <f t="shared" ca="1" si="16"/>
        <v>Aluno_905</v>
      </c>
      <c r="C1050" s="20"/>
      <c r="D1050" s="9"/>
      <c r="E1050" s="18" t="str">
        <f ca="1">IFERROR(VLOOKUP(C1050,OFFSET(ENTRADA!$A$5,1,0,COUNTA(ENTRADA!$A$6:$A$2475),9),5,0),"")</f>
        <v/>
      </c>
    </row>
    <row r="1051" spans="1:5" ht="14.25" customHeight="1" x14ac:dyDescent="0.25">
      <c r="A1051" s="19">
        <v>45428</v>
      </c>
      <c r="B1051" s="71" t="str">
        <f t="shared" ca="1" si="16"/>
        <v>Aluno_268</v>
      </c>
      <c r="C1051" s="32" t="s">
        <v>1592</v>
      </c>
      <c r="D1051" s="9">
        <v>4</v>
      </c>
      <c r="E1051" s="18" t="str">
        <f ca="1">IFERROR(VLOOKUP(C1051,OFFSET(ENTRADA!$A$5,1,0,COUNTA(ENTRADA!$A$6:$A$2475),9),5,0),"")</f>
        <v>CÁPSULA</v>
      </c>
    </row>
    <row r="1052" spans="1:5" ht="14.25" customHeight="1" x14ac:dyDescent="0.25">
      <c r="A1052" s="16"/>
      <c r="B1052" s="71" t="str">
        <f t="shared" ca="1" si="16"/>
        <v>Aluno_599</v>
      </c>
      <c r="C1052" s="32" t="s">
        <v>1593</v>
      </c>
      <c r="D1052" s="9">
        <v>2</v>
      </c>
      <c r="E1052" s="18" t="str">
        <f ca="1">IFERROR(VLOOKUP(C1052,OFFSET(ENTRADA!$A$5,1,0,COUNTA(ENTRADA!$A$6:$A$2475),9),5,0),"")</f>
        <v>CÁPSULA</v>
      </c>
    </row>
    <row r="1053" spans="1:5" ht="14.25" customHeight="1" x14ac:dyDescent="0.25">
      <c r="A1053" s="16"/>
      <c r="B1053" s="71" t="str">
        <f t="shared" ca="1" si="16"/>
        <v>Aluno_910</v>
      </c>
      <c r="C1053" s="20"/>
      <c r="D1053" s="9"/>
      <c r="E1053" s="18" t="str">
        <f ca="1">IFERROR(VLOOKUP(C1053,OFFSET(ENTRADA!$A$5,1,0,COUNTA(ENTRADA!$A$6:$A$2475),9),5,0),"")</f>
        <v/>
      </c>
    </row>
    <row r="1054" spans="1:5" ht="14.25" customHeight="1" x14ac:dyDescent="0.25">
      <c r="A1054" s="19">
        <v>45428</v>
      </c>
      <c r="B1054" s="71" t="str">
        <f t="shared" ca="1" si="16"/>
        <v>Aluno_134</v>
      </c>
      <c r="C1054" s="54" t="s">
        <v>1088</v>
      </c>
      <c r="D1054" s="9">
        <v>30</v>
      </c>
      <c r="E1054" s="18" t="str">
        <f ca="1">IFERROR(VLOOKUP(C1054,OFFSET(ENTRADA!$A$5,1,0,COUNTA(ENTRADA!$A$6:$A$2475),9),5,0),"")</f>
        <v>COMPRIMIDO</v>
      </c>
    </row>
    <row r="1055" spans="1:5" ht="14.25" customHeight="1" x14ac:dyDescent="0.25">
      <c r="A1055" s="16"/>
      <c r="B1055" s="71" t="str">
        <f t="shared" ca="1" si="16"/>
        <v>Aluno_630</v>
      </c>
      <c r="C1055" s="20"/>
      <c r="D1055" s="9"/>
      <c r="E1055" s="18" t="str">
        <f ca="1">IFERROR(VLOOKUP(C1055,OFFSET(ENTRADA!$A$5,1,0,COUNTA(ENTRADA!$A$6:$A$2475),9),5,0),"")</f>
        <v/>
      </c>
    </row>
    <row r="1056" spans="1:5" ht="14.25" customHeight="1" x14ac:dyDescent="0.25">
      <c r="A1056" s="19">
        <v>45428</v>
      </c>
      <c r="B1056" s="71" t="str">
        <f t="shared" ca="1" si="16"/>
        <v>Aluno_267</v>
      </c>
      <c r="C1056" s="107" t="s">
        <v>91</v>
      </c>
      <c r="D1056" s="9">
        <v>60</v>
      </c>
      <c r="E1056" s="18" t="str">
        <f ca="1">IFERROR(VLOOKUP(C1056,OFFSET(ENTRADA!$A$5,1,0,COUNTA(ENTRADA!$A$6:$A$2475),9),5,0),"")</f>
        <v>COMPRIMIDO</v>
      </c>
    </row>
    <row r="1057" spans="1:5" ht="14.25" customHeight="1" x14ac:dyDescent="0.25">
      <c r="A1057" s="16"/>
      <c r="B1057" s="71" t="str">
        <f t="shared" ca="1" si="16"/>
        <v>Aluno_737</v>
      </c>
      <c r="C1057" s="54" t="s">
        <v>505</v>
      </c>
      <c r="D1057" s="9">
        <v>30</v>
      </c>
      <c r="E1057" s="18" t="str">
        <f ca="1">IFERROR(VLOOKUP(C1057,OFFSET(ENTRADA!$A$5,1,0,COUNTA(ENTRADA!$A$6:$A$2475),9),5,0),"")</f>
        <v>COMPRIMIDO</v>
      </c>
    </row>
    <row r="1058" spans="1:5" ht="14.25" customHeight="1" x14ac:dyDescent="0.25">
      <c r="A1058" s="16"/>
      <c r="B1058" s="71" t="str">
        <f t="shared" ca="1" si="16"/>
        <v>Aluno_732</v>
      </c>
      <c r="C1058" s="54" t="s">
        <v>504</v>
      </c>
      <c r="D1058" s="9">
        <v>30</v>
      </c>
      <c r="E1058" s="18" t="str">
        <f ca="1">IFERROR(VLOOKUP(C1058,OFFSET(ENTRADA!$A$5,1,0,COUNTA(ENTRADA!$A$6:$A$2475),9),5,0),"")</f>
        <v>COMPRIMIDO</v>
      </c>
    </row>
    <row r="1059" spans="1:5" ht="14.25" customHeight="1" x14ac:dyDescent="0.25">
      <c r="A1059" s="16"/>
      <c r="B1059" s="71" t="str">
        <f t="shared" ca="1" si="16"/>
        <v>Aluno_492</v>
      </c>
      <c r="C1059" s="31" t="s">
        <v>1623</v>
      </c>
      <c r="D1059" s="9">
        <v>30</v>
      </c>
      <c r="E1059" s="18" t="str">
        <f ca="1">IFERROR(VLOOKUP(C1059,OFFSET(ENTRADA!$A$5,1,0,COUNTA(ENTRADA!$A$6:$A$2475),9),5,0),"")</f>
        <v>COMPRIMIDO</v>
      </c>
    </row>
    <row r="1060" spans="1:5" ht="14.25" customHeight="1" x14ac:dyDescent="0.25">
      <c r="A1060" s="16"/>
      <c r="B1060" s="71" t="str">
        <f t="shared" ca="1" si="16"/>
        <v>Aluno_431</v>
      </c>
      <c r="C1060" s="31" t="s">
        <v>1022</v>
      </c>
      <c r="D1060" s="9">
        <v>30</v>
      </c>
      <c r="E1060" s="18" t="str">
        <f ca="1">IFERROR(VLOOKUP(C1060,OFFSET(ENTRADA!$A$5,1,0,COUNTA(ENTRADA!$A$6:$A$2475),9),5,0),"")</f>
        <v>COMPRIMIDO</v>
      </c>
    </row>
    <row r="1061" spans="1:5" ht="14.25" customHeight="1" x14ac:dyDescent="0.25">
      <c r="A1061" s="16"/>
      <c r="B1061" s="71" t="str">
        <f t="shared" ca="1" si="16"/>
        <v>Aluno_495</v>
      </c>
      <c r="C1061" s="31" t="s">
        <v>555</v>
      </c>
      <c r="D1061" s="9">
        <v>60</v>
      </c>
      <c r="E1061" s="18" t="str">
        <f ca="1">IFERROR(VLOOKUP(C1061,OFFSET(ENTRADA!$A$5,1,0,COUNTA(ENTRADA!$A$6:$A$2475),9),5,0),"")</f>
        <v>COMPRIMIDO</v>
      </c>
    </row>
    <row r="1062" spans="1:5" ht="14.25" customHeight="1" x14ac:dyDescent="0.25">
      <c r="A1062" s="16"/>
      <c r="B1062" s="71" t="str">
        <f t="shared" ca="1" si="16"/>
        <v>Aluno_597</v>
      </c>
      <c r="C1062" s="54" t="s">
        <v>1088</v>
      </c>
      <c r="D1062" s="9">
        <v>30</v>
      </c>
      <c r="E1062" s="18" t="str">
        <f ca="1">IFERROR(VLOOKUP(C1062,OFFSET(ENTRADA!$A$5,1,0,COUNTA(ENTRADA!$A$6:$A$2475),9),5,0),"")</f>
        <v>COMPRIMIDO</v>
      </c>
    </row>
    <row r="1063" spans="1:5" ht="14.25" customHeight="1" x14ac:dyDescent="0.25">
      <c r="A1063" s="19"/>
      <c r="B1063" s="71" t="str">
        <f t="shared" ca="1" si="16"/>
        <v>Aluno_544</v>
      </c>
      <c r="C1063" s="20"/>
      <c r="D1063" s="9"/>
      <c r="E1063" s="18" t="str">
        <f ca="1">IFERROR(VLOOKUP(C1063,OFFSET(ENTRADA!$A$5,1,0,COUNTA(ENTRADA!$A$6:$A$2475),9),5,0),"")</f>
        <v/>
      </c>
    </row>
    <row r="1064" spans="1:5" ht="14.25" customHeight="1" x14ac:dyDescent="0.25">
      <c r="A1064" s="19">
        <v>45428</v>
      </c>
      <c r="B1064" s="71" t="str">
        <f t="shared" ca="1" si="16"/>
        <v>Aluno_881</v>
      </c>
      <c r="C1064" s="108" t="s">
        <v>1070</v>
      </c>
      <c r="D1064" s="9">
        <v>20</v>
      </c>
      <c r="E1064" s="18" t="str">
        <f ca="1">IFERROR(VLOOKUP(C1064,OFFSET(ENTRADA!$A$5,1,0,COUNTA(ENTRADA!$A$6:$A$2475),9),5,0),"")</f>
        <v>CÁPSULA</v>
      </c>
    </row>
    <row r="1065" spans="1:5" ht="14.25" customHeight="1" x14ac:dyDescent="0.25">
      <c r="A1065" s="16"/>
      <c r="B1065" s="71" t="str">
        <f t="shared" ca="1" si="16"/>
        <v>Aluno_691</v>
      </c>
      <c r="C1065" s="20"/>
      <c r="D1065" s="9"/>
      <c r="E1065" s="18" t="str">
        <f ca="1">IFERROR(VLOOKUP(C1065,OFFSET(ENTRADA!$A$5,1,0,COUNTA(ENTRADA!$A$6:$A$2475),9),5,0),"")</f>
        <v/>
      </c>
    </row>
    <row r="1066" spans="1:5" ht="14.25" customHeight="1" x14ac:dyDescent="0.25">
      <c r="A1066" s="19">
        <v>45428</v>
      </c>
      <c r="B1066" s="71" t="str">
        <f t="shared" ca="1" si="16"/>
        <v>Aluno_235</v>
      </c>
      <c r="C1066" s="32" t="s">
        <v>1243</v>
      </c>
      <c r="D1066" s="9">
        <v>1</v>
      </c>
      <c r="E1066" s="18" t="str">
        <f ca="1">IFERROR(VLOOKUP(C1066,OFFSET(ENTRADA!$A$5,1,0,COUNTA(ENTRADA!$A$6:$A$2475),9),5,0),"")</f>
        <v>CAIXA</v>
      </c>
    </row>
    <row r="1067" spans="1:5" ht="14.25" customHeight="1" x14ac:dyDescent="0.25">
      <c r="A1067" s="16"/>
      <c r="B1067" s="71" t="str">
        <f t="shared" ca="1" si="16"/>
        <v>Aluno_976</v>
      </c>
      <c r="C1067" s="20"/>
      <c r="D1067" s="9"/>
      <c r="E1067" s="18" t="str">
        <f ca="1">IFERROR(VLOOKUP(C1067,OFFSET(ENTRADA!$A$5,1,0,COUNTA(ENTRADA!$A$6:$A$2475),9),5,0),"")</f>
        <v/>
      </c>
    </row>
    <row r="1068" spans="1:5" ht="14.25" customHeight="1" x14ac:dyDescent="0.25">
      <c r="A1068" s="19">
        <v>45428</v>
      </c>
      <c r="B1068" s="71" t="str">
        <f t="shared" ca="1" si="16"/>
        <v>Aluno_6</v>
      </c>
      <c r="C1068" s="32" t="s">
        <v>810</v>
      </c>
      <c r="D1068" s="9">
        <v>1</v>
      </c>
      <c r="E1068" s="18" t="str">
        <f ca="1">IFERROR(VLOOKUP(C1068,OFFSET(ENTRADA!$A$5,1,0,COUNTA(ENTRADA!$A$6:$A$2475),9),5,0),"")</f>
        <v>BISNAGA</v>
      </c>
    </row>
    <row r="1069" spans="1:5" ht="14.25" customHeight="1" x14ac:dyDescent="0.25">
      <c r="A1069" s="16"/>
      <c r="B1069" s="71" t="str">
        <f t="shared" ca="1" si="16"/>
        <v>Aluno_576</v>
      </c>
      <c r="C1069" s="31" t="s">
        <v>247</v>
      </c>
      <c r="D1069" s="9">
        <v>30</v>
      </c>
      <c r="E1069" s="18" t="str">
        <f ca="1">IFERROR(VLOOKUP(C1069,OFFSET(ENTRADA!$A$5,1,0,COUNTA(ENTRADA!$A$6:$A$2475),9),5,0),"")</f>
        <v>COMPRIMIDO</v>
      </c>
    </row>
    <row r="1070" spans="1:5" ht="14.25" customHeight="1" x14ac:dyDescent="0.25">
      <c r="A1070" s="16"/>
      <c r="B1070" s="71" t="str">
        <f t="shared" ca="1" si="16"/>
        <v>Aluno_885</v>
      </c>
      <c r="C1070" s="31" t="s">
        <v>1552</v>
      </c>
      <c r="D1070" s="9">
        <v>30</v>
      </c>
      <c r="E1070" s="18" t="str">
        <f ca="1">IFERROR(VLOOKUP(C1070,OFFSET(ENTRADA!$A$5,1,0,COUNTA(ENTRADA!$A$6:$A$2475),9),5,0),"")</f>
        <v>COMPRIMIDO</v>
      </c>
    </row>
    <row r="1071" spans="1:5" ht="14.25" customHeight="1" x14ac:dyDescent="0.25">
      <c r="A1071" s="16"/>
      <c r="B1071" s="71" t="str">
        <f t="shared" ca="1" si="16"/>
        <v>Aluno_1000</v>
      </c>
      <c r="C1071" s="20"/>
      <c r="D1071" s="9"/>
      <c r="E1071" s="18" t="str">
        <f ca="1">IFERROR(VLOOKUP(C1071,OFFSET(ENTRADA!$A$5,1,0,COUNTA(ENTRADA!$A$6:$A$2475),9),5,0),"")</f>
        <v/>
      </c>
    </row>
    <row r="1072" spans="1:5" ht="14.25" customHeight="1" x14ac:dyDescent="0.25">
      <c r="A1072" s="19">
        <v>45428</v>
      </c>
      <c r="B1072" s="71" t="str">
        <f t="shared" ca="1" si="16"/>
        <v>Aluno_128</v>
      </c>
      <c r="C1072" s="32" t="s">
        <v>1598</v>
      </c>
      <c r="D1072" s="9">
        <v>4</v>
      </c>
      <c r="E1072" s="18" t="str">
        <f ca="1">IFERROR(VLOOKUP(C1072,OFFSET(ENTRADA!$A$5,1,0,COUNTA(ENTRADA!$A$6:$A$2475),9),5,0),"")</f>
        <v>CÁPSULA</v>
      </c>
    </row>
    <row r="1073" spans="1:5" ht="14.25" customHeight="1" x14ac:dyDescent="0.25">
      <c r="A1073" s="16"/>
      <c r="B1073" s="71" t="str">
        <f t="shared" ca="1" si="16"/>
        <v>Aluno_84</v>
      </c>
      <c r="C1073" s="154" t="s">
        <v>1599</v>
      </c>
      <c r="D1073" s="9">
        <v>2</v>
      </c>
      <c r="E1073" s="18" t="str">
        <f ca="1">IFERROR(VLOOKUP(C1073,OFFSET(ENTRADA!$A$5,1,0,COUNTA(ENTRADA!$A$6:$A$2475),9),5,0),"")</f>
        <v>CÁPSULA</v>
      </c>
    </row>
    <row r="1074" spans="1:5" ht="14.25" customHeight="1" x14ac:dyDescent="0.25">
      <c r="A1074" s="16"/>
      <c r="B1074" s="71" t="str">
        <f t="shared" ca="1" si="16"/>
        <v>Aluno_567</v>
      </c>
      <c r="C1074" s="20"/>
      <c r="D1074" s="9"/>
      <c r="E1074" s="18" t="str">
        <f ca="1">IFERROR(VLOOKUP(C1074,OFFSET(ENTRADA!$A$5,1,0,COUNTA(ENTRADA!$A$6:$A$2475),9),5,0),"")</f>
        <v/>
      </c>
    </row>
    <row r="1075" spans="1:5" ht="14.25" customHeight="1" x14ac:dyDescent="0.25">
      <c r="A1075" s="19">
        <v>45428</v>
      </c>
      <c r="B1075" s="71" t="str">
        <f t="shared" ca="1" si="16"/>
        <v>Aluno_331</v>
      </c>
      <c r="C1075" s="32" t="s">
        <v>806</v>
      </c>
      <c r="D1075" s="9">
        <v>1</v>
      </c>
      <c r="E1075" s="18" t="str">
        <f ca="1">IFERROR(VLOOKUP(C1075,OFFSET(ENTRADA!$A$5,1,0,COUNTA(ENTRADA!$A$6:$A$2475),9),5,0),"")</f>
        <v>BISNAGA</v>
      </c>
    </row>
    <row r="1076" spans="1:5" ht="14.25" customHeight="1" x14ac:dyDescent="0.25">
      <c r="A1076" s="16"/>
      <c r="B1076" s="71" t="str">
        <f t="shared" ca="1" si="16"/>
        <v>Aluno_616</v>
      </c>
      <c r="C1076" s="20"/>
      <c r="D1076" s="9"/>
      <c r="E1076" s="18" t="str">
        <f ca="1">IFERROR(VLOOKUP(C1076,OFFSET(ENTRADA!$A$5,1,0,COUNTA(ENTRADA!$A$6:$A$2475),9),5,0),"")</f>
        <v/>
      </c>
    </row>
    <row r="1077" spans="1:5" ht="14.25" customHeight="1" x14ac:dyDescent="0.25">
      <c r="A1077" s="19">
        <v>45428</v>
      </c>
      <c r="B1077" s="71" t="str">
        <f t="shared" ca="1" si="16"/>
        <v>Aluno_664</v>
      </c>
      <c r="C1077" s="32" t="s">
        <v>1231</v>
      </c>
      <c r="D1077" s="9">
        <v>2</v>
      </c>
      <c r="E1077" s="18" t="str">
        <f ca="1">IFERROR(VLOOKUP(C1077,OFFSET(ENTRADA!$A$5,1,0,COUNTA(ENTRADA!$A$6:$A$2475),9),5,0),"")</f>
        <v xml:space="preserve">CAIXA </v>
      </c>
    </row>
    <row r="1078" spans="1:5" ht="14.25" customHeight="1" x14ac:dyDescent="0.25">
      <c r="A1078" s="16"/>
      <c r="B1078" s="71" t="str">
        <f t="shared" ca="1" si="16"/>
        <v>Aluno_636</v>
      </c>
      <c r="C1078" s="31" t="s">
        <v>406</v>
      </c>
      <c r="D1078" s="9">
        <v>30</v>
      </c>
      <c r="E1078" s="18" t="str">
        <f ca="1">IFERROR(VLOOKUP(C1078,OFFSET(ENTRADA!$A$5,1,0,COUNTA(ENTRADA!$A$6:$A$2475),9),5,0),"")</f>
        <v>COMPRIMIDO</v>
      </c>
    </row>
    <row r="1079" spans="1:5" ht="14.25" customHeight="1" x14ac:dyDescent="0.25">
      <c r="A1079" s="16"/>
      <c r="B1079" s="71" t="str">
        <f t="shared" ca="1" si="16"/>
        <v>Aluno_328</v>
      </c>
      <c r="C1079" s="20"/>
      <c r="D1079" s="9"/>
      <c r="E1079" s="18" t="str">
        <f ca="1">IFERROR(VLOOKUP(C1079,OFFSET(ENTRADA!$A$5,1,0,COUNTA(ENTRADA!$A$6:$A$2475),9),5,0),"")</f>
        <v/>
      </c>
    </row>
    <row r="1080" spans="1:5" ht="14.25" customHeight="1" x14ac:dyDescent="0.25">
      <c r="A1080" s="19">
        <v>45428</v>
      </c>
      <c r="B1080" s="71" t="str">
        <f t="shared" ca="1" si="16"/>
        <v>Aluno_669</v>
      </c>
      <c r="C1080" s="108" t="s">
        <v>1588</v>
      </c>
      <c r="D1080" s="9">
        <v>8</v>
      </c>
      <c r="E1080" s="18" t="str">
        <f ca="1">IFERROR(VLOOKUP(C1080,OFFSET(ENTRADA!$A$5,1,0,COUNTA(ENTRADA!$A$6:$A$2475),9),5,0),"")</f>
        <v>CÁPSULA</v>
      </c>
    </row>
    <row r="1081" spans="1:5" ht="14.25" customHeight="1" x14ac:dyDescent="0.25">
      <c r="A1081" s="16"/>
      <c r="B1081" s="71" t="str">
        <f t="shared" ca="1" si="16"/>
        <v>Aluno_460</v>
      </c>
      <c r="C1081" s="108" t="s">
        <v>838</v>
      </c>
      <c r="D1081" s="9">
        <v>20</v>
      </c>
      <c r="E1081" s="18" t="str">
        <f ca="1">IFERROR(VLOOKUP(C1081,OFFSET(ENTRADA!$A$5,1,0,COUNTA(ENTRADA!$A$6:$A$2475),9),5,0),"")</f>
        <v>CÁPSULA</v>
      </c>
    </row>
    <row r="1082" spans="1:5" ht="14.25" customHeight="1" x14ac:dyDescent="0.25">
      <c r="A1082" s="16"/>
      <c r="B1082" s="71" t="str">
        <f t="shared" ca="1" si="16"/>
        <v>Aluno_169</v>
      </c>
      <c r="C1082" s="20"/>
      <c r="D1082" s="9"/>
      <c r="E1082" s="18" t="str">
        <f ca="1">IFERROR(VLOOKUP(C1082,OFFSET(ENTRADA!$A$5,1,0,COUNTA(ENTRADA!$A$6:$A$2475),9),5,0),"")</f>
        <v/>
      </c>
    </row>
    <row r="1083" spans="1:5" ht="14.25" customHeight="1" x14ac:dyDescent="0.25">
      <c r="A1083" s="19">
        <v>45429</v>
      </c>
      <c r="B1083" s="71" t="str">
        <f t="shared" ca="1" si="16"/>
        <v>Aluno_655</v>
      </c>
      <c r="C1083" s="32" t="s">
        <v>1061</v>
      </c>
      <c r="D1083" s="9">
        <v>20</v>
      </c>
      <c r="E1083" s="18" t="str">
        <f ca="1">IFERROR(VLOOKUP(C1083,OFFSET(ENTRADA!$A$5,1,0,COUNTA(ENTRADA!$A$6:$A$2475),9),5,0),"")</f>
        <v>COMPRIMIDO</v>
      </c>
    </row>
    <row r="1084" spans="1:5" ht="14.25" customHeight="1" x14ac:dyDescent="0.25">
      <c r="A1084" s="16"/>
      <c r="B1084" s="71" t="str">
        <f t="shared" ca="1" si="16"/>
        <v>Aluno_572</v>
      </c>
      <c r="C1084" s="20"/>
      <c r="D1084" s="9"/>
      <c r="E1084" s="18" t="str">
        <f ca="1">IFERROR(VLOOKUP(C1084,OFFSET(ENTRADA!$A$5,1,0,COUNTA(ENTRADA!$A$6:$A$2475),9),5,0),"")</f>
        <v/>
      </c>
    </row>
    <row r="1085" spans="1:5" ht="14.25" customHeight="1" x14ac:dyDescent="0.25">
      <c r="A1085" s="19">
        <v>45429</v>
      </c>
      <c r="B1085" s="71" t="str">
        <f t="shared" ca="1" si="16"/>
        <v>Aluno_500</v>
      </c>
      <c r="C1085" s="108" t="s">
        <v>1479</v>
      </c>
      <c r="D1085" s="9">
        <v>10</v>
      </c>
      <c r="E1085" s="18" t="str">
        <f ca="1">IFERROR(VLOOKUP(C1085,OFFSET(ENTRADA!$A$5,1,0,COUNTA(ENTRADA!$A$6:$A$2475),9),5,0),"")</f>
        <v>COMPRIMIDO</v>
      </c>
    </row>
    <row r="1086" spans="1:5" ht="14.25" customHeight="1" x14ac:dyDescent="0.25">
      <c r="A1086" s="16"/>
      <c r="B1086" s="71" t="str">
        <f t="shared" ca="1" si="16"/>
        <v>Aluno_80</v>
      </c>
      <c r="C1086" s="20"/>
      <c r="D1086" s="9"/>
      <c r="E1086" s="18" t="str">
        <f ca="1">IFERROR(VLOOKUP(C1086,OFFSET(ENTRADA!$A$5,1,0,COUNTA(ENTRADA!$A$6:$A$2475),9),5,0),"")</f>
        <v/>
      </c>
    </row>
    <row r="1087" spans="1:5" ht="14.25" hidden="1" customHeight="1" x14ac:dyDescent="0.25">
      <c r="A1087" s="19"/>
      <c r="B1087" s="71" t="str">
        <f t="shared" ca="1" si="16"/>
        <v>Aluno_738</v>
      </c>
      <c r="C1087" s="30"/>
      <c r="D1087" s="9"/>
      <c r="E1087" s="18" t="str">
        <f ca="1">IFERROR(VLOOKUP(C1087,OFFSET(ENTRADA!$A$5,1,0,COUNTA(ENTRADA!$A$6:$A$2475),9),5,0),"")</f>
        <v/>
      </c>
    </row>
    <row r="1088" spans="1:5" ht="14.25" hidden="1" customHeight="1" x14ac:dyDescent="0.25">
      <c r="A1088" s="16"/>
      <c r="B1088" s="71" t="str">
        <f t="shared" ca="1" si="16"/>
        <v>Aluno_358</v>
      </c>
      <c r="C1088" s="20"/>
      <c r="D1088" s="9"/>
      <c r="E1088" s="18" t="str">
        <f ca="1">IFERROR(VLOOKUP(C1088,OFFSET(ENTRADA!$A$5,1,0,COUNTA(ENTRADA!$A$6:$A$2475),9),5,0),"")</f>
        <v/>
      </c>
    </row>
    <row r="1089" spans="1:5" ht="14.25" customHeight="1" x14ac:dyDescent="0.25">
      <c r="A1089" s="19">
        <v>45429</v>
      </c>
      <c r="B1089" s="71" t="str">
        <f t="shared" ca="1" si="16"/>
        <v>Aluno_578</v>
      </c>
      <c r="C1089" s="31" t="s">
        <v>983</v>
      </c>
      <c r="D1089" s="9">
        <v>30</v>
      </c>
      <c r="E1089" s="18" t="str">
        <f ca="1">IFERROR(VLOOKUP(C1089,OFFSET(ENTRADA!$A$5,1,0,COUNTA(ENTRADA!$A$6:$A$2475),9),5,0),"")</f>
        <v>COMPRIMIDO</v>
      </c>
    </row>
    <row r="1090" spans="1:5" ht="14.25" customHeight="1" x14ac:dyDescent="0.25">
      <c r="A1090" s="16"/>
      <c r="B1090" s="71" t="str">
        <f t="shared" ca="1" si="16"/>
        <v>Aluno_494</v>
      </c>
      <c r="C1090" s="31" t="s">
        <v>255</v>
      </c>
      <c r="D1090" s="9">
        <v>30</v>
      </c>
      <c r="E1090" s="18" t="str">
        <f ca="1">IFERROR(VLOOKUP(C1090,OFFSET(ENTRADA!$A$5,1,0,COUNTA(ENTRADA!$A$6:$A$2475),9),5,0),"")</f>
        <v>COMPRIMIDO</v>
      </c>
    </row>
    <row r="1091" spans="1:5" ht="14.25" customHeight="1" x14ac:dyDescent="0.25">
      <c r="A1091" s="16"/>
      <c r="B1091" s="71" t="str">
        <f t="shared" ca="1" si="16"/>
        <v>Aluno_791</v>
      </c>
      <c r="C1091" s="20"/>
      <c r="D1091" s="9"/>
      <c r="E1091" s="18" t="str">
        <f ca="1">IFERROR(VLOOKUP(C1091,OFFSET(ENTRADA!$A$5,1,0,COUNTA(ENTRADA!$A$6:$A$2475),9),5,0),"")</f>
        <v/>
      </c>
    </row>
    <row r="1092" spans="1:5" ht="14.25" customHeight="1" x14ac:dyDescent="0.25">
      <c r="A1092" s="19">
        <v>45429</v>
      </c>
      <c r="B1092" s="71" t="str">
        <f t="shared" ca="1" si="16"/>
        <v>Aluno_542</v>
      </c>
      <c r="C1092" s="32" t="s">
        <v>1221</v>
      </c>
      <c r="D1092" s="9">
        <v>1</v>
      </c>
      <c r="E1092" s="18" t="str">
        <f ca="1">IFERROR(VLOOKUP(C1092,OFFSET(ENTRADA!$A$5,1,0,COUNTA(ENTRADA!$A$6:$A$2475),9),5,0),"")</f>
        <v>CAIXA</v>
      </c>
    </row>
    <row r="1093" spans="1:5" ht="14.25" customHeight="1" x14ac:dyDescent="0.25">
      <c r="A1093" s="16"/>
      <c r="B1093" s="71" t="str">
        <f t="shared" ca="1" si="16"/>
        <v>Aluno_238</v>
      </c>
      <c r="C1093" s="32" t="s">
        <v>1222</v>
      </c>
      <c r="D1093" s="9">
        <v>1</v>
      </c>
      <c r="E1093" s="18" t="str">
        <f ca="1">IFERROR(VLOOKUP(C1093,OFFSET(ENTRADA!$A$5,1,0,COUNTA(ENTRADA!$A$6:$A$2475),9),5,0),"")</f>
        <v>CAIXA</v>
      </c>
    </row>
    <row r="1094" spans="1:5" ht="14.25" customHeight="1" x14ac:dyDescent="0.25">
      <c r="A1094" s="16"/>
      <c r="B1094" s="71" t="str">
        <f t="shared" ca="1" si="16"/>
        <v>Aluno_294</v>
      </c>
      <c r="C1094" s="20"/>
      <c r="D1094" s="9"/>
      <c r="E1094" s="18" t="str">
        <f ca="1">IFERROR(VLOOKUP(C1094,OFFSET(ENTRADA!$A$5,1,0,COUNTA(ENTRADA!$A$6:$A$2475),9),5,0),"")</f>
        <v/>
      </c>
    </row>
    <row r="1095" spans="1:5" ht="14.25" customHeight="1" x14ac:dyDescent="0.25">
      <c r="A1095" s="19">
        <v>45429</v>
      </c>
      <c r="B1095" s="71" t="str">
        <f t="shared" ref="B1095:B1158" ca="1" si="17">"Aluno_" &amp; RANDBETWEEN(1,1000)</f>
        <v>Aluno_312</v>
      </c>
      <c r="C1095" s="32" t="s">
        <v>1611</v>
      </c>
      <c r="D1095" s="9">
        <v>12</v>
      </c>
      <c r="E1095" s="18" t="str">
        <f ca="1">IFERROR(VLOOKUP(C1095,OFFSET(ENTRADA!$A$5,1,0,COUNTA(ENTRADA!$A$6:$A$2475),9),5,0),"")</f>
        <v/>
      </c>
    </row>
    <row r="1096" spans="1:5" ht="14.25" customHeight="1" x14ac:dyDescent="0.25">
      <c r="A1096" s="16"/>
      <c r="B1096" s="71" t="str">
        <f t="shared" ca="1" si="17"/>
        <v>Aluno_212</v>
      </c>
      <c r="C1096" s="20"/>
      <c r="D1096" s="9"/>
      <c r="E1096" s="18" t="str">
        <f ca="1">IFERROR(VLOOKUP(C1096,OFFSET(ENTRADA!$A$5,1,0,COUNTA(ENTRADA!$A$6:$A$2475),9),5,0),"")</f>
        <v/>
      </c>
    </row>
    <row r="1097" spans="1:5" ht="14.25" customHeight="1" x14ac:dyDescent="0.25">
      <c r="A1097" s="19">
        <v>45429</v>
      </c>
      <c r="B1097" s="71" t="str">
        <f t="shared" ca="1" si="17"/>
        <v>Aluno_325</v>
      </c>
      <c r="C1097" s="32" t="s">
        <v>806</v>
      </c>
      <c r="D1097" s="9">
        <v>1</v>
      </c>
      <c r="E1097" s="18" t="str">
        <f ca="1">IFERROR(VLOOKUP(C1097,OFFSET(ENTRADA!$A$5,1,0,COUNTA(ENTRADA!$A$6:$A$2475),9),5,0),"")</f>
        <v>BISNAGA</v>
      </c>
    </row>
    <row r="1098" spans="1:5" ht="14.25" customHeight="1" x14ac:dyDescent="0.25">
      <c r="A1098" s="16"/>
      <c r="B1098" s="71" t="str">
        <f t="shared" ca="1" si="17"/>
        <v>Aluno_580</v>
      </c>
      <c r="C1098" s="54" t="s">
        <v>1110</v>
      </c>
      <c r="D1098" s="9">
        <v>30</v>
      </c>
      <c r="E1098" s="18" t="str">
        <f ca="1">IFERROR(VLOOKUP(C1098,OFFSET(ENTRADA!$A$5,1,0,COUNTA(ENTRADA!$A$6:$A$2475),9),5,0),"")</f>
        <v>COMPRIMIDO</v>
      </c>
    </row>
    <row r="1099" spans="1:5" ht="14.25" customHeight="1" x14ac:dyDescent="0.25">
      <c r="A1099" s="16"/>
      <c r="B1099" s="71" t="str">
        <f t="shared" ca="1" si="17"/>
        <v>Aluno_5</v>
      </c>
      <c r="C1099" s="107" t="s">
        <v>1076</v>
      </c>
      <c r="D1099" s="9">
        <v>30</v>
      </c>
      <c r="E1099" s="18" t="str">
        <f ca="1">IFERROR(VLOOKUP(C1099,OFFSET(ENTRADA!$A$5,1,0,COUNTA(ENTRADA!$A$6:$A$2475),9),5,0),"")</f>
        <v>COMPRIMIDO</v>
      </c>
    </row>
    <row r="1100" spans="1:5" ht="14.25" customHeight="1" x14ac:dyDescent="0.25">
      <c r="A1100" s="16"/>
      <c r="B1100" s="71" t="str">
        <f t="shared" ca="1" si="17"/>
        <v>Aluno_467</v>
      </c>
      <c r="C1100" s="31" t="s">
        <v>1691</v>
      </c>
      <c r="D1100" s="9">
        <v>15</v>
      </c>
      <c r="E1100" s="18" t="str">
        <f ca="1">IFERROR(VLOOKUP(C1100,OFFSET(ENTRADA!$A$5,1,0,COUNTA(ENTRADA!$A$6:$A$2475),9),5,0),"")</f>
        <v>COMPRIMIDO</v>
      </c>
    </row>
    <row r="1101" spans="1:5" ht="14.25" customHeight="1" x14ac:dyDescent="0.25">
      <c r="A1101" s="16"/>
      <c r="B1101" s="71" t="str">
        <f t="shared" ca="1" si="17"/>
        <v>Aluno_83</v>
      </c>
      <c r="C1101" s="20"/>
      <c r="D1101" s="9"/>
      <c r="E1101" s="18" t="str">
        <f ca="1">IFERROR(VLOOKUP(C1101,OFFSET(ENTRADA!$A$5,1,0,COUNTA(ENTRADA!$A$6:$A$2475),9),5,0),"")</f>
        <v/>
      </c>
    </row>
    <row r="1102" spans="1:5" ht="14.25" customHeight="1" x14ac:dyDescent="0.25">
      <c r="A1102" s="19">
        <v>45432</v>
      </c>
      <c r="B1102" s="71" t="str">
        <f t="shared" ca="1" si="17"/>
        <v>Aluno_862</v>
      </c>
      <c r="C1102" s="97" t="s">
        <v>1175</v>
      </c>
      <c r="D1102" s="9">
        <v>30</v>
      </c>
      <c r="E1102" s="18" t="str">
        <f ca="1">IFERROR(VLOOKUP(C1102,OFFSET(ENTRADA!$A$5,1,0,COUNTA(ENTRADA!$A$6:$A$2475),9),5,0),"")</f>
        <v>COMPRIMIDO</v>
      </c>
    </row>
    <row r="1103" spans="1:5" ht="14.25" customHeight="1" x14ac:dyDescent="0.25">
      <c r="A1103" s="16"/>
      <c r="B1103" s="71" t="str">
        <f t="shared" ca="1" si="17"/>
        <v>Aluno_342</v>
      </c>
      <c r="C1103" s="20"/>
      <c r="D1103" s="9"/>
      <c r="E1103" s="18" t="str">
        <f ca="1">IFERROR(VLOOKUP(C1103,OFFSET(ENTRADA!$A$5,1,0,COUNTA(ENTRADA!$A$6:$A$2475),9),5,0),"")</f>
        <v/>
      </c>
    </row>
    <row r="1104" spans="1:5" ht="14.25" customHeight="1" x14ac:dyDescent="0.25">
      <c r="A1104" s="19">
        <v>45432</v>
      </c>
      <c r="B1104" s="71" t="str">
        <f t="shared" ca="1" si="17"/>
        <v>Aluno_590</v>
      </c>
      <c r="C1104" s="31" t="s">
        <v>202</v>
      </c>
      <c r="D1104" s="9">
        <v>40</v>
      </c>
      <c r="E1104" s="18" t="str">
        <f ca="1">IFERROR(VLOOKUP(C1104,OFFSET(ENTRADA!$A$5,1,0,COUNTA(ENTRADA!$A$6:$A$2475),9),5,0),"")</f>
        <v>COMPRIMIDO</v>
      </c>
    </row>
    <row r="1105" spans="1:5" ht="14.25" customHeight="1" x14ac:dyDescent="0.25">
      <c r="A1105" s="16"/>
      <c r="B1105" s="71" t="str">
        <f t="shared" ca="1" si="17"/>
        <v>Aluno_463</v>
      </c>
      <c r="C1105" s="30" t="s">
        <v>904</v>
      </c>
      <c r="D1105" s="9">
        <v>30</v>
      </c>
      <c r="E1105" s="18" t="str">
        <f ca="1">IFERROR(VLOOKUP(C1105,OFFSET(ENTRADA!$A$5,1,0,COUNTA(ENTRADA!$A$6:$A$2475),9),5,0),"")</f>
        <v>COMPRIMIDO</v>
      </c>
    </row>
    <row r="1106" spans="1:5" ht="14.25" customHeight="1" x14ac:dyDescent="0.25">
      <c r="A1106" s="16"/>
      <c r="B1106" s="71" t="str">
        <f t="shared" ca="1" si="17"/>
        <v>Aluno_761</v>
      </c>
      <c r="C1106" s="20"/>
      <c r="D1106" s="9"/>
      <c r="E1106" s="18" t="str">
        <f ca="1">IFERROR(VLOOKUP(C1106,OFFSET(ENTRADA!$A$5,1,0,COUNTA(ENTRADA!$A$6:$A$2475),9),5,0),"")</f>
        <v/>
      </c>
    </row>
    <row r="1107" spans="1:5" ht="14.25" customHeight="1" x14ac:dyDescent="0.25">
      <c r="A1107" s="19">
        <v>45432</v>
      </c>
      <c r="B1107" s="71" t="str">
        <f t="shared" ca="1" si="17"/>
        <v>Aluno_514</v>
      </c>
      <c r="C1107" s="30" t="s">
        <v>1560</v>
      </c>
      <c r="D1107" s="9">
        <v>50</v>
      </c>
      <c r="E1107" s="18" t="str">
        <f ca="1">IFERROR(VLOOKUP(C1107,OFFSET(ENTRADA!$A$5,1,0,COUNTA(ENTRADA!$A$6:$A$2475),9),5,0),"")</f>
        <v>COMPRIMIDO</v>
      </c>
    </row>
    <row r="1108" spans="1:5" ht="14.25" customHeight="1" x14ac:dyDescent="0.25">
      <c r="A1108" s="16"/>
      <c r="B1108" s="71" t="str">
        <f t="shared" ca="1" si="17"/>
        <v>Aluno_352</v>
      </c>
      <c r="C1108" s="126" t="s">
        <v>1588</v>
      </c>
      <c r="D1108" s="9">
        <v>12</v>
      </c>
      <c r="E1108" s="18" t="str">
        <f ca="1">IFERROR(VLOOKUP(C1108,OFFSET(ENTRADA!$A$5,1,0,COUNTA(ENTRADA!$A$6:$A$2475),9),5,0),"")</f>
        <v>CÁPSULA</v>
      </c>
    </row>
    <row r="1109" spans="1:5" ht="14.25" customHeight="1" x14ac:dyDescent="0.25">
      <c r="A1109" s="16"/>
      <c r="B1109" s="71" t="str">
        <f t="shared" ca="1" si="17"/>
        <v>Aluno_99</v>
      </c>
      <c r="C1109" s="20"/>
      <c r="D1109" s="9"/>
      <c r="E1109" s="18" t="str">
        <f ca="1">IFERROR(VLOOKUP(C1109,OFFSET(ENTRADA!$A$5,1,0,COUNTA(ENTRADA!$A$6:$A$2475),9),5,0),"")</f>
        <v/>
      </c>
    </row>
    <row r="1110" spans="1:5" ht="14.25" customHeight="1" x14ac:dyDescent="0.25">
      <c r="A1110" s="19">
        <v>45432</v>
      </c>
      <c r="B1110" s="71" t="str">
        <f t="shared" ca="1" si="17"/>
        <v>Aluno_370</v>
      </c>
      <c r="C1110" s="32" t="s">
        <v>1643</v>
      </c>
      <c r="D1110" s="9">
        <v>10</v>
      </c>
      <c r="E1110" s="18" t="str">
        <f ca="1">IFERROR(VLOOKUP(C1110,OFFSET(ENTRADA!$A$5,1,0,COUNTA(ENTRADA!$A$6:$A$2475),9),5,0),"")</f>
        <v>CÁPSULA</v>
      </c>
    </row>
    <row r="1111" spans="1:5" ht="14.25" customHeight="1" x14ac:dyDescent="0.25">
      <c r="A1111" s="16"/>
      <c r="B1111" s="71" t="str">
        <f t="shared" ca="1" si="17"/>
        <v>Aluno_819</v>
      </c>
      <c r="C1111" s="32" t="s">
        <v>1644</v>
      </c>
      <c r="D1111" s="9">
        <v>20</v>
      </c>
      <c r="E1111" s="18" t="str">
        <f ca="1">IFERROR(VLOOKUP(C1111,OFFSET(ENTRADA!$A$5,1,0,COUNTA(ENTRADA!$A$6:$A$2475),9),5,0),"")</f>
        <v>CÁPSULA</v>
      </c>
    </row>
    <row r="1112" spans="1:5" ht="14.25" customHeight="1" x14ac:dyDescent="0.25">
      <c r="A1112" s="16"/>
      <c r="B1112" s="71" t="str">
        <f t="shared" ca="1" si="17"/>
        <v>Aluno_246</v>
      </c>
      <c r="C1112" s="32" t="s">
        <v>1506</v>
      </c>
      <c r="D1112" s="9">
        <v>28</v>
      </c>
      <c r="E1112" s="18" t="str">
        <f ca="1">IFERROR(VLOOKUP(C1112,OFFSET(ENTRADA!$A$5,1,0,COUNTA(ENTRADA!$A$6:$A$2475),9),5,0),"")</f>
        <v>COMPRIMIDO</v>
      </c>
    </row>
    <row r="1113" spans="1:5" ht="14.25" customHeight="1" x14ac:dyDescent="0.25">
      <c r="A1113" s="16"/>
      <c r="B1113" s="71" t="str">
        <f t="shared" ca="1" si="17"/>
        <v>Aluno_498</v>
      </c>
      <c r="C1113" s="54" t="s">
        <v>950</v>
      </c>
      <c r="D1113" s="9">
        <v>10</v>
      </c>
      <c r="E1113" s="18" t="str">
        <f ca="1">IFERROR(VLOOKUP(C1113,OFFSET(ENTRADA!$A$5,1,0,COUNTA(ENTRADA!$A$6:$A$2475),9),5,0),"")</f>
        <v>COMPRIMIDO</v>
      </c>
    </row>
    <row r="1114" spans="1:5" ht="14.25" customHeight="1" x14ac:dyDescent="0.25">
      <c r="A1114" s="16"/>
      <c r="B1114" s="71" t="str">
        <f t="shared" ca="1" si="17"/>
        <v>Aluno_516</v>
      </c>
      <c r="C1114" s="20"/>
      <c r="D1114" s="9"/>
      <c r="E1114" s="18" t="str">
        <f ca="1">IFERROR(VLOOKUP(C1114,OFFSET(ENTRADA!$A$5,1,0,COUNTA(ENTRADA!$A$6:$A$2475),9),5,0),"")</f>
        <v/>
      </c>
    </row>
    <row r="1115" spans="1:5" ht="14.25" customHeight="1" x14ac:dyDescent="0.25">
      <c r="A1115" s="19">
        <v>45432</v>
      </c>
      <c r="B1115" s="71" t="str">
        <f t="shared" ca="1" si="17"/>
        <v>Aluno_152</v>
      </c>
      <c r="C1115" s="32" t="s">
        <v>1688</v>
      </c>
      <c r="D1115" s="9">
        <v>10</v>
      </c>
      <c r="E1115" s="18" t="str">
        <f ca="1">IFERROR(VLOOKUP(C1115,OFFSET(ENTRADA!$A$5,1,0,COUNTA(ENTRADA!$A$6:$A$2475),9),5,0),"")</f>
        <v>COMPRIMIDO</v>
      </c>
    </row>
    <row r="1116" spans="1:5" ht="14.25" customHeight="1" x14ac:dyDescent="0.25">
      <c r="A1116" s="16"/>
      <c r="B1116" s="71" t="str">
        <f t="shared" ca="1" si="17"/>
        <v>Aluno_423</v>
      </c>
      <c r="C1116" s="31" t="s">
        <v>949</v>
      </c>
      <c r="D1116" s="9">
        <v>30</v>
      </c>
      <c r="E1116" s="18" t="str">
        <f ca="1">IFERROR(VLOOKUP(C1116,OFFSET(ENTRADA!$A$5,1,0,COUNTA(ENTRADA!$A$6:$A$2475),9),5,0),"")</f>
        <v>COMPRIMIDO</v>
      </c>
    </row>
    <row r="1117" spans="1:5" ht="14.25" customHeight="1" x14ac:dyDescent="0.25">
      <c r="A1117" s="16"/>
      <c r="B1117" s="71" t="str">
        <f t="shared" ca="1" si="17"/>
        <v>Aluno_207</v>
      </c>
      <c r="C1117" s="20"/>
      <c r="D1117" s="9"/>
      <c r="E1117" s="18" t="str">
        <f ca="1">IFERROR(VLOOKUP(C1117,OFFSET(ENTRADA!$A$5,1,0,COUNTA(ENTRADA!$A$6:$A$2475),9),5,0),"")</f>
        <v/>
      </c>
    </row>
    <row r="1118" spans="1:5" ht="14.25" customHeight="1" x14ac:dyDescent="0.25">
      <c r="A1118" s="19">
        <v>45432</v>
      </c>
      <c r="B1118" s="71" t="str">
        <f t="shared" ca="1" si="17"/>
        <v>Aluno_536</v>
      </c>
      <c r="C1118" s="32" t="s">
        <v>856</v>
      </c>
      <c r="D1118" s="9">
        <v>1</v>
      </c>
      <c r="E1118" s="18" t="str">
        <f ca="1">IFERROR(VLOOKUP(C1118,OFFSET(ENTRADA!$A$5,1,0,COUNTA(ENTRADA!$A$6:$A$2475),9),5,0),"")</f>
        <v>FRASCO</v>
      </c>
    </row>
    <row r="1119" spans="1:5" ht="14.25" customHeight="1" x14ac:dyDescent="0.25">
      <c r="A1119" s="16"/>
      <c r="B1119" s="71" t="str">
        <f t="shared" ca="1" si="17"/>
        <v>Aluno_48</v>
      </c>
      <c r="C1119" s="20"/>
      <c r="D1119" s="9"/>
      <c r="E1119" s="18" t="str">
        <f ca="1">IFERROR(VLOOKUP(C1119,OFFSET(ENTRADA!$A$5,1,0,COUNTA(ENTRADA!$A$6:$A$2475),9),5,0),"")</f>
        <v/>
      </c>
    </row>
    <row r="1120" spans="1:5" ht="14.25" customHeight="1" x14ac:dyDescent="0.25">
      <c r="A1120" s="19">
        <v>45433</v>
      </c>
      <c r="B1120" s="71" t="str">
        <f t="shared" ca="1" si="17"/>
        <v>Aluno_793</v>
      </c>
      <c r="C1120" s="32" t="s">
        <v>864</v>
      </c>
      <c r="D1120" s="9">
        <v>2</v>
      </c>
      <c r="E1120" s="18" t="str">
        <f ca="1">IFERROR(VLOOKUP(C1120,OFFSET(ENTRADA!$A$5,1,0,COUNTA(ENTRADA!$A$6:$A$2475),9),5,0),"")</f>
        <v>STICK</v>
      </c>
    </row>
    <row r="1121" spans="1:5" ht="14.25" customHeight="1" x14ac:dyDescent="0.25">
      <c r="A1121" s="16"/>
      <c r="B1121" s="71" t="str">
        <f t="shared" ca="1" si="17"/>
        <v>Aluno_847</v>
      </c>
      <c r="C1121" s="20"/>
      <c r="D1121" s="9"/>
      <c r="E1121" s="18" t="str">
        <f ca="1">IFERROR(VLOOKUP(C1121,OFFSET(ENTRADA!$A$5,1,0,COUNTA(ENTRADA!$A$6:$A$2475),9),5,0),"")</f>
        <v/>
      </c>
    </row>
    <row r="1122" spans="1:5" ht="14.25" customHeight="1" x14ac:dyDescent="0.25">
      <c r="A1122" s="19">
        <v>45433</v>
      </c>
      <c r="B1122" s="71" t="str">
        <f t="shared" ca="1" si="17"/>
        <v>Aluno_899</v>
      </c>
      <c r="C1122" s="54" t="s">
        <v>1727</v>
      </c>
      <c r="D1122" s="9">
        <v>60</v>
      </c>
      <c r="E1122" s="18" t="str">
        <f ca="1">IFERROR(VLOOKUP(C1122,OFFSET(ENTRADA!$A$5,1,0,COUNTA(ENTRADA!$A$6:$A$2475),9),5,0),"")</f>
        <v>COMPRIMIDO</v>
      </c>
    </row>
    <row r="1123" spans="1:5" ht="14.25" customHeight="1" x14ac:dyDescent="0.25">
      <c r="A1123" s="16"/>
      <c r="B1123" s="71" t="str">
        <f t="shared" ca="1" si="17"/>
        <v>Aluno_950</v>
      </c>
      <c r="C1123" s="20"/>
      <c r="D1123" s="9"/>
      <c r="E1123" s="18" t="str">
        <f ca="1">IFERROR(VLOOKUP(C1123,OFFSET(ENTRADA!$A$5,1,0,COUNTA(ENTRADA!$A$6:$A$2475),9),5,0),"")</f>
        <v/>
      </c>
    </row>
    <row r="1124" spans="1:5" ht="14.25" customHeight="1" x14ac:dyDescent="0.25">
      <c r="A1124" s="19">
        <v>45433</v>
      </c>
      <c r="B1124" s="71" t="str">
        <f t="shared" ca="1" si="17"/>
        <v>Aluno_522</v>
      </c>
      <c r="C1124" s="110" t="s">
        <v>1285</v>
      </c>
      <c r="D1124" s="9">
        <v>20</v>
      </c>
      <c r="E1124" s="18" t="str">
        <f ca="1">IFERROR(VLOOKUP(C1124,OFFSET(ENTRADA!$A$5,1,0,COUNTA(ENTRADA!$A$6:$A$2475),9),5,0),"")</f>
        <v>CÁPSULA</v>
      </c>
    </row>
    <row r="1125" spans="1:5" ht="14.25" customHeight="1" x14ac:dyDescent="0.25">
      <c r="A1125" s="16"/>
      <c r="B1125" s="71" t="str">
        <f t="shared" ca="1" si="17"/>
        <v>Aluno_477</v>
      </c>
      <c r="C1125" s="108" t="s">
        <v>920</v>
      </c>
      <c r="D1125" s="9">
        <v>20</v>
      </c>
      <c r="E1125" s="18" t="str">
        <f ca="1">IFERROR(VLOOKUP(C1125,OFFSET(ENTRADA!$A$5,1,0,COUNTA(ENTRADA!$A$6:$A$2475),9),5,0),"")</f>
        <v>CÁPSULA</v>
      </c>
    </row>
    <row r="1126" spans="1:5" ht="14.25" customHeight="1" x14ac:dyDescent="0.25">
      <c r="A1126" s="16"/>
      <c r="B1126" s="71" t="str">
        <f t="shared" ca="1" si="17"/>
        <v>Aluno_473</v>
      </c>
      <c r="C1126" s="31" t="s">
        <v>454</v>
      </c>
      <c r="D1126" s="9">
        <v>1</v>
      </c>
      <c r="E1126" s="18" t="str">
        <f ca="1">IFERROR(VLOOKUP(C1126,OFFSET(ENTRADA!$A$5,1,0,COUNTA(ENTRADA!$A$6:$A$2475),9),5,0),"")</f>
        <v>SACHÊ</v>
      </c>
    </row>
    <row r="1127" spans="1:5" ht="14.25" customHeight="1" x14ac:dyDescent="0.25">
      <c r="A1127" s="16"/>
      <c r="B1127" s="71" t="str">
        <f t="shared" ca="1" si="17"/>
        <v>Aluno_361</v>
      </c>
      <c r="C1127" s="20"/>
      <c r="D1127" s="9"/>
      <c r="E1127" s="18" t="str">
        <f ca="1">IFERROR(VLOOKUP(C1127,OFFSET(ENTRADA!$A$5,1,0,COUNTA(ENTRADA!$A$6:$A$2475),9),5,0),"")</f>
        <v/>
      </c>
    </row>
    <row r="1128" spans="1:5" ht="14.25" customHeight="1" x14ac:dyDescent="0.25">
      <c r="A1128" s="19">
        <v>45433</v>
      </c>
      <c r="B1128" s="71" t="str">
        <f t="shared" ca="1" si="17"/>
        <v>Aluno_372</v>
      </c>
      <c r="C1128" s="32" t="s">
        <v>845</v>
      </c>
      <c r="D1128" s="9">
        <v>2</v>
      </c>
      <c r="E1128" s="18" t="str">
        <f ca="1">IFERROR(VLOOKUP(C1128,OFFSET(ENTRADA!$A$5,1,0,COUNTA(ENTRADA!$A$6:$A$2475),9),5,0),"")</f>
        <v>FRASCO</v>
      </c>
    </row>
    <row r="1129" spans="1:5" ht="14.25" customHeight="1" x14ac:dyDescent="0.25">
      <c r="A1129" s="16"/>
      <c r="B1129" s="71" t="str">
        <f t="shared" ca="1" si="17"/>
        <v>Aluno_936</v>
      </c>
      <c r="C1129" s="20"/>
      <c r="D1129" s="9"/>
      <c r="E1129" s="18" t="str">
        <f ca="1">IFERROR(VLOOKUP(C1129,OFFSET(ENTRADA!$A$5,1,0,COUNTA(ENTRADA!$A$6:$A$2475),9),5,0),"")</f>
        <v/>
      </c>
    </row>
    <row r="1130" spans="1:5" ht="14.25" customHeight="1" x14ac:dyDescent="0.25">
      <c r="A1130" s="19">
        <v>45433</v>
      </c>
      <c r="B1130" s="71" t="str">
        <f t="shared" ca="1" si="17"/>
        <v>Aluno_110</v>
      </c>
      <c r="C1130" s="108" t="s">
        <v>1070</v>
      </c>
      <c r="D1130" s="9">
        <v>20</v>
      </c>
      <c r="E1130" s="18" t="str">
        <f ca="1">IFERROR(VLOOKUP(C1130,OFFSET(ENTRADA!$A$5,1,0,COUNTA(ENTRADA!$A$6:$A$2475),9),5,0),"")</f>
        <v>CÁPSULA</v>
      </c>
    </row>
    <row r="1131" spans="1:5" ht="14.25" customHeight="1" x14ac:dyDescent="0.25">
      <c r="A1131" s="16"/>
      <c r="B1131" s="71" t="str">
        <f t="shared" ca="1" si="17"/>
        <v>Aluno_402</v>
      </c>
      <c r="C1131" s="20"/>
      <c r="D1131" s="9"/>
      <c r="E1131" s="18" t="str">
        <f ca="1">IFERROR(VLOOKUP(C1131,OFFSET(ENTRADA!$A$5,1,0,COUNTA(ENTRADA!$A$6:$A$2475),9),5,0),"")</f>
        <v/>
      </c>
    </row>
    <row r="1132" spans="1:5" ht="14.25" customHeight="1" x14ac:dyDescent="0.25">
      <c r="A1132" s="19">
        <v>45434</v>
      </c>
      <c r="B1132" s="71" t="str">
        <f t="shared" ca="1" si="17"/>
        <v>Aluno_237</v>
      </c>
      <c r="C1132" s="31" t="s">
        <v>1357</v>
      </c>
      <c r="D1132" s="9">
        <v>20</v>
      </c>
      <c r="E1132" s="18" t="str">
        <f ca="1">IFERROR(VLOOKUP(C1132,OFFSET(ENTRADA!$A$5,1,0,COUNTA(ENTRADA!$A$6:$A$2475),9),5,0),"")</f>
        <v>COMPRIMIDO</v>
      </c>
    </row>
    <row r="1133" spans="1:5" ht="14.25" customHeight="1" x14ac:dyDescent="0.25">
      <c r="A1133" s="16"/>
      <c r="B1133" s="71" t="str">
        <f t="shared" ca="1" si="17"/>
        <v>Aluno_154</v>
      </c>
      <c r="C1133" s="20"/>
      <c r="D1133" s="9"/>
      <c r="E1133" s="18" t="str">
        <f ca="1">IFERROR(VLOOKUP(C1133,OFFSET(ENTRADA!$A$5,1,0,COUNTA(ENTRADA!$A$6:$A$2475),9),5,0),"")</f>
        <v/>
      </c>
    </row>
    <row r="1134" spans="1:5" ht="14.25" customHeight="1" x14ac:dyDescent="0.25">
      <c r="A1134" s="19">
        <v>45434</v>
      </c>
      <c r="B1134" s="71" t="str">
        <f t="shared" ca="1" si="17"/>
        <v>Aluno_963</v>
      </c>
      <c r="C1134" s="30" t="s">
        <v>904</v>
      </c>
      <c r="D1134" s="9">
        <v>30</v>
      </c>
      <c r="E1134" s="18" t="str">
        <f ca="1">IFERROR(VLOOKUP(C1134,OFFSET(ENTRADA!$A$5,1,0,COUNTA(ENTRADA!$A$6:$A$2475),9),5,0),"")</f>
        <v>COMPRIMIDO</v>
      </c>
    </row>
    <row r="1135" spans="1:5" ht="14.25" customHeight="1" x14ac:dyDescent="0.25">
      <c r="A1135" s="16"/>
      <c r="B1135" s="71" t="str">
        <f t="shared" ca="1" si="17"/>
        <v>Aluno_67</v>
      </c>
      <c r="C1135" s="32" t="s">
        <v>1296</v>
      </c>
      <c r="D1135" s="9">
        <v>30</v>
      </c>
      <c r="E1135" s="18" t="str">
        <f ca="1">IFERROR(VLOOKUP(C1135,OFFSET(ENTRADA!$A$5,1,0,COUNTA(ENTRADA!$A$6:$A$2475),9),5,0),"")</f>
        <v>COMPRIMIDO</v>
      </c>
    </row>
    <row r="1136" spans="1:5" ht="14.25" customHeight="1" x14ac:dyDescent="0.25">
      <c r="A1136" s="16"/>
      <c r="B1136" s="71" t="str">
        <f t="shared" ca="1" si="17"/>
        <v>Aluno_389</v>
      </c>
      <c r="C1136" s="20"/>
      <c r="D1136" s="9"/>
      <c r="E1136" s="18" t="str">
        <f ca="1">IFERROR(VLOOKUP(C1136,OFFSET(ENTRADA!$A$5,1,0,COUNTA(ENTRADA!$A$6:$A$2475),9),5,0),"")</f>
        <v/>
      </c>
    </row>
    <row r="1137" spans="1:5" ht="14.25" customHeight="1" x14ac:dyDescent="0.25">
      <c r="A1137" s="19">
        <v>45434</v>
      </c>
      <c r="B1137" s="71" t="str">
        <f t="shared" ca="1" si="17"/>
        <v>Aluno_127</v>
      </c>
      <c r="C1137" s="54" t="s">
        <v>114</v>
      </c>
      <c r="D1137" s="9">
        <v>30</v>
      </c>
      <c r="E1137" s="18" t="str">
        <f ca="1">IFERROR(VLOOKUP(C1137,OFFSET(ENTRADA!$A$5,1,0,COUNTA(ENTRADA!$A$6:$A$2475),9),5,0),"")</f>
        <v>COMPRIMIDO</v>
      </c>
    </row>
    <row r="1138" spans="1:5" ht="14.25" customHeight="1" x14ac:dyDescent="0.25">
      <c r="A1138" s="16"/>
      <c r="B1138" s="71" t="str">
        <f t="shared" ca="1" si="17"/>
        <v>Aluno_909</v>
      </c>
      <c r="C1138" s="54" t="s">
        <v>1729</v>
      </c>
      <c r="D1138" s="9">
        <v>60</v>
      </c>
      <c r="E1138" s="18" t="str">
        <f ca="1">IFERROR(VLOOKUP(C1138,OFFSET(ENTRADA!$A$5,1,0,COUNTA(ENTRADA!$A$6:$A$2475),9),5,0),"")</f>
        <v>COMPRIMIDO</v>
      </c>
    </row>
    <row r="1139" spans="1:5" ht="14.25" customHeight="1" x14ac:dyDescent="0.25">
      <c r="A1139" s="16"/>
      <c r="B1139" s="71" t="str">
        <f t="shared" ca="1" si="17"/>
        <v>Aluno_793</v>
      </c>
      <c r="C1139" s="20"/>
      <c r="D1139" s="9"/>
      <c r="E1139" s="18" t="str">
        <f ca="1">IFERROR(VLOOKUP(C1139,OFFSET(ENTRADA!$A$5,1,0,COUNTA(ENTRADA!$A$6:$A$2475),9),5,0),"")</f>
        <v/>
      </c>
    </row>
    <row r="1140" spans="1:5" ht="14.25" customHeight="1" x14ac:dyDescent="0.25">
      <c r="A1140" s="19">
        <v>45434</v>
      </c>
      <c r="B1140" s="71" t="str">
        <f t="shared" ca="1" si="17"/>
        <v>Aluno_849</v>
      </c>
      <c r="C1140" s="32" t="s">
        <v>1206</v>
      </c>
      <c r="D1140" s="9">
        <v>2</v>
      </c>
      <c r="E1140" s="18" t="str">
        <f ca="1">IFERROR(VLOOKUP(C1140,OFFSET(ENTRADA!$A$5,1,0,COUNTA(ENTRADA!$A$6:$A$2475),9),5,0),"")</f>
        <v>CAIXA</v>
      </c>
    </row>
    <row r="1141" spans="1:5" ht="14.25" customHeight="1" x14ac:dyDescent="0.25">
      <c r="A1141" s="16"/>
      <c r="B1141" s="71" t="str">
        <f t="shared" ca="1" si="17"/>
        <v>Aluno_348</v>
      </c>
      <c r="C1141" s="31" t="s">
        <v>1701</v>
      </c>
      <c r="D1141" s="9">
        <v>30</v>
      </c>
      <c r="E1141" s="18" t="str">
        <f ca="1">IFERROR(VLOOKUP(C1141,OFFSET(ENTRADA!$A$5,1,0,COUNTA(ENTRADA!$A$6:$A$2475),9),5,0),"")</f>
        <v>COMPRIMIDO</v>
      </c>
    </row>
    <row r="1142" spans="1:5" ht="14.25" customHeight="1" x14ac:dyDescent="0.25">
      <c r="A1142" s="16"/>
      <c r="B1142" s="71" t="str">
        <f t="shared" ca="1" si="17"/>
        <v>Aluno_659</v>
      </c>
      <c r="C1142" s="54" t="s">
        <v>1730</v>
      </c>
      <c r="D1142" s="9">
        <v>60</v>
      </c>
      <c r="E1142" s="18" t="s">
        <v>21</v>
      </c>
    </row>
    <row r="1143" spans="1:5" ht="14.25" customHeight="1" x14ac:dyDescent="0.25">
      <c r="A1143" s="16"/>
      <c r="B1143" s="71" t="str">
        <f t="shared" ca="1" si="17"/>
        <v>Aluno_797</v>
      </c>
      <c r="C1143" s="20"/>
      <c r="D1143" s="9"/>
      <c r="E1143" s="18" t="str">
        <f ca="1">IFERROR(VLOOKUP(C1143,OFFSET(ENTRADA!$A$5,1,0,COUNTA(ENTRADA!$A$6:$A$2475),9),5,0),"")</f>
        <v/>
      </c>
    </row>
    <row r="1144" spans="1:5" ht="14.25" customHeight="1" x14ac:dyDescent="0.25">
      <c r="A1144" s="19">
        <v>45434</v>
      </c>
      <c r="B1144" s="71" t="str">
        <f t="shared" ca="1" si="17"/>
        <v>Aluno_118</v>
      </c>
      <c r="C1144" s="54" t="s">
        <v>609</v>
      </c>
      <c r="D1144" s="9">
        <v>20</v>
      </c>
      <c r="E1144" s="18" t="str">
        <f ca="1">IFERROR(VLOOKUP(C1144,OFFSET(ENTRADA!$A$5,1,0,COUNTA(ENTRADA!$A$6:$A$2475),9),5,0),"")</f>
        <v>COMPRIMIDO</v>
      </c>
    </row>
    <row r="1145" spans="1:5" ht="14.25" customHeight="1" x14ac:dyDescent="0.25">
      <c r="A1145" s="16"/>
      <c r="B1145" s="71" t="str">
        <f t="shared" ca="1" si="17"/>
        <v>Aluno_477</v>
      </c>
      <c r="C1145" s="20"/>
      <c r="D1145" s="9"/>
      <c r="E1145" s="18" t="str">
        <f ca="1">IFERROR(VLOOKUP(C1145,OFFSET(ENTRADA!$A$5,1,0,COUNTA(ENTRADA!$A$6:$A$2475),9),5,0),"")</f>
        <v/>
      </c>
    </row>
    <row r="1146" spans="1:5" ht="14.25" customHeight="1" x14ac:dyDescent="0.25">
      <c r="A1146" s="19">
        <v>45435</v>
      </c>
      <c r="B1146" s="71" t="str">
        <f t="shared" ca="1" si="17"/>
        <v>Aluno_956</v>
      </c>
      <c r="C1146" s="32" t="s">
        <v>1839</v>
      </c>
      <c r="D1146" s="9">
        <v>24</v>
      </c>
      <c r="E1146" s="18" t="str">
        <f ca="1">IFERROR(VLOOKUP(C1146,OFFSET(ENTRADA!$A$5,1,0,COUNTA(ENTRADA!$A$6:$A$2475),9),5,0),"")</f>
        <v>COMPRIMIDO</v>
      </c>
    </row>
    <row r="1147" spans="1:5" ht="14.25" customHeight="1" x14ac:dyDescent="0.25">
      <c r="A1147" s="16"/>
      <c r="B1147" s="71" t="str">
        <f t="shared" ca="1" si="17"/>
        <v>Aluno_277</v>
      </c>
      <c r="C1147" s="31"/>
      <c r="D1147" s="9"/>
      <c r="E1147" s="18" t="str">
        <f ca="1">IFERROR(VLOOKUP(C1147,OFFSET(ENTRADA!$A$5,1,0,COUNTA(ENTRADA!$A$6:$A$2475),9),5,0),"")</f>
        <v/>
      </c>
    </row>
    <row r="1148" spans="1:5" ht="14.25" customHeight="1" x14ac:dyDescent="0.25">
      <c r="A1148" s="19">
        <v>45435</v>
      </c>
      <c r="B1148" s="71" t="str">
        <f t="shared" ca="1" si="17"/>
        <v>Aluno_715</v>
      </c>
      <c r="C1148" s="31" t="s">
        <v>1580</v>
      </c>
      <c r="D1148" s="9">
        <v>60</v>
      </c>
      <c r="E1148" s="18" t="str">
        <f ca="1">IFERROR(VLOOKUP(C1148,OFFSET(ENTRADA!$A$5,1,0,COUNTA(ENTRADA!$A$6:$A$2475),9),5,0),"")</f>
        <v>COMPRIMIDO</v>
      </c>
    </row>
    <row r="1149" spans="1:5" ht="14.25" customHeight="1" x14ac:dyDescent="0.25">
      <c r="A1149" s="16"/>
      <c r="B1149" s="71" t="str">
        <f t="shared" ca="1" si="17"/>
        <v>Aluno_48</v>
      </c>
      <c r="C1149" s="20"/>
      <c r="D1149" s="9"/>
      <c r="E1149" s="18" t="str">
        <f ca="1">IFERROR(VLOOKUP(C1149,OFFSET(ENTRADA!$A$5,1,0,COUNTA(ENTRADA!$A$6:$A$2475),9),5,0),"")</f>
        <v/>
      </c>
    </row>
    <row r="1150" spans="1:5" ht="14.25" customHeight="1" x14ac:dyDescent="0.25">
      <c r="A1150" s="19">
        <v>45435</v>
      </c>
      <c r="B1150" s="71" t="str">
        <f t="shared" ca="1" si="17"/>
        <v>Aluno_142</v>
      </c>
      <c r="C1150" s="32" t="s">
        <v>959</v>
      </c>
      <c r="D1150" s="9">
        <v>1</v>
      </c>
      <c r="E1150" s="18" t="str">
        <f ca="1">IFERROR(VLOOKUP(C1150,OFFSET(ENTRADA!$A$5,1,0,COUNTA(ENTRADA!$A$6:$A$2475),9),5,0),"")</f>
        <v>FRASCO</v>
      </c>
    </row>
    <row r="1151" spans="1:5" ht="14.25" customHeight="1" x14ac:dyDescent="0.25">
      <c r="A1151" s="16"/>
      <c r="B1151" s="71" t="str">
        <f t="shared" ca="1" si="17"/>
        <v>Aluno_50</v>
      </c>
      <c r="C1151" s="20"/>
      <c r="D1151" s="9"/>
      <c r="E1151" s="18" t="str">
        <f ca="1">IFERROR(VLOOKUP(C1151,OFFSET(ENTRADA!$A$5,1,0,COUNTA(ENTRADA!$A$6:$A$2475),9),5,0),"")</f>
        <v/>
      </c>
    </row>
    <row r="1152" spans="1:5" ht="14.25" customHeight="1" x14ac:dyDescent="0.25">
      <c r="A1152" s="19">
        <v>45435</v>
      </c>
      <c r="B1152" s="71" t="str">
        <f t="shared" ca="1" si="17"/>
        <v>Aluno_974</v>
      </c>
      <c r="C1152" s="31" t="s">
        <v>406</v>
      </c>
      <c r="D1152" s="9">
        <v>30</v>
      </c>
      <c r="E1152" s="18" t="str">
        <f ca="1">IFERROR(VLOOKUP(C1152,OFFSET(ENTRADA!$A$5,1,0,COUNTA(ENTRADA!$A$6:$A$2475),9),5,0),"")</f>
        <v>COMPRIMIDO</v>
      </c>
    </row>
    <row r="1153" spans="1:5" ht="14.25" customHeight="1" x14ac:dyDescent="0.25">
      <c r="A1153" s="16"/>
      <c r="B1153" s="71" t="str">
        <f t="shared" ca="1" si="17"/>
        <v>Aluno_99</v>
      </c>
      <c r="C1153" s="20"/>
      <c r="D1153" s="9"/>
      <c r="E1153" s="18" t="str">
        <f ca="1">IFERROR(VLOOKUP(C1153,OFFSET(ENTRADA!$A$5,1,0,COUNTA(ENTRADA!$A$6:$A$2475),9),5,0),"")</f>
        <v/>
      </c>
    </row>
    <row r="1154" spans="1:5" ht="14.25" customHeight="1" x14ac:dyDescent="0.25">
      <c r="A1154" s="19">
        <v>45435</v>
      </c>
      <c r="B1154" s="71" t="str">
        <f t="shared" ca="1" si="17"/>
        <v>Aluno_507</v>
      </c>
      <c r="C1154" s="31" t="s">
        <v>1531</v>
      </c>
      <c r="D1154" s="9">
        <v>120</v>
      </c>
      <c r="E1154" s="18" t="str">
        <f ca="1">IFERROR(VLOOKUP(C1154,OFFSET(ENTRADA!$A$5,1,0,COUNTA(ENTRADA!$A$6:$A$2475),9),5,0),"")</f>
        <v>COMPRIMIDO</v>
      </c>
    </row>
    <row r="1155" spans="1:5" ht="14.25" customHeight="1" x14ac:dyDescent="0.25">
      <c r="A1155" s="16"/>
      <c r="B1155" s="71" t="str">
        <f t="shared" ca="1" si="17"/>
        <v>Aluno_791</v>
      </c>
      <c r="C1155" s="108" t="s">
        <v>1070</v>
      </c>
      <c r="D1155" s="9">
        <v>80</v>
      </c>
      <c r="E1155" s="18" t="str">
        <f ca="1">IFERROR(VLOOKUP(C1155,OFFSET(ENTRADA!$A$5,1,0,COUNTA(ENTRADA!$A$6:$A$2475),9),5,0),"")</f>
        <v>CÁPSULA</v>
      </c>
    </row>
    <row r="1156" spans="1:5" ht="14.25" customHeight="1" x14ac:dyDescent="0.25">
      <c r="A1156" s="19">
        <v>45435</v>
      </c>
      <c r="B1156" s="71" t="str">
        <f t="shared" ca="1" si="17"/>
        <v>Aluno_374</v>
      </c>
      <c r="C1156" s="31" t="s">
        <v>281</v>
      </c>
      <c r="D1156" s="9">
        <v>60</v>
      </c>
      <c r="E1156" s="18" t="str">
        <f ca="1">IFERROR(VLOOKUP(C1156,OFFSET(ENTRADA!$A$5,1,0,COUNTA(ENTRADA!$A$6:$A$2475),9),5,0),"")</f>
        <v>COMPRIMIDO</v>
      </c>
    </row>
    <row r="1157" spans="1:5" ht="14.25" customHeight="1" x14ac:dyDescent="0.25">
      <c r="A1157" s="19"/>
      <c r="B1157" s="71" t="str">
        <f t="shared" ca="1" si="17"/>
        <v>Aluno_295</v>
      </c>
      <c r="C1157" s="54" t="s">
        <v>1735</v>
      </c>
      <c r="D1157" s="9">
        <v>60</v>
      </c>
      <c r="E1157" s="18" t="s">
        <v>21</v>
      </c>
    </row>
    <row r="1158" spans="1:5" ht="14.25" customHeight="1" x14ac:dyDescent="0.25">
      <c r="A1158" s="19">
        <v>45435</v>
      </c>
      <c r="B1158" s="71" t="str">
        <f t="shared" ca="1" si="17"/>
        <v>Aluno_199</v>
      </c>
      <c r="C1158" s="31" t="s">
        <v>1736</v>
      </c>
      <c r="D1158" s="9">
        <v>20</v>
      </c>
      <c r="E1158" s="18" t="s">
        <v>21</v>
      </c>
    </row>
    <row r="1159" spans="1:5" ht="14.25" customHeight="1" x14ac:dyDescent="0.25">
      <c r="A1159" s="16"/>
      <c r="B1159" s="71" t="str">
        <f t="shared" ref="B1159:B1222" ca="1" si="18">"Aluno_" &amp; RANDBETWEEN(1,1000)</f>
        <v>Aluno_666</v>
      </c>
      <c r="C1159" s="31" t="s">
        <v>715</v>
      </c>
      <c r="D1159" s="9">
        <v>20</v>
      </c>
      <c r="E1159" s="18" t="str">
        <f ca="1">IFERROR(VLOOKUP(C1159,OFFSET(ENTRADA!$A$5,1,0,COUNTA(ENTRADA!$A$6:$A$2475),9),5,0),"")</f>
        <v>COMPRIMIDO</v>
      </c>
    </row>
    <row r="1160" spans="1:5" ht="14.25" customHeight="1" x14ac:dyDescent="0.25">
      <c r="A1160" s="16"/>
      <c r="B1160" s="71" t="str">
        <f t="shared" ca="1" si="18"/>
        <v>Aluno_447</v>
      </c>
      <c r="C1160" s="31" t="s">
        <v>713</v>
      </c>
      <c r="D1160" s="9">
        <v>30</v>
      </c>
      <c r="E1160" s="18" t="str">
        <f ca="1">IFERROR(VLOOKUP(C1160,OFFSET(ENTRADA!$A$5,1,0,COUNTA(ENTRADA!$A$6:$A$2475),9),5,0),"")</f>
        <v>COMPRIMIDO</v>
      </c>
    </row>
    <row r="1161" spans="1:5" ht="14.25" customHeight="1" x14ac:dyDescent="0.25">
      <c r="A1161" s="19"/>
      <c r="B1161" s="71" t="str">
        <f t="shared" ca="1" si="18"/>
        <v>Aluno_990</v>
      </c>
      <c r="C1161" s="31" t="s">
        <v>406</v>
      </c>
      <c r="D1161" s="9">
        <v>60</v>
      </c>
      <c r="E1161" s="18" t="str">
        <f ca="1">IFERROR(VLOOKUP(C1161,OFFSET(ENTRADA!$A$5,1,0,COUNTA(ENTRADA!$A$6:$A$2475),9),5,0),"")</f>
        <v>COMPRIMIDO</v>
      </c>
    </row>
    <row r="1162" spans="1:5" ht="14.25" customHeight="1" x14ac:dyDescent="0.25">
      <c r="A1162" s="16"/>
      <c r="B1162" s="71" t="str">
        <f t="shared" ca="1" si="18"/>
        <v>Aluno_774</v>
      </c>
      <c r="C1162" s="31" t="s">
        <v>1107</v>
      </c>
      <c r="D1162" s="9">
        <v>30</v>
      </c>
      <c r="E1162" s="18" t="str">
        <f ca="1">IFERROR(VLOOKUP(C1162,OFFSET(ENTRADA!$A$5,1,0,COUNTA(ENTRADA!$A$6:$A$2475),9),5,0),"")</f>
        <v>COMPRIMIDO</v>
      </c>
    </row>
    <row r="1163" spans="1:5" ht="14.25" customHeight="1" x14ac:dyDescent="0.25">
      <c r="A1163" s="16"/>
      <c r="B1163" s="71" t="str">
        <f t="shared" ca="1" si="18"/>
        <v>Aluno_536</v>
      </c>
      <c r="C1163" s="20"/>
      <c r="D1163" s="9"/>
      <c r="E1163" s="18" t="str">
        <f ca="1">IFERROR(VLOOKUP(C1163,OFFSET(ENTRADA!$A$5,1,0,COUNTA(ENTRADA!$A$6:$A$2475),9),5,0),"")</f>
        <v/>
      </c>
    </row>
    <row r="1164" spans="1:5" ht="14.25" customHeight="1" x14ac:dyDescent="0.25">
      <c r="A1164" s="19">
        <v>45435</v>
      </c>
      <c r="B1164" s="71" t="str">
        <f t="shared" ca="1" si="18"/>
        <v>Aluno_850</v>
      </c>
      <c r="C1164" s="108" t="s">
        <v>1055</v>
      </c>
      <c r="D1164" s="9">
        <v>10</v>
      </c>
      <c r="E1164" s="18" t="str">
        <f ca="1">IFERROR(VLOOKUP(C1164,OFFSET(ENTRADA!$A$5,1,0,COUNTA(ENTRADA!$A$6:$A$2475),9),5,0),"")</f>
        <v>COMPRIMIDO</v>
      </c>
    </row>
    <row r="1165" spans="1:5" ht="14.25" customHeight="1" x14ac:dyDescent="0.25">
      <c r="A1165" s="16"/>
      <c r="B1165" s="71" t="str">
        <f t="shared" ca="1" si="18"/>
        <v>Aluno_401</v>
      </c>
      <c r="C1165" s="20"/>
      <c r="D1165" s="9"/>
      <c r="E1165" s="18" t="str">
        <f ca="1">IFERROR(VLOOKUP(C1165,OFFSET(ENTRADA!$A$5,1,0,COUNTA(ENTRADA!$A$6:$A$2475),9),5,0),"")</f>
        <v/>
      </c>
    </row>
    <row r="1166" spans="1:5" ht="14.25" customHeight="1" x14ac:dyDescent="0.25">
      <c r="A1166" s="19">
        <v>45435</v>
      </c>
      <c r="B1166" s="71" t="str">
        <f t="shared" ca="1" si="18"/>
        <v>Aluno_667</v>
      </c>
      <c r="C1166" s="32" t="s">
        <v>1585</v>
      </c>
      <c r="D1166" s="9">
        <v>1</v>
      </c>
      <c r="E1166" s="18" t="str">
        <f ca="1">IFERROR(VLOOKUP(C1166,OFFSET(ENTRADA!$A$5,1,0,COUNTA(ENTRADA!$A$6:$A$2475),9),5,0),"")</f>
        <v>CAIXA</v>
      </c>
    </row>
    <row r="1167" spans="1:5" ht="14.25" customHeight="1" x14ac:dyDescent="0.25">
      <c r="A1167" s="16"/>
      <c r="B1167" s="71" t="str">
        <f t="shared" ca="1" si="18"/>
        <v>Aluno_362</v>
      </c>
      <c r="C1167" s="20"/>
      <c r="D1167" s="9"/>
      <c r="E1167" s="18" t="str">
        <f ca="1">IFERROR(VLOOKUP(C1167,OFFSET(ENTRADA!$A$5,1,0,COUNTA(ENTRADA!$A$6:$A$2475),9),5,0),"")</f>
        <v/>
      </c>
    </row>
    <row r="1168" spans="1:5" ht="14.25" customHeight="1" x14ac:dyDescent="0.25">
      <c r="A1168" s="19">
        <v>45435</v>
      </c>
      <c r="B1168" s="71" t="str">
        <f t="shared" ca="1" si="18"/>
        <v>Aluno_891</v>
      </c>
      <c r="C1168" s="32" t="s">
        <v>979</v>
      </c>
      <c r="D1168" s="9">
        <v>30</v>
      </c>
      <c r="E1168" s="18" t="str">
        <f ca="1">IFERROR(VLOOKUP(C1168,OFFSET(ENTRADA!$A$5,1,0,COUNTA(ENTRADA!$A$6:$A$2475),9),5,0),"")</f>
        <v>COMPRIMIDO</v>
      </c>
    </row>
    <row r="1169" spans="1:5" ht="14.25" customHeight="1" x14ac:dyDescent="0.25">
      <c r="A1169" s="16"/>
      <c r="B1169" s="71" t="str">
        <f t="shared" ca="1" si="18"/>
        <v>Aluno_272</v>
      </c>
      <c r="C1169" s="31" t="s">
        <v>1602</v>
      </c>
      <c r="D1169" s="9">
        <v>60</v>
      </c>
      <c r="E1169" s="18" t="str">
        <f ca="1">IFERROR(VLOOKUP(C1169,OFFSET(ENTRADA!$A$5,1,0,COUNTA(ENTRADA!$A$6:$A$2475),9),5,0),"")</f>
        <v>COMPRIMIDO</v>
      </c>
    </row>
    <row r="1170" spans="1:5" ht="14.25" customHeight="1" x14ac:dyDescent="0.25">
      <c r="A1170" s="16"/>
      <c r="B1170" s="71" t="str">
        <f t="shared" ca="1" si="18"/>
        <v>Aluno_864</v>
      </c>
      <c r="C1170" s="20"/>
      <c r="D1170" s="9"/>
      <c r="E1170" s="18" t="str">
        <f ca="1">IFERROR(VLOOKUP(C1170,OFFSET(ENTRADA!$A$5,1,0,COUNTA(ENTRADA!$A$6:$A$2475),9),5,0),"")</f>
        <v/>
      </c>
    </row>
    <row r="1171" spans="1:5" ht="14.25" customHeight="1" x14ac:dyDescent="0.25">
      <c r="A1171" s="19">
        <v>45435</v>
      </c>
      <c r="B1171" s="71" t="str">
        <f t="shared" ca="1" si="18"/>
        <v>Aluno_398</v>
      </c>
      <c r="C1171" s="54" t="s">
        <v>1666</v>
      </c>
      <c r="D1171" s="9">
        <v>28</v>
      </c>
      <c r="E1171" s="18" t="str">
        <f ca="1">IFERROR(VLOOKUP(C1171,OFFSET(ENTRADA!$A$5,1,0,COUNTA(ENTRADA!$A$6:$A$2475),9),5,0),"")</f>
        <v>COMPRIMIDO</v>
      </c>
    </row>
    <row r="1172" spans="1:5" ht="14.25" customHeight="1" x14ac:dyDescent="0.25">
      <c r="A1172" s="16"/>
      <c r="B1172" s="71" t="str">
        <f t="shared" ca="1" si="18"/>
        <v>Aluno_300</v>
      </c>
      <c r="C1172" s="20"/>
      <c r="D1172" s="9"/>
      <c r="E1172" s="18" t="str">
        <f ca="1">IFERROR(VLOOKUP(C1172,OFFSET(ENTRADA!$A$5,1,0,COUNTA(ENTRADA!$A$6:$A$2475),9),5,0),"")</f>
        <v/>
      </c>
    </row>
    <row r="1173" spans="1:5" ht="14.25" customHeight="1" x14ac:dyDescent="0.25">
      <c r="A1173" s="19">
        <v>45436</v>
      </c>
      <c r="B1173" s="71" t="str">
        <f t="shared" ca="1" si="18"/>
        <v>Aluno_777</v>
      </c>
      <c r="C1173" s="31" t="s">
        <v>477</v>
      </c>
      <c r="D1173" s="9">
        <v>1</v>
      </c>
      <c r="E1173" s="18" t="str">
        <f ca="1">IFERROR(VLOOKUP(C1173,OFFSET(ENTRADA!$A$5,1,0,COUNTA(ENTRADA!$A$6:$A$2475),9),5,0),"")</f>
        <v>FRASCO</v>
      </c>
    </row>
    <row r="1174" spans="1:5" ht="14.25" customHeight="1" x14ac:dyDescent="0.25">
      <c r="A1174" s="16"/>
      <c r="B1174" s="71" t="str">
        <f t="shared" ca="1" si="18"/>
        <v>Aluno_857</v>
      </c>
      <c r="C1174" s="20"/>
      <c r="D1174" s="9"/>
      <c r="E1174" s="18" t="str">
        <f ca="1">IFERROR(VLOOKUP(C1174,OFFSET(ENTRADA!$A$5,1,0,COUNTA(ENTRADA!$A$6:$A$2475),9),5,0),"")</f>
        <v/>
      </c>
    </row>
    <row r="1175" spans="1:5" ht="14.25" customHeight="1" x14ac:dyDescent="0.25">
      <c r="A1175" s="19">
        <v>45436</v>
      </c>
      <c r="B1175" s="71" t="str">
        <f t="shared" ca="1" si="18"/>
        <v>Aluno_27</v>
      </c>
      <c r="C1175" s="32" t="s">
        <v>1753</v>
      </c>
      <c r="D1175" s="9">
        <v>10</v>
      </c>
      <c r="E1175" s="18" t="str">
        <f ca="1">IFERROR(VLOOKUP(C1175,OFFSET(ENTRADA!$A$5,1,0,COUNTA(ENTRADA!$A$6:$A$2475),9),5,0),"")</f>
        <v>COMPRIMIDO</v>
      </c>
    </row>
    <row r="1176" spans="1:5" ht="14.25" customHeight="1" x14ac:dyDescent="0.25">
      <c r="A1176" s="16"/>
      <c r="B1176" s="71" t="str">
        <f t="shared" ca="1" si="18"/>
        <v>Aluno_615</v>
      </c>
      <c r="C1176" s="20"/>
      <c r="D1176" s="9"/>
      <c r="E1176" s="18" t="str">
        <f ca="1">IFERROR(VLOOKUP(C1176,OFFSET(ENTRADA!$A$5,1,0,COUNTA(ENTRADA!$A$6:$A$2475),9),5,0),"")</f>
        <v/>
      </c>
    </row>
    <row r="1177" spans="1:5" ht="14.25" customHeight="1" x14ac:dyDescent="0.25">
      <c r="A1177" s="19">
        <v>45436</v>
      </c>
      <c r="B1177" s="71" t="str">
        <f t="shared" ca="1" si="18"/>
        <v>Aluno_820</v>
      </c>
      <c r="C1177" s="108" t="s">
        <v>1055</v>
      </c>
      <c r="D1177" s="9">
        <v>10</v>
      </c>
      <c r="E1177" s="18" t="str">
        <f ca="1">IFERROR(VLOOKUP(C1177,OFFSET(ENTRADA!$A$5,1,0,COUNTA(ENTRADA!$A$6:$A$2475),9),5,0),"")</f>
        <v>COMPRIMIDO</v>
      </c>
    </row>
    <row r="1178" spans="1:5" ht="14.25" customHeight="1" x14ac:dyDescent="0.25">
      <c r="A1178" s="16"/>
      <c r="B1178" s="71" t="str">
        <f t="shared" ca="1" si="18"/>
        <v>Aluno_182</v>
      </c>
      <c r="C1178" s="20"/>
      <c r="D1178" s="9"/>
      <c r="E1178" s="18" t="str">
        <f ca="1">IFERROR(VLOOKUP(C1178,OFFSET(ENTRADA!$A$5,1,0,COUNTA(ENTRADA!$A$6:$A$2475),9),5,0),"")</f>
        <v/>
      </c>
    </row>
    <row r="1179" spans="1:5" ht="14.25" customHeight="1" x14ac:dyDescent="0.25">
      <c r="A1179" s="19">
        <v>45436</v>
      </c>
      <c r="B1179" s="71" t="str">
        <f t="shared" ca="1" si="18"/>
        <v>Aluno_820</v>
      </c>
      <c r="C1179" s="32" t="s">
        <v>1762</v>
      </c>
      <c r="D1179" s="9">
        <v>6</v>
      </c>
      <c r="E1179" s="18" t="str">
        <f ca="1">IFERROR(VLOOKUP(C1179,OFFSET(ENTRADA!$A$5,1,0,COUNTA(ENTRADA!$A$6:$A$2475),9),5,0),"")</f>
        <v>CÁPSULA</v>
      </c>
    </row>
    <row r="1180" spans="1:5" ht="14.25" customHeight="1" x14ac:dyDescent="0.25">
      <c r="A1180" s="16"/>
      <c r="B1180" s="71" t="str">
        <f t="shared" ca="1" si="18"/>
        <v>Aluno_158</v>
      </c>
      <c r="C1180" s="32" t="s">
        <v>1750</v>
      </c>
      <c r="D1180" s="9">
        <v>8</v>
      </c>
      <c r="E1180" s="18" t="str">
        <f ca="1">IFERROR(VLOOKUP(C1180,OFFSET(ENTRADA!$A$5,1,0,COUNTA(ENTRADA!$A$6:$A$2475),9),5,0),"")</f>
        <v>COMPRIMIDO</v>
      </c>
    </row>
    <row r="1181" spans="1:5" ht="14.25" customHeight="1" x14ac:dyDescent="0.25">
      <c r="A1181" s="16"/>
      <c r="B1181" s="71" t="str">
        <f t="shared" ca="1" si="18"/>
        <v>Aluno_628</v>
      </c>
      <c r="C1181" s="20"/>
      <c r="D1181" s="9"/>
      <c r="E1181" s="18" t="str">
        <f ca="1">IFERROR(VLOOKUP(C1181,OFFSET(ENTRADA!$A$5,1,0,COUNTA(ENTRADA!$A$6:$A$2475),9),5,0),"")</f>
        <v/>
      </c>
    </row>
    <row r="1182" spans="1:5" ht="14.25" customHeight="1" x14ac:dyDescent="0.25">
      <c r="A1182" s="19">
        <v>45436</v>
      </c>
      <c r="B1182" s="71" t="str">
        <f t="shared" ca="1" si="18"/>
        <v>Aluno_68</v>
      </c>
      <c r="C1182" s="54" t="s">
        <v>975</v>
      </c>
      <c r="D1182" s="9">
        <v>30</v>
      </c>
      <c r="E1182" s="18" t="str">
        <f ca="1">IFERROR(VLOOKUP(C1182,OFFSET(ENTRADA!$A$5,1,0,COUNTA(ENTRADA!$A$6:$A$2475),9),5,0),"")</f>
        <v>COMPRIMIDO</v>
      </c>
    </row>
    <row r="1183" spans="1:5" ht="14.25" customHeight="1" x14ac:dyDescent="0.25">
      <c r="A1183" s="16"/>
      <c r="B1183" s="71" t="str">
        <f t="shared" ca="1" si="18"/>
        <v>Aluno_699</v>
      </c>
      <c r="C1183" s="54" t="s">
        <v>1784</v>
      </c>
      <c r="D1183" s="9">
        <v>20</v>
      </c>
      <c r="E1183" s="18" t="str">
        <f ca="1">IFERROR(VLOOKUP(C1183,OFFSET(ENTRADA!$A$5,1,0,COUNTA(ENTRADA!$A$6:$A$2475),9),5,0),"")</f>
        <v>COMPRIMIDO</v>
      </c>
    </row>
    <row r="1184" spans="1:5" ht="14.25" customHeight="1" x14ac:dyDescent="0.25">
      <c r="A1184" s="16"/>
      <c r="B1184" s="71" t="str">
        <f t="shared" ca="1" si="18"/>
        <v>Aluno_666</v>
      </c>
      <c r="C1184" s="20"/>
      <c r="D1184" s="9"/>
      <c r="E1184" s="18" t="str">
        <f ca="1">IFERROR(VLOOKUP(C1184,OFFSET(ENTRADA!$A$5,1,0,COUNTA(ENTRADA!$A$6:$A$2475),9),5,0),"")</f>
        <v/>
      </c>
    </row>
    <row r="1185" spans="1:5" ht="14.25" customHeight="1" x14ac:dyDescent="0.25">
      <c r="A1185" s="19">
        <v>45436</v>
      </c>
      <c r="B1185" s="71" t="str">
        <f t="shared" ca="1" si="18"/>
        <v>Aluno_804</v>
      </c>
      <c r="C1185" s="108" t="s">
        <v>1524</v>
      </c>
      <c r="D1185" s="9">
        <v>2</v>
      </c>
      <c r="E1185" s="18" t="str">
        <f ca="1">IFERROR(VLOOKUP(C1185,OFFSET(ENTRADA!$A$5,1,0,COUNTA(ENTRADA!$A$6:$A$2475),9),5,0),"")</f>
        <v>CÁPSULA</v>
      </c>
    </row>
    <row r="1186" spans="1:5" ht="14.25" customHeight="1" x14ac:dyDescent="0.25">
      <c r="A1186" s="16"/>
      <c r="B1186" s="71" t="str">
        <f t="shared" ca="1" si="18"/>
        <v>Aluno_440</v>
      </c>
      <c r="C1186" s="20"/>
      <c r="D1186" s="9"/>
      <c r="E1186" s="18" t="str">
        <f ca="1">IFERROR(VLOOKUP(C1186,OFFSET(ENTRADA!$A$5,1,0,COUNTA(ENTRADA!$A$6:$A$2475),9),5,0),"")</f>
        <v/>
      </c>
    </row>
    <row r="1187" spans="1:5" ht="14.25" customHeight="1" x14ac:dyDescent="0.25">
      <c r="A1187" s="19">
        <v>45436</v>
      </c>
      <c r="B1187" s="71" t="str">
        <f t="shared" ca="1" si="18"/>
        <v>Aluno_414</v>
      </c>
      <c r="C1187" s="32" t="s">
        <v>1785</v>
      </c>
      <c r="D1187" s="9">
        <v>4</v>
      </c>
      <c r="E1187" s="18" t="s">
        <v>21</v>
      </c>
    </row>
    <row r="1188" spans="1:5" ht="14.25" customHeight="1" x14ac:dyDescent="0.25">
      <c r="A1188" s="16"/>
      <c r="B1188" s="71" t="str">
        <f t="shared" ca="1" si="18"/>
        <v>Aluno_799</v>
      </c>
      <c r="C1188" s="20"/>
      <c r="D1188" s="9"/>
      <c r="E1188" s="18" t="str">
        <f ca="1">IFERROR(VLOOKUP(C1188,OFFSET(ENTRADA!$A$5,1,0,COUNTA(ENTRADA!$A$6:$A$2475),9),5,0),"")</f>
        <v/>
      </c>
    </row>
    <row r="1189" spans="1:5" ht="14.25" customHeight="1" x14ac:dyDescent="0.25">
      <c r="A1189" s="19">
        <v>45436</v>
      </c>
      <c r="B1189" s="71" t="str">
        <f t="shared" ca="1" si="18"/>
        <v>Aluno_203</v>
      </c>
      <c r="C1189" s="115" t="s">
        <v>1679</v>
      </c>
      <c r="D1189" s="9">
        <v>15</v>
      </c>
      <c r="E1189" s="18" t="str">
        <f ca="1">IFERROR(VLOOKUP(C1189,OFFSET(ENTRADA!$A$5,1,0,COUNTA(ENTRADA!$A$6:$A$2475),9),5,0),"")</f>
        <v>COMPRIMIDO</v>
      </c>
    </row>
    <row r="1190" spans="1:5" ht="14.25" customHeight="1" x14ac:dyDescent="0.25">
      <c r="A1190" s="16"/>
      <c r="B1190" s="71" t="str">
        <f t="shared" ca="1" si="18"/>
        <v>Aluno_617</v>
      </c>
      <c r="C1190" s="31" t="s">
        <v>1370</v>
      </c>
      <c r="D1190" s="9">
        <v>1</v>
      </c>
      <c r="E1190" s="18" t="str">
        <f ca="1">IFERROR(VLOOKUP(C1190,OFFSET(ENTRADA!$A$5,1,0,COUNTA(ENTRADA!$A$6:$A$2475),9),5,0),"")</f>
        <v>COMPRIMIDO</v>
      </c>
    </row>
    <row r="1191" spans="1:5" ht="14.25" customHeight="1" x14ac:dyDescent="0.25">
      <c r="A1191" s="16"/>
      <c r="B1191" s="71" t="str">
        <f t="shared" ca="1" si="18"/>
        <v>Aluno_675</v>
      </c>
      <c r="C1191" s="32" t="s">
        <v>1747</v>
      </c>
      <c r="D1191" s="9">
        <v>4</v>
      </c>
      <c r="E1191" s="18" t="str">
        <f ca="1">IFERROR(VLOOKUP(C1191,OFFSET(ENTRADA!$A$5,1,0,COUNTA(ENTRADA!$A$6:$A$2475),9),5,0),"")</f>
        <v>CÁPSULA</v>
      </c>
    </row>
    <row r="1192" spans="1:5" ht="14.25" customHeight="1" x14ac:dyDescent="0.25">
      <c r="A1192" s="16"/>
      <c r="B1192" s="71" t="str">
        <f t="shared" ca="1" si="18"/>
        <v>Aluno_323</v>
      </c>
      <c r="C1192" s="30" t="s">
        <v>102</v>
      </c>
      <c r="D1192" s="9">
        <v>30</v>
      </c>
      <c r="E1192" s="18" t="str">
        <f ca="1">IFERROR(VLOOKUP(C1192,OFFSET(ENTRADA!$A$5,1,0,COUNTA(ENTRADA!$A$6:$A$2475),9),5,0),"")</f>
        <v>COMPRIMIDO</v>
      </c>
    </row>
    <row r="1193" spans="1:5" ht="14.25" customHeight="1" x14ac:dyDescent="0.25">
      <c r="A1193" s="16"/>
      <c r="B1193" s="71" t="str">
        <f t="shared" ca="1" si="18"/>
        <v>Aluno_388</v>
      </c>
      <c r="C1193" s="30" t="s">
        <v>100</v>
      </c>
      <c r="D1193" s="9">
        <v>30</v>
      </c>
      <c r="E1193" s="18" t="str">
        <f ca="1">IFERROR(VLOOKUP(C1193,OFFSET(ENTRADA!$A$5,1,0,COUNTA(ENTRADA!$A$6:$A$2475),9),5,0),"")</f>
        <v>COMPRIMIDO</v>
      </c>
    </row>
    <row r="1194" spans="1:5" ht="14.25" customHeight="1" x14ac:dyDescent="0.25">
      <c r="A1194" s="16"/>
      <c r="B1194" s="71" t="str">
        <f t="shared" ca="1" si="18"/>
        <v>Aluno_706</v>
      </c>
      <c r="C1194" s="20"/>
      <c r="D1194" s="9"/>
      <c r="E1194" s="18" t="str">
        <f ca="1">IFERROR(VLOOKUP(C1194,OFFSET(ENTRADA!$A$5,1,0,COUNTA(ENTRADA!$A$6:$A$2475),9),5,0),"")</f>
        <v/>
      </c>
    </row>
    <row r="1195" spans="1:5" ht="14.25" customHeight="1" x14ac:dyDescent="0.25">
      <c r="A1195" s="19">
        <v>45436</v>
      </c>
      <c r="B1195" s="71" t="str">
        <f t="shared" ca="1" si="18"/>
        <v>Aluno_6</v>
      </c>
      <c r="C1195" s="54" t="s">
        <v>176</v>
      </c>
      <c r="D1195" s="9">
        <v>8</v>
      </c>
      <c r="E1195" s="18" t="str">
        <f ca="1">IFERROR(VLOOKUP(C1195,OFFSET(ENTRADA!$A$5,1,0,COUNTA(ENTRADA!$A$6:$A$2475),9),5,0),"")</f>
        <v>COMPRIMIDO</v>
      </c>
    </row>
    <row r="1196" spans="1:5" ht="14.25" customHeight="1" x14ac:dyDescent="0.25">
      <c r="A1196" s="16"/>
      <c r="B1196" s="71" t="str">
        <f t="shared" ca="1" si="18"/>
        <v>Aluno_942</v>
      </c>
      <c r="C1196" s="20"/>
      <c r="D1196" s="9"/>
      <c r="E1196" s="18" t="str">
        <f ca="1">IFERROR(VLOOKUP(C1196,OFFSET(ENTRADA!$A$5,1,0,COUNTA(ENTRADA!$A$6:$A$2475),9),5,0),"")</f>
        <v/>
      </c>
    </row>
    <row r="1197" spans="1:5" ht="14.25" customHeight="1" x14ac:dyDescent="0.25">
      <c r="A1197" s="19">
        <v>45436</v>
      </c>
      <c r="B1197" s="71" t="str">
        <f t="shared" ca="1" si="18"/>
        <v>Aluno_992</v>
      </c>
      <c r="C1197" s="31" t="s">
        <v>1533</v>
      </c>
      <c r="D1197" s="9">
        <v>1</v>
      </c>
      <c r="E1197" s="18" t="str">
        <f ca="1">IFERROR(VLOOKUP(C1197,OFFSET(ENTRADA!$A$5,1,0,COUNTA(ENTRADA!$A$6:$A$2475),9),5,0),"")</f>
        <v>FRASCO</v>
      </c>
    </row>
    <row r="1198" spans="1:5" ht="14.25" customHeight="1" x14ac:dyDescent="0.25">
      <c r="A1198" s="16"/>
      <c r="B1198" s="71" t="str">
        <f t="shared" ca="1" si="18"/>
        <v>Aluno_142</v>
      </c>
      <c r="C1198" s="20"/>
      <c r="D1198" s="9"/>
      <c r="E1198" s="18" t="str">
        <f ca="1">IFERROR(VLOOKUP(C1198,OFFSET(ENTRADA!$A$5,1,0,COUNTA(ENTRADA!$A$6:$A$2475),9),5,0),"")</f>
        <v/>
      </c>
    </row>
    <row r="1199" spans="1:5" ht="14.25" customHeight="1" x14ac:dyDescent="0.25">
      <c r="A1199" s="19">
        <v>45439</v>
      </c>
      <c r="B1199" s="71" t="str">
        <f t="shared" ca="1" si="18"/>
        <v>Aluno_957</v>
      </c>
      <c r="C1199" s="32" t="s">
        <v>1741</v>
      </c>
      <c r="D1199" s="9">
        <v>20</v>
      </c>
      <c r="E1199" s="18" t="str">
        <f ca="1">IFERROR(VLOOKUP(C1199,OFFSET(ENTRADA!$A$5,1,0,COUNTA(ENTRADA!$A$6:$A$2475),9),5,0),"")</f>
        <v>COMPRIMIDO</v>
      </c>
    </row>
    <row r="1200" spans="1:5" ht="14.25" customHeight="1" x14ac:dyDescent="0.25">
      <c r="A1200" s="16"/>
      <c r="B1200" s="71" t="str">
        <f t="shared" ca="1" si="18"/>
        <v>Aluno_417</v>
      </c>
      <c r="C1200" s="20"/>
      <c r="D1200" s="9"/>
      <c r="E1200" s="18" t="str">
        <f ca="1">IFERROR(VLOOKUP(C1200,OFFSET(ENTRADA!$A$5,1,0,COUNTA(ENTRADA!$A$6:$A$2475),9),5,0),"")</f>
        <v/>
      </c>
    </row>
    <row r="1201" spans="1:5" ht="14.25" customHeight="1" x14ac:dyDescent="0.25">
      <c r="A1201" s="19">
        <v>45439</v>
      </c>
      <c r="B1201" s="71" t="str">
        <f t="shared" ca="1" si="18"/>
        <v>Aluno_252</v>
      </c>
      <c r="C1201" s="32" t="s">
        <v>1743</v>
      </c>
      <c r="D1201" s="9">
        <v>10</v>
      </c>
      <c r="E1201" s="18" t="str">
        <f ca="1">IFERROR(VLOOKUP(C1201,OFFSET(ENTRADA!$A$5,1,0,COUNTA(ENTRADA!$A$6:$A$2475),9),5,0),"")</f>
        <v>COMPRIMIDO</v>
      </c>
    </row>
    <row r="1202" spans="1:5" ht="14.25" customHeight="1" x14ac:dyDescent="0.25">
      <c r="A1202" s="16"/>
      <c r="B1202" s="71" t="str">
        <f t="shared" ca="1" si="18"/>
        <v>Aluno_946</v>
      </c>
      <c r="C1202" s="32" t="s">
        <v>1811</v>
      </c>
      <c r="D1202" s="9">
        <v>5</v>
      </c>
      <c r="E1202" s="18" t="s">
        <v>21</v>
      </c>
    </row>
    <row r="1203" spans="1:5" ht="14.25" customHeight="1" x14ac:dyDescent="0.25">
      <c r="A1203" s="16"/>
      <c r="B1203" s="71" t="str">
        <f t="shared" ca="1" si="18"/>
        <v>Aluno_268</v>
      </c>
      <c r="C1203" s="20"/>
      <c r="D1203" s="9"/>
      <c r="E1203" s="18" t="str">
        <f ca="1">IFERROR(VLOOKUP(C1203,OFFSET(ENTRADA!$A$5,1,0,COUNTA(ENTRADA!$A$6:$A$2475),9),5,0),"")</f>
        <v/>
      </c>
    </row>
    <row r="1204" spans="1:5" ht="14.25" customHeight="1" x14ac:dyDescent="0.25">
      <c r="A1204" s="19">
        <v>45439</v>
      </c>
      <c r="B1204" s="71" t="str">
        <f t="shared" ca="1" si="18"/>
        <v>Aluno_654</v>
      </c>
      <c r="C1204" s="31" t="s">
        <v>411</v>
      </c>
      <c r="D1204" s="9">
        <v>60</v>
      </c>
      <c r="E1204" s="18" t="str">
        <f ca="1">IFERROR(VLOOKUP(C1204,OFFSET(ENTRADA!$A$5,1,0,COUNTA(ENTRADA!$A$6:$A$2475),9),5,0),"")</f>
        <v>COMPRIMIDO</v>
      </c>
    </row>
    <row r="1205" spans="1:5" ht="14.25" customHeight="1" x14ac:dyDescent="0.25">
      <c r="A1205" s="16"/>
      <c r="B1205" s="71" t="str">
        <f t="shared" ca="1" si="18"/>
        <v>Aluno_76</v>
      </c>
      <c r="C1205" s="20"/>
      <c r="D1205" s="9"/>
      <c r="E1205" s="18" t="str">
        <f ca="1">IFERROR(VLOOKUP(C1205,OFFSET(ENTRADA!$A$5,1,0,COUNTA(ENTRADA!$A$6:$A$2475),9),5,0),"")</f>
        <v/>
      </c>
    </row>
    <row r="1206" spans="1:5" ht="14.25" customHeight="1" x14ac:dyDescent="0.25">
      <c r="A1206" s="19">
        <v>45439</v>
      </c>
      <c r="B1206" s="71" t="str">
        <f t="shared" ca="1" si="18"/>
        <v>Aluno_615</v>
      </c>
      <c r="C1206" s="54" t="s">
        <v>323</v>
      </c>
      <c r="D1206" s="9">
        <v>30</v>
      </c>
      <c r="E1206" s="18" t="str">
        <f ca="1">IFERROR(VLOOKUP(C1206,OFFSET(ENTRADA!$A$5,1,0,COUNTA(ENTRADA!$A$6:$A$2475),9),5,0),"")</f>
        <v>COMPRIMIDO</v>
      </c>
    </row>
    <row r="1207" spans="1:5" ht="14.25" customHeight="1" x14ac:dyDescent="0.25">
      <c r="A1207" s="16"/>
      <c r="B1207" s="71" t="str">
        <f t="shared" ca="1" si="18"/>
        <v>Aluno_772</v>
      </c>
      <c r="C1207" s="31" t="s">
        <v>1513</v>
      </c>
      <c r="D1207" s="9">
        <v>60</v>
      </c>
      <c r="E1207" s="18" t="str">
        <f ca="1">IFERROR(VLOOKUP(C1207,OFFSET(ENTRADA!$A$5,1,0,COUNTA(ENTRADA!$A$6:$A$2475),9),5,0),"")</f>
        <v>COMPRIMIDO</v>
      </c>
    </row>
    <row r="1208" spans="1:5" ht="14.25" customHeight="1" x14ac:dyDescent="0.25">
      <c r="A1208" s="16"/>
      <c r="B1208" s="71" t="str">
        <f t="shared" ca="1" si="18"/>
        <v>Aluno_651</v>
      </c>
      <c r="C1208" s="31" t="s">
        <v>1512</v>
      </c>
      <c r="D1208" s="9">
        <v>30</v>
      </c>
      <c r="E1208" s="18" t="str">
        <f ca="1">IFERROR(VLOOKUP(C1208,OFFSET(ENTRADA!$A$5,1,0,COUNTA(ENTRADA!$A$6:$A$2475),9),5,0),"")</f>
        <v>COMPRIMIDO</v>
      </c>
    </row>
    <row r="1209" spans="1:5" ht="14.25" customHeight="1" x14ac:dyDescent="0.25">
      <c r="A1209" s="16"/>
      <c r="B1209" s="71" t="str">
        <f t="shared" ca="1" si="18"/>
        <v>Aluno_870</v>
      </c>
      <c r="C1209" s="20"/>
      <c r="D1209" s="9"/>
      <c r="E1209" s="18" t="str">
        <f ca="1">IFERROR(VLOOKUP(C1209,OFFSET(ENTRADA!$A$5,1,0,COUNTA(ENTRADA!$A$6:$A$2475),9),5,0),"")</f>
        <v/>
      </c>
    </row>
    <row r="1210" spans="1:5" ht="14.25" customHeight="1" x14ac:dyDescent="0.25">
      <c r="A1210" s="19">
        <v>45439</v>
      </c>
      <c r="B1210" s="71" t="str">
        <f t="shared" ca="1" si="18"/>
        <v>Aluno_790</v>
      </c>
      <c r="C1210" s="32" t="s">
        <v>1820</v>
      </c>
      <c r="D1210" s="9">
        <v>4</v>
      </c>
      <c r="E1210" s="18" t="s">
        <v>21</v>
      </c>
    </row>
    <row r="1211" spans="1:5" ht="14.25" customHeight="1" x14ac:dyDescent="0.25">
      <c r="A1211" s="16"/>
      <c r="B1211" s="71" t="str">
        <f t="shared" ca="1" si="18"/>
        <v>Aluno_304</v>
      </c>
      <c r="C1211" s="20"/>
      <c r="D1211" s="9"/>
      <c r="E1211" s="18" t="str">
        <f ca="1">IFERROR(VLOOKUP(C1211,OFFSET(ENTRADA!$A$5,1,0,COUNTA(ENTRADA!$A$6:$A$2475),9),5,0),"")</f>
        <v/>
      </c>
    </row>
    <row r="1212" spans="1:5" ht="14.25" customHeight="1" x14ac:dyDescent="0.25">
      <c r="A1212" s="19">
        <v>45439</v>
      </c>
      <c r="B1212" s="71" t="str">
        <f t="shared" ca="1" si="18"/>
        <v>Aluno_253</v>
      </c>
      <c r="C1212" s="32" t="s">
        <v>1754</v>
      </c>
      <c r="D1212" s="9">
        <v>4</v>
      </c>
      <c r="E1212" s="18" t="str">
        <f ca="1">IFERROR(VLOOKUP(C1212,OFFSET(ENTRADA!$A$5,1,0,COUNTA(ENTRADA!$A$6:$A$2475),9),5,0),"")</f>
        <v>CÁPSULA</v>
      </c>
    </row>
    <row r="1213" spans="1:5" ht="14.25" customHeight="1" x14ac:dyDescent="0.25">
      <c r="A1213" s="19"/>
      <c r="B1213" s="71" t="str">
        <f t="shared" ca="1" si="18"/>
        <v>Aluno_206</v>
      </c>
      <c r="C1213" s="20"/>
      <c r="D1213" s="9"/>
      <c r="E1213" s="18" t="str">
        <f ca="1">IFERROR(VLOOKUP(C1213,OFFSET(ENTRADA!$A$5,1,0,COUNTA(ENTRADA!$A$6:$A$2475),9),5,0),"")</f>
        <v/>
      </c>
    </row>
    <row r="1214" spans="1:5" ht="14.25" customHeight="1" x14ac:dyDescent="0.25">
      <c r="A1214" s="19">
        <v>45439</v>
      </c>
      <c r="B1214" s="71" t="str">
        <f t="shared" ca="1" si="18"/>
        <v>Aluno_183</v>
      </c>
      <c r="C1214" s="107" t="s">
        <v>1671</v>
      </c>
      <c r="D1214" s="9">
        <v>30</v>
      </c>
      <c r="E1214" s="18" t="str">
        <f ca="1">IFERROR(VLOOKUP(C1214,OFFSET(ENTRADA!$A$5,1,0,COUNTA(ENTRADA!$A$6:$A$2475),9),5,0),"")</f>
        <v>COMPRIMIDO</v>
      </c>
    </row>
    <row r="1215" spans="1:5" ht="14.25" customHeight="1" x14ac:dyDescent="0.25">
      <c r="A1215" s="16"/>
      <c r="B1215" s="71" t="str">
        <f t="shared" ca="1" si="18"/>
        <v>Aluno_276</v>
      </c>
      <c r="C1215" s="20"/>
      <c r="D1215" s="9"/>
      <c r="E1215" s="18" t="str">
        <f ca="1">IFERROR(VLOOKUP(C1215,OFFSET(ENTRADA!$A$5,1,0,COUNTA(ENTRADA!$A$6:$A$2475),9),5,0),"")</f>
        <v/>
      </c>
    </row>
    <row r="1216" spans="1:5" ht="14.25" customHeight="1" x14ac:dyDescent="0.25">
      <c r="A1216" s="19">
        <v>45439</v>
      </c>
      <c r="B1216" s="71" t="str">
        <f t="shared" ca="1" si="18"/>
        <v>Aluno_480</v>
      </c>
      <c r="C1216" s="32" t="s">
        <v>1198</v>
      </c>
      <c r="D1216" s="9">
        <v>1</v>
      </c>
      <c r="E1216" s="18" t="str">
        <f ca="1">IFERROR(VLOOKUP(C1216,OFFSET(ENTRADA!$A$5,1,0,COUNTA(ENTRADA!$A$6:$A$2475),9),5,0),"")</f>
        <v>CAIXA</v>
      </c>
    </row>
    <row r="1217" spans="1:5" ht="14.25" customHeight="1" x14ac:dyDescent="0.25">
      <c r="A1217" s="16"/>
      <c r="B1217" s="71" t="str">
        <f t="shared" ca="1" si="18"/>
        <v>Aluno_355</v>
      </c>
      <c r="C1217" s="108" t="s">
        <v>1842</v>
      </c>
      <c r="D1217" s="9">
        <v>1</v>
      </c>
      <c r="E1217" s="18" t="str">
        <f ca="1">IFERROR(VLOOKUP(C1217,OFFSET(ENTRADA!$A$5,1,0,COUNTA(ENTRADA!$A$6:$A$2475),9),5,0),"")</f>
        <v>CAIXA</v>
      </c>
    </row>
    <row r="1218" spans="1:5" ht="14.25" customHeight="1" x14ac:dyDescent="0.25">
      <c r="A1218" s="16"/>
      <c r="B1218" s="71" t="str">
        <f t="shared" ca="1" si="18"/>
        <v>Aluno_604</v>
      </c>
      <c r="C1218" s="108" t="s">
        <v>1843</v>
      </c>
      <c r="D1218" s="9">
        <v>1</v>
      </c>
      <c r="E1218" s="18" t="str">
        <f ca="1">IFERROR(VLOOKUP(C1218,OFFSET(ENTRADA!$A$5,1,0,COUNTA(ENTRADA!$A$6:$A$2475),9),5,0),"")</f>
        <v>CAIXA</v>
      </c>
    </row>
    <row r="1219" spans="1:5" ht="14.25" customHeight="1" x14ac:dyDescent="0.25">
      <c r="A1219" s="16"/>
      <c r="B1219" s="71" t="str">
        <f t="shared" ca="1" si="18"/>
        <v>Aluno_960</v>
      </c>
      <c r="C1219" s="108" t="s">
        <v>1250</v>
      </c>
      <c r="D1219" s="9">
        <v>1</v>
      </c>
      <c r="E1219" s="18" t="str">
        <f ca="1">IFERROR(VLOOKUP(C1219,OFFSET(ENTRADA!$A$5,1,0,COUNTA(ENTRADA!$A$6:$A$2475),9),5,0),"")</f>
        <v>CAIXA</v>
      </c>
    </row>
    <row r="1220" spans="1:5" ht="14.25" customHeight="1" x14ac:dyDescent="0.25">
      <c r="A1220" s="16"/>
      <c r="B1220" s="71" t="str">
        <f t="shared" ca="1" si="18"/>
        <v>Aluno_321</v>
      </c>
      <c r="C1220" s="20"/>
      <c r="D1220" s="9"/>
      <c r="E1220" s="18" t="str">
        <f ca="1">IFERROR(VLOOKUP(C1220,OFFSET(ENTRADA!$A$5,1,0,COUNTA(ENTRADA!$A$6:$A$2475),9),5,0),"")</f>
        <v/>
      </c>
    </row>
    <row r="1221" spans="1:5" ht="14.25" customHeight="1" x14ac:dyDescent="0.25">
      <c r="A1221" s="19">
        <v>45440</v>
      </c>
      <c r="B1221" s="71" t="str">
        <f t="shared" ca="1" si="18"/>
        <v>Aluno_887</v>
      </c>
      <c r="C1221" s="31" t="s">
        <v>123</v>
      </c>
      <c r="D1221" s="9">
        <v>60</v>
      </c>
      <c r="E1221" s="18" t="str">
        <f ca="1">IFERROR(VLOOKUP(C1221,OFFSET(ENTRADA!$A$5,1,0,COUNTA(ENTRADA!$A$6:$A$2475),9),5,0),"")</f>
        <v>COMPRIMIDO</v>
      </c>
    </row>
    <row r="1222" spans="1:5" ht="14.25" customHeight="1" x14ac:dyDescent="0.25">
      <c r="A1222" s="16"/>
      <c r="B1222" s="71" t="str">
        <f t="shared" ca="1" si="18"/>
        <v>Aluno_254</v>
      </c>
      <c r="C1222" s="54" t="s">
        <v>1023</v>
      </c>
      <c r="D1222" s="9">
        <v>30</v>
      </c>
      <c r="E1222" s="18" t="str">
        <f ca="1">IFERROR(VLOOKUP(C1222,OFFSET(ENTRADA!$A$5,1,0,COUNTA(ENTRADA!$A$6:$A$2475),9),5,0),"")</f>
        <v>COMPRIMIDO</v>
      </c>
    </row>
    <row r="1223" spans="1:5" ht="14.25" customHeight="1" x14ac:dyDescent="0.25">
      <c r="A1223" s="16"/>
      <c r="B1223" s="71" t="str">
        <f t="shared" ref="B1223:B1286" ca="1" si="19">"Aluno_" &amp; RANDBETWEEN(1,1000)</f>
        <v>Aluno_136</v>
      </c>
      <c r="C1223" s="20"/>
      <c r="D1223" s="9"/>
      <c r="E1223" s="18" t="str">
        <f ca="1">IFERROR(VLOOKUP(C1223,OFFSET(ENTRADA!$A$5,1,0,COUNTA(ENTRADA!$A$6:$A$2475),9),5,0),"")</f>
        <v/>
      </c>
    </row>
    <row r="1224" spans="1:5" ht="14.25" customHeight="1" x14ac:dyDescent="0.25">
      <c r="A1224" s="19">
        <v>45440</v>
      </c>
      <c r="B1224" s="71" t="str">
        <f t="shared" ca="1" si="19"/>
        <v>Aluno_59</v>
      </c>
      <c r="C1224" s="54" t="s">
        <v>1867</v>
      </c>
      <c r="D1224" s="9">
        <v>30</v>
      </c>
      <c r="E1224" s="18" t="str">
        <f ca="1">IFERROR(VLOOKUP(C1224,OFFSET(ENTRADA!$A$5,1,0,COUNTA(ENTRADA!$A$6:$A$2475),9),5,0),"")</f>
        <v>COMPRIMIDO</v>
      </c>
    </row>
    <row r="1225" spans="1:5" ht="14.25" customHeight="1" x14ac:dyDescent="0.25">
      <c r="A1225" s="16"/>
      <c r="B1225" s="71" t="str">
        <f t="shared" ca="1" si="19"/>
        <v>Aluno_50</v>
      </c>
      <c r="C1225" s="20"/>
      <c r="D1225" s="9"/>
      <c r="E1225" s="18" t="str">
        <f ca="1">IFERROR(VLOOKUP(C1225,OFFSET(ENTRADA!$A$5,1,0,COUNTA(ENTRADA!$A$6:$A$2475),9),5,0),"")</f>
        <v/>
      </c>
    </row>
    <row r="1226" spans="1:5" ht="14.25" customHeight="1" x14ac:dyDescent="0.25">
      <c r="A1226" s="19">
        <v>45440</v>
      </c>
      <c r="B1226" s="71" t="str">
        <f t="shared" ca="1" si="19"/>
        <v>Aluno_689</v>
      </c>
      <c r="C1226" s="54" t="s">
        <v>1435</v>
      </c>
      <c r="D1226" s="9">
        <v>30</v>
      </c>
      <c r="E1226" s="18" t="str">
        <f ca="1">IFERROR(VLOOKUP(C1226,OFFSET(ENTRADA!$A$5,1,0,COUNTA(ENTRADA!$A$6:$A$2475),9),5,0),"")</f>
        <v>COMPRIMIDO</v>
      </c>
    </row>
    <row r="1227" spans="1:5" ht="14.25" customHeight="1" x14ac:dyDescent="0.25">
      <c r="A1227" s="16"/>
      <c r="B1227" s="71" t="str">
        <f t="shared" ca="1" si="19"/>
        <v>Aluno_360</v>
      </c>
      <c r="C1227" s="31" t="s">
        <v>1424</v>
      </c>
      <c r="D1227" s="9">
        <v>30</v>
      </c>
      <c r="E1227" s="18" t="str">
        <f ca="1">IFERROR(VLOOKUP(C1227,OFFSET(ENTRADA!$A$5,1,0,COUNTA(ENTRADA!$A$6:$A$2475),9),5,0),"")</f>
        <v>COMPRIMIDO</v>
      </c>
    </row>
    <row r="1228" spans="1:5" ht="14.25" customHeight="1" x14ac:dyDescent="0.25">
      <c r="A1228" s="16"/>
      <c r="B1228" s="71" t="str">
        <f t="shared" ca="1" si="19"/>
        <v>Aluno_579</v>
      </c>
      <c r="C1228" s="31" t="s">
        <v>1423</v>
      </c>
      <c r="D1228" s="9">
        <v>30</v>
      </c>
      <c r="E1228" s="18" t="str">
        <f ca="1">IFERROR(VLOOKUP(C1228,OFFSET(ENTRADA!$A$5,1,0,COUNTA(ENTRADA!$A$6:$A$2475),9),5,0),"")</f>
        <v>COMPRIMIDO</v>
      </c>
    </row>
    <row r="1229" spans="1:5" ht="14.25" customHeight="1" x14ac:dyDescent="0.25">
      <c r="A1229" s="16"/>
      <c r="B1229" s="71" t="str">
        <f t="shared" ca="1" si="19"/>
        <v>Aluno_569</v>
      </c>
      <c r="C1229" s="20"/>
      <c r="D1229" s="9"/>
      <c r="E1229" s="18" t="str">
        <f ca="1">IFERROR(VLOOKUP(C1229,OFFSET(ENTRADA!$A$5,1,0,COUNTA(ENTRADA!$A$6:$A$2475),9),5,0),"")</f>
        <v/>
      </c>
    </row>
    <row r="1230" spans="1:5" ht="14.25" customHeight="1" x14ac:dyDescent="0.25">
      <c r="A1230" s="19">
        <v>45440</v>
      </c>
      <c r="B1230" s="71" t="str">
        <f t="shared" ca="1" si="19"/>
        <v>Aluno_711</v>
      </c>
      <c r="C1230" s="31" t="s">
        <v>197</v>
      </c>
      <c r="D1230" s="9">
        <v>1</v>
      </c>
      <c r="E1230" s="18" t="str">
        <f ca="1">IFERROR(VLOOKUP(C1230,OFFSET(ENTRADA!$A$5,1,0,COUNTA(ENTRADA!$A$6:$A$2475),9),5,0),"")</f>
        <v>FRASCO</v>
      </c>
    </row>
    <row r="1231" spans="1:5" ht="14.25" customHeight="1" x14ac:dyDescent="0.25">
      <c r="A1231" s="16"/>
      <c r="B1231" s="71" t="str">
        <f t="shared" ca="1" si="19"/>
        <v>Aluno_540</v>
      </c>
      <c r="C1231" s="31" t="s">
        <v>749</v>
      </c>
      <c r="D1231" s="9">
        <v>1</v>
      </c>
      <c r="E1231" s="18" t="str">
        <f ca="1">IFERROR(VLOOKUP(C1231,OFFSET(ENTRADA!$A$5,1,0,COUNTA(ENTRADA!$A$6:$A$2475),9),5,0),"")</f>
        <v>FRASCO</v>
      </c>
    </row>
    <row r="1232" spans="1:5" ht="14.25" customHeight="1" x14ac:dyDescent="0.25">
      <c r="A1232" s="16"/>
      <c r="B1232" s="71" t="str">
        <f t="shared" ca="1" si="19"/>
        <v>Aluno_593</v>
      </c>
      <c r="C1232" s="20"/>
      <c r="D1232" s="9"/>
      <c r="E1232" s="18" t="str">
        <f ca="1">IFERROR(VLOOKUP(C1232,OFFSET(ENTRADA!$A$5,1,0,COUNTA(ENTRADA!$A$6:$A$2475),9),5,0),"")</f>
        <v/>
      </c>
    </row>
    <row r="1233" spans="1:5" ht="14.25" customHeight="1" x14ac:dyDescent="0.25">
      <c r="A1233" s="19">
        <v>45440</v>
      </c>
      <c r="B1233" s="71" t="str">
        <f t="shared" ca="1" si="19"/>
        <v>Aluno_69</v>
      </c>
      <c r="C1233" s="31" t="s">
        <v>1579</v>
      </c>
      <c r="D1233" s="9">
        <v>90</v>
      </c>
      <c r="E1233" s="18" t="str">
        <f ca="1">IFERROR(VLOOKUP(C1233,OFFSET(ENTRADA!$A$5,1,0,COUNTA(ENTRADA!$A$6:$A$2475),9),5,0),"")</f>
        <v>COMPRIMIDO</v>
      </c>
    </row>
    <row r="1234" spans="1:5" ht="14.25" customHeight="1" x14ac:dyDescent="0.25">
      <c r="A1234" s="16"/>
      <c r="B1234" s="71" t="str">
        <f t="shared" ca="1" si="19"/>
        <v>Aluno_58</v>
      </c>
      <c r="C1234" s="32" t="s">
        <v>1481</v>
      </c>
      <c r="D1234" s="9">
        <v>20</v>
      </c>
      <c r="E1234" s="18" t="str">
        <f ca="1">IFERROR(VLOOKUP(C1234,OFFSET(ENTRADA!$A$5,1,0,COUNTA(ENTRADA!$A$6:$A$2475),9),5,0),"")</f>
        <v>COMPRIMIDO</v>
      </c>
    </row>
    <row r="1235" spans="1:5" ht="14.25" customHeight="1" x14ac:dyDescent="0.25">
      <c r="A1235" s="16"/>
      <c r="B1235" s="71" t="str">
        <f t="shared" ca="1" si="19"/>
        <v>Aluno_439</v>
      </c>
      <c r="C1235" s="20"/>
      <c r="D1235" s="9"/>
      <c r="E1235" s="18" t="str">
        <f ca="1">IFERROR(VLOOKUP(C1235,OFFSET(ENTRADA!$A$5,1,0,COUNTA(ENTRADA!$A$6:$A$2475),9),5,0),"")</f>
        <v/>
      </c>
    </row>
    <row r="1236" spans="1:5" ht="14.25" customHeight="1" x14ac:dyDescent="0.25">
      <c r="A1236" s="19">
        <v>45440</v>
      </c>
      <c r="B1236" s="71" t="str">
        <f t="shared" ca="1" si="19"/>
        <v>Aluno_582</v>
      </c>
      <c r="C1236" s="31" t="s">
        <v>365</v>
      </c>
      <c r="D1236" s="9">
        <v>30</v>
      </c>
      <c r="E1236" s="18" t="str">
        <f ca="1">IFERROR(VLOOKUP(C1236,OFFSET(ENTRADA!$A$5,1,0,COUNTA(ENTRADA!$A$6:$A$2475),9),5,0),"")</f>
        <v>COMPRIMIDO</v>
      </c>
    </row>
    <row r="1237" spans="1:5" ht="14.25" customHeight="1" x14ac:dyDescent="0.25">
      <c r="A1237" s="16"/>
      <c r="B1237" s="71" t="str">
        <f t="shared" ca="1" si="19"/>
        <v>Aluno_379</v>
      </c>
      <c r="C1237" s="30" t="s">
        <v>904</v>
      </c>
      <c r="D1237" s="9">
        <v>30</v>
      </c>
      <c r="E1237" s="18" t="str">
        <f ca="1">IFERROR(VLOOKUP(C1237,OFFSET(ENTRADA!$A$5,1,0,COUNTA(ENTRADA!$A$6:$A$2475),9),5,0),"")</f>
        <v>COMPRIMIDO</v>
      </c>
    </row>
    <row r="1238" spans="1:5" ht="14.25" customHeight="1" x14ac:dyDescent="0.25">
      <c r="A1238" s="19"/>
      <c r="B1238" s="71" t="str">
        <f t="shared" ca="1" si="19"/>
        <v>Aluno_658</v>
      </c>
      <c r="C1238" s="20"/>
      <c r="D1238" s="9"/>
      <c r="E1238" s="18" t="str">
        <f ca="1">IFERROR(VLOOKUP(C1238,OFFSET(ENTRADA!$A$5,1,0,COUNTA(ENTRADA!$A$6:$A$2475),9),5,0),"")</f>
        <v/>
      </c>
    </row>
    <row r="1239" spans="1:5" ht="14.25" customHeight="1" x14ac:dyDescent="0.25">
      <c r="A1239" s="19">
        <v>45440</v>
      </c>
      <c r="B1239" s="71" t="str">
        <f t="shared" ca="1" si="19"/>
        <v>Aluno_676</v>
      </c>
      <c r="C1239" s="31" t="s">
        <v>177</v>
      </c>
      <c r="D1239" s="9">
        <v>1</v>
      </c>
      <c r="E1239" s="18" t="str">
        <f ca="1">IFERROR(VLOOKUP(C1239,OFFSET(ENTRADA!$A$5,1,0,COUNTA(ENTRADA!$A$6:$A$2475),9),5,0),"")</f>
        <v>FRASCO</v>
      </c>
    </row>
    <row r="1240" spans="1:5" ht="14.25" customHeight="1" x14ac:dyDescent="0.25">
      <c r="A1240" s="16"/>
      <c r="B1240" s="71" t="str">
        <f t="shared" ca="1" si="19"/>
        <v>Aluno_584</v>
      </c>
      <c r="C1240" s="54" t="s">
        <v>1436</v>
      </c>
      <c r="D1240" s="9">
        <v>1</v>
      </c>
      <c r="E1240" s="18" t="str">
        <f ca="1">IFERROR(VLOOKUP(C1240,OFFSET(ENTRADA!$A$5,1,0,COUNTA(ENTRADA!$A$6:$A$2475),9),5,0),"")</f>
        <v>FRASCO</v>
      </c>
    </row>
    <row r="1241" spans="1:5" ht="14.25" customHeight="1" x14ac:dyDescent="0.25">
      <c r="A1241" s="16"/>
      <c r="B1241" s="71" t="str">
        <f t="shared" ca="1" si="19"/>
        <v>Aluno_726</v>
      </c>
      <c r="C1241" s="31" t="s">
        <v>749</v>
      </c>
      <c r="D1241" s="9">
        <v>1</v>
      </c>
      <c r="E1241" s="18" t="str">
        <f ca="1">IFERROR(VLOOKUP(C1241,OFFSET(ENTRADA!$A$5,1,0,COUNTA(ENTRADA!$A$6:$A$2475),9),5,0),"")</f>
        <v>FRASCO</v>
      </c>
    </row>
    <row r="1242" spans="1:5" ht="14.25" customHeight="1" x14ac:dyDescent="0.25">
      <c r="A1242" s="16"/>
      <c r="B1242" s="71" t="str">
        <f t="shared" ca="1" si="19"/>
        <v>Aluno_582</v>
      </c>
      <c r="C1242" s="20"/>
      <c r="D1242" s="9"/>
      <c r="E1242" s="18" t="str">
        <f ca="1">IFERROR(VLOOKUP(C1242,OFFSET(ENTRADA!$A$5,1,0,COUNTA(ENTRADA!$A$6:$A$2475),9),5,0),"")</f>
        <v/>
      </c>
    </row>
    <row r="1243" spans="1:5" ht="14.25" customHeight="1" x14ac:dyDescent="0.25">
      <c r="A1243" s="19">
        <v>45440</v>
      </c>
      <c r="B1243" s="71" t="str">
        <f t="shared" ca="1" si="19"/>
        <v>Aluno_371</v>
      </c>
      <c r="C1243" s="32" t="s">
        <v>1202</v>
      </c>
      <c r="D1243" s="9">
        <v>2</v>
      </c>
      <c r="E1243" s="18" t="str">
        <f ca="1">IFERROR(VLOOKUP(C1243,OFFSET(ENTRADA!$A$5,1,0,COUNTA(ENTRADA!$A$6:$A$2475),9),5,0),"")</f>
        <v>CAIXA</v>
      </c>
    </row>
    <row r="1244" spans="1:5" ht="14.25" customHeight="1" x14ac:dyDescent="0.25">
      <c r="A1244" s="16"/>
      <c r="B1244" s="71" t="str">
        <f t="shared" ca="1" si="19"/>
        <v>Aluno_276</v>
      </c>
      <c r="C1244" s="20"/>
      <c r="D1244" s="9"/>
      <c r="E1244" s="18" t="str">
        <f ca="1">IFERROR(VLOOKUP(C1244,OFFSET(ENTRADA!$A$5,1,0,COUNTA(ENTRADA!$A$6:$A$2475),9),5,0),"")</f>
        <v/>
      </c>
    </row>
    <row r="1245" spans="1:5" ht="14.25" customHeight="1" x14ac:dyDescent="0.25">
      <c r="A1245" s="19">
        <v>45440</v>
      </c>
      <c r="B1245" s="71" t="str">
        <f t="shared" ca="1" si="19"/>
        <v>Aluno_349</v>
      </c>
      <c r="C1245" s="32" t="s">
        <v>1213</v>
      </c>
      <c r="D1245" s="9">
        <v>1</v>
      </c>
      <c r="E1245" s="18" t="str">
        <f ca="1">IFERROR(VLOOKUP(C1245,OFFSET(ENTRADA!$A$5,1,0,COUNTA(ENTRADA!$A$6:$A$2475),9),5,0),"")</f>
        <v>CAIXA</v>
      </c>
    </row>
    <row r="1246" spans="1:5" ht="14.25" customHeight="1" x14ac:dyDescent="0.25">
      <c r="A1246" s="16"/>
      <c r="B1246" s="71" t="str">
        <f t="shared" ca="1" si="19"/>
        <v>Aluno_116</v>
      </c>
      <c r="C1246" s="20"/>
      <c r="D1246" s="9"/>
      <c r="E1246" s="18" t="str">
        <f ca="1">IFERROR(VLOOKUP(C1246,OFFSET(ENTRADA!$A$5,1,0,COUNTA(ENTRADA!$A$6:$A$2475),9),5,0),"")</f>
        <v/>
      </c>
    </row>
    <row r="1247" spans="1:5" ht="14.25" customHeight="1" x14ac:dyDescent="0.25">
      <c r="A1247" s="19">
        <v>45441</v>
      </c>
      <c r="B1247" s="71" t="str">
        <f t="shared" ca="1" si="19"/>
        <v>Aluno_394</v>
      </c>
      <c r="C1247" s="54" t="s">
        <v>1436</v>
      </c>
      <c r="D1247" s="9">
        <v>1</v>
      </c>
      <c r="E1247" s="18" t="str">
        <f ca="1">IFERROR(VLOOKUP(C1247,OFFSET(ENTRADA!$A$5,1,0,COUNTA(ENTRADA!$A$6:$A$2475),9),5,0),"")</f>
        <v>FRASCO</v>
      </c>
    </row>
    <row r="1248" spans="1:5" ht="14.25" customHeight="1" x14ac:dyDescent="0.25">
      <c r="A1248" s="16"/>
      <c r="B1248" s="71" t="str">
        <f t="shared" ca="1" si="19"/>
        <v>Aluno_419</v>
      </c>
      <c r="C1248" s="20"/>
      <c r="D1248" s="9"/>
      <c r="E1248" s="18" t="str">
        <f ca="1">IFERROR(VLOOKUP(C1248,OFFSET(ENTRADA!$A$5,1,0,COUNTA(ENTRADA!$A$6:$A$2475),9),5,0),"")</f>
        <v/>
      </c>
    </row>
    <row r="1249" spans="1:5" ht="14.25" customHeight="1" x14ac:dyDescent="0.25">
      <c r="A1249" s="19">
        <v>45441</v>
      </c>
      <c r="B1249" s="71" t="str">
        <f t="shared" ca="1" si="19"/>
        <v>Aluno_657</v>
      </c>
      <c r="C1249" s="31" t="s">
        <v>638</v>
      </c>
      <c r="D1249" s="9">
        <v>18</v>
      </c>
      <c r="E1249" s="18" t="str">
        <f ca="1">IFERROR(VLOOKUP(C1249,OFFSET(ENTRADA!$A$5,1,0,COUNTA(ENTRADA!$A$6:$A$2475),9),5,0),"")</f>
        <v>COMPRIMIDO</v>
      </c>
    </row>
    <row r="1250" spans="1:5" ht="14.25" customHeight="1" x14ac:dyDescent="0.25">
      <c r="A1250" s="16"/>
      <c r="B1250" s="71" t="str">
        <f t="shared" ca="1" si="19"/>
        <v>Aluno_871</v>
      </c>
      <c r="C1250" s="31" t="s">
        <v>1580</v>
      </c>
      <c r="D1250" s="9">
        <v>60</v>
      </c>
      <c r="E1250" s="18" t="str">
        <f ca="1">IFERROR(VLOOKUP(C1250,OFFSET(ENTRADA!$A$5,1,0,COUNTA(ENTRADA!$A$6:$A$2475),9),5,0),"")</f>
        <v>COMPRIMIDO</v>
      </c>
    </row>
    <row r="1251" spans="1:5" ht="14.25" customHeight="1" x14ac:dyDescent="0.25">
      <c r="A1251" s="16"/>
      <c r="B1251" s="71" t="str">
        <f t="shared" ca="1" si="19"/>
        <v>Aluno_716</v>
      </c>
      <c r="C1251" s="31" t="s">
        <v>637</v>
      </c>
      <c r="D1251" s="9">
        <v>6</v>
      </c>
      <c r="E1251" s="18" t="str">
        <f ca="1">IFERROR(VLOOKUP(C1251,OFFSET(ENTRADA!$A$5,1,0,COUNTA(ENTRADA!$A$6:$A$2475),9),5,0),"")</f>
        <v>COMPRIMIDO</v>
      </c>
    </row>
    <row r="1252" spans="1:5" ht="14.25" customHeight="1" x14ac:dyDescent="0.25">
      <c r="A1252" s="16"/>
      <c r="B1252" s="71" t="str">
        <f t="shared" ca="1" si="19"/>
        <v>Aluno_589</v>
      </c>
      <c r="C1252" s="31" t="s">
        <v>639</v>
      </c>
      <c r="D1252" s="9">
        <v>6</v>
      </c>
      <c r="E1252" s="18" t="str">
        <f ca="1">IFERROR(VLOOKUP(C1252,OFFSET(ENTRADA!$A$5,1,0,COUNTA(ENTRADA!$A$6:$A$2475),9),5,0),"")</f>
        <v>COMPRIMIDO</v>
      </c>
    </row>
    <row r="1253" spans="1:5" ht="14.25" customHeight="1" x14ac:dyDescent="0.25">
      <c r="A1253" s="16"/>
      <c r="B1253" s="71" t="str">
        <f t="shared" ca="1" si="19"/>
        <v>Aluno_533</v>
      </c>
      <c r="C1253" s="20"/>
      <c r="D1253" s="9"/>
      <c r="E1253" s="18" t="str">
        <f ca="1">IFERROR(VLOOKUP(C1253,OFFSET(ENTRADA!$A$5,1,0,COUNTA(ENTRADA!$A$6:$A$2475),9),5,0),"")</f>
        <v/>
      </c>
    </row>
    <row r="1254" spans="1:5" ht="14.25" customHeight="1" x14ac:dyDescent="0.25">
      <c r="A1254" s="19">
        <v>45441</v>
      </c>
      <c r="B1254" s="71" t="str">
        <f t="shared" ca="1" si="19"/>
        <v>Aluno_650</v>
      </c>
      <c r="C1254" s="31" t="s">
        <v>1553</v>
      </c>
      <c r="D1254" s="9">
        <v>30</v>
      </c>
      <c r="E1254" s="18" t="str">
        <f ca="1">IFERROR(VLOOKUP(C1254,OFFSET(ENTRADA!$A$5,1,0,COUNTA(ENTRADA!$A$6:$A$2475),9),5,0),"")</f>
        <v>COMPRIMIDO</v>
      </c>
    </row>
    <row r="1255" spans="1:5" ht="14.25" customHeight="1" x14ac:dyDescent="0.25">
      <c r="A1255" s="16"/>
      <c r="B1255" s="71" t="str">
        <f t="shared" ca="1" si="19"/>
        <v>Aluno_177</v>
      </c>
      <c r="C1255" s="32" t="s">
        <v>1746</v>
      </c>
      <c r="D1255" s="9">
        <v>4</v>
      </c>
      <c r="E1255" s="18" t="str">
        <f ca="1">IFERROR(VLOOKUP(C1255,OFFSET(ENTRADA!$A$5,1,0,COUNTA(ENTRADA!$A$6:$A$2475),9),5,0),"")</f>
        <v>COMPRIMIDO</v>
      </c>
    </row>
    <row r="1256" spans="1:5" ht="14.25" customHeight="1" x14ac:dyDescent="0.25">
      <c r="A1256" s="16"/>
      <c r="B1256" s="71" t="str">
        <f t="shared" ca="1" si="19"/>
        <v>Aluno_495</v>
      </c>
      <c r="C1256" s="32" t="s">
        <v>1766</v>
      </c>
      <c r="D1256" s="9">
        <v>4</v>
      </c>
      <c r="E1256" s="18" t="str">
        <f ca="1">IFERROR(VLOOKUP(C1256,OFFSET(ENTRADA!$A$5,1,0,COUNTA(ENTRADA!$A$6:$A$2475),9),5,0),"")</f>
        <v>COMPRIMIDO</v>
      </c>
    </row>
    <row r="1257" spans="1:5" ht="14.25" customHeight="1" x14ac:dyDescent="0.25">
      <c r="A1257" s="16"/>
      <c r="B1257" s="71" t="str">
        <f t="shared" ca="1" si="19"/>
        <v>Aluno_224</v>
      </c>
      <c r="C1257" s="32" t="s">
        <v>1475</v>
      </c>
      <c r="D1257" s="9">
        <v>2</v>
      </c>
      <c r="E1257" s="18" t="str">
        <f ca="1">IFERROR(VLOOKUP(C1257,OFFSET(ENTRADA!$A$5,1,0,COUNTA(ENTRADA!$A$6:$A$2475),9),5,0),"")</f>
        <v>COMPRIMIDO</v>
      </c>
    </row>
    <row r="1258" spans="1:5" ht="14.25" customHeight="1" x14ac:dyDescent="0.25">
      <c r="A1258" s="16"/>
      <c r="B1258" s="71" t="str">
        <f t="shared" ca="1" si="19"/>
        <v>Aluno_716</v>
      </c>
      <c r="C1258" s="32" t="s">
        <v>1814</v>
      </c>
      <c r="D1258" s="9">
        <v>4</v>
      </c>
      <c r="E1258" s="18" t="str">
        <f ca="1">IFERROR(VLOOKUP(C1258,OFFSET(ENTRADA!$A$5,1,0,COUNTA(ENTRADA!$A$6:$A$2475),9),5,0),"")</f>
        <v>COMPRIMIDO</v>
      </c>
    </row>
    <row r="1259" spans="1:5" ht="14.25" customHeight="1" x14ac:dyDescent="0.25">
      <c r="A1259" s="16"/>
      <c r="B1259" s="71" t="str">
        <f t="shared" ca="1" si="19"/>
        <v>Aluno_244</v>
      </c>
      <c r="C1259" s="20"/>
      <c r="D1259" s="9"/>
      <c r="E1259" s="18" t="str">
        <f ca="1">IFERROR(VLOOKUP(C1259,OFFSET(ENTRADA!$A$5,1,0,COUNTA(ENTRADA!$A$6:$A$2475),9),5,0),"")</f>
        <v/>
      </c>
    </row>
    <row r="1260" spans="1:5" ht="14.25" customHeight="1" x14ac:dyDescent="0.25">
      <c r="A1260" s="19">
        <v>45441</v>
      </c>
      <c r="B1260" s="71" t="str">
        <f t="shared" ca="1" si="19"/>
        <v>Aluno_662</v>
      </c>
      <c r="C1260" s="31" t="s">
        <v>647</v>
      </c>
      <c r="D1260" s="9">
        <v>60</v>
      </c>
      <c r="E1260" s="18" t="str">
        <f ca="1">IFERROR(VLOOKUP(C1260,OFFSET(ENTRADA!$A$5,1,0,COUNTA(ENTRADA!$A$6:$A$2475),9),5,0),"")</f>
        <v>CÁPSULA</v>
      </c>
    </row>
    <row r="1261" spans="1:5" ht="14.25" customHeight="1" x14ac:dyDescent="0.25">
      <c r="A1261" s="16"/>
      <c r="B1261" s="71" t="str">
        <f t="shared" ca="1" si="19"/>
        <v>Aluno_860</v>
      </c>
      <c r="C1261" s="20"/>
      <c r="D1261" s="9"/>
      <c r="E1261" s="18" t="str">
        <f ca="1">IFERROR(VLOOKUP(C1261,OFFSET(ENTRADA!$A$5,1,0,COUNTA(ENTRADA!$A$6:$A$2475),9),5,0),"")</f>
        <v/>
      </c>
    </row>
    <row r="1262" spans="1:5" ht="14.25" customHeight="1" x14ac:dyDescent="0.25">
      <c r="A1262" s="19">
        <v>45441</v>
      </c>
      <c r="B1262" s="71" t="str">
        <f t="shared" ca="1" si="19"/>
        <v>Aluno_754</v>
      </c>
      <c r="C1262" s="31" t="s">
        <v>1531</v>
      </c>
      <c r="D1262" s="9">
        <v>60</v>
      </c>
      <c r="E1262" s="18" t="str">
        <f ca="1">IFERROR(VLOOKUP(C1262,OFFSET(ENTRADA!$A$5,1,0,COUNTA(ENTRADA!$A$6:$A$2475),9),5,0),"")</f>
        <v>COMPRIMIDO</v>
      </c>
    </row>
    <row r="1263" spans="1:5" ht="14.25" customHeight="1" x14ac:dyDescent="0.25">
      <c r="A1263" s="16"/>
      <c r="B1263" s="71" t="str">
        <f t="shared" ca="1" si="19"/>
        <v>Aluno_935</v>
      </c>
      <c r="C1263" s="20"/>
      <c r="D1263" s="9"/>
      <c r="E1263" s="18" t="str">
        <f ca="1">IFERROR(VLOOKUP(C1263,OFFSET(ENTRADA!$A$5,1,0,COUNTA(ENTRADA!$A$6:$A$2475),9),5,0),"")</f>
        <v/>
      </c>
    </row>
    <row r="1264" spans="1:5" ht="14.25" customHeight="1" x14ac:dyDescent="0.25">
      <c r="A1264" s="19">
        <v>45441</v>
      </c>
      <c r="B1264" s="71" t="str">
        <f t="shared" ca="1" si="19"/>
        <v>Aluno_77</v>
      </c>
      <c r="C1264" s="108" t="s">
        <v>1759</v>
      </c>
      <c r="D1264" s="9">
        <v>10</v>
      </c>
      <c r="E1264" s="18" t="str">
        <f ca="1">IFERROR(VLOOKUP(C1264,OFFSET(ENTRADA!$A$5,1,0,COUNTA(ENTRADA!$A$6:$A$2475),9),5,0),"")</f>
        <v>COMPRIMIDO</v>
      </c>
    </row>
    <row r="1265" spans="1:5" ht="14.25" customHeight="1" x14ac:dyDescent="0.25">
      <c r="A1265" s="16"/>
      <c r="B1265" s="71" t="str">
        <f t="shared" ca="1" si="19"/>
        <v>Aluno_153</v>
      </c>
      <c r="C1265" s="31" t="s">
        <v>390</v>
      </c>
      <c r="D1265" s="9">
        <v>60</v>
      </c>
      <c r="E1265" s="18" t="str">
        <f ca="1">IFERROR(VLOOKUP(C1265,OFFSET(ENTRADA!$A$5,1,0,COUNTA(ENTRADA!$A$6:$A$2475),9),5,0),"")</f>
        <v>CÁPSULA</v>
      </c>
    </row>
    <row r="1266" spans="1:5" ht="14.25" customHeight="1" x14ac:dyDescent="0.25">
      <c r="A1266" s="16"/>
      <c r="B1266" s="71" t="str">
        <f t="shared" ca="1" si="19"/>
        <v>Aluno_941</v>
      </c>
      <c r="C1266" s="20"/>
      <c r="D1266" s="9"/>
      <c r="E1266" s="18" t="str">
        <f ca="1">IFERROR(VLOOKUP(C1266,OFFSET(ENTRADA!$A$5,1,0,COUNTA(ENTRADA!$A$6:$A$2475),9),5,0),"")</f>
        <v/>
      </c>
    </row>
    <row r="1267" spans="1:5" ht="14.25" customHeight="1" x14ac:dyDescent="0.25">
      <c r="A1267" s="19">
        <v>45441</v>
      </c>
      <c r="B1267" s="71" t="str">
        <f t="shared" ca="1" si="19"/>
        <v>Aluno_209</v>
      </c>
      <c r="C1267" s="30" t="s">
        <v>904</v>
      </c>
      <c r="D1267" s="9">
        <v>30</v>
      </c>
      <c r="E1267" s="18" t="str">
        <f ca="1">IFERROR(VLOOKUP(C1267,OFFSET(ENTRADA!$A$5,1,0,COUNTA(ENTRADA!$A$6:$A$2475),9),5,0),"")</f>
        <v>COMPRIMIDO</v>
      </c>
    </row>
    <row r="1268" spans="1:5" ht="14.25" customHeight="1" x14ac:dyDescent="0.25">
      <c r="A1268" s="16"/>
      <c r="B1268" s="71" t="str">
        <f t="shared" ca="1" si="19"/>
        <v>Aluno_50</v>
      </c>
      <c r="C1268" s="107" t="s">
        <v>91</v>
      </c>
      <c r="D1268" s="9">
        <v>60</v>
      </c>
      <c r="E1268" s="18" t="str">
        <f ca="1">IFERROR(VLOOKUP(C1268,OFFSET(ENTRADA!$A$5,1,0,COUNTA(ENTRADA!$A$6:$A$2475),9),5,0),"")</f>
        <v>COMPRIMIDO</v>
      </c>
    </row>
    <row r="1269" spans="1:5" ht="14.25" customHeight="1" x14ac:dyDescent="0.25">
      <c r="A1269" s="16"/>
      <c r="B1269" s="71" t="str">
        <f t="shared" ca="1" si="19"/>
        <v>Aluno_591</v>
      </c>
      <c r="C1269" s="31" t="s">
        <v>555</v>
      </c>
      <c r="D1269" s="9">
        <v>60</v>
      </c>
      <c r="E1269" s="18" t="str">
        <f ca="1">IFERROR(VLOOKUP(C1269,OFFSET(ENTRADA!$A$5,1,0,COUNTA(ENTRADA!$A$6:$A$2475),9),5,0),"")</f>
        <v>COMPRIMIDO</v>
      </c>
    </row>
    <row r="1270" spans="1:5" ht="14.25" customHeight="1" x14ac:dyDescent="0.25">
      <c r="A1270" s="16"/>
      <c r="B1270" s="71" t="str">
        <f t="shared" ca="1" si="19"/>
        <v>Aluno_888</v>
      </c>
      <c r="C1270" s="20"/>
      <c r="D1270" s="9"/>
      <c r="E1270" s="18" t="str">
        <f ca="1">IFERROR(VLOOKUP(C1270,OFFSET(ENTRADA!$A$5,1,0,COUNTA(ENTRADA!$A$6:$A$2475),9),5,0),"")</f>
        <v/>
      </c>
    </row>
    <row r="1271" spans="1:5" ht="14.25" customHeight="1" x14ac:dyDescent="0.25">
      <c r="A1271" s="19">
        <v>45441</v>
      </c>
      <c r="B1271" s="71" t="str">
        <f t="shared" ca="1" si="19"/>
        <v>Aluno_782</v>
      </c>
      <c r="C1271" s="32" t="s">
        <v>954</v>
      </c>
      <c r="D1271" s="9">
        <v>15</v>
      </c>
      <c r="E1271" s="18" t="str">
        <f ca="1">IFERROR(VLOOKUP(C1271,OFFSET(ENTRADA!$A$5,1,0,COUNTA(ENTRADA!$A$6:$A$2475),9),5,0),"")</f>
        <v>COMPRIMIDO</v>
      </c>
    </row>
    <row r="1272" spans="1:5" ht="14.25" customHeight="1" x14ac:dyDescent="0.25">
      <c r="A1272" s="16"/>
      <c r="B1272" s="71" t="str">
        <f t="shared" ca="1" si="19"/>
        <v>Aluno_962</v>
      </c>
      <c r="C1272" s="20"/>
      <c r="D1272" s="9"/>
      <c r="E1272" s="18" t="str">
        <f ca="1">IFERROR(VLOOKUP(C1272,OFFSET(ENTRADA!$A$5,1,0,COUNTA(ENTRADA!$A$6:$A$2475),9),5,0),"")</f>
        <v/>
      </c>
    </row>
    <row r="1273" spans="1:5" ht="14.25" customHeight="1" x14ac:dyDescent="0.25">
      <c r="A1273" s="19">
        <v>45441</v>
      </c>
      <c r="B1273" s="71" t="str">
        <f t="shared" ca="1" si="19"/>
        <v>Aluno_997</v>
      </c>
      <c r="C1273" s="31" t="s">
        <v>1670</v>
      </c>
      <c r="D1273" s="9">
        <v>40</v>
      </c>
      <c r="E1273" s="18" t="str">
        <f ca="1">IFERROR(VLOOKUP(C1273,OFFSET(ENTRADA!$A$5,1,0,COUNTA(ENTRADA!$A$6:$A$2475),9),5,0),"")</f>
        <v>COMPRIMIDO</v>
      </c>
    </row>
    <row r="1274" spans="1:5" ht="14.25" customHeight="1" x14ac:dyDescent="0.25">
      <c r="A1274" s="16"/>
      <c r="B1274" s="71" t="str">
        <f t="shared" ca="1" si="19"/>
        <v>Aluno_375</v>
      </c>
      <c r="C1274" s="20"/>
      <c r="D1274" s="9"/>
      <c r="E1274" s="18" t="str">
        <f ca="1">IFERROR(VLOOKUP(C1274,OFFSET(ENTRADA!$A$5,1,0,COUNTA(ENTRADA!$A$6:$A$2475),9),5,0),"")</f>
        <v/>
      </c>
    </row>
    <row r="1275" spans="1:5" ht="14.25" customHeight="1" x14ac:dyDescent="0.25">
      <c r="A1275" s="19">
        <v>45441</v>
      </c>
      <c r="B1275" s="71" t="str">
        <f t="shared" ca="1" si="19"/>
        <v>Aluno_26</v>
      </c>
      <c r="C1275" s="54" t="s">
        <v>1870</v>
      </c>
      <c r="D1275" s="9">
        <v>8</v>
      </c>
      <c r="E1275" s="18" t="s">
        <v>21</v>
      </c>
    </row>
    <row r="1276" spans="1:5" ht="14.25" customHeight="1" x14ac:dyDescent="0.25">
      <c r="A1276" s="16"/>
      <c r="B1276" s="71" t="str">
        <f t="shared" ca="1" si="19"/>
        <v>Aluno_87</v>
      </c>
      <c r="C1276" s="20"/>
      <c r="D1276" s="9"/>
      <c r="E1276" s="18" t="str">
        <f ca="1">IFERROR(VLOOKUP(C1276,OFFSET(ENTRADA!$A$5,1,0,COUNTA(ENTRADA!$A$6:$A$2475),9),5,0),"")</f>
        <v/>
      </c>
    </row>
    <row r="1277" spans="1:5" ht="14.25" customHeight="1" x14ac:dyDescent="0.25">
      <c r="A1277" s="19">
        <v>45441</v>
      </c>
      <c r="B1277" s="71" t="str">
        <f t="shared" ca="1" si="19"/>
        <v>Aluno_626</v>
      </c>
      <c r="C1277" s="31" t="s">
        <v>1580</v>
      </c>
      <c r="D1277" s="9">
        <v>60</v>
      </c>
      <c r="E1277" s="18" t="str">
        <f ca="1">IFERROR(VLOOKUP(C1277,OFFSET(ENTRADA!$A$5,1,0,COUNTA(ENTRADA!$A$6:$A$2475),9),5,0),"")</f>
        <v>COMPRIMIDO</v>
      </c>
    </row>
    <row r="1278" spans="1:5" ht="14.25" customHeight="1" x14ac:dyDescent="0.25">
      <c r="A1278" s="16"/>
      <c r="B1278" s="71" t="str">
        <f t="shared" ca="1" si="19"/>
        <v>Aluno_50</v>
      </c>
      <c r="C1278" s="32" t="s">
        <v>1799</v>
      </c>
      <c r="D1278" s="9">
        <v>1</v>
      </c>
      <c r="E1278" s="18" t="str">
        <f ca="1">IFERROR(VLOOKUP(C1278,OFFSET(ENTRADA!$A$5,1,0,COUNTA(ENTRADA!$A$6:$A$2475),9),5,0),"")</f>
        <v>BISNAGA</v>
      </c>
    </row>
    <row r="1279" spans="1:5" ht="14.25" customHeight="1" x14ac:dyDescent="0.25">
      <c r="A1279" s="16"/>
      <c r="B1279" s="71" t="str">
        <f t="shared" ca="1" si="19"/>
        <v>Aluno_398</v>
      </c>
      <c r="C1279" s="20"/>
      <c r="D1279" s="9"/>
      <c r="E1279" s="18" t="str">
        <f ca="1">IFERROR(VLOOKUP(C1279,OFFSET(ENTRADA!$A$5,1,0,COUNTA(ENTRADA!$A$6:$A$2475),9),5,0),"")</f>
        <v/>
      </c>
    </row>
    <row r="1280" spans="1:5" ht="14.25" customHeight="1" x14ac:dyDescent="0.25">
      <c r="A1280" s="19">
        <v>45441</v>
      </c>
      <c r="B1280" s="71" t="str">
        <f t="shared" ca="1" si="19"/>
        <v>Aluno_810</v>
      </c>
      <c r="C1280" s="108" t="s">
        <v>1861</v>
      </c>
      <c r="D1280" s="9">
        <v>12</v>
      </c>
      <c r="E1280" s="18" t="str">
        <f ca="1">IFERROR(VLOOKUP(C1280,OFFSET(ENTRADA!$A$5,1,0,COUNTA(ENTRADA!$A$6:$A$2475),9),5,0),"")</f>
        <v>COMPRIMIDO</v>
      </c>
    </row>
    <row r="1281" spans="1:5" ht="14.25" customHeight="1" x14ac:dyDescent="0.25">
      <c r="A1281" s="16"/>
      <c r="B1281" s="71" t="str">
        <f t="shared" ca="1" si="19"/>
        <v>Aluno_663</v>
      </c>
      <c r="C1281" s="20"/>
      <c r="D1281" s="9"/>
      <c r="E1281" s="18" t="str">
        <f ca="1">IFERROR(VLOOKUP(C1281,OFFSET(ENTRADA!$A$5,1,0,COUNTA(ENTRADA!$A$6:$A$2475),9),5,0),"")</f>
        <v/>
      </c>
    </row>
    <row r="1282" spans="1:5" ht="14.25" customHeight="1" x14ac:dyDescent="0.25">
      <c r="A1282" s="19">
        <v>45441</v>
      </c>
      <c r="B1282" s="71" t="str">
        <f t="shared" ca="1" si="19"/>
        <v>Aluno_839</v>
      </c>
      <c r="C1282" s="108" t="s">
        <v>1536</v>
      </c>
      <c r="D1282" s="9">
        <v>30</v>
      </c>
      <c r="E1282" s="18" t="str">
        <f ca="1">IFERROR(VLOOKUP(C1282,OFFSET(ENTRADA!$A$5,1,0,COUNTA(ENTRADA!$A$6:$A$2475),9),5,0),"")</f>
        <v>COMPRIMIDO</v>
      </c>
    </row>
    <row r="1283" spans="1:5" ht="14.25" customHeight="1" x14ac:dyDescent="0.25">
      <c r="A1283" s="16"/>
      <c r="B1283" s="71" t="str">
        <f t="shared" ca="1" si="19"/>
        <v>Aluno_684</v>
      </c>
      <c r="C1283" s="20"/>
      <c r="D1283" s="9"/>
      <c r="E1283" s="18" t="str">
        <f ca="1">IFERROR(VLOOKUP(C1283,OFFSET(ENTRADA!$A$5,1,0,COUNTA(ENTRADA!$A$6:$A$2475),9),5,0),"")</f>
        <v/>
      </c>
    </row>
    <row r="1284" spans="1:5" ht="14.25" customHeight="1" x14ac:dyDescent="0.25">
      <c r="A1284" s="19">
        <v>45441</v>
      </c>
      <c r="B1284" s="71" t="str">
        <f t="shared" ca="1" si="19"/>
        <v>Aluno_825</v>
      </c>
      <c r="C1284" s="32" t="s">
        <v>1750</v>
      </c>
      <c r="D1284" s="9">
        <v>8</v>
      </c>
      <c r="E1284" s="18" t="str">
        <f ca="1">IFERROR(VLOOKUP(C1284,OFFSET(ENTRADA!$A$5,1,0,COUNTA(ENTRADA!$A$6:$A$2475),9),5,0),"")</f>
        <v>COMPRIMIDO</v>
      </c>
    </row>
    <row r="1285" spans="1:5" ht="14.25" customHeight="1" x14ac:dyDescent="0.25">
      <c r="A1285" s="16"/>
      <c r="B1285" s="71" t="str">
        <f t="shared" ca="1" si="19"/>
        <v>Aluno_465</v>
      </c>
      <c r="C1285" s="32" t="s">
        <v>1751</v>
      </c>
      <c r="D1285" s="9">
        <v>8</v>
      </c>
      <c r="E1285" s="18" t="str">
        <f ca="1">IFERROR(VLOOKUP(C1285,OFFSET(ENTRADA!$A$5,1,0,COUNTA(ENTRADA!$A$6:$A$2475),9),5,0),"")</f>
        <v>COMPRIMIDO</v>
      </c>
    </row>
    <row r="1286" spans="1:5" ht="14.25" customHeight="1" x14ac:dyDescent="0.25">
      <c r="A1286" s="16"/>
      <c r="B1286" s="71" t="str">
        <f t="shared" ca="1" si="19"/>
        <v>Aluno_311</v>
      </c>
      <c r="C1286" s="32" t="s">
        <v>1834</v>
      </c>
      <c r="D1286" s="9">
        <v>4</v>
      </c>
      <c r="E1286" s="18" t="str">
        <f ca="1">IFERROR(VLOOKUP(C1286,OFFSET(ENTRADA!$A$5,1,0,COUNTA(ENTRADA!$A$6:$A$2475),9),5,0),"")</f>
        <v>CÁPSULA</v>
      </c>
    </row>
    <row r="1287" spans="1:5" ht="14.25" customHeight="1" x14ac:dyDescent="0.25">
      <c r="A1287" s="16"/>
      <c r="B1287" s="71" t="str">
        <f t="shared" ref="B1287:B1350" ca="1" si="20">"Aluno_" &amp; RANDBETWEEN(1,1000)</f>
        <v>Aluno_963</v>
      </c>
      <c r="C1287" s="32" t="s">
        <v>1747</v>
      </c>
      <c r="D1287" s="9">
        <v>8</v>
      </c>
      <c r="E1287" s="18" t="str">
        <f ca="1">IFERROR(VLOOKUP(C1287,OFFSET(ENTRADA!$A$5,1,0,COUNTA(ENTRADA!$A$6:$A$2475),9),5,0),"")</f>
        <v>CÁPSULA</v>
      </c>
    </row>
    <row r="1288" spans="1:5" ht="14.25" customHeight="1" x14ac:dyDescent="0.25">
      <c r="A1288" s="16"/>
      <c r="B1288" s="71" t="str">
        <f t="shared" ca="1" si="20"/>
        <v>Aluno_742</v>
      </c>
      <c r="C1288" s="32" t="s">
        <v>1868</v>
      </c>
      <c r="D1288" s="9">
        <v>15</v>
      </c>
      <c r="E1288" s="18" t="s">
        <v>21</v>
      </c>
    </row>
    <row r="1289" spans="1:5" ht="14.25" customHeight="1" x14ac:dyDescent="0.25">
      <c r="A1289" s="16"/>
      <c r="B1289" s="71" t="str">
        <f t="shared" ca="1" si="20"/>
        <v>Aluno_606</v>
      </c>
      <c r="C1289" s="20"/>
      <c r="D1289" s="9"/>
      <c r="E1289" s="18" t="str">
        <f ca="1">IFERROR(VLOOKUP(C1289,OFFSET(ENTRADA!$A$5,1,0,COUNTA(ENTRADA!$A$6:$A$2475),9),5,0),"")</f>
        <v/>
      </c>
    </row>
    <row r="1290" spans="1:5" ht="14.25" customHeight="1" x14ac:dyDescent="0.25">
      <c r="A1290" s="19">
        <v>45441</v>
      </c>
      <c r="B1290" s="71" t="str">
        <f t="shared" ca="1" si="20"/>
        <v>Aluno_811</v>
      </c>
      <c r="C1290" s="32" t="s">
        <v>1760</v>
      </c>
      <c r="D1290" s="9">
        <v>12</v>
      </c>
      <c r="E1290" s="18" t="str">
        <f ca="1">IFERROR(VLOOKUP(C1290,OFFSET(ENTRADA!$A$5,1,0,COUNTA(ENTRADA!$A$6:$A$2475),9),5,0),"")</f>
        <v>CÁPSULA</v>
      </c>
    </row>
    <row r="1291" spans="1:5" ht="14.25" customHeight="1" x14ac:dyDescent="0.25">
      <c r="A1291" s="16"/>
      <c r="B1291" s="71" t="str">
        <f t="shared" ca="1" si="20"/>
        <v>Aluno_181</v>
      </c>
      <c r="C1291" s="32" t="s">
        <v>1761</v>
      </c>
      <c r="D1291" s="9">
        <v>6</v>
      </c>
      <c r="E1291" s="18" t="str">
        <f ca="1">IFERROR(VLOOKUP(C1291,OFFSET(ENTRADA!$A$5,1,0,COUNTA(ENTRADA!$A$6:$A$2475),9),5,0),"")</f>
        <v>CÁPSULA</v>
      </c>
    </row>
    <row r="1292" spans="1:5" ht="14.25" customHeight="1" x14ac:dyDescent="0.25">
      <c r="A1292" s="16"/>
      <c r="B1292" s="71" t="str">
        <f t="shared" ca="1" si="20"/>
        <v>Aluno_147</v>
      </c>
      <c r="C1292" s="32" t="s">
        <v>1755</v>
      </c>
      <c r="D1292" s="9">
        <v>9</v>
      </c>
      <c r="E1292" s="18" t="str">
        <f ca="1">IFERROR(VLOOKUP(C1292,OFFSET(ENTRADA!$A$5,1,0,COUNTA(ENTRADA!$A$6:$A$2475),9),5,0),"")</f>
        <v>CÁPSULA</v>
      </c>
    </row>
    <row r="1293" spans="1:5" ht="14.25" customHeight="1" x14ac:dyDescent="0.25">
      <c r="A1293" s="16"/>
      <c r="B1293" s="71" t="str">
        <f t="shared" ca="1" si="20"/>
        <v>Aluno_1</v>
      </c>
      <c r="C1293" s="32" t="s">
        <v>1831</v>
      </c>
      <c r="D1293" s="9">
        <v>2</v>
      </c>
      <c r="E1293" s="18" t="str">
        <f ca="1">IFERROR(VLOOKUP(C1293,OFFSET(ENTRADA!$A$5,1,0,COUNTA(ENTRADA!$A$6:$A$2475),9),5,0),"")</f>
        <v>COMPRIMIDO</v>
      </c>
    </row>
    <row r="1294" spans="1:5" ht="14.25" customHeight="1" x14ac:dyDescent="0.25">
      <c r="A1294" s="49"/>
      <c r="B1294" s="71" t="str">
        <f t="shared" ca="1" si="20"/>
        <v>Aluno_940</v>
      </c>
      <c r="C1294" s="186"/>
      <c r="D1294" s="51"/>
      <c r="E1294" s="184" t="str">
        <f ca="1">IFERROR(VLOOKUP(C1294,OFFSET(ENTRADA!$A$5,1,0,COUNTA(ENTRADA!$A$6:$A$2475),9),5,0),"")</f>
        <v/>
      </c>
    </row>
    <row r="1295" spans="1:5" ht="14.25" customHeight="1" x14ac:dyDescent="0.25">
      <c r="A1295" s="19">
        <v>45446</v>
      </c>
      <c r="B1295" s="71" t="str">
        <f t="shared" ca="1" si="20"/>
        <v>Aluno_709</v>
      </c>
      <c r="C1295" s="32" t="s">
        <v>1380</v>
      </c>
      <c r="D1295" s="9">
        <v>36</v>
      </c>
      <c r="E1295" s="18" t="str">
        <f ca="1">IFERROR(VLOOKUP(C1295,OFFSET(ENTRADA!$A$5,1,0,COUNTA(ENTRADA!$A$6:$A$2475),9),5,0),"")</f>
        <v>COMPRIMIDO</v>
      </c>
    </row>
    <row r="1296" spans="1:5" ht="14.25" customHeight="1" x14ac:dyDescent="0.25">
      <c r="A1296" s="16"/>
      <c r="B1296" s="71" t="str">
        <f t="shared" ca="1" si="20"/>
        <v>Aluno_506</v>
      </c>
      <c r="C1296" s="20"/>
      <c r="D1296" s="9"/>
      <c r="E1296" s="18" t="str">
        <f ca="1">IFERROR(VLOOKUP(C1296,OFFSET(ENTRADA!$A$5,1,0,COUNTA(ENTRADA!$A$6:$A$2475),9),5,0),"")</f>
        <v/>
      </c>
    </row>
    <row r="1297" spans="1:5" ht="14.25" customHeight="1" x14ac:dyDescent="0.25">
      <c r="A1297" s="19">
        <v>45446</v>
      </c>
      <c r="B1297" s="71" t="str">
        <f t="shared" ca="1" si="20"/>
        <v>Aluno_536</v>
      </c>
      <c r="C1297" s="54" t="s">
        <v>1110</v>
      </c>
      <c r="D1297" s="9">
        <v>30</v>
      </c>
      <c r="E1297" s="18" t="str">
        <f ca="1">IFERROR(VLOOKUP(C1297,OFFSET(ENTRADA!$A$5,1,0,COUNTA(ENTRADA!$A$6:$A$2475),9),5,0),"")</f>
        <v>COMPRIMIDO</v>
      </c>
    </row>
    <row r="1298" spans="1:5" ht="14.25" customHeight="1" x14ac:dyDescent="0.25">
      <c r="A1298" s="16"/>
      <c r="B1298" s="71" t="str">
        <f t="shared" ca="1" si="20"/>
        <v>Aluno_128</v>
      </c>
      <c r="C1298" s="20"/>
      <c r="D1298" s="9"/>
      <c r="E1298" s="18" t="str">
        <f ca="1">IFERROR(VLOOKUP(C1298,OFFSET(ENTRADA!$A$5,1,0,COUNTA(ENTRADA!$A$6:$A$2475),9),5,0),"")</f>
        <v/>
      </c>
    </row>
    <row r="1299" spans="1:5" ht="14.25" customHeight="1" x14ac:dyDescent="0.25">
      <c r="A1299" s="19">
        <v>45446</v>
      </c>
      <c r="B1299" s="71" t="str">
        <f t="shared" ca="1" si="20"/>
        <v>Aluno_902</v>
      </c>
      <c r="C1299" s="108" t="s">
        <v>920</v>
      </c>
      <c r="D1299" s="9">
        <v>40</v>
      </c>
      <c r="E1299" s="18" t="str">
        <f ca="1">IFERROR(VLOOKUP(C1299,OFFSET(ENTRADA!$A$5,1,0,COUNTA(ENTRADA!$A$6:$A$2475),9),5,0),"")</f>
        <v>CÁPSULA</v>
      </c>
    </row>
    <row r="1300" spans="1:5" ht="14.25" customHeight="1" x14ac:dyDescent="0.25">
      <c r="A1300" s="16"/>
      <c r="B1300" s="71" t="str">
        <f t="shared" ca="1" si="20"/>
        <v>Aluno_991</v>
      </c>
      <c r="C1300" s="31" t="s">
        <v>454</v>
      </c>
      <c r="D1300" s="9">
        <v>5</v>
      </c>
      <c r="E1300" s="18" t="str">
        <f ca="1">IFERROR(VLOOKUP(C1300,OFFSET(ENTRADA!$A$5,1,0,COUNTA(ENTRADA!$A$6:$A$2475),9),5,0),"")</f>
        <v>SACHÊ</v>
      </c>
    </row>
    <row r="1301" spans="1:5" ht="14.25" customHeight="1" x14ac:dyDescent="0.25">
      <c r="A1301" s="16"/>
      <c r="B1301" s="71" t="str">
        <f t="shared" ca="1" si="20"/>
        <v>Aluno_832</v>
      </c>
      <c r="C1301" s="31" t="s">
        <v>278</v>
      </c>
      <c r="D1301" s="9">
        <v>60</v>
      </c>
      <c r="E1301" s="18" t="str">
        <f ca="1">IFERROR(VLOOKUP(C1301,OFFSET(ENTRADA!$A$5,1,0,COUNTA(ENTRADA!$A$6:$A$2475),9),5,0),"")</f>
        <v>COMPRIMIDO</v>
      </c>
    </row>
    <row r="1302" spans="1:5" ht="14.25" customHeight="1" x14ac:dyDescent="0.25">
      <c r="A1302" s="19">
        <v>45446</v>
      </c>
      <c r="B1302" s="71" t="str">
        <f t="shared" ca="1" si="20"/>
        <v>Aluno_972</v>
      </c>
      <c r="C1302" s="54" t="s">
        <v>1464</v>
      </c>
      <c r="D1302" s="9">
        <v>10</v>
      </c>
      <c r="E1302" s="18" t="str">
        <f ca="1">IFERROR(VLOOKUP(C1302,OFFSET(ENTRADA!$A$5,1,0,COUNTA(ENTRADA!$A$6:$A$2475),9),5,0),"")</f>
        <v>COMPRIMIDO</v>
      </c>
    </row>
    <row r="1303" spans="1:5" ht="14.25" customHeight="1" x14ac:dyDescent="0.25">
      <c r="A1303" s="16"/>
      <c r="B1303" s="71" t="str">
        <f t="shared" ca="1" si="20"/>
        <v>Aluno_987</v>
      </c>
      <c r="C1303" s="20"/>
      <c r="D1303" s="9"/>
      <c r="E1303" s="18" t="str">
        <f ca="1">IFERROR(VLOOKUP(C1303,OFFSET(ENTRADA!$A$5,1,0,COUNTA(ENTRADA!$A$6:$A$2475),9),5,0),"")</f>
        <v/>
      </c>
    </row>
    <row r="1304" spans="1:5" ht="14.25" customHeight="1" x14ac:dyDescent="0.25">
      <c r="A1304" s="19">
        <v>45446</v>
      </c>
      <c r="B1304" s="71" t="str">
        <f t="shared" ca="1" si="20"/>
        <v>Aluno_350</v>
      </c>
      <c r="C1304" s="54" t="s">
        <v>1720</v>
      </c>
      <c r="D1304" s="9">
        <v>60</v>
      </c>
      <c r="E1304" s="18" t="str">
        <f ca="1">IFERROR(VLOOKUP(C1304,OFFSET(ENTRADA!$A$5,1,0,COUNTA(ENTRADA!$A$6:$A$2475),9),5,0),"")</f>
        <v>COMPRIMIDO</v>
      </c>
    </row>
    <row r="1305" spans="1:5" ht="14.25" customHeight="1" x14ac:dyDescent="0.25">
      <c r="A1305" s="16"/>
      <c r="B1305" s="71" t="str">
        <f t="shared" ca="1" si="20"/>
        <v>Aluno_6</v>
      </c>
      <c r="C1305" s="20"/>
      <c r="D1305" s="9"/>
      <c r="E1305" s="18" t="str">
        <f ca="1">IFERROR(VLOOKUP(C1305,OFFSET(ENTRADA!$A$5,1,0,COUNTA(ENTRADA!$A$6:$A$2475),9),5,0),"")</f>
        <v/>
      </c>
    </row>
    <row r="1306" spans="1:5" ht="14.25" customHeight="1" x14ac:dyDescent="0.25">
      <c r="A1306" s="19">
        <v>45446</v>
      </c>
      <c r="B1306" s="71" t="str">
        <f t="shared" ca="1" si="20"/>
        <v>Aluno_86</v>
      </c>
      <c r="C1306" s="31" t="s">
        <v>1579</v>
      </c>
      <c r="D1306" s="9">
        <v>20</v>
      </c>
      <c r="E1306" s="18" t="str">
        <f ca="1">IFERROR(VLOOKUP(C1306,OFFSET(ENTRADA!$A$5,1,0,COUNTA(ENTRADA!$A$6:$A$2475),9),5,0),"")</f>
        <v>COMPRIMIDO</v>
      </c>
    </row>
    <row r="1307" spans="1:5" ht="14.25" customHeight="1" x14ac:dyDescent="0.25">
      <c r="A1307" s="16"/>
      <c r="B1307" s="71" t="str">
        <f t="shared" ca="1" si="20"/>
        <v>Aluno_234</v>
      </c>
      <c r="C1307" s="20"/>
      <c r="D1307" s="9"/>
      <c r="E1307" s="18" t="str">
        <f ca="1">IFERROR(VLOOKUP(C1307,OFFSET(ENTRADA!$A$5,1,0,COUNTA(ENTRADA!$A$6:$A$2475),9),5,0),"")</f>
        <v/>
      </c>
    </row>
    <row r="1308" spans="1:5" ht="14.25" customHeight="1" x14ac:dyDescent="0.25">
      <c r="A1308" s="19">
        <v>45446</v>
      </c>
      <c r="B1308" s="71" t="str">
        <f t="shared" ca="1" si="20"/>
        <v>Aluno_132</v>
      </c>
      <c r="C1308" s="32" t="s">
        <v>1209</v>
      </c>
      <c r="D1308" s="9">
        <v>1</v>
      </c>
      <c r="E1308" s="18" t="str">
        <f ca="1">IFERROR(VLOOKUP(C1308,OFFSET(ENTRADA!$A$5,1,0,COUNTA(ENTRADA!$A$6:$A$2475),9),5,0),"")</f>
        <v>CAIXA</v>
      </c>
    </row>
    <row r="1309" spans="1:5" ht="14.25" customHeight="1" x14ac:dyDescent="0.25">
      <c r="A1309" s="16"/>
      <c r="B1309" s="71" t="str">
        <f t="shared" ca="1" si="20"/>
        <v>Aluno_576</v>
      </c>
      <c r="C1309" s="32" t="s">
        <v>1208</v>
      </c>
      <c r="D1309" s="9">
        <v>1</v>
      </c>
      <c r="E1309" s="18" t="str">
        <f ca="1">IFERROR(VLOOKUP(C1309,OFFSET(ENTRADA!$A$5,1,0,COUNTA(ENTRADA!$A$6:$A$2475),9),5,0),"")</f>
        <v>CAIXA</v>
      </c>
    </row>
    <row r="1310" spans="1:5" ht="14.25" customHeight="1" x14ac:dyDescent="0.25">
      <c r="A1310" s="16"/>
      <c r="B1310" s="71" t="str">
        <f t="shared" ca="1" si="20"/>
        <v>Aluno_799</v>
      </c>
      <c r="C1310" s="20"/>
      <c r="D1310" s="9"/>
      <c r="E1310" s="18" t="str">
        <f ca="1">IFERROR(VLOOKUP(C1310,OFFSET(ENTRADA!$A$5,1,0,COUNTA(ENTRADA!$A$6:$A$2475),9),5,0),"")</f>
        <v/>
      </c>
    </row>
    <row r="1311" spans="1:5" ht="14.25" customHeight="1" x14ac:dyDescent="0.25">
      <c r="A1311" s="19">
        <v>45446</v>
      </c>
      <c r="B1311" s="71" t="str">
        <f t="shared" ca="1" si="20"/>
        <v>Aluno_887</v>
      </c>
      <c r="C1311" s="31" t="s">
        <v>1543</v>
      </c>
      <c r="D1311" s="9">
        <v>30</v>
      </c>
      <c r="E1311" s="18" t="str">
        <f ca="1">IFERROR(VLOOKUP(C1311,OFFSET(ENTRADA!$A$5,1,0,COUNTA(ENTRADA!$A$6:$A$2475),9),5,0),"")</f>
        <v>COMPRIMIDO</v>
      </c>
    </row>
    <row r="1312" spans="1:5" ht="14.25" customHeight="1" x14ac:dyDescent="0.25">
      <c r="A1312" s="16"/>
      <c r="B1312" s="71" t="str">
        <f t="shared" ca="1" si="20"/>
        <v>Aluno_912</v>
      </c>
      <c r="C1312" s="20"/>
      <c r="D1312" s="9"/>
      <c r="E1312" s="18" t="str">
        <f ca="1">IFERROR(VLOOKUP(C1312,OFFSET(ENTRADA!$A$5,1,0,COUNTA(ENTRADA!$A$6:$A$2475),9),5,0),"")</f>
        <v/>
      </c>
    </row>
    <row r="1313" spans="1:5" ht="14.25" customHeight="1" x14ac:dyDescent="0.25">
      <c r="A1313" s="19">
        <v>45446</v>
      </c>
      <c r="B1313" s="71" t="str">
        <f t="shared" ca="1" si="20"/>
        <v>Aluno_190</v>
      </c>
      <c r="C1313" s="31" t="s">
        <v>555</v>
      </c>
      <c r="D1313" s="9">
        <v>60</v>
      </c>
      <c r="E1313" s="18" t="str">
        <f ca="1">IFERROR(VLOOKUP(C1313,OFFSET(ENTRADA!$A$5,1,0,COUNTA(ENTRADA!$A$6:$A$2475),9),5,0),"")</f>
        <v>COMPRIMIDO</v>
      </c>
    </row>
    <row r="1314" spans="1:5" ht="14.25" customHeight="1" x14ac:dyDescent="0.25">
      <c r="A1314" s="16"/>
      <c r="B1314" s="71" t="str">
        <f t="shared" ca="1" si="20"/>
        <v>Aluno_619</v>
      </c>
      <c r="C1314" s="20"/>
      <c r="D1314" s="9"/>
      <c r="E1314" s="18" t="str">
        <f ca="1">IFERROR(VLOOKUP(C1314,OFFSET(ENTRADA!$A$5,1,0,COUNTA(ENTRADA!$A$6:$A$2475),9),5,0),"")</f>
        <v/>
      </c>
    </row>
    <row r="1315" spans="1:5" ht="14.25" customHeight="1" x14ac:dyDescent="0.25">
      <c r="A1315" s="19">
        <v>45447</v>
      </c>
      <c r="B1315" s="71" t="str">
        <f t="shared" ca="1" si="20"/>
        <v>Aluno_623</v>
      </c>
      <c r="C1315" s="31" t="s">
        <v>375</v>
      </c>
      <c r="D1315" s="9">
        <v>1</v>
      </c>
      <c r="E1315" s="18" t="str">
        <f ca="1">IFERROR(VLOOKUP(C1315,OFFSET(ENTRADA!$A$5,1,0,COUNTA(ENTRADA!$A$6:$A$2475),9),5,0),"")</f>
        <v>FRASCO</v>
      </c>
    </row>
    <row r="1316" spans="1:5" ht="14.25" customHeight="1" x14ac:dyDescent="0.25">
      <c r="A1316" s="16"/>
      <c r="B1316" s="71" t="str">
        <f t="shared" ca="1" si="20"/>
        <v>Aluno_912</v>
      </c>
      <c r="C1316" s="31" t="s">
        <v>377</v>
      </c>
      <c r="D1316" s="9">
        <v>1</v>
      </c>
      <c r="E1316" s="18" t="str">
        <f ca="1">IFERROR(VLOOKUP(C1316,OFFSET(ENTRADA!$A$5,1,0,COUNTA(ENTRADA!$A$6:$A$2475),9),5,0),"")</f>
        <v>FRASCO</v>
      </c>
    </row>
    <row r="1317" spans="1:5" ht="14.25" customHeight="1" x14ac:dyDescent="0.25">
      <c r="A1317" s="16"/>
      <c r="B1317" s="71" t="str">
        <f t="shared" ca="1" si="20"/>
        <v>Aluno_142</v>
      </c>
      <c r="C1317" s="20"/>
      <c r="D1317" s="9"/>
      <c r="E1317" s="18" t="str">
        <f ca="1">IFERROR(VLOOKUP(C1317,OFFSET(ENTRADA!$A$5,1,0,COUNTA(ENTRADA!$A$6:$A$2475),9),5,0),"")</f>
        <v/>
      </c>
    </row>
    <row r="1318" spans="1:5" ht="14.25" customHeight="1" x14ac:dyDescent="0.25">
      <c r="A1318" s="19">
        <v>45447</v>
      </c>
      <c r="B1318" s="71" t="str">
        <f t="shared" ca="1" si="20"/>
        <v>Aluno_761</v>
      </c>
      <c r="C1318" s="108" t="s">
        <v>1860</v>
      </c>
      <c r="D1318" s="9">
        <v>10</v>
      </c>
      <c r="E1318" s="18" t="str">
        <f ca="1">IFERROR(VLOOKUP(C1318,OFFSET(ENTRADA!$A$5,1,0,COUNTA(ENTRADA!$A$6:$A$2475),9),5,0),"")</f>
        <v>COMPRIMIDO</v>
      </c>
    </row>
    <row r="1319" spans="1:5" ht="14.25" customHeight="1" x14ac:dyDescent="0.25">
      <c r="A1319" s="16"/>
      <c r="B1319" s="71" t="str">
        <f t="shared" ca="1" si="20"/>
        <v>Aluno_700</v>
      </c>
      <c r="C1319" s="20"/>
      <c r="D1319" s="9"/>
      <c r="E1319" s="18" t="str">
        <f ca="1">IFERROR(VLOOKUP(C1319,OFFSET(ENTRADA!$A$5,1,0,COUNTA(ENTRADA!$A$6:$A$2475),9),5,0),"")</f>
        <v/>
      </c>
    </row>
    <row r="1320" spans="1:5" ht="14.25" customHeight="1" x14ac:dyDescent="0.25">
      <c r="A1320" s="19">
        <v>45447</v>
      </c>
      <c r="B1320" s="71" t="str">
        <f t="shared" ca="1" si="20"/>
        <v>Aluno_850</v>
      </c>
      <c r="C1320" s="31" t="s">
        <v>1554</v>
      </c>
      <c r="D1320" s="9">
        <v>30</v>
      </c>
      <c r="E1320" s="18" t="str">
        <f ca="1">IFERROR(VLOOKUP(C1320,OFFSET(ENTRADA!$A$5,1,0,COUNTA(ENTRADA!$A$6:$A$2475),9),5,0),"")</f>
        <v>COMPRIMIDO</v>
      </c>
    </row>
    <row r="1321" spans="1:5" ht="14.25" customHeight="1" x14ac:dyDescent="0.25">
      <c r="A1321" s="16"/>
      <c r="B1321" s="71" t="str">
        <f t="shared" ca="1" si="20"/>
        <v>Aluno_590</v>
      </c>
      <c r="C1321" s="108" t="s">
        <v>920</v>
      </c>
      <c r="D1321" s="9">
        <v>40</v>
      </c>
      <c r="E1321" s="18" t="str">
        <f ca="1">IFERROR(VLOOKUP(C1321,OFFSET(ENTRADA!$A$5,1,0,COUNTA(ENTRADA!$A$6:$A$2475),9),5,0),"")</f>
        <v>CÁPSULA</v>
      </c>
    </row>
    <row r="1322" spans="1:5" ht="14.25" customHeight="1" x14ac:dyDescent="0.25">
      <c r="A1322" s="16"/>
      <c r="B1322" s="71" t="str">
        <f t="shared" ca="1" si="20"/>
        <v>Aluno_697</v>
      </c>
      <c r="C1322" s="20"/>
      <c r="D1322" s="9"/>
      <c r="E1322" s="18" t="str">
        <f ca="1">IFERROR(VLOOKUP(C1322,OFFSET(ENTRADA!$A$5,1,0,COUNTA(ENTRADA!$A$6:$A$2475),9),5,0),"")</f>
        <v/>
      </c>
    </row>
    <row r="1323" spans="1:5" ht="14.25" customHeight="1" x14ac:dyDescent="0.25">
      <c r="A1323" s="19">
        <v>45447</v>
      </c>
      <c r="B1323" s="71" t="str">
        <f t="shared" ca="1" si="20"/>
        <v>Aluno_159</v>
      </c>
      <c r="C1323" s="54" t="s">
        <v>1367</v>
      </c>
      <c r="D1323" s="9">
        <v>1</v>
      </c>
      <c r="E1323" s="18" t="str">
        <f ca="1">IFERROR(VLOOKUP(C1323,OFFSET(ENTRADA!$A$5,1,0,COUNTA(ENTRADA!$A$6:$A$2475),9),5,0),"")</f>
        <v>COMPRIMIDO</v>
      </c>
    </row>
    <row r="1324" spans="1:5" ht="14.25" customHeight="1" x14ac:dyDescent="0.25">
      <c r="A1324" s="16"/>
      <c r="B1324" s="71" t="str">
        <f t="shared" ca="1" si="20"/>
        <v>Aluno_249</v>
      </c>
      <c r="C1324" s="31" t="s">
        <v>1531</v>
      </c>
      <c r="D1324" s="9">
        <v>30</v>
      </c>
      <c r="E1324" s="18" t="str">
        <f ca="1">IFERROR(VLOOKUP(C1324,OFFSET(ENTRADA!$A$5,1,0,COUNTA(ENTRADA!$A$6:$A$2475),9),5,0),"")</f>
        <v>COMPRIMIDO</v>
      </c>
    </row>
    <row r="1325" spans="1:5" ht="14.25" customHeight="1" x14ac:dyDescent="0.25">
      <c r="A1325" s="16"/>
      <c r="B1325" s="71" t="str">
        <f t="shared" ca="1" si="20"/>
        <v>Aluno_306</v>
      </c>
      <c r="C1325" s="31" t="s">
        <v>1369</v>
      </c>
      <c r="D1325" s="9">
        <v>1</v>
      </c>
      <c r="E1325" s="18" t="str">
        <f ca="1">IFERROR(VLOOKUP(C1325,OFFSET(ENTRADA!$A$5,1,0,COUNTA(ENTRADA!$A$6:$A$2475),9),5,0),"")</f>
        <v>COMPRIMIDO</v>
      </c>
    </row>
    <row r="1326" spans="1:5" ht="14.25" customHeight="1" x14ac:dyDescent="0.25">
      <c r="A1326" s="16"/>
      <c r="B1326" s="71" t="str">
        <f t="shared" ca="1" si="20"/>
        <v>Aluno_568</v>
      </c>
      <c r="C1326" s="20"/>
      <c r="D1326" s="9"/>
      <c r="E1326" s="18" t="str">
        <f ca="1">IFERROR(VLOOKUP(C1326,OFFSET(ENTRADA!$A$5,1,0,COUNTA(ENTRADA!$A$6:$A$2475),9),5,0),"")</f>
        <v/>
      </c>
    </row>
    <row r="1327" spans="1:5" ht="14.25" customHeight="1" x14ac:dyDescent="0.25">
      <c r="A1327" s="19">
        <v>45447</v>
      </c>
      <c r="B1327" s="71" t="str">
        <f t="shared" ca="1" si="20"/>
        <v>Aluno_73</v>
      </c>
      <c r="C1327" s="107" t="s">
        <v>1591</v>
      </c>
      <c r="D1327" s="9">
        <v>32</v>
      </c>
      <c r="E1327" s="18" t="str">
        <f ca="1">IFERROR(VLOOKUP(C1327,OFFSET(ENTRADA!$A$5,1,0,COUNTA(ENTRADA!$A$6:$A$2475),9),5,0),"")</f>
        <v>COMPRIMIDO</v>
      </c>
    </row>
    <row r="1328" spans="1:5" ht="14.25" customHeight="1" x14ac:dyDescent="0.25">
      <c r="A1328" s="16"/>
      <c r="B1328" s="71" t="str">
        <f t="shared" ca="1" si="20"/>
        <v>Aluno_212</v>
      </c>
      <c r="C1328" s="20"/>
      <c r="D1328" s="9"/>
      <c r="E1328" s="18" t="str">
        <f ca="1">IFERROR(VLOOKUP(C1328,OFFSET(ENTRADA!$A$5,1,0,COUNTA(ENTRADA!$A$6:$A$2475),9),5,0),"")</f>
        <v/>
      </c>
    </row>
    <row r="1329" spans="1:5" ht="14.25" customHeight="1" x14ac:dyDescent="0.25">
      <c r="A1329" s="19">
        <v>45447</v>
      </c>
      <c r="B1329" s="71" t="str">
        <f t="shared" ca="1" si="20"/>
        <v>Aluno_316</v>
      </c>
      <c r="C1329" s="54" t="s">
        <v>1666</v>
      </c>
      <c r="D1329" s="9">
        <v>28</v>
      </c>
      <c r="E1329" s="18" t="str">
        <f ca="1">IFERROR(VLOOKUP(C1329,OFFSET(ENTRADA!$A$5,1,0,COUNTA(ENTRADA!$A$6:$A$2475),9),5,0),"")</f>
        <v>COMPRIMIDO</v>
      </c>
    </row>
    <row r="1330" spans="1:5" ht="14.25" customHeight="1" x14ac:dyDescent="0.25">
      <c r="A1330" s="16"/>
      <c r="B1330" s="71" t="str">
        <f t="shared" ca="1" si="20"/>
        <v>Aluno_913</v>
      </c>
      <c r="C1330" s="32" t="s">
        <v>1740</v>
      </c>
      <c r="D1330" s="9">
        <v>8</v>
      </c>
      <c r="E1330" s="18" t="str">
        <f ca="1">IFERROR(VLOOKUP(C1330,OFFSET(ENTRADA!$A$5,1,0,COUNTA(ENTRADA!$A$6:$A$2475),9),5,0),"")</f>
        <v>CÁPSULA</v>
      </c>
    </row>
    <row r="1331" spans="1:5" ht="14.25" customHeight="1" x14ac:dyDescent="0.25">
      <c r="A1331" s="16"/>
      <c r="B1331" s="71" t="str">
        <f t="shared" ca="1" si="20"/>
        <v>Aluno_576</v>
      </c>
      <c r="C1331" s="31" t="s">
        <v>494</v>
      </c>
      <c r="D1331" s="9">
        <v>15</v>
      </c>
      <c r="E1331" s="18" t="str">
        <f ca="1">IFERROR(VLOOKUP(C1331,OFFSET(ENTRADA!$A$5,1,0,COUNTA(ENTRADA!$A$6:$A$2475),9),5,0),"")</f>
        <v>COMPRIMIDO</v>
      </c>
    </row>
    <row r="1332" spans="1:5" ht="14.25" customHeight="1" x14ac:dyDescent="0.25">
      <c r="A1332" s="16"/>
      <c r="B1332" s="71" t="str">
        <f t="shared" ca="1" si="20"/>
        <v>Aluno_917</v>
      </c>
      <c r="C1332" s="54" t="s">
        <v>1876</v>
      </c>
      <c r="D1332" s="9">
        <v>30</v>
      </c>
      <c r="E1332" s="18" t="str">
        <f ca="1">IFERROR(VLOOKUP(C1332,OFFSET(ENTRADA!$A$5,1,0,COUNTA(ENTRADA!$A$6:$A$2475),9),5,0),"")</f>
        <v>COMPRIMIDO</v>
      </c>
    </row>
    <row r="1333" spans="1:5" ht="14.25" customHeight="1" x14ac:dyDescent="0.25">
      <c r="A1333" s="16"/>
      <c r="B1333" s="71" t="str">
        <f t="shared" ca="1" si="20"/>
        <v>Aluno_656</v>
      </c>
      <c r="C1333" s="20"/>
      <c r="D1333" s="9"/>
      <c r="E1333" s="18" t="str">
        <f ca="1">IFERROR(VLOOKUP(C1333,OFFSET(ENTRADA!$A$5,1,0,COUNTA(ENTRADA!$A$6:$A$2475),9),5,0),"")</f>
        <v/>
      </c>
    </row>
    <row r="1334" spans="1:5" ht="14.25" customHeight="1" x14ac:dyDescent="0.25">
      <c r="A1334" s="19">
        <v>45447</v>
      </c>
      <c r="B1334" s="71" t="str">
        <f t="shared" ca="1" si="20"/>
        <v>Aluno_709</v>
      </c>
      <c r="C1334" s="108" t="s">
        <v>1831</v>
      </c>
      <c r="D1334" s="9">
        <v>2</v>
      </c>
      <c r="E1334" s="18" t="str">
        <f ca="1">IFERROR(VLOOKUP(C1334,OFFSET(ENTRADA!$A$5,1,0,COUNTA(ENTRADA!$A$6:$A$2475),9),5,0),"")</f>
        <v>COMPRIMIDO</v>
      </c>
    </row>
    <row r="1335" spans="1:5" ht="14.25" customHeight="1" x14ac:dyDescent="0.25">
      <c r="A1335" s="16"/>
      <c r="B1335" s="71" t="str">
        <f t="shared" ca="1" si="20"/>
        <v>Aluno_131</v>
      </c>
      <c r="C1335" s="20"/>
      <c r="D1335" s="9"/>
      <c r="E1335" s="18" t="str">
        <f ca="1">IFERROR(VLOOKUP(C1335,OFFSET(ENTRADA!$A$5,1,0,COUNTA(ENTRADA!$A$6:$A$2475),9),5,0),"")</f>
        <v/>
      </c>
    </row>
    <row r="1336" spans="1:5" ht="14.25" customHeight="1" x14ac:dyDescent="0.25">
      <c r="A1336" s="19">
        <v>45447</v>
      </c>
      <c r="B1336" s="71" t="str">
        <f t="shared" ca="1" si="20"/>
        <v>Aluno_703</v>
      </c>
      <c r="C1336" s="32" t="s">
        <v>1587</v>
      </c>
      <c r="D1336" s="9">
        <v>10</v>
      </c>
      <c r="E1336" s="18" t="str">
        <f ca="1">IFERROR(VLOOKUP(C1336,OFFSET(ENTRADA!$A$5,1,0,COUNTA(ENTRADA!$A$6:$A$2475),9),5,0),"")</f>
        <v>COMPRIMIDO</v>
      </c>
    </row>
    <row r="1337" spans="1:5" ht="14.25" customHeight="1" x14ac:dyDescent="0.25">
      <c r="A1337" s="16"/>
      <c r="B1337" s="71" t="str">
        <f t="shared" ca="1" si="20"/>
        <v>Aluno_507</v>
      </c>
      <c r="C1337" s="20"/>
      <c r="D1337" s="9"/>
      <c r="E1337" s="18" t="str">
        <f ca="1">IFERROR(VLOOKUP(C1337,OFFSET(ENTRADA!$A$5,1,0,COUNTA(ENTRADA!$A$6:$A$2475),9),5,0),"")</f>
        <v/>
      </c>
    </row>
    <row r="1338" spans="1:5" ht="14.25" customHeight="1" x14ac:dyDescent="0.25">
      <c r="A1338" s="19">
        <v>45447</v>
      </c>
      <c r="B1338" s="71" t="str">
        <f t="shared" ca="1" si="20"/>
        <v>Aluno_992</v>
      </c>
      <c r="C1338" s="54" t="s">
        <v>1844</v>
      </c>
      <c r="D1338" s="9">
        <v>30</v>
      </c>
      <c r="E1338" s="18" t="str">
        <f ca="1">IFERROR(VLOOKUP(C1338,OFFSET(ENTRADA!$A$5,1,0,COUNTA(ENTRADA!$A$6:$A$2475),9),5,0),"")</f>
        <v>COMPRIMIDO</v>
      </c>
    </row>
    <row r="1339" spans="1:5" ht="14.25" customHeight="1" x14ac:dyDescent="0.25">
      <c r="A1339" s="16"/>
      <c r="B1339" s="71" t="str">
        <f t="shared" ca="1" si="20"/>
        <v>Aluno_493</v>
      </c>
      <c r="C1339" s="32" t="s">
        <v>1213</v>
      </c>
      <c r="D1339" s="9">
        <v>2</v>
      </c>
      <c r="E1339" s="18" t="str">
        <f ca="1">IFERROR(VLOOKUP(C1339,OFFSET(ENTRADA!$A$5,1,0,COUNTA(ENTRADA!$A$6:$A$2475),9),5,0),"")</f>
        <v>CAIXA</v>
      </c>
    </row>
    <row r="1340" spans="1:5" ht="14.25" customHeight="1" x14ac:dyDescent="0.25">
      <c r="A1340" s="16"/>
      <c r="B1340" s="71" t="str">
        <f t="shared" ca="1" si="20"/>
        <v>Aluno_354</v>
      </c>
      <c r="C1340" s="32" t="s">
        <v>1214</v>
      </c>
      <c r="D1340" s="9">
        <v>2</v>
      </c>
      <c r="E1340" s="18" t="str">
        <f ca="1">IFERROR(VLOOKUP(C1340,OFFSET(ENTRADA!$A$5,1,0,COUNTA(ENTRADA!$A$6:$A$2475),9),5,0),"")</f>
        <v>CAIXA</v>
      </c>
    </row>
    <row r="1341" spans="1:5" ht="14.25" customHeight="1" x14ac:dyDescent="0.25">
      <c r="A1341" s="16"/>
      <c r="B1341" s="71" t="str">
        <f t="shared" ca="1" si="20"/>
        <v>Aluno_346</v>
      </c>
      <c r="C1341" s="20"/>
      <c r="D1341" s="9"/>
      <c r="E1341" s="18" t="str">
        <f ca="1">IFERROR(VLOOKUP(C1341,OFFSET(ENTRADA!$A$5,1,0,COUNTA(ENTRADA!$A$6:$A$2475),9),5,0),"")</f>
        <v/>
      </c>
    </row>
    <row r="1342" spans="1:5" ht="14.25" customHeight="1" x14ac:dyDescent="0.25">
      <c r="A1342" s="19">
        <v>45447</v>
      </c>
      <c r="B1342" s="71" t="str">
        <f t="shared" ca="1" si="20"/>
        <v>Aluno_460</v>
      </c>
      <c r="C1342" s="54" t="s">
        <v>1727</v>
      </c>
      <c r="D1342" s="9">
        <v>60</v>
      </c>
      <c r="E1342" s="18" t="str">
        <f ca="1">IFERROR(VLOOKUP(C1342,OFFSET(ENTRADA!$A$5,1,0,COUNTA(ENTRADA!$A$6:$A$2475),9),5,0),"")</f>
        <v>COMPRIMIDO</v>
      </c>
    </row>
    <row r="1343" spans="1:5" ht="14.25" customHeight="1" x14ac:dyDescent="0.25">
      <c r="A1343" s="16"/>
      <c r="B1343" s="71" t="str">
        <f t="shared" ca="1" si="20"/>
        <v>Aluno_883</v>
      </c>
      <c r="C1343" s="20"/>
      <c r="D1343" s="9"/>
      <c r="E1343" s="18" t="str">
        <f ca="1">IFERROR(VLOOKUP(C1343,OFFSET(ENTRADA!$A$5,1,0,COUNTA(ENTRADA!$A$6:$A$2475),9),5,0),"")</f>
        <v/>
      </c>
    </row>
    <row r="1344" spans="1:5" ht="14.25" customHeight="1" x14ac:dyDescent="0.25">
      <c r="A1344" s="19">
        <v>45448</v>
      </c>
      <c r="B1344" s="71" t="str">
        <f t="shared" ca="1" si="20"/>
        <v>Aluno_115</v>
      </c>
      <c r="C1344" s="31" t="s">
        <v>983</v>
      </c>
      <c r="D1344" s="9">
        <v>60</v>
      </c>
      <c r="E1344" s="18" t="str">
        <f ca="1">IFERROR(VLOOKUP(C1344,OFFSET(ENTRADA!$A$5,1,0,COUNTA(ENTRADA!$A$6:$A$2475),9),5,0),"")</f>
        <v>COMPRIMIDO</v>
      </c>
    </row>
    <row r="1345" spans="1:5" ht="14.25" customHeight="1" x14ac:dyDescent="0.25">
      <c r="A1345" s="16"/>
      <c r="B1345" s="71" t="str">
        <f t="shared" ca="1" si="20"/>
        <v>Aluno_432</v>
      </c>
      <c r="C1345" s="20"/>
      <c r="D1345" s="9"/>
      <c r="E1345" s="18" t="str">
        <f ca="1">IFERROR(VLOOKUP(C1345,OFFSET(ENTRADA!$A$5,1,0,COUNTA(ENTRADA!$A$6:$A$2475),9),5,0),"")</f>
        <v/>
      </c>
    </row>
    <row r="1346" spans="1:5" ht="14.25" customHeight="1" x14ac:dyDescent="0.25">
      <c r="A1346" s="19">
        <v>45448</v>
      </c>
      <c r="B1346" s="71" t="str">
        <f t="shared" ca="1" si="20"/>
        <v>Aluno_711</v>
      </c>
      <c r="C1346" s="32" t="s">
        <v>1398</v>
      </c>
      <c r="D1346" s="9">
        <v>10</v>
      </c>
      <c r="E1346" s="18" t="str">
        <f ca="1">IFERROR(VLOOKUP(C1346,OFFSET(ENTRADA!$A$5,1,0,COUNTA(ENTRADA!$A$6:$A$2475),9),5,0),"")</f>
        <v/>
      </c>
    </row>
    <row r="1347" spans="1:5" ht="14.25" customHeight="1" x14ac:dyDescent="0.25">
      <c r="A1347" s="16"/>
      <c r="B1347" s="71" t="str">
        <f t="shared" ca="1" si="20"/>
        <v>Aluno_470</v>
      </c>
      <c r="C1347" s="20"/>
      <c r="D1347" s="9"/>
      <c r="E1347" s="18" t="str">
        <f ca="1">IFERROR(VLOOKUP(C1347,OFFSET(ENTRADA!$A$5,1,0,COUNTA(ENTRADA!$A$6:$A$2475),9),5,0),"")</f>
        <v/>
      </c>
    </row>
    <row r="1348" spans="1:5" ht="14.25" customHeight="1" x14ac:dyDescent="0.25">
      <c r="A1348" s="19">
        <v>45448</v>
      </c>
      <c r="B1348" s="71" t="str">
        <f t="shared" ca="1" si="20"/>
        <v>Aluno_654</v>
      </c>
      <c r="C1348" s="108" t="s">
        <v>1859</v>
      </c>
      <c r="D1348" s="9">
        <v>10</v>
      </c>
      <c r="E1348" s="18" t="str">
        <f ca="1">IFERROR(VLOOKUP(C1348,OFFSET(ENTRADA!$A$5,1,0,COUNTA(ENTRADA!$A$6:$A$2475),9),5,0),"")</f>
        <v>COMPRIMIDO</v>
      </c>
    </row>
    <row r="1349" spans="1:5" ht="14.25" customHeight="1" x14ac:dyDescent="0.25">
      <c r="A1349" s="16"/>
      <c r="B1349" s="71" t="str">
        <f t="shared" ca="1" si="20"/>
        <v>Aluno_257</v>
      </c>
      <c r="C1349" s="20"/>
      <c r="D1349" s="9"/>
      <c r="E1349" s="18" t="str">
        <f ca="1">IFERROR(VLOOKUP(C1349,OFFSET(ENTRADA!$A$5,1,0,COUNTA(ENTRADA!$A$6:$A$2475),9),5,0),"")</f>
        <v/>
      </c>
    </row>
    <row r="1350" spans="1:5" ht="14.25" customHeight="1" x14ac:dyDescent="0.25">
      <c r="A1350" s="19">
        <v>45448</v>
      </c>
      <c r="B1350" s="71" t="str">
        <f t="shared" ca="1" si="20"/>
        <v>Aluno_90</v>
      </c>
      <c r="C1350" s="31" t="s">
        <v>555</v>
      </c>
      <c r="D1350" s="9">
        <v>120</v>
      </c>
      <c r="E1350" s="18" t="str">
        <f ca="1">IFERROR(VLOOKUP(C1350,OFFSET(ENTRADA!$A$5,1,0,COUNTA(ENTRADA!$A$6:$A$2475),9),5,0),"")</f>
        <v>COMPRIMIDO</v>
      </c>
    </row>
    <row r="1351" spans="1:5" ht="14.25" customHeight="1" x14ac:dyDescent="0.25">
      <c r="A1351" s="16"/>
      <c r="B1351" s="71" t="str">
        <f t="shared" ref="B1351:B1414" ca="1" si="21">"Aluno_" &amp; RANDBETWEEN(1,1000)</f>
        <v>Aluno_607</v>
      </c>
      <c r="C1351" s="31" t="s">
        <v>939</v>
      </c>
      <c r="D1351" s="9">
        <v>30</v>
      </c>
      <c r="E1351" s="18" t="str">
        <f ca="1">IFERROR(VLOOKUP(C1351,OFFSET(ENTRADA!$A$5,1,0,COUNTA(ENTRADA!$A$6:$A$2475),9),5,0),"")</f>
        <v>COMPRIMIDO</v>
      </c>
    </row>
    <row r="1352" spans="1:5" ht="14.25" customHeight="1" x14ac:dyDescent="0.25">
      <c r="A1352" s="16"/>
      <c r="B1352" s="71" t="str">
        <f t="shared" ca="1" si="21"/>
        <v>Aluno_455</v>
      </c>
      <c r="C1352" s="31" t="s">
        <v>579</v>
      </c>
      <c r="D1352" s="9">
        <v>30</v>
      </c>
      <c r="E1352" s="18" t="str">
        <f ca="1">IFERROR(VLOOKUP(C1352,OFFSET(ENTRADA!$A$5,1,0,COUNTA(ENTRADA!$A$6:$A$2475),9),5,0),"")</f>
        <v>COMPRIMIDO</v>
      </c>
    </row>
    <row r="1353" spans="1:5" ht="14.25" customHeight="1" x14ac:dyDescent="0.25">
      <c r="A1353" s="16"/>
      <c r="B1353" s="71" t="str">
        <f t="shared" ca="1" si="21"/>
        <v>Aluno_747</v>
      </c>
      <c r="C1353" s="107" t="s">
        <v>1672</v>
      </c>
      <c r="D1353" s="9">
        <v>30</v>
      </c>
      <c r="E1353" s="18" t="str">
        <f ca="1">IFERROR(VLOOKUP(C1353,OFFSET(ENTRADA!$A$5,1,0,COUNTA(ENTRADA!$A$6:$A$2475),9),5,0),"")</f>
        <v>COMPRIMIDO</v>
      </c>
    </row>
    <row r="1354" spans="1:5" ht="14.25" customHeight="1" x14ac:dyDescent="0.25">
      <c r="A1354" s="16"/>
      <c r="B1354" s="71" t="str">
        <f t="shared" ca="1" si="21"/>
        <v>Aluno_250</v>
      </c>
      <c r="C1354" s="31" t="s">
        <v>1325</v>
      </c>
      <c r="D1354" s="9">
        <v>30</v>
      </c>
      <c r="E1354" s="18" t="str">
        <f ca="1">IFERROR(VLOOKUP(C1354,OFFSET(ENTRADA!$A$5,1,0,COUNTA(ENTRADA!$A$6:$A$2475),9),5,0),"")</f>
        <v>COMPRIMIDO</v>
      </c>
    </row>
    <row r="1355" spans="1:5" ht="14.25" customHeight="1" x14ac:dyDescent="0.25">
      <c r="A1355" s="16"/>
      <c r="B1355" s="71" t="str">
        <f t="shared" ca="1" si="21"/>
        <v>Aluno_639</v>
      </c>
      <c r="C1355" s="20"/>
      <c r="D1355" s="9"/>
      <c r="E1355" s="18" t="str">
        <f ca="1">IFERROR(VLOOKUP(C1355,OFFSET(ENTRADA!$A$5,1,0,COUNTA(ENTRADA!$A$6:$A$2475),9),5,0),"")</f>
        <v/>
      </c>
    </row>
    <row r="1356" spans="1:5" ht="14.25" customHeight="1" x14ac:dyDescent="0.25">
      <c r="A1356" s="19">
        <v>45448</v>
      </c>
      <c r="B1356" s="71" t="str">
        <f t="shared" ca="1" si="21"/>
        <v>Aluno_553</v>
      </c>
      <c r="C1356" s="31" t="s">
        <v>255</v>
      </c>
      <c r="D1356" s="9">
        <v>30</v>
      </c>
      <c r="E1356" s="18" t="str">
        <f ca="1">IFERROR(VLOOKUP(C1356,OFFSET(ENTRADA!$A$5,1,0,COUNTA(ENTRADA!$A$6:$A$2475),9),5,0),"")</f>
        <v>COMPRIMIDO</v>
      </c>
    </row>
    <row r="1357" spans="1:5" ht="14.25" customHeight="1" x14ac:dyDescent="0.25">
      <c r="A1357" s="16"/>
      <c r="B1357" s="71" t="str">
        <f t="shared" ca="1" si="21"/>
        <v>Aluno_108</v>
      </c>
      <c r="C1357" s="31" t="s">
        <v>1877</v>
      </c>
      <c r="D1357" s="9">
        <v>15</v>
      </c>
      <c r="E1357" s="18" t="str">
        <f ca="1">IFERROR(VLOOKUP(C1357,OFFSET(ENTRADA!$A$5,1,0,COUNTA(ENTRADA!$A$6:$A$2475),9),5,0),"")</f>
        <v>COMPRIMIDO</v>
      </c>
    </row>
    <row r="1358" spans="1:5" ht="14.25" customHeight="1" x14ac:dyDescent="0.25">
      <c r="A1358" s="16"/>
      <c r="B1358" s="71" t="str">
        <f t="shared" ca="1" si="21"/>
        <v>Aluno_68</v>
      </c>
      <c r="C1358" s="31" t="s">
        <v>983</v>
      </c>
      <c r="D1358" s="9">
        <v>30</v>
      </c>
      <c r="E1358" s="18" t="str">
        <f ca="1">IFERROR(VLOOKUP(C1358,OFFSET(ENTRADA!$A$5,1,0,COUNTA(ENTRADA!$A$6:$A$2475),9),5,0),"")</f>
        <v>COMPRIMIDO</v>
      </c>
    </row>
    <row r="1359" spans="1:5" ht="14.25" customHeight="1" x14ac:dyDescent="0.25">
      <c r="A1359" s="16"/>
      <c r="B1359" s="71" t="str">
        <f t="shared" ca="1" si="21"/>
        <v>Aluno_595</v>
      </c>
      <c r="C1359" s="20"/>
      <c r="D1359" s="9"/>
      <c r="E1359" s="18" t="str">
        <f ca="1">IFERROR(VLOOKUP(C1359,OFFSET(ENTRADA!$A$5,1,0,COUNTA(ENTRADA!$A$6:$A$2475),9),5,0),"")</f>
        <v/>
      </c>
    </row>
    <row r="1360" spans="1:5" ht="14.25" customHeight="1" x14ac:dyDescent="0.25">
      <c r="A1360" s="19">
        <v>45448</v>
      </c>
      <c r="B1360" s="71" t="str">
        <f t="shared" ca="1" si="21"/>
        <v>Aluno_987</v>
      </c>
      <c r="C1360" s="54" t="s">
        <v>1547</v>
      </c>
      <c r="D1360" s="9">
        <v>30</v>
      </c>
      <c r="E1360" s="18" t="str">
        <f ca="1">IFERROR(VLOOKUP(C1360,OFFSET(ENTRADA!$A$5,1,0,COUNTA(ENTRADA!$A$6:$A$2475),9),5,0),"")</f>
        <v>COMPRIMIDO</v>
      </c>
    </row>
    <row r="1361" spans="1:5" ht="14.25" customHeight="1" x14ac:dyDescent="0.25">
      <c r="A1361" s="16"/>
      <c r="B1361" s="71" t="str">
        <f t="shared" ca="1" si="21"/>
        <v>Aluno_156</v>
      </c>
      <c r="C1361" s="20"/>
      <c r="D1361" s="9"/>
      <c r="E1361" s="18" t="str">
        <f ca="1">IFERROR(VLOOKUP(C1361,OFFSET(ENTRADA!$A$5,1,0,COUNTA(ENTRADA!$A$6:$A$2475),9),5,0),"")</f>
        <v/>
      </c>
    </row>
    <row r="1362" spans="1:5" ht="14.25" customHeight="1" x14ac:dyDescent="0.25">
      <c r="A1362" s="19">
        <v>45448</v>
      </c>
      <c r="B1362" s="71" t="str">
        <f t="shared" ca="1" si="21"/>
        <v>Aluno_669</v>
      </c>
      <c r="C1362" s="31" t="s">
        <v>278</v>
      </c>
      <c r="D1362" s="9">
        <v>60</v>
      </c>
      <c r="E1362" s="18" t="str">
        <f ca="1">IFERROR(VLOOKUP(C1362,OFFSET(ENTRADA!$A$5,1,0,COUNTA(ENTRADA!$A$6:$A$2475),9),5,0),"")</f>
        <v>COMPRIMIDO</v>
      </c>
    </row>
    <row r="1363" spans="1:5" ht="14.25" customHeight="1" x14ac:dyDescent="0.25">
      <c r="A1363" s="16"/>
      <c r="B1363" s="71" t="str">
        <f t="shared" ca="1" si="21"/>
        <v>Aluno_135</v>
      </c>
      <c r="C1363" s="54" t="s">
        <v>1727</v>
      </c>
      <c r="D1363" s="9">
        <v>60</v>
      </c>
      <c r="E1363" s="18" t="str">
        <f ca="1">IFERROR(VLOOKUP(C1363,OFFSET(ENTRADA!$A$5,1,0,COUNTA(ENTRADA!$A$6:$A$2475),9),5,0),"")</f>
        <v>COMPRIMIDO</v>
      </c>
    </row>
    <row r="1364" spans="1:5" ht="14.25" customHeight="1" x14ac:dyDescent="0.25">
      <c r="A1364" s="16"/>
      <c r="B1364" s="71" t="str">
        <f t="shared" ca="1" si="21"/>
        <v>Aluno_151</v>
      </c>
      <c r="C1364" s="32" t="s">
        <v>1740</v>
      </c>
      <c r="D1364" s="9">
        <v>4</v>
      </c>
      <c r="E1364" s="18" t="str">
        <f ca="1">IFERROR(VLOOKUP(C1364,OFFSET(ENTRADA!$A$5,1,0,COUNTA(ENTRADA!$A$6:$A$2475),9),5,0),"")</f>
        <v>CÁPSULA</v>
      </c>
    </row>
    <row r="1365" spans="1:5" ht="14.25" customHeight="1" x14ac:dyDescent="0.25">
      <c r="A1365" s="16"/>
      <c r="B1365" s="71" t="str">
        <f t="shared" ca="1" si="21"/>
        <v>Aluno_740</v>
      </c>
      <c r="C1365" s="32" t="s">
        <v>1745</v>
      </c>
      <c r="D1365" s="9">
        <v>4</v>
      </c>
      <c r="E1365" s="18" t="str">
        <f ca="1">IFERROR(VLOOKUP(C1365,OFFSET(ENTRADA!$A$5,1,0,COUNTA(ENTRADA!$A$6:$A$2475),9),5,0),"")</f>
        <v>COMPRIMIDO</v>
      </c>
    </row>
    <row r="1366" spans="1:5" ht="14.25" customHeight="1" x14ac:dyDescent="0.25">
      <c r="A1366" s="16"/>
      <c r="B1366" s="71" t="str">
        <f t="shared" ca="1" si="21"/>
        <v>Aluno_40</v>
      </c>
      <c r="C1366" s="32" t="s">
        <v>1744</v>
      </c>
      <c r="D1366" s="9">
        <v>8</v>
      </c>
      <c r="E1366" s="18" t="str">
        <f ca="1">IFERROR(VLOOKUP(C1366,OFFSET(ENTRADA!$A$5,1,0,COUNTA(ENTRADA!$A$6:$A$2475),9),5,0),"")</f>
        <v>COMPRIMIDO</v>
      </c>
    </row>
    <row r="1367" spans="1:5" ht="14.25" customHeight="1" x14ac:dyDescent="0.25">
      <c r="A1367" s="16"/>
      <c r="B1367" s="71" t="str">
        <f t="shared" ca="1" si="21"/>
        <v>Aluno_977</v>
      </c>
      <c r="C1367" s="20"/>
      <c r="D1367" s="9"/>
      <c r="E1367" s="18" t="str">
        <f ca="1">IFERROR(VLOOKUP(C1367,OFFSET(ENTRADA!$A$5,1,0,COUNTA(ENTRADA!$A$6:$A$2475),9),5,0),"")</f>
        <v/>
      </c>
    </row>
    <row r="1368" spans="1:5" ht="14.25" customHeight="1" x14ac:dyDescent="0.25">
      <c r="A1368" s="19">
        <v>45448</v>
      </c>
      <c r="B1368" s="71" t="str">
        <f t="shared" ca="1" si="21"/>
        <v>Aluno_639</v>
      </c>
      <c r="C1368" s="31" t="s">
        <v>1897</v>
      </c>
      <c r="D1368" s="9">
        <v>30</v>
      </c>
      <c r="E1368" s="18" t="str">
        <f ca="1">IFERROR(VLOOKUP(C1368,OFFSET(ENTRADA!$A$5,1,0,COUNTA(ENTRADA!$A$6:$A$2475),9),5,0),"")</f>
        <v>COMPRIMIDO</v>
      </c>
    </row>
    <row r="1369" spans="1:5" ht="14.25" customHeight="1" x14ac:dyDescent="0.25">
      <c r="A1369" s="16"/>
      <c r="B1369" s="71" t="str">
        <f t="shared" ca="1" si="21"/>
        <v>Aluno_253</v>
      </c>
      <c r="C1369" s="20"/>
      <c r="D1369" s="9"/>
      <c r="E1369" s="18" t="str">
        <f ca="1">IFERROR(VLOOKUP(C1369,OFFSET(ENTRADA!$A$5,1,0,COUNTA(ENTRADA!$A$6:$A$2475),9),5,0),"")</f>
        <v/>
      </c>
    </row>
    <row r="1370" spans="1:5" ht="14.25" customHeight="1" x14ac:dyDescent="0.25">
      <c r="A1370" s="19">
        <v>45448</v>
      </c>
      <c r="B1370" s="71" t="str">
        <f t="shared" ca="1" si="21"/>
        <v>Aluno_497</v>
      </c>
      <c r="C1370" s="54" t="s">
        <v>1898</v>
      </c>
      <c r="D1370" s="9">
        <v>10</v>
      </c>
      <c r="E1370" s="18" t="s">
        <v>21</v>
      </c>
    </row>
    <row r="1371" spans="1:5" ht="14.25" customHeight="1" x14ac:dyDescent="0.25">
      <c r="A1371" s="16"/>
      <c r="B1371" s="71" t="str">
        <f t="shared" ca="1" si="21"/>
        <v>Aluno_78</v>
      </c>
      <c r="C1371" s="54" t="s">
        <v>1898</v>
      </c>
      <c r="D1371" s="9">
        <v>20</v>
      </c>
      <c r="E1371" s="18" t="s">
        <v>21</v>
      </c>
    </row>
    <row r="1372" spans="1:5" ht="14.25" customHeight="1" x14ac:dyDescent="0.25">
      <c r="A1372" s="16"/>
      <c r="B1372" s="71" t="str">
        <f t="shared" ca="1" si="21"/>
        <v>Aluno_684</v>
      </c>
      <c r="C1372" s="20"/>
      <c r="D1372" s="9"/>
      <c r="E1372" s="18" t="str">
        <f ca="1">IFERROR(VLOOKUP(C1372,OFFSET(ENTRADA!$A$5,1,0,COUNTA(ENTRADA!$A$6:$A$2475),9),5,0),"")</f>
        <v/>
      </c>
    </row>
    <row r="1373" spans="1:5" ht="14.25" customHeight="1" x14ac:dyDescent="0.25">
      <c r="A1373" s="19">
        <v>45448</v>
      </c>
      <c r="B1373" s="71" t="str">
        <f t="shared" ca="1" si="21"/>
        <v>Aluno_225</v>
      </c>
      <c r="C1373" s="32" t="s">
        <v>1839</v>
      </c>
      <c r="D1373" s="9">
        <v>24</v>
      </c>
      <c r="E1373" s="18" t="str">
        <f ca="1">IFERROR(VLOOKUP(C1373,OFFSET(ENTRADA!$A$5,1,0,COUNTA(ENTRADA!$A$6:$A$2475),9),5,0),"")</f>
        <v>COMPRIMIDO</v>
      </c>
    </row>
    <row r="1374" spans="1:5" ht="14.25" customHeight="1" x14ac:dyDescent="0.25">
      <c r="A1374" s="16"/>
      <c r="B1374" s="71" t="str">
        <f t="shared" ca="1" si="21"/>
        <v>Aluno_206</v>
      </c>
      <c r="C1374" s="20"/>
      <c r="D1374" s="9"/>
      <c r="E1374" s="18" t="str">
        <f ca="1">IFERROR(VLOOKUP(C1374,OFFSET(ENTRADA!$A$5,1,0,COUNTA(ENTRADA!$A$6:$A$2475),9),5,0),"")</f>
        <v/>
      </c>
    </row>
    <row r="1375" spans="1:5" ht="14.25" customHeight="1" x14ac:dyDescent="0.25">
      <c r="A1375" s="19">
        <v>45448</v>
      </c>
      <c r="B1375" s="71" t="str">
        <f t="shared" ca="1" si="21"/>
        <v>Aluno_293</v>
      </c>
      <c r="C1375" s="31" t="s">
        <v>555</v>
      </c>
      <c r="D1375" s="9">
        <v>60</v>
      </c>
      <c r="E1375" s="18" t="str">
        <f ca="1">IFERROR(VLOOKUP(C1375,OFFSET(ENTRADA!$A$5,1,0,COUNTA(ENTRADA!$A$6:$A$2475),9),5,0),"")</f>
        <v>COMPRIMIDO</v>
      </c>
    </row>
    <row r="1376" spans="1:5" ht="14.25" customHeight="1" x14ac:dyDescent="0.25">
      <c r="A1376" s="16"/>
      <c r="B1376" s="71" t="str">
        <f t="shared" ca="1" si="21"/>
        <v>Aluno_822</v>
      </c>
      <c r="C1376" s="31" t="s">
        <v>1613</v>
      </c>
      <c r="D1376" s="9">
        <v>30</v>
      </c>
      <c r="E1376" s="18" t="str">
        <f ca="1">IFERROR(VLOOKUP(C1376,OFFSET(ENTRADA!$A$5,1,0,COUNTA(ENTRADA!$A$6:$A$2475),9),5,0),"")</f>
        <v>COMPRIMIDO</v>
      </c>
    </row>
    <row r="1377" spans="1:5" ht="14.25" customHeight="1" x14ac:dyDescent="0.25">
      <c r="A1377" s="16"/>
      <c r="B1377" s="71" t="str">
        <f t="shared" ca="1" si="21"/>
        <v>Aluno_974</v>
      </c>
      <c r="C1377" s="20"/>
      <c r="D1377" s="9"/>
      <c r="E1377" s="18" t="str">
        <f ca="1">IFERROR(VLOOKUP(C1377,OFFSET(ENTRADA!$A$5,1,0,COUNTA(ENTRADA!$A$6:$A$2475),9),5,0),"")</f>
        <v/>
      </c>
    </row>
    <row r="1378" spans="1:5" ht="14.25" customHeight="1" x14ac:dyDescent="0.25">
      <c r="A1378" s="19">
        <v>45448</v>
      </c>
      <c r="B1378" s="71" t="str">
        <f t="shared" ca="1" si="21"/>
        <v>Aluno_59</v>
      </c>
      <c r="C1378" s="97" t="s">
        <v>1700</v>
      </c>
      <c r="D1378" s="9">
        <v>30</v>
      </c>
      <c r="E1378" s="18" t="str">
        <f ca="1">IFERROR(VLOOKUP(C1378,OFFSET(ENTRADA!$A$5,1,0,COUNTA(ENTRADA!$A$6:$A$2475),9),5,0),"")</f>
        <v>COMPRIMIDO</v>
      </c>
    </row>
    <row r="1379" spans="1:5" ht="14.25" customHeight="1" x14ac:dyDescent="0.25">
      <c r="A1379" s="16"/>
      <c r="B1379" s="71" t="str">
        <f t="shared" ca="1" si="21"/>
        <v>Aluno_27</v>
      </c>
      <c r="C1379" s="20"/>
      <c r="D1379" s="9"/>
      <c r="E1379" s="18" t="str">
        <f ca="1">IFERROR(VLOOKUP(C1379,OFFSET(ENTRADA!$A$5,1,0,COUNTA(ENTRADA!$A$6:$A$2475),9),5,0),"")</f>
        <v/>
      </c>
    </row>
    <row r="1380" spans="1:5" ht="14.25" customHeight="1" x14ac:dyDescent="0.25">
      <c r="A1380" s="19">
        <v>45449</v>
      </c>
      <c r="B1380" s="71" t="str">
        <f t="shared" ca="1" si="21"/>
        <v>Aluno_512</v>
      </c>
      <c r="C1380" s="54" t="s">
        <v>1110</v>
      </c>
      <c r="D1380" s="9">
        <v>30</v>
      </c>
      <c r="E1380" s="18" t="str">
        <f ca="1">IFERROR(VLOOKUP(C1380,OFFSET(ENTRADA!$A$5,1,0,COUNTA(ENTRADA!$A$6:$A$2475),9),5,0),"")</f>
        <v>COMPRIMIDO</v>
      </c>
    </row>
    <row r="1381" spans="1:5" ht="14.25" customHeight="1" x14ac:dyDescent="0.25">
      <c r="A1381" s="16"/>
      <c r="B1381" s="71" t="str">
        <f t="shared" ca="1" si="21"/>
        <v>Aluno_585</v>
      </c>
      <c r="C1381" s="20"/>
      <c r="D1381" s="9"/>
      <c r="E1381" s="18" t="str">
        <f ca="1">IFERROR(VLOOKUP(C1381,OFFSET(ENTRADA!$A$5,1,0,COUNTA(ENTRADA!$A$6:$A$2475),9),5,0),"")</f>
        <v/>
      </c>
    </row>
    <row r="1382" spans="1:5" ht="14.25" customHeight="1" x14ac:dyDescent="0.25">
      <c r="A1382" s="19">
        <v>45449</v>
      </c>
      <c r="B1382" s="71" t="str">
        <f t="shared" ca="1" si="21"/>
        <v>Aluno_938</v>
      </c>
      <c r="C1382" s="32" t="s">
        <v>1815</v>
      </c>
      <c r="D1382" s="9">
        <v>4</v>
      </c>
      <c r="E1382" s="18" t="str">
        <f ca="1">IFERROR(VLOOKUP(C1382,OFFSET(ENTRADA!$A$5,1,0,COUNTA(ENTRADA!$A$6:$A$2475),9),5,0),"")</f>
        <v>CÁPSULA</v>
      </c>
    </row>
    <row r="1383" spans="1:5" ht="14.25" customHeight="1" x14ac:dyDescent="0.25">
      <c r="A1383" s="16"/>
      <c r="B1383" s="71" t="str">
        <f t="shared" ca="1" si="21"/>
        <v>Aluno_947</v>
      </c>
      <c r="C1383" s="20"/>
      <c r="D1383" s="9"/>
      <c r="E1383" s="18" t="str">
        <f ca="1">IFERROR(VLOOKUP(C1383,OFFSET(ENTRADA!$A$5,1,0,COUNTA(ENTRADA!$A$6:$A$2475),9),5,0),"")</f>
        <v/>
      </c>
    </row>
    <row r="1384" spans="1:5" ht="14.25" customHeight="1" x14ac:dyDescent="0.25">
      <c r="A1384" s="19">
        <v>45449</v>
      </c>
      <c r="B1384" s="71" t="str">
        <f t="shared" ca="1" si="21"/>
        <v>Aluno_808</v>
      </c>
      <c r="C1384" s="32" t="s">
        <v>834</v>
      </c>
      <c r="D1384" s="9">
        <v>42</v>
      </c>
      <c r="E1384" s="18" t="str">
        <f ca="1">IFERROR(VLOOKUP(C1384,OFFSET(ENTRADA!$A$5,1,0,COUNTA(ENTRADA!$A$6:$A$2475),9),5,0),"")</f>
        <v>COMPRIMIDO</v>
      </c>
    </row>
    <row r="1385" spans="1:5" ht="14.25" customHeight="1" x14ac:dyDescent="0.25">
      <c r="A1385" s="16"/>
      <c r="B1385" s="71" t="str">
        <f t="shared" ca="1" si="21"/>
        <v>Aluno_529</v>
      </c>
      <c r="C1385" s="32" t="s">
        <v>1816</v>
      </c>
      <c r="D1385" s="9">
        <v>4</v>
      </c>
      <c r="E1385" s="18" t="str">
        <f ca="1">IFERROR(VLOOKUP(C1385,OFFSET(ENTRADA!$A$5,1,0,COUNTA(ENTRADA!$A$6:$A$2475),9),5,0),"")</f>
        <v>COMPRIMIDO</v>
      </c>
    </row>
    <row r="1386" spans="1:5" ht="14.25" customHeight="1" x14ac:dyDescent="0.25">
      <c r="A1386" s="19">
        <v>45449</v>
      </c>
      <c r="B1386" s="71" t="str">
        <f t="shared" ca="1" si="21"/>
        <v>Aluno_665</v>
      </c>
      <c r="C1386" s="32" t="s">
        <v>1834</v>
      </c>
      <c r="D1386" s="9">
        <v>2</v>
      </c>
      <c r="E1386" s="18" t="str">
        <f ca="1">IFERROR(VLOOKUP(C1386,OFFSET(ENTRADA!$A$5,1,0,COUNTA(ENTRADA!$A$6:$A$2475),9),5,0),"")</f>
        <v>CÁPSULA</v>
      </c>
    </row>
    <row r="1387" spans="1:5" ht="14.25" customHeight="1" x14ac:dyDescent="0.25">
      <c r="A1387" s="16"/>
      <c r="B1387" s="71" t="str">
        <f t="shared" ca="1" si="21"/>
        <v>Aluno_609</v>
      </c>
      <c r="C1387" s="32" t="s">
        <v>1740</v>
      </c>
      <c r="D1387" s="9">
        <v>2</v>
      </c>
      <c r="E1387" s="18" t="str">
        <f ca="1">IFERROR(VLOOKUP(C1387,OFFSET(ENTRADA!$A$5,1,0,COUNTA(ENTRADA!$A$6:$A$2475),9),5,0),"")</f>
        <v>CÁPSULA</v>
      </c>
    </row>
    <row r="1388" spans="1:5" ht="14.25" customHeight="1" x14ac:dyDescent="0.25">
      <c r="A1388" s="16"/>
      <c r="B1388" s="71" t="str">
        <f t="shared" ca="1" si="21"/>
        <v>Aluno_649</v>
      </c>
      <c r="C1388" s="32" t="s">
        <v>1763</v>
      </c>
      <c r="D1388" s="9">
        <v>2</v>
      </c>
      <c r="E1388" s="18" t="str">
        <f ca="1">IFERROR(VLOOKUP(C1388,OFFSET(ENTRADA!$A$5,1,0,COUNTA(ENTRADA!$A$6:$A$2475),9),5,0),"")</f>
        <v>CÁPSULA</v>
      </c>
    </row>
    <row r="1389" spans="1:5" ht="14.25" customHeight="1" x14ac:dyDescent="0.25">
      <c r="A1389" s="16"/>
      <c r="B1389" s="71" t="str">
        <f t="shared" ca="1" si="21"/>
        <v>Aluno_235</v>
      </c>
      <c r="C1389" s="32" t="s">
        <v>1824</v>
      </c>
      <c r="D1389" s="9">
        <v>15</v>
      </c>
      <c r="E1389" s="18" t="str">
        <f ca="1">IFERROR(VLOOKUP(C1389,OFFSET(ENTRADA!$A$5,1,0,COUNTA(ENTRADA!$A$6:$A$2475),9),5,0),"")</f>
        <v>CÁPSULA</v>
      </c>
    </row>
    <row r="1390" spans="1:5" ht="14.25" customHeight="1" x14ac:dyDescent="0.25">
      <c r="A1390" s="19">
        <v>45449</v>
      </c>
      <c r="B1390" s="71" t="str">
        <f t="shared" ca="1" si="21"/>
        <v>Aluno_533</v>
      </c>
      <c r="C1390" s="54" t="s">
        <v>1547</v>
      </c>
      <c r="D1390" s="9">
        <v>10</v>
      </c>
      <c r="E1390" s="18" t="str">
        <f ca="1">IFERROR(VLOOKUP(C1390,OFFSET(ENTRADA!$A$5,1,0,COUNTA(ENTRADA!$A$6:$A$2475),9),5,0),"")</f>
        <v>COMPRIMIDO</v>
      </c>
    </row>
    <row r="1391" spans="1:5" ht="14.25" customHeight="1" x14ac:dyDescent="0.25">
      <c r="A1391" s="16"/>
      <c r="B1391" s="71" t="str">
        <f t="shared" ca="1" si="21"/>
        <v>Aluno_197</v>
      </c>
      <c r="C1391" s="20"/>
      <c r="D1391" s="9"/>
      <c r="E1391" s="18" t="str">
        <f ca="1">IFERROR(VLOOKUP(C1391,OFFSET(ENTRADA!$A$5,1,0,COUNTA(ENTRADA!$A$6:$A$2475),9),5,0),"")</f>
        <v/>
      </c>
    </row>
    <row r="1392" spans="1:5" ht="14.25" customHeight="1" x14ac:dyDescent="0.25">
      <c r="A1392" s="19">
        <v>45449</v>
      </c>
      <c r="B1392" s="71" t="str">
        <f t="shared" ca="1" si="21"/>
        <v>Aluno_385</v>
      </c>
      <c r="C1392" s="54" t="s">
        <v>1712</v>
      </c>
      <c r="D1392" s="9">
        <v>45</v>
      </c>
      <c r="E1392" s="18" t="str">
        <f ca="1">IFERROR(VLOOKUP(C1392,OFFSET(ENTRADA!$A$5,1,0,COUNTA(ENTRADA!$A$6:$A$2475),9),5,0),"")</f>
        <v>COMPRIMIDO</v>
      </c>
    </row>
    <row r="1393" spans="1:5" ht="14.25" customHeight="1" x14ac:dyDescent="0.25">
      <c r="A1393" s="16"/>
      <c r="B1393" s="71" t="str">
        <f t="shared" ca="1" si="21"/>
        <v>Aluno_373</v>
      </c>
      <c r="C1393" s="54" t="s">
        <v>1727</v>
      </c>
      <c r="D1393" s="9">
        <v>15</v>
      </c>
      <c r="E1393" s="18" t="str">
        <f ca="1">IFERROR(VLOOKUP(C1393,OFFSET(ENTRADA!$A$5,1,0,COUNTA(ENTRADA!$A$6:$A$2475),9),5,0),"")</f>
        <v>COMPRIMIDO</v>
      </c>
    </row>
    <row r="1394" spans="1:5" ht="14.25" customHeight="1" x14ac:dyDescent="0.25">
      <c r="A1394" s="16"/>
      <c r="B1394" s="71" t="str">
        <f t="shared" ca="1" si="21"/>
        <v>Aluno_618</v>
      </c>
      <c r="C1394" s="20"/>
      <c r="D1394" s="9"/>
      <c r="E1394" s="18" t="str">
        <f ca="1">IFERROR(VLOOKUP(C1394,OFFSET(ENTRADA!$A$5,1,0,COUNTA(ENTRADA!$A$6:$A$2475),9),5,0),"")</f>
        <v/>
      </c>
    </row>
    <row r="1395" spans="1:5" ht="14.25" customHeight="1" x14ac:dyDescent="0.25">
      <c r="A1395" s="19">
        <v>45449</v>
      </c>
      <c r="B1395" s="71" t="str">
        <f t="shared" ca="1" si="21"/>
        <v>Aluno_775</v>
      </c>
      <c r="C1395" s="108" t="s">
        <v>1859</v>
      </c>
      <c r="D1395" s="9">
        <v>10</v>
      </c>
      <c r="E1395" s="18" t="str">
        <f ca="1">IFERROR(VLOOKUP(C1395,OFFSET(ENTRADA!$A$5,1,0,COUNTA(ENTRADA!$A$6:$A$2475),9),5,0),"")</f>
        <v>COMPRIMIDO</v>
      </c>
    </row>
    <row r="1396" spans="1:5" ht="14.25" customHeight="1" x14ac:dyDescent="0.25">
      <c r="A1396" s="16"/>
      <c r="B1396" s="71" t="str">
        <f t="shared" ca="1" si="21"/>
        <v>Aluno_216</v>
      </c>
      <c r="C1396" s="20"/>
      <c r="D1396" s="9"/>
      <c r="E1396" s="18" t="str">
        <f ca="1">IFERROR(VLOOKUP(C1396,OFFSET(ENTRADA!$A$5,1,0,COUNTA(ENTRADA!$A$6:$A$2475),9),5,0),"")</f>
        <v/>
      </c>
    </row>
    <row r="1397" spans="1:5" ht="14.25" customHeight="1" x14ac:dyDescent="0.25">
      <c r="A1397" s="19">
        <v>45449</v>
      </c>
      <c r="B1397" s="71" t="str">
        <f t="shared" ca="1" si="21"/>
        <v>Aluno_96</v>
      </c>
      <c r="C1397" s="154" t="s">
        <v>1795</v>
      </c>
      <c r="D1397" s="9">
        <v>1</v>
      </c>
      <c r="E1397" s="18" t="str">
        <f ca="1">IFERROR(VLOOKUP(C1397,OFFSET(ENTRADA!$A$5,1,0,COUNTA(ENTRADA!$A$6:$A$2475),9),5,0),"")</f>
        <v>CAIXA</v>
      </c>
    </row>
    <row r="1398" spans="1:5" ht="14.25" customHeight="1" x14ac:dyDescent="0.25">
      <c r="A1398" s="16"/>
      <c r="B1398" s="71" t="str">
        <f t="shared" ca="1" si="21"/>
        <v>Aluno_762</v>
      </c>
      <c r="C1398" s="32" t="s">
        <v>1233</v>
      </c>
      <c r="D1398" s="9">
        <v>1</v>
      </c>
      <c r="E1398" s="18" t="str">
        <f ca="1">IFERROR(VLOOKUP(C1398,OFFSET(ENTRADA!$A$5,1,0,COUNTA(ENTRADA!$A$6:$A$2475),9),5,0),"")</f>
        <v>CAIXA</v>
      </c>
    </row>
    <row r="1399" spans="1:5" ht="14.25" customHeight="1" x14ac:dyDescent="0.25">
      <c r="A1399" s="16"/>
      <c r="B1399" s="71" t="str">
        <f t="shared" ca="1" si="21"/>
        <v>Aluno_406</v>
      </c>
      <c r="C1399" s="20"/>
      <c r="D1399" s="9"/>
      <c r="E1399" s="18" t="str">
        <f ca="1">IFERROR(VLOOKUP(C1399,OFFSET(ENTRADA!$A$5,1,0,COUNTA(ENTRADA!$A$6:$A$2475),9),5,0),"")</f>
        <v/>
      </c>
    </row>
    <row r="1400" spans="1:5" ht="14.25" customHeight="1" x14ac:dyDescent="0.25">
      <c r="A1400" s="19">
        <v>45449</v>
      </c>
      <c r="B1400" s="71" t="str">
        <f t="shared" ca="1" si="21"/>
        <v>Aluno_824</v>
      </c>
      <c r="C1400" s="31" t="s">
        <v>278</v>
      </c>
      <c r="D1400" s="9">
        <v>60</v>
      </c>
      <c r="E1400" s="18" t="str">
        <f ca="1">IFERROR(VLOOKUP(C1400,OFFSET(ENTRADA!$A$5,1,0,COUNTA(ENTRADA!$A$6:$A$2475),9),5,0),"")</f>
        <v>COMPRIMIDO</v>
      </c>
    </row>
    <row r="1401" spans="1:5" ht="14.25" customHeight="1" x14ac:dyDescent="0.25">
      <c r="A1401" s="16"/>
      <c r="B1401" s="71" t="str">
        <f t="shared" ca="1" si="21"/>
        <v>Aluno_321</v>
      </c>
      <c r="C1401" s="54" t="s">
        <v>1844</v>
      </c>
      <c r="D1401" s="9">
        <v>30</v>
      </c>
      <c r="E1401" s="18" t="str">
        <f ca="1">IFERROR(VLOOKUP(C1401,OFFSET(ENTRADA!$A$5,1,0,COUNTA(ENTRADA!$A$6:$A$2475),9),5,0),"")</f>
        <v>COMPRIMIDO</v>
      </c>
    </row>
    <row r="1402" spans="1:5" ht="14.25" customHeight="1" x14ac:dyDescent="0.25">
      <c r="A1402" s="16"/>
      <c r="B1402" s="71" t="str">
        <f t="shared" ca="1" si="21"/>
        <v>Aluno_50</v>
      </c>
      <c r="C1402" s="107" t="s">
        <v>1076</v>
      </c>
      <c r="D1402" s="9">
        <v>30</v>
      </c>
      <c r="E1402" s="18" t="str">
        <f ca="1">IFERROR(VLOOKUP(C1402,OFFSET(ENTRADA!$A$5,1,0,COUNTA(ENTRADA!$A$6:$A$2475),9),5,0),"")</f>
        <v>COMPRIMIDO</v>
      </c>
    </row>
    <row r="1403" spans="1:5" ht="14.25" customHeight="1" x14ac:dyDescent="0.25">
      <c r="A1403" s="16"/>
      <c r="B1403" s="71" t="str">
        <f t="shared" ca="1" si="21"/>
        <v>Aluno_613</v>
      </c>
      <c r="C1403" s="20"/>
      <c r="D1403" s="9"/>
      <c r="E1403" s="18" t="str">
        <f ca="1">IFERROR(VLOOKUP(C1403,OFFSET(ENTRADA!$A$5,1,0,COUNTA(ENTRADA!$A$6:$A$2475),9),5,0),"")</f>
        <v/>
      </c>
    </row>
    <row r="1404" spans="1:5" ht="14.25" customHeight="1" x14ac:dyDescent="0.25">
      <c r="A1404" s="19">
        <v>45449</v>
      </c>
      <c r="B1404" s="71" t="str">
        <f t="shared" ca="1" si="21"/>
        <v>Aluno_880</v>
      </c>
      <c r="C1404" s="31" t="s">
        <v>278</v>
      </c>
      <c r="D1404" s="9">
        <v>60</v>
      </c>
      <c r="E1404" s="18" t="str">
        <f ca="1">IFERROR(VLOOKUP(C1404,OFFSET(ENTRADA!$A$5,1,0,COUNTA(ENTRADA!$A$6:$A$2475),9),5,0),"")</f>
        <v>COMPRIMIDO</v>
      </c>
    </row>
    <row r="1405" spans="1:5" ht="14.25" customHeight="1" x14ac:dyDescent="0.25">
      <c r="A1405" s="16"/>
      <c r="B1405" s="71" t="str">
        <f t="shared" ca="1" si="21"/>
        <v>Aluno_93</v>
      </c>
      <c r="C1405" s="20"/>
      <c r="D1405" s="9"/>
      <c r="E1405" s="18" t="str">
        <f ca="1">IFERROR(VLOOKUP(C1405,OFFSET(ENTRADA!$A$5,1,0,COUNTA(ENTRADA!$A$6:$A$2475),9),5,0),"")</f>
        <v/>
      </c>
    </row>
    <row r="1406" spans="1:5" ht="14.25" customHeight="1" x14ac:dyDescent="0.25">
      <c r="A1406" s="19">
        <v>45449</v>
      </c>
      <c r="B1406" s="71" t="str">
        <f t="shared" ca="1" si="21"/>
        <v>Aluno_866</v>
      </c>
      <c r="C1406" s="31" t="s">
        <v>440</v>
      </c>
      <c r="D1406" s="9">
        <v>1</v>
      </c>
      <c r="E1406" s="18" t="str">
        <f ca="1">IFERROR(VLOOKUP(C1406,OFFSET(ENTRADA!$A$5,1,0,COUNTA(ENTRADA!$A$6:$A$2475),9),5,0),"")</f>
        <v>COMPRIMIDO</v>
      </c>
    </row>
    <row r="1407" spans="1:5" ht="14.25" customHeight="1" x14ac:dyDescent="0.25">
      <c r="A1407" s="16"/>
      <c r="B1407" s="71" t="str">
        <f t="shared" ca="1" si="21"/>
        <v>Aluno_334</v>
      </c>
      <c r="C1407" s="31" t="s">
        <v>439</v>
      </c>
      <c r="D1407" s="9">
        <v>1</v>
      </c>
      <c r="E1407" s="18" t="str">
        <f ca="1">IFERROR(VLOOKUP(C1407,OFFSET(ENTRADA!$A$5,1,0,COUNTA(ENTRADA!$A$6:$A$2475),9),5,0),"")</f>
        <v>COMPRIMIDO</v>
      </c>
    </row>
    <row r="1408" spans="1:5" ht="14.25" customHeight="1" x14ac:dyDescent="0.25">
      <c r="A1408" s="19">
        <v>45449</v>
      </c>
      <c r="B1408" s="71" t="str">
        <f t="shared" ca="1" si="21"/>
        <v>Aluno_279</v>
      </c>
      <c r="C1408" s="31" t="s">
        <v>412</v>
      </c>
      <c r="D1408" s="9">
        <v>20</v>
      </c>
      <c r="E1408" s="18" t="str">
        <f ca="1">IFERROR(VLOOKUP(C1408,OFFSET(ENTRADA!$A$5,1,0,COUNTA(ENTRADA!$A$6:$A$2475),9),5,0),"")</f>
        <v>COMPRIMIDO</v>
      </c>
    </row>
    <row r="1409" spans="1:5" ht="14.25" customHeight="1" x14ac:dyDescent="0.25">
      <c r="A1409" s="16"/>
      <c r="B1409" s="71" t="str">
        <f t="shared" ca="1" si="21"/>
        <v>Aluno_700</v>
      </c>
      <c r="C1409" s="20"/>
      <c r="D1409" s="9"/>
      <c r="E1409" s="18" t="str">
        <f ca="1">IFERROR(VLOOKUP(C1409,OFFSET(ENTRADA!$A$5,1,0,COUNTA(ENTRADA!$A$6:$A$2475),9),5,0),"")</f>
        <v/>
      </c>
    </row>
    <row r="1410" spans="1:5" ht="14.25" customHeight="1" x14ac:dyDescent="0.25">
      <c r="A1410" s="19">
        <v>45450</v>
      </c>
      <c r="B1410" s="71" t="str">
        <f t="shared" ca="1" si="21"/>
        <v>Aluno_922</v>
      </c>
      <c r="C1410" s="32" t="s">
        <v>1386</v>
      </c>
      <c r="D1410" s="9">
        <v>1</v>
      </c>
      <c r="E1410" s="18" t="str">
        <f ca="1">IFERROR(VLOOKUP(C1410,OFFSET(ENTRADA!$A$5,1,0,COUNTA(ENTRADA!$A$6:$A$2475),9),5,0),"")</f>
        <v>FRASCO</v>
      </c>
    </row>
    <row r="1411" spans="1:5" ht="14.25" customHeight="1" x14ac:dyDescent="0.25">
      <c r="A1411" s="16"/>
      <c r="B1411" s="71" t="str">
        <f t="shared" ca="1" si="21"/>
        <v>Aluno_818</v>
      </c>
      <c r="C1411" s="32" t="s">
        <v>959</v>
      </c>
      <c r="D1411" s="9">
        <v>1</v>
      </c>
      <c r="E1411" s="18" t="str">
        <f ca="1">IFERROR(VLOOKUP(C1411,OFFSET(ENTRADA!$A$5,1,0,COUNTA(ENTRADA!$A$6:$A$2475),9),5,0),"")</f>
        <v>FRASCO</v>
      </c>
    </row>
    <row r="1412" spans="1:5" ht="14.25" customHeight="1" x14ac:dyDescent="0.25">
      <c r="A1412" s="16"/>
      <c r="B1412" s="71" t="str">
        <f t="shared" ca="1" si="21"/>
        <v>Aluno_787</v>
      </c>
      <c r="C1412" s="32" t="s">
        <v>1846</v>
      </c>
      <c r="D1412" s="9">
        <v>1</v>
      </c>
      <c r="E1412" s="18" t="str">
        <f ca="1">IFERROR(VLOOKUP(C1412,OFFSET(ENTRADA!$A$5,1,0,COUNTA(ENTRADA!$A$6:$A$2475),9),5,0),"")</f>
        <v>FRASCO</v>
      </c>
    </row>
    <row r="1413" spans="1:5" ht="14.25" customHeight="1" x14ac:dyDescent="0.25">
      <c r="A1413" s="16"/>
      <c r="B1413" s="71" t="str">
        <f t="shared" ca="1" si="21"/>
        <v>Aluno_160</v>
      </c>
      <c r="C1413" s="20"/>
      <c r="D1413" s="9"/>
      <c r="E1413" s="18" t="str">
        <f ca="1">IFERROR(VLOOKUP(C1413,OFFSET(ENTRADA!$A$5,1,0,COUNTA(ENTRADA!$A$6:$A$2475),9),5,0),"")</f>
        <v/>
      </c>
    </row>
    <row r="1414" spans="1:5" ht="14.25" customHeight="1" x14ac:dyDescent="0.25">
      <c r="A1414" s="19">
        <v>45450</v>
      </c>
      <c r="B1414" s="71" t="str">
        <f t="shared" ca="1" si="21"/>
        <v>Aluno_841</v>
      </c>
      <c r="C1414" s="108" t="s">
        <v>1068</v>
      </c>
      <c r="D1414" s="9">
        <v>10</v>
      </c>
      <c r="E1414" s="18" t="str">
        <f ca="1">IFERROR(VLOOKUP(C1414,OFFSET(ENTRADA!$A$5,1,0,COUNTA(ENTRADA!$A$6:$A$2475),9),5,0),"")</f>
        <v>COMPRIMIDO</v>
      </c>
    </row>
    <row r="1415" spans="1:5" ht="14.25" customHeight="1" x14ac:dyDescent="0.25">
      <c r="A1415" s="16"/>
      <c r="B1415" s="71" t="str">
        <f t="shared" ref="B1415:B1478" ca="1" si="22">"Aluno_" &amp; RANDBETWEEN(1,1000)</f>
        <v>Aluno_579</v>
      </c>
      <c r="C1415" s="20"/>
      <c r="D1415" s="9"/>
      <c r="E1415" s="18" t="str">
        <f ca="1">IFERROR(VLOOKUP(C1415,OFFSET(ENTRADA!$A$5,1,0,COUNTA(ENTRADA!$A$6:$A$2475),9),5,0),"")</f>
        <v/>
      </c>
    </row>
    <row r="1416" spans="1:5" ht="14.25" customHeight="1" x14ac:dyDescent="0.25">
      <c r="A1416" s="19">
        <v>45450</v>
      </c>
      <c r="B1416" s="71" t="str">
        <f t="shared" ca="1" si="22"/>
        <v>Aluno_886</v>
      </c>
      <c r="C1416" s="31" t="s">
        <v>411</v>
      </c>
      <c r="D1416" s="9">
        <v>60</v>
      </c>
      <c r="E1416" s="18" t="str">
        <f ca="1">IFERROR(VLOOKUP(C1416,OFFSET(ENTRADA!$A$5,1,0,COUNTA(ENTRADA!$A$6:$A$2475),9),5,0),"")</f>
        <v>COMPRIMIDO</v>
      </c>
    </row>
    <row r="1417" spans="1:5" ht="14.25" customHeight="1" x14ac:dyDescent="0.25">
      <c r="A1417" s="16"/>
      <c r="B1417" s="71" t="str">
        <f t="shared" ca="1" si="22"/>
        <v>Aluno_743</v>
      </c>
      <c r="C1417" s="20"/>
      <c r="D1417" s="9"/>
      <c r="E1417" s="18" t="str">
        <f ca="1">IFERROR(VLOOKUP(C1417,OFFSET(ENTRADA!$A$5,1,0,COUNTA(ENTRADA!$A$6:$A$2475),9),5,0),"")</f>
        <v/>
      </c>
    </row>
    <row r="1418" spans="1:5" ht="14.25" customHeight="1" x14ac:dyDescent="0.25">
      <c r="A1418" s="19">
        <v>45450</v>
      </c>
      <c r="B1418" s="71" t="str">
        <f t="shared" ca="1" si="22"/>
        <v>Aluno_362</v>
      </c>
      <c r="C1418" s="32" t="s">
        <v>1198</v>
      </c>
      <c r="D1418" s="9">
        <v>2</v>
      </c>
      <c r="E1418" s="18" t="str">
        <f ca="1">IFERROR(VLOOKUP(C1418,OFFSET(ENTRADA!$A$5,1,0,COUNTA(ENTRADA!$A$6:$A$2475),9),5,0),"")</f>
        <v>CAIXA</v>
      </c>
    </row>
    <row r="1419" spans="1:5" ht="14.25" customHeight="1" x14ac:dyDescent="0.25">
      <c r="A1419" s="16"/>
      <c r="B1419" s="71" t="str">
        <f t="shared" ca="1" si="22"/>
        <v>Aluno_49</v>
      </c>
      <c r="C1419" s="32" t="s">
        <v>1233</v>
      </c>
      <c r="D1419" s="9">
        <v>1</v>
      </c>
      <c r="E1419" s="18" t="str">
        <f ca="1">IFERROR(VLOOKUP(C1419,OFFSET(ENTRADA!$A$5,1,0,COUNTA(ENTRADA!$A$6:$A$2475),9),5,0),"")</f>
        <v>CAIXA</v>
      </c>
    </row>
    <row r="1420" spans="1:5" ht="14.25" customHeight="1" x14ac:dyDescent="0.25">
      <c r="A1420" s="16"/>
      <c r="B1420" s="71" t="str">
        <f t="shared" ca="1" si="22"/>
        <v>Aluno_560</v>
      </c>
      <c r="C1420" s="32" t="s">
        <v>790</v>
      </c>
      <c r="D1420" s="9">
        <v>1</v>
      </c>
      <c r="E1420" s="18" t="str">
        <f ca="1">IFERROR(VLOOKUP(C1420,OFFSET(ENTRADA!$A$5,1,0,COUNTA(ENTRADA!$A$6:$A$2475),9),5,0),"")</f>
        <v>CAIXA</v>
      </c>
    </row>
    <row r="1421" spans="1:5" ht="14.25" customHeight="1" x14ac:dyDescent="0.25">
      <c r="A1421" s="16"/>
      <c r="B1421" s="71" t="str">
        <f t="shared" ca="1" si="22"/>
        <v>Aluno_609</v>
      </c>
      <c r="C1421" s="54" t="s">
        <v>1712</v>
      </c>
      <c r="D1421" s="9">
        <v>45</v>
      </c>
      <c r="E1421" s="18" t="str">
        <f ca="1">IFERROR(VLOOKUP(C1421,OFFSET(ENTRADA!$A$5,1,0,COUNTA(ENTRADA!$A$6:$A$2475),9),5,0),"")</f>
        <v>COMPRIMIDO</v>
      </c>
    </row>
    <row r="1422" spans="1:5" ht="14.25" customHeight="1" x14ac:dyDescent="0.25">
      <c r="A1422" s="16"/>
      <c r="B1422" s="71" t="str">
        <f t="shared" ca="1" si="22"/>
        <v>Aluno_868</v>
      </c>
      <c r="C1422" s="54" t="s">
        <v>1727</v>
      </c>
      <c r="D1422" s="9">
        <v>15</v>
      </c>
      <c r="E1422" s="18" t="str">
        <f ca="1">IFERROR(VLOOKUP(C1422,OFFSET(ENTRADA!$A$5,1,0,COUNTA(ENTRADA!$A$6:$A$2475),9),5,0),"")</f>
        <v>COMPRIMIDO</v>
      </c>
    </row>
    <row r="1423" spans="1:5" ht="14.25" customHeight="1" x14ac:dyDescent="0.25">
      <c r="A1423" s="16"/>
      <c r="B1423" s="71" t="str">
        <f t="shared" ca="1" si="22"/>
        <v>Aluno_256</v>
      </c>
      <c r="C1423" s="20"/>
      <c r="D1423" s="9"/>
      <c r="E1423" s="18" t="str">
        <f ca="1">IFERROR(VLOOKUP(C1423,OFFSET(ENTRADA!$A$5,1,0,COUNTA(ENTRADA!$A$6:$A$2475),9),5,0),"")</f>
        <v/>
      </c>
    </row>
    <row r="1424" spans="1:5" ht="14.25" customHeight="1" x14ac:dyDescent="0.25">
      <c r="A1424" s="19">
        <v>45450</v>
      </c>
      <c r="B1424" s="71" t="str">
        <f t="shared" ca="1" si="22"/>
        <v>Aluno_244</v>
      </c>
      <c r="C1424" s="54" t="s">
        <v>1876</v>
      </c>
      <c r="D1424" s="9">
        <v>60</v>
      </c>
      <c r="E1424" s="18" t="str">
        <f ca="1">IFERROR(VLOOKUP(C1424,OFFSET(ENTRADA!$A$5,1,0,COUNTA(ENTRADA!$A$6:$A$2475),9),5,0),"")</f>
        <v>COMPRIMIDO</v>
      </c>
    </row>
    <row r="1425" spans="1:5" ht="14.25" customHeight="1" x14ac:dyDescent="0.25">
      <c r="A1425" s="16"/>
      <c r="B1425" s="71" t="str">
        <f t="shared" ca="1" si="22"/>
        <v>Aluno_186</v>
      </c>
      <c r="C1425" s="20"/>
      <c r="D1425" s="9"/>
      <c r="E1425" s="18" t="str">
        <f ca="1">IFERROR(VLOOKUP(C1425,OFFSET(ENTRADA!$A$5,1,0,COUNTA(ENTRADA!$A$6:$A$2475),9),5,0),"")</f>
        <v/>
      </c>
    </row>
    <row r="1426" spans="1:5" ht="14.25" customHeight="1" x14ac:dyDescent="0.25">
      <c r="A1426" s="19">
        <v>45450</v>
      </c>
      <c r="B1426" s="71" t="str">
        <f t="shared" ca="1" si="22"/>
        <v>Aluno_864</v>
      </c>
      <c r="C1426" s="108" t="s">
        <v>1758</v>
      </c>
      <c r="D1426" s="9">
        <v>10</v>
      </c>
      <c r="E1426" s="18" t="str">
        <f ca="1">IFERROR(VLOOKUP(C1426,OFFSET(ENTRADA!$A$5,1,0,COUNTA(ENTRADA!$A$6:$A$2475),9),5,0),"")</f>
        <v>COMPRIMIDO</v>
      </c>
    </row>
    <row r="1427" spans="1:5" ht="14.25" customHeight="1" x14ac:dyDescent="0.25">
      <c r="A1427" s="16"/>
      <c r="B1427" s="71" t="str">
        <f t="shared" ca="1" si="22"/>
        <v>Aluno_962</v>
      </c>
      <c r="C1427" s="31" t="s">
        <v>279</v>
      </c>
      <c r="D1427" s="9">
        <v>60</v>
      </c>
      <c r="E1427" s="18" t="str">
        <f ca="1">IFERROR(VLOOKUP(C1427,OFFSET(ENTRADA!$A$5,1,0,COUNTA(ENTRADA!$A$6:$A$2475),9),5,0),"")</f>
        <v>COMPRIMIDO</v>
      </c>
    </row>
    <row r="1428" spans="1:5" ht="14.25" customHeight="1" x14ac:dyDescent="0.25">
      <c r="A1428" s="16"/>
      <c r="B1428" s="71" t="str">
        <f t="shared" ca="1" si="22"/>
        <v>Aluno_580</v>
      </c>
      <c r="C1428" s="108" t="s">
        <v>1858</v>
      </c>
      <c r="D1428" s="9">
        <v>10</v>
      </c>
      <c r="E1428" s="18" t="str">
        <f ca="1">IFERROR(VLOOKUP(C1428,OFFSET(ENTRADA!$A$5,1,0,COUNTA(ENTRADA!$A$6:$A$2475),9),5,0),"")</f>
        <v>COMPRIMIDO</v>
      </c>
    </row>
    <row r="1429" spans="1:5" ht="14.25" customHeight="1" x14ac:dyDescent="0.25">
      <c r="A1429" s="16"/>
      <c r="B1429" s="71" t="str">
        <f t="shared" ca="1" si="22"/>
        <v>Aluno_472</v>
      </c>
      <c r="C1429" s="32" t="s">
        <v>1694</v>
      </c>
      <c r="D1429" s="9">
        <v>15</v>
      </c>
      <c r="E1429" s="18" t="str">
        <f ca="1">IFERROR(VLOOKUP(C1429,OFFSET(ENTRADA!$A$5,1,0,COUNTA(ENTRADA!$A$6:$A$2475),9),5,0),"")</f>
        <v>COMPRIMIDO</v>
      </c>
    </row>
    <row r="1430" spans="1:5" ht="14.25" customHeight="1" x14ac:dyDescent="0.25">
      <c r="A1430" s="16"/>
      <c r="B1430" s="71" t="str">
        <f t="shared" ca="1" si="22"/>
        <v>Aluno_326</v>
      </c>
      <c r="C1430" s="31" t="s">
        <v>766</v>
      </c>
      <c r="D1430" s="9">
        <v>30</v>
      </c>
      <c r="E1430" s="18" t="str">
        <f ca="1">IFERROR(VLOOKUP(C1430,OFFSET(ENTRADA!$A$5,1,0,COUNTA(ENTRADA!$A$6:$A$2475),9),5,0),"")</f>
        <v>COMPRIMIDO</v>
      </c>
    </row>
    <row r="1431" spans="1:5" ht="14.25" customHeight="1" x14ac:dyDescent="0.25">
      <c r="A1431" s="16"/>
      <c r="B1431" s="71" t="str">
        <f t="shared" ca="1" si="22"/>
        <v>Aluno_921</v>
      </c>
      <c r="C1431" s="20"/>
      <c r="D1431" s="9"/>
      <c r="E1431" s="18" t="str">
        <f ca="1">IFERROR(VLOOKUP(C1431,OFFSET(ENTRADA!$A$5,1,0,COUNTA(ENTRADA!$A$6:$A$2475),9),5,0),"")</f>
        <v/>
      </c>
    </row>
    <row r="1432" spans="1:5" ht="14.25" customHeight="1" x14ac:dyDescent="0.25">
      <c r="A1432" s="19">
        <v>45450</v>
      </c>
      <c r="B1432" s="71" t="str">
        <f t="shared" ca="1" si="22"/>
        <v>Aluno_810</v>
      </c>
      <c r="C1432" s="31" t="s">
        <v>1701</v>
      </c>
      <c r="D1432" s="9">
        <v>30</v>
      </c>
      <c r="E1432" s="18" t="str">
        <f ca="1">IFERROR(VLOOKUP(C1432,OFFSET(ENTRADA!$A$5,1,0,COUNTA(ENTRADA!$A$6:$A$2475),9),5,0),"")</f>
        <v>COMPRIMIDO</v>
      </c>
    </row>
    <row r="1433" spans="1:5" ht="14.25" customHeight="1" x14ac:dyDescent="0.25">
      <c r="A1433" s="16"/>
      <c r="B1433" s="71" t="str">
        <f t="shared" ca="1" si="22"/>
        <v>Aluno_171</v>
      </c>
      <c r="C1433" s="31" t="s">
        <v>1634</v>
      </c>
      <c r="D1433" s="9">
        <v>30</v>
      </c>
      <c r="E1433" s="18" t="str">
        <f ca="1">IFERROR(VLOOKUP(C1433,OFFSET(ENTRADA!$A$5,1,0,COUNTA(ENTRADA!$A$6:$A$2475),9),5,0),"")</f>
        <v>COMPRIMIDO</v>
      </c>
    </row>
    <row r="1434" spans="1:5" ht="14.25" customHeight="1" x14ac:dyDescent="0.25">
      <c r="A1434" s="16"/>
      <c r="B1434" s="71" t="str">
        <f t="shared" ca="1" si="22"/>
        <v>Aluno_385</v>
      </c>
      <c r="C1434" s="31" t="s">
        <v>1511</v>
      </c>
      <c r="D1434" s="9">
        <v>30</v>
      </c>
      <c r="E1434" s="18" t="str">
        <f ca="1">IFERROR(VLOOKUP(C1434,OFFSET(ENTRADA!$A$5,1,0,COUNTA(ENTRADA!$A$6:$A$2475),9),5,0),"")</f>
        <v>COMPRIMIDO</v>
      </c>
    </row>
    <row r="1435" spans="1:5" ht="14.25" customHeight="1" x14ac:dyDescent="0.25">
      <c r="A1435" s="16"/>
      <c r="B1435" s="71" t="str">
        <f t="shared" ca="1" si="22"/>
        <v>Aluno_580</v>
      </c>
      <c r="C1435" s="31" t="s">
        <v>1738</v>
      </c>
      <c r="D1435" s="9">
        <v>2</v>
      </c>
      <c r="E1435" s="18" t="str">
        <f ca="1">IFERROR(VLOOKUP(C1435,OFFSET(ENTRADA!$A$5,1,0,COUNTA(ENTRADA!$A$6:$A$2475),9),5,0),"")</f>
        <v>FRASCO</v>
      </c>
    </row>
    <row r="1436" spans="1:5" ht="14.25" customHeight="1" x14ac:dyDescent="0.25">
      <c r="A1436" s="16"/>
      <c r="B1436" s="71" t="str">
        <f t="shared" ca="1" si="22"/>
        <v>Aluno_663</v>
      </c>
      <c r="C1436" s="20"/>
      <c r="D1436" s="9"/>
      <c r="E1436" s="18" t="str">
        <f ca="1">IFERROR(VLOOKUP(C1436,OFFSET(ENTRADA!$A$5,1,0,COUNTA(ENTRADA!$A$6:$A$2475),9),5,0),"")</f>
        <v/>
      </c>
    </row>
    <row r="1437" spans="1:5" ht="14.25" customHeight="1" x14ac:dyDescent="0.25">
      <c r="A1437" s="19">
        <v>45450</v>
      </c>
      <c r="B1437" s="71" t="str">
        <f t="shared" ca="1" si="22"/>
        <v>Aluno_946</v>
      </c>
      <c r="C1437" s="31" t="s">
        <v>923</v>
      </c>
      <c r="D1437" s="9">
        <v>14</v>
      </c>
      <c r="E1437" s="18" t="str">
        <f ca="1">IFERROR(VLOOKUP(C1437,OFFSET(ENTRADA!$A$5,1,0,COUNTA(ENTRADA!$A$6:$A$2475),9),5,0),"")</f>
        <v>AMPOLA</v>
      </c>
    </row>
    <row r="1438" spans="1:5" ht="14.25" customHeight="1" x14ac:dyDescent="0.25">
      <c r="A1438" s="16"/>
      <c r="B1438" s="71" t="str">
        <f t="shared" ca="1" si="22"/>
        <v>Aluno_571</v>
      </c>
      <c r="C1438" s="20"/>
      <c r="D1438" s="9"/>
      <c r="E1438" s="18" t="str">
        <f ca="1">IFERROR(VLOOKUP(C1438,OFFSET(ENTRADA!$A$5,1,0,COUNTA(ENTRADA!$A$6:$A$2475),9),5,0),"")</f>
        <v/>
      </c>
    </row>
    <row r="1439" spans="1:5" ht="14.25" customHeight="1" x14ac:dyDescent="0.25">
      <c r="A1439" s="19">
        <v>45450</v>
      </c>
      <c r="B1439" s="71" t="str">
        <f t="shared" ca="1" si="22"/>
        <v>Aluno_614</v>
      </c>
      <c r="C1439" s="31" t="s">
        <v>214</v>
      </c>
      <c r="D1439" s="9">
        <v>60</v>
      </c>
      <c r="E1439" s="18" t="str">
        <f ca="1">IFERROR(VLOOKUP(C1439,OFFSET(ENTRADA!$A$5,1,0,COUNTA(ENTRADA!$A$6:$A$2475),9),5,0),"")</f>
        <v>COMPRIMIDO</v>
      </c>
    </row>
    <row r="1440" spans="1:5" ht="14.25" customHeight="1" x14ac:dyDescent="0.25">
      <c r="A1440" s="16"/>
      <c r="B1440" s="71" t="str">
        <f t="shared" ca="1" si="22"/>
        <v>Aluno_255</v>
      </c>
      <c r="C1440" s="31" t="s">
        <v>365</v>
      </c>
      <c r="D1440" s="9">
        <v>60</v>
      </c>
      <c r="E1440" s="18" t="str">
        <f ca="1">IFERROR(VLOOKUP(C1440,OFFSET(ENTRADA!$A$5,1,0,COUNTA(ENTRADA!$A$6:$A$2475),9),5,0),"")</f>
        <v>COMPRIMIDO</v>
      </c>
    </row>
    <row r="1441" spans="1:5" ht="14.25" customHeight="1" x14ac:dyDescent="0.25">
      <c r="A1441" s="16"/>
      <c r="B1441" s="71" t="str">
        <f t="shared" ca="1" si="22"/>
        <v>Aluno_735</v>
      </c>
      <c r="C1441" s="31" t="s">
        <v>279</v>
      </c>
      <c r="D1441" s="9">
        <v>60</v>
      </c>
      <c r="E1441" s="18" t="str">
        <f ca="1">IFERROR(VLOOKUP(C1441,OFFSET(ENTRADA!$A$5,1,0,COUNTA(ENTRADA!$A$6:$A$2475),9),5,0),"")</f>
        <v>COMPRIMIDO</v>
      </c>
    </row>
    <row r="1442" spans="1:5" ht="14.25" customHeight="1" x14ac:dyDescent="0.25">
      <c r="A1442" s="16"/>
      <c r="B1442" s="71" t="str">
        <f t="shared" ca="1" si="22"/>
        <v>Aluno_926</v>
      </c>
      <c r="C1442" s="31" t="s">
        <v>906</v>
      </c>
      <c r="D1442" s="9">
        <v>30</v>
      </c>
      <c r="E1442" s="18" t="str">
        <f ca="1">IFERROR(VLOOKUP(C1442,OFFSET(ENTRADA!$A$5,1,0,COUNTA(ENTRADA!$A$6:$A$2475),9),5,0),"")</f>
        <v>COMPRIMIDO</v>
      </c>
    </row>
    <row r="1443" spans="1:5" ht="14.25" customHeight="1" x14ac:dyDescent="0.25">
      <c r="A1443" s="16"/>
      <c r="B1443" s="71" t="str">
        <f t="shared" ca="1" si="22"/>
        <v>Aluno_807</v>
      </c>
      <c r="C1443" s="20"/>
      <c r="D1443" s="9"/>
      <c r="E1443" s="18" t="str">
        <f ca="1">IFERROR(VLOOKUP(C1443,OFFSET(ENTRADA!$A$5,1,0,COUNTA(ENTRADA!$A$6:$A$2475),9),5,0),"")</f>
        <v/>
      </c>
    </row>
    <row r="1444" spans="1:5" ht="14.25" customHeight="1" x14ac:dyDescent="0.25">
      <c r="A1444" s="19">
        <v>45450</v>
      </c>
      <c r="B1444" s="71" t="str">
        <f t="shared" ca="1" si="22"/>
        <v>Aluno_131</v>
      </c>
      <c r="C1444" s="110" t="s">
        <v>1286</v>
      </c>
      <c r="D1444" s="9">
        <v>20</v>
      </c>
      <c r="E1444" s="18" t="str">
        <f ca="1">IFERROR(VLOOKUP(C1444,OFFSET(ENTRADA!$A$5,1,0,COUNTA(ENTRADA!$A$6:$A$2475),9),5,0),"")</f>
        <v>CÁPSULA</v>
      </c>
    </row>
    <row r="1445" spans="1:5" ht="14.25" customHeight="1" x14ac:dyDescent="0.25">
      <c r="A1445" s="16"/>
      <c r="B1445" s="71" t="str">
        <f t="shared" ca="1" si="22"/>
        <v>Aluno_987</v>
      </c>
      <c r="C1445" s="20"/>
      <c r="D1445" s="9"/>
      <c r="E1445" s="18" t="str">
        <f ca="1">IFERROR(VLOOKUP(C1445,OFFSET(ENTRADA!$A$5,1,0,COUNTA(ENTRADA!$A$6:$A$2475),9),5,0),"")</f>
        <v/>
      </c>
    </row>
    <row r="1446" spans="1:5" ht="14.25" customHeight="1" x14ac:dyDescent="0.25">
      <c r="A1446" s="19">
        <v>45450</v>
      </c>
      <c r="B1446" s="71" t="str">
        <f t="shared" ca="1" si="22"/>
        <v>Aluno_421</v>
      </c>
      <c r="C1446" s="32" t="s">
        <v>1216</v>
      </c>
      <c r="D1446" s="9">
        <v>2</v>
      </c>
      <c r="E1446" s="18" t="str">
        <f ca="1">IFERROR(VLOOKUP(C1446,OFFSET(ENTRADA!$A$5,1,0,COUNTA(ENTRADA!$A$6:$A$2475),9),5,0),"")</f>
        <v>CAIXA</v>
      </c>
    </row>
    <row r="1447" spans="1:5" ht="14.25" customHeight="1" x14ac:dyDescent="0.25">
      <c r="A1447" s="16"/>
      <c r="B1447" s="71" t="str">
        <f t="shared" ca="1" si="22"/>
        <v>Aluno_286</v>
      </c>
      <c r="C1447" s="32" t="s">
        <v>1823</v>
      </c>
      <c r="D1447" s="9">
        <v>1</v>
      </c>
      <c r="E1447" s="18" t="str">
        <f ca="1">IFERROR(VLOOKUP(C1447,OFFSET(ENTRADA!$A$5,1,0,COUNTA(ENTRADA!$A$6:$A$2475),9),5,0),"")</f>
        <v>CAIXA</v>
      </c>
    </row>
    <row r="1448" spans="1:5" ht="14.25" customHeight="1" x14ac:dyDescent="0.25">
      <c r="A1448" s="16"/>
      <c r="B1448" s="71" t="str">
        <f t="shared" ca="1" si="22"/>
        <v>Aluno_44</v>
      </c>
      <c r="C1448" s="108" t="s">
        <v>1758</v>
      </c>
      <c r="D1448" s="9">
        <v>10</v>
      </c>
      <c r="E1448" s="18" t="str">
        <f ca="1">IFERROR(VLOOKUP(C1448,OFFSET(ENTRADA!$A$5,1,0,COUNTA(ENTRADA!$A$6:$A$2475),9),5,0),"")</f>
        <v>COMPRIMIDO</v>
      </c>
    </row>
    <row r="1449" spans="1:5" ht="14.25" customHeight="1" x14ac:dyDescent="0.25">
      <c r="A1449" s="16"/>
      <c r="B1449" s="71" t="str">
        <f t="shared" ca="1" si="22"/>
        <v>Aluno_546</v>
      </c>
      <c r="C1449" s="108" t="s">
        <v>1759</v>
      </c>
      <c r="D1449" s="9">
        <v>10</v>
      </c>
      <c r="E1449" s="18" t="str">
        <f ca="1">IFERROR(VLOOKUP(C1449,OFFSET(ENTRADA!$A$5,1,0,COUNTA(ENTRADA!$A$6:$A$2475),9),5,0),"")</f>
        <v>COMPRIMIDO</v>
      </c>
    </row>
    <row r="1450" spans="1:5" ht="14.25" customHeight="1" x14ac:dyDescent="0.25">
      <c r="A1450" s="19">
        <v>45450</v>
      </c>
      <c r="B1450" s="71" t="str">
        <f t="shared" ca="1" si="22"/>
        <v>Aluno_74</v>
      </c>
      <c r="C1450" s="54" t="s">
        <v>1110</v>
      </c>
      <c r="D1450" s="9">
        <v>30</v>
      </c>
      <c r="E1450" s="18" t="str">
        <f ca="1">IFERROR(VLOOKUP(C1450,OFFSET(ENTRADA!$A$5,1,0,COUNTA(ENTRADA!$A$6:$A$2475),9),5,0),"")</f>
        <v>COMPRIMIDO</v>
      </c>
    </row>
    <row r="1451" spans="1:5" ht="14.25" customHeight="1" x14ac:dyDescent="0.25">
      <c r="A1451" s="16"/>
      <c r="B1451" s="71" t="str">
        <f t="shared" ca="1" si="22"/>
        <v>Aluno_68</v>
      </c>
      <c r="C1451" s="31" t="s">
        <v>1895</v>
      </c>
      <c r="D1451" s="9">
        <v>30</v>
      </c>
      <c r="E1451" s="18" t="str">
        <f ca="1">IFERROR(VLOOKUP(C1451,OFFSET(ENTRADA!$A$5,1,0,COUNTA(ENTRADA!$A$6:$A$2475),9),5,0),"")</f>
        <v>COMPRIMIDO</v>
      </c>
    </row>
    <row r="1452" spans="1:5" ht="14.25" customHeight="1" x14ac:dyDescent="0.25">
      <c r="A1452" s="16"/>
      <c r="B1452" s="71" t="str">
        <f t="shared" ca="1" si="22"/>
        <v>Aluno_390</v>
      </c>
      <c r="C1452" s="31" t="s">
        <v>197</v>
      </c>
      <c r="D1452" s="9">
        <v>2</v>
      </c>
      <c r="E1452" s="18" t="str">
        <f ca="1">IFERROR(VLOOKUP(C1452,OFFSET(ENTRADA!$A$5,1,0,COUNTA(ENTRADA!$A$6:$A$2475),9),5,0),"")</f>
        <v>FRASCO</v>
      </c>
    </row>
    <row r="1453" spans="1:5" ht="14.25" customHeight="1" x14ac:dyDescent="0.25">
      <c r="A1453" s="16"/>
      <c r="B1453" s="71" t="str">
        <f t="shared" ca="1" si="22"/>
        <v>Aluno_737</v>
      </c>
      <c r="C1453" s="31" t="s">
        <v>216</v>
      </c>
      <c r="D1453" s="9">
        <v>30</v>
      </c>
      <c r="E1453" s="18" t="str">
        <f ca="1">IFERROR(VLOOKUP(C1453,OFFSET(ENTRADA!$A$5,1,0,COUNTA(ENTRADA!$A$6:$A$2475),9),5,0),"")</f>
        <v>COMPRIMIDO</v>
      </c>
    </row>
    <row r="1454" spans="1:5" ht="14.25" customHeight="1" x14ac:dyDescent="0.25">
      <c r="A1454" s="16"/>
      <c r="B1454" s="71" t="str">
        <f t="shared" ca="1" si="22"/>
        <v>Aluno_228</v>
      </c>
      <c r="C1454" s="31" t="s">
        <v>749</v>
      </c>
      <c r="D1454" s="9">
        <v>2</v>
      </c>
      <c r="E1454" s="18" t="str">
        <f ca="1">IFERROR(VLOOKUP(C1454,OFFSET(ENTRADA!$A$5,1,0,COUNTA(ENTRADA!$A$6:$A$2475),9),5,0),"")</f>
        <v>FRASCO</v>
      </c>
    </row>
    <row r="1455" spans="1:5" ht="14.25" customHeight="1" x14ac:dyDescent="0.25">
      <c r="A1455" s="16"/>
      <c r="B1455" s="71" t="str">
        <f t="shared" ca="1" si="22"/>
        <v>Aluno_625</v>
      </c>
      <c r="C1455" s="54" t="s">
        <v>1884</v>
      </c>
      <c r="D1455" s="9">
        <v>30</v>
      </c>
      <c r="E1455" s="18" t="str">
        <f ca="1">IFERROR(VLOOKUP(C1455,OFFSET(ENTRADA!$A$5,1,0,COUNTA(ENTRADA!$A$6:$A$2475),9),5,0),"")</f>
        <v>COMPRIMIDO</v>
      </c>
    </row>
    <row r="1456" spans="1:5" ht="14.25" customHeight="1" x14ac:dyDescent="0.25">
      <c r="A1456" s="19">
        <v>45450</v>
      </c>
      <c r="B1456" s="71" t="str">
        <f t="shared" ca="1" si="22"/>
        <v>Aluno_664</v>
      </c>
      <c r="C1456" s="31" t="s">
        <v>278</v>
      </c>
      <c r="D1456" s="9">
        <v>30</v>
      </c>
      <c r="E1456" s="18" t="str">
        <f ca="1">IFERROR(VLOOKUP(C1456,OFFSET(ENTRADA!$A$5,1,0,COUNTA(ENTRADA!$A$6:$A$2475),9),5,0),"")</f>
        <v>COMPRIMIDO</v>
      </c>
    </row>
    <row r="1457" spans="1:5" ht="14.25" customHeight="1" x14ac:dyDescent="0.25">
      <c r="A1457" s="16"/>
      <c r="B1457" s="71" t="str">
        <f t="shared" ca="1" si="22"/>
        <v>Aluno_998</v>
      </c>
      <c r="C1457" s="31" t="s">
        <v>1732</v>
      </c>
      <c r="D1457" s="9">
        <v>30</v>
      </c>
      <c r="E1457" s="18" t="str">
        <f ca="1">IFERROR(VLOOKUP(C1457,OFFSET(ENTRADA!$A$5,1,0,COUNTA(ENTRADA!$A$6:$A$2475),9),5,0),"")</f>
        <v>COMPRIMIDO</v>
      </c>
    </row>
    <row r="1458" spans="1:5" ht="14.25" customHeight="1" x14ac:dyDescent="0.25">
      <c r="A1458" s="16"/>
      <c r="B1458" s="71" t="str">
        <f t="shared" ca="1" si="22"/>
        <v>Aluno_905</v>
      </c>
      <c r="C1458" s="30" t="s">
        <v>1497</v>
      </c>
      <c r="D1458" s="9">
        <v>30</v>
      </c>
      <c r="E1458" s="18" t="str">
        <f ca="1">IFERROR(VLOOKUP(C1458,OFFSET(ENTRADA!$A$5,1,0,COUNTA(ENTRADA!$A$6:$A$2475),9),5,0),"")</f>
        <v>COMPRIMIDO</v>
      </c>
    </row>
    <row r="1459" spans="1:5" ht="14.25" customHeight="1" x14ac:dyDescent="0.25">
      <c r="A1459" s="16"/>
      <c r="B1459" s="71" t="str">
        <f t="shared" ca="1" si="22"/>
        <v>Aluno_242</v>
      </c>
      <c r="C1459" s="31" t="s">
        <v>1738</v>
      </c>
      <c r="D1459" s="9">
        <v>2</v>
      </c>
      <c r="E1459" s="18" t="str">
        <f ca="1">IFERROR(VLOOKUP(C1459,OFFSET(ENTRADA!$A$5,1,0,COUNTA(ENTRADA!$A$6:$A$2475),9),5,0),"")</f>
        <v>FRASCO</v>
      </c>
    </row>
    <row r="1460" spans="1:5" ht="14.25" customHeight="1" x14ac:dyDescent="0.25">
      <c r="A1460" s="16"/>
      <c r="B1460" s="71" t="str">
        <f t="shared" ca="1" si="22"/>
        <v>Aluno_18</v>
      </c>
      <c r="C1460" s="110" t="s">
        <v>1286</v>
      </c>
      <c r="D1460" s="9">
        <v>40</v>
      </c>
      <c r="E1460" s="18" t="str">
        <f ca="1">IFERROR(VLOOKUP(C1460,OFFSET(ENTRADA!$A$5,1,0,COUNTA(ENTRADA!$A$6:$A$2475),9),5,0),"")</f>
        <v>CÁPSULA</v>
      </c>
    </row>
    <row r="1461" spans="1:5" ht="14.25" customHeight="1" x14ac:dyDescent="0.25">
      <c r="A1461" s="16"/>
      <c r="B1461" s="71" t="str">
        <f t="shared" ca="1" si="22"/>
        <v>Aluno_808</v>
      </c>
      <c r="C1461" s="20"/>
      <c r="D1461" s="9"/>
      <c r="E1461" s="18" t="str">
        <f ca="1">IFERROR(VLOOKUP(C1461,OFFSET(ENTRADA!$A$5,1,0,COUNTA(ENTRADA!$A$6:$A$2475),9),5,0),"")</f>
        <v/>
      </c>
    </row>
    <row r="1462" spans="1:5" ht="14.25" customHeight="1" x14ac:dyDescent="0.25">
      <c r="A1462" s="19">
        <v>45453</v>
      </c>
      <c r="B1462" s="71" t="str">
        <f t="shared" ca="1" si="22"/>
        <v>Aluno_990</v>
      </c>
      <c r="C1462" s="31" t="s">
        <v>539</v>
      </c>
      <c r="D1462" s="9">
        <v>30</v>
      </c>
      <c r="E1462" s="18" t="str">
        <f ca="1">IFERROR(VLOOKUP(C1462,OFFSET(ENTRADA!$A$5,1,0,COUNTA(ENTRADA!$A$6:$A$2475),9),5,0),"")</f>
        <v>COMPRIMIDO</v>
      </c>
    </row>
    <row r="1463" spans="1:5" ht="14.25" customHeight="1" x14ac:dyDescent="0.25">
      <c r="A1463" s="16"/>
      <c r="B1463" s="71" t="str">
        <f t="shared" ca="1" si="22"/>
        <v>Aluno_644</v>
      </c>
      <c r="C1463" s="20"/>
      <c r="D1463" s="9"/>
      <c r="E1463" s="18" t="str">
        <f ca="1">IFERROR(VLOOKUP(C1463,OFFSET(ENTRADA!$A$5,1,0,COUNTA(ENTRADA!$A$6:$A$2475),9),5,0),"")</f>
        <v/>
      </c>
    </row>
    <row r="1464" spans="1:5" ht="14.25" customHeight="1" x14ac:dyDescent="0.25">
      <c r="A1464" s="19">
        <v>45453</v>
      </c>
      <c r="B1464" s="71" t="str">
        <f t="shared" ca="1" si="22"/>
        <v>Aluno_526</v>
      </c>
      <c r="C1464" s="31" t="s">
        <v>1708</v>
      </c>
      <c r="D1464" s="9">
        <v>60</v>
      </c>
      <c r="E1464" s="18" t="str">
        <f ca="1">IFERROR(VLOOKUP(C1464,OFFSET(ENTRADA!$A$5,1,0,COUNTA(ENTRADA!$A$6:$A$2475),9),5,0),"")</f>
        <v>COMPRIMIDO</v>
      </c>
    </row>
    <row r="1465" spans="1:5" ht="14.25" customHeight="1" x14ac:dyDescent="0.25">
      <c r="A1465" s="16"/>
      <c r="B1465" s="71" t="str">
        <f t="shared" ca="1" si="22"/>
        <v>Aluno_733</v>
      </c>
      <c r="C1465" s="20"/>
      <c r="D1465" s="9"/>
      <c r="E1465" s="18" t="str">
        <f ca="1">IFERROR(VLOOKUP(C1465,OFFSET(ENTRADA!$A$5,1,0,COUNTA(ENTRADA!$A$6:$A$2475),9),5,0),"")</f>
        <v/>
      </c>
    </row>
    <row r="1466" spans="1:5" ht="14.25" customHeight="1" x14ac:dyDescent="0.25">
      <c r="A1466" s="19">
        <v>45453</v>
      </c>
      <c r="B1466" s="71" t="str">
        <f t="shared" ca="1" si="22"/>
        <v>Aluno_598</v>
      </c>
      <c r="C1466" s="54" t="s">
        <v>1920</v>
      </c>
      <c r="D1466" s="9">
        <v>30</v>
      </c>
      <c r="E1466" s="137" t="s">
        <v>21</v>
      </c>
    </row>
    <row r="1467" spans="1:5" ht="14.25" customHeight="1" x14ac:dyDescent="0.25">
      <c r="A1467" s="16"/>
      <c r="B1467" s="71" t="str">
        <f t="shared" ca="1" si="22"/>
        <v>Aluno_671</v>
      </c>
      <c r="C1467" s="31" t="s">
        <v>1893</v>
      </c>
      <c r="D1467" s="9">
        <v>28</v>
      </c>
      <c r="E1467" s="18" t="str">
        <f ca="1">IFERROR(VLOOKUP(C1467,OFFSET(ENTRADA!$A$5,1,0,COUNTA(ENTRADA!$A$6:$A$2475),9),5,0),"")</f>
        <v>COMPRIMIDO</v>
      </c>
    </row>
    <row r="1468" spans="1:5" ht="14.25" customHeight="1" x14ac:dyDescent="0.25">
      <c r="A1468" s="16"/>
      <c r="B1468" s="71" t="str">
        <f t="shared" ca="1" si="22"/>
        <v>Aluno_905</v>
      </c>
      <c r="C1468" s="135" t="s">
        <v>1913</v>
      </c>
      <c r="D1468" s="9">
        <v>25</v>
      </c>
      <c r="E1468" s="18" t="str">
        <f ca="1">IFERROR(VLOOKUP(C1468,OFFSET(ENTRADA!$A$5,1,0,COUNTA(ENTRADA!$A$6:$A$2475),9),5,0),"")</f>
        <v>COMPRIMIDO</v>
      </c>
    </row>
    <row r="1469" spans="1:5" ht="14.25" customHeight="1" x14ac:dyDescent="0.25">
      <c r="A1469" s="16"/>
      <c r="B1469" s="71" t="str">
        <f t="shared" ca="1" si="22"/>
        <v>Aluno_921</v>
      </c>
      <c r="C1469" s="31" t="s">
        <v>1704</v>
      </c>
      <c r="D1469" s="9">
        <v>30</v>
      </c>
      <c r="E1469" s="18" t="str">
        <f ca="1">IFERROR(VLOOKUP(C1469,OFFSET(ENTRADA!$A$5,1,0,COUNTA(ENTRADA!$A$6:$A$2475),9),5,0),"")</f>
        <v>COMPRIMIDO</v>
      </c>
    </row>
    <row r="1470" spans="1:5" ht="14.25" customHeight="1" x14ac:dyDescent="0.25">
      <c r="A1470" s="16"/>
      <c r="B1470" s="71" t="str">
        <f t="shared" ca="1" si="22"/>
        <v>Aluno_545</v>
      </c>
      <c r="C1470" s="31" t="s">
        <v>1707</v>
      </c>
      <c r="D1470" s="9">
        <v>30</v>
      </c>
      <c r="E1470" s="18" t="str">
        <f ca="1">IFERROR(VLOOKUP(C1470,OFFSET(ENTRADA!$A$5,1,0,COUNTA(ENTRADA!$A$6:$A$2475),9),5,0),"")</f>
        <v>COMPRIMIDO</v>
      </c>
    </row>
    <row r="1471" spans="1:5" ht="14.25" customHeight="1" x14ac:dyDescent="0.25">
      <c r="A1471" s="16"/>
      <c r="B1471" s="71" t="str">
        <f t="shared" ca="1" si="22"/>
        <v>Aluno_395</v>
      </c>
      <c r="C1471" s="20"/>
      <c r="D1471" s="9"/>
      <c r="E1471" s="18" t="str">
        <f ca="1">IFERROR(VLOOKUP(C1471,OFFSET(ENTRADA!$A$5,1,0,COUNTA(ENTRADA!$A$6:$A$2475),9),5,0),"")</f>
        <v/>
      </c>
    </row>
    <row r="1472" spans="1:5" ht="14.25" customHeight="1" x14ac:dyDescent="0.25">
      <c r="A1472" s="19">
        <v>45453</v>
      </c>
      <c r="B1472" s="71" t="str">
        <f t="shared" ca="1" si="22"/>
        <v>Aluno_600</v>
      </c>
      <c r="C1472" s="108" t="s">
        <v>841</v>
      </c>
      <c r="D1472" s="9">
        <v>16</v>
      </c>
      <c r="E1472" s="18" t="str">
        <f ca="1">IFERROR(VLOOKUP(C1472,OFFSET(ENTRADA!$A$5,1,0,COUNTA(ENTRADA!$A$6:$A$2475),9),5,0),"")</f>
        <v>CÁPSULA</v>
      </c>
    </row>
    <row r="1473" spans="1:5" ht="14.25" customHeight="1" x14ac:dyDescent="0.25">
      <c r="A1473" s="16"/>
      <c r="B1473" s="71" t="str">
        <f t="shared" ca="1" si="22"/>
        <v>Aluno_292</v>
      </c>
      <c r="C1473" s="30" t="s">
        <v>40</v>
      </c>
      <c r="D1473" s="9">
        <v>30</v>
      </c>
      <c r="E1473" s="18" t="str">
        <f ca="1">IFERROR(VLOOKUP(C1473,OFFSET(ENTRADA!$A$5,1,0,COUNTA(ENTRADA!$A$6:$A$2475),9),5,0),"")</f>
        <v>COMPRIMIDO</v>
      </c>
    </row>
    <row r="1474" spans="1:5" ht="14.25" customHeight="1" x14ac:dyDescent="0.25">
      <c r="A1474" s="16"/>
      <c r="B1474" s="71" t="str">
        <f t="shared" ca="1" si="22"/>
        <v>Aluno_193</v>
      </c>
      <c r="C1474" s="20"/>
      <c r="D1474" s="9"/>
      <c r="E1474" s="18" t="str">
        <f ca="1">IFERROR(VLOOKUP(C1474,OFFSET(ENTRADA!$A$5,1,0,COUNTA(ENTRADA!$A$6:$A$2475),9),5,0),"")</f>
        <v/>
      </c>
    </row>
    <row r="1475" spans="1:5" ht="14.25" customHeight="1" x14ac:dyDescent="0.25">
      <c r="A1475" s="19">
        <v>45453</v>
      </c>
      <c r="B1475" s="71" t="str">
        <f t="shared" ca="1" si="22"/>
        <v>Aluno_551</v>
      </c>
      <c r="C1475" s="107" t="s">
        <v>1866</v>
      </c>
      <c r="D1475" s="9">
        <v>40</v>
      </c>
      <c r="E1475" s="18" t="str">
        <f ca="1">IFERROR(VLOOKUP(C1475,OFFSET(ENTRADA!$A$5,1,0,COUNTA(ENTRADA!$A$6:$A$2475),9),5,0),"")</f>
        <v>COMPRIMIDO</v>
      </c>
    </row>
    <row r="1476" spans="1:5" ht="14.25" customHeight="1" x14ac:dyDescent="0.25">
      <c r="A1476" s="16"/>
      <c r="B1476" s="71" t="str">
        <f t="shared" ca="1" si="22"/>
        <v>Aluno_685</v>
      </c>
      <c r="C1476" s="20"/>
      <c r="D1476" s="9"/>
      <c r="E1476" s="18" t="str">
        <f ca="1">IFERROR(VLOOKUP(C1476,OFFSET(ENTRADA!$A$5,1,0,COUNTA(ENTRADA!$A$6:$A$2475),9),5,0),"")</f>
        <v/>
      </c>
    </row>
    <row r="1477" spans="1:5" ht="14.25" customHeight="1" x14ac:dyDescent="0.25">
      <c r="A1477" s="19">
        <v>45453</v>
      </c>
      <c r="B1477" s="71" t="str">
        <f t="shared" ca="1" si="22"/>
        <v>Aluno_428</v>
      </c>
      <c r="C1477" s="54" t="s">
        <v>1110</v>
      </c>
      <c r="D1477" s="9">
        <v>30</v>
      </c>
      <c r="E1477" s="18" t="str">
        <f ca="1">IFERROR(VLOOKUP(C1477,OFFSET(ENTRADA!$A$5,1,0,COUNTA(ENTRADA!$A$6:$A$2475),9),5,0),"")</f>
        <v>COMPRIMIDO</v>
      </c>
    </row>
    <row r="1478" spans="1:5" ht="14.25" customHeight="1" x14ac:dyDescent="0.25">
      <c r="A1478" s="16"/>
      <c r="B1478" s="71" t="str">
        <f t="shared" ca="1" si="22"/>
        <v>Aluno_506</v>
      </c>
      <c r="C1478" s="108" t="s">
        <v>1070</v>
      </c>
      <c r="D1478" s="9">
        <v>20</v>
      </c>
      <c r="E1478" s="18" t="str">
        <f ca="1">IFERROR(VLOOKUP(C1478,OFFSET(ENTRADA!$A$5,1,0,COUNTA(ENTRADA!$A$6:$A$2475),9),5,0),"")</f>
        <v>CÁPSULA</v>
      </c>
    </row>
    <row r="1479" spans="1:5" ht="14.25" customHeight="1" x14ac:dyDescent="0.25">
      <c r="A1479" s="19"/>
      <c r="B1479" s="71" t="str">
        <f t="shared" ref="B1479:B1542" ca="1" si="23">"Aluno_" &amp; RANDBETWEEN(1,1000)</f>
        <v>Aluno_349</v>
      </c>
      <c r="C1479" s="31" t="s">
        <v>1162</v>
      </c>
      <c r="D1479" s="9">
        <v>60</v>
      </c>
      <c r="E1479" s="18" t="str">
        <f ca="1">IFERROR(VLOOKUP(C1479,OFFSET(ENTRADA!$A$5,1,0,COUNTA(ENTRADA!$A$6:$A$2475),9),5,0),"")</f>
        <v>COMPRIMIDO</v>
      </c>
    </row>
    <row r="1480" spans="1:5" ht="14.25" customHeight="1" x14ac:dyDescent="0.25">
      <c r="A1480" s="16"/>
      <c r="B1480" s="71" t="str">
        <f t="shared" ca="1" si="23"/>
        <v>Aluno_422</v>
      </c>
      <c r="C1480" s="108" t="s">
        <v>1862</v>
      </c>
      <c r="D1480" s="9">
        <v>2</v>
      </c>
      <c r="E1480" s="18" t="str">
        <f ca="1">IFERROR(VLOOKUP(C1480,OFFSET(ENTRADA!$A$5,1,0,COUNTA(ENTRADA!$A$6:$A$2475),9),5,0),"")</f>
        <v>CÁPSULA</v>
      </c>
    </row>
    <row r="1481" spans="1:5" ht="14.25" hidden="1" customHeight="1" x14ac:dyDescent="0.25">
      <c r="A1481" s="16"/>
      <c r="B1481" s="71" t="str">
        <f t="shared" ca="1" si="23"/>
        <v>Aluno_731</v>
      </c>
      <c r="C1481" s="20"/>
      <c r="D1481" s="9"/>
      <c r="E1481" s="18" t="str">
        <f ca="1">IFERROR(VLOOKUP(C1481,OFFSET(ENTRADA!$A$5,1,0,COUNTA(ENTRADA!$A$6:$A$2475),9),5,0),"")</f>
        <v/>
      </c>
    </row>
    <row r="1482" spans="1:5" ht="14.25" hidden="1" customHeight="1" x14ac:dyDescent="0.25">
      <c r="A1482" s="19"/>
      <c r="B1482" s="71" t="str">
        <f t="shared" ca="1" si="23"/>
        <v>Aluno_768</v>
      </c>
      <c r="C1482" s="54"/>
      <c r="D1482" s="9"/>
      <c r="E1482" s="18" t="str">
        <f ca="1">IFERROR(VLOOKUP(C1482,OFFSET(ENTRADA!$A$5,1,0,COUNTA(ENTRADA!$A$6:$A$2475),9),5,0),"")</f>
        <v/>
      </c>
    </row>
    <row r="1483" spans="1:5" ht="14.25" hidden="1" customHeight="1" x14ac:dyDescent="0.25">
      <c r="A1483" s="16"/>
      <c r="B1483" s="71" t="str">
        <f t="shared" ca="1" si="23"/>
        <v>Aluno_834</v>
      </c>
      <c r="C1483" s="31"/>
      <c r="D1483" s="9"/>
      <c r="E1483" s="18" t="str">
        <f ca="1">IFERROR(VLOOKUP(C1483,OFFSET(ENTRADA!$A$5,1,0,COUNTA(ENTRADA!$A$6:$A$2475),9),5,0),"")</f>
        <v/>
      </c>
    </row>
    <row r="1484" spans="1:5" ht="14.25" customHeight="1" x14ac:dyDescent="0.25">
      <c r="A1484" s="16"/>
      <c r="B1484" s="71" t="str">
        <f t="shared" ca="1" si="23"/>
        <v>Aluno_872</v>
      </c>
      <c r="C1484" s="31"/>
      <c r="D1484" s="9"/>
      <c r="E1484" s="18" t="str">
        <f ca="1">IFERROR(VLOOKUP(C1484,OFFSET(ENTRADA!$A$5,1,0,COUNTA(ENTRADA!$A$6:$A$2475),9),5,0),"")</f>
        <v/>
      </c>
    </row>
    <row r="1485" spans="1:5" ht="14.25" customHeight="1" x14ac:dyDescent="0.25">
      <c r="A1485" s="19">
        <v>45453</v>
      </c>
      <c r="B1485" s="71" t="str">
        <f t="shared" ca="1" si="23"/>
        <v>Aluno_935</v>
      </c>
      <c r="C1485" s="32" t="s">
        <v>1252</v>
      </c>
      <c r="D1485" s="9">
        <v>1</v>
      </c>
      <c r="E1485" s="18" t="str">
        <f ca="1">IFERROR(VLOOKUP(C1485,OFFSET(ENTRADA!$A$5,1,0,COUNTA(ENTRADA!$A$6:$A$2475),9),5,0),"")</f>
        <v>CAIXA</v>
      </c>
    </row>
    <row r="1486" spans="1:5" ht="14.25" customHeight="1" x14ac:dyDescent="0.25">
      <c r="A1486" s="16"/>
      <c r="B1486" s="71" t="str">
        <f t="shared" ca="1" si="23"/>
        <v>Aluno_62</v>
      </c>
      <c r="C1486" s="20"/>
      <c r="D1486" s="9"/>
      <c r="E1486" s="18" t="str">
        <f ca="1">IFERROR(VLOOKUP(C1486,OFFSET(ENTRADA!$A$5,1,0,COUNTA(ENTRADA!$A$6:$A$2475),9),5,0),"")</f>
        <v/>
      </c>
    </row>
    <row r="1487" spans="1:5" ht="14.25" customHeight="1" x14ac:dyDescent="0.25">
      <c r="A1487" s="19">
        <v>45454</v>
      </c>
      <c r="B1487" s="71" t="str">
        <f t="shared" ca="1" si="23"/>
        <v>Aluno_270</v>
      </c>
      <c r="C1487" s="31" t="s">
        <v>337</v>
      </c>
      <c r="D1487" s="9">
        <v>30</v>
      </c>
      <c r="E1487" s="18" t="str">
        <f ca="1">IFERROR(VLOOKUP(C1487,OFFSET(ENTRADA!$A$5,1,0,COUNTA(ENTRADA!$A$6:$A$2475),9),5,0),"")</f>
        <v>COMPRIMIDO</v>
      </c>
    </row>
    <row r="1488" spans="1:5" ht="14.25" customHeight="1" x14ac:dyDescent="0.25">
      <c r="A1488" s="16"/>
      <c r="B1488" s="71" t="str">
        <f t="shared" ca="1" si="23"/>
        <v>Aluno_379</v>
      </c>
      <c r="C1488" s="20"/>
      <c r="D1488" s="9"/>
      <c r="E1488" s="18" t="str">
        <f ca="1">IFERROR(VLOOKUP(C1488,OFFSET(ENTRADA!$A$5,1,0,COUNTA(ENTRADA!$A$6:$A$2475),9),5,0),"")</f>
        <v/>
      </c>
    </row>
    <row r="1489" spans="1:5" ht="14.25" customHeight="1" x14ac:dyDescent="0.25">
      <c r="A1489" s="19">
        <v>45454</v>
      </c>
      <c r="B1489" s="71" t="str">
        <f t="shared" ca="1" si="23"/>
        <v>Aluno_915</v>
      </c>
      <c r="C1489" s="32" t="s">
        <v>1749</v>
      </c>
      <c r="D1489" s="9">
        <v>30</v>
      </c>
      <c r="E1489" s="18" t="str">
        <f ca="1">IFERROR(VLOOKUP(C1489,OFFSET(ENTRADA!$A$5,1,0,COUNTA(ENTRADA!$A$6:$A$2475),9),5,0),"")</f>
        <v>COMPRIMIDO</v>
      </c>
    </row>
    <row r="1490" spans="1:5" ht="14.25" customHeight="1" x14ac:dyDescent="0.25">
      <c r="A1490" s="16"/>
      <c r="B1490" s="71" t="str">
        <f t="shared" ca="1" si="23"/>
        <v>Aluno_647</v>
      </c>
      <c r="C1490" s="32" t="s">
        <v>1769</v>
      </c>
      <c r="D1490" s="9">
        <v>6</v>
      </c>
      <c r="E1490" s="18" t="str">
        <f ca="1">IFERROR(VLOOKUP(C1490,OFFSET(ENTRADA!$A$5,1,0,COUNTA(ENTRADA!$A$6:$A$2475),9),5,0),"")</f>
        <v>COMPRIMIDO</v>
      </c>
    </row>
    <row r="1491" spans="1:5" ht="14.25" customHeight="1" x14ac:dyDescent="0.25">
      <c r="A1491" s="16"/>
      <c r="B1491" s="71" t="str">
        <f t="shared" ca="1" si="23"/>
        <v>Aluno_244</v>
      </c>
      <c r="C1491" s="20"/>
      <c r="D1491" s="9"/>
      <c r="E1491" s="18" t="str">
        <f ca="1">IFERROR(VLOOKUP(C1491,OFFSET(ENTRADA!$A$5,1,0,COUNTA(ENTRADA!$A$6:$A$2475),9),5,0),"")</f>
        <v/>
      </c>
    </row>
    <row r="1492" spans="1:5" ht="14.25" customHeight="1" x14ac:dyDescent="0.25">
      <c r="A1492" s="19">
        <v>45454</v>
      </c>
      <c r="B1492" s="71" t="str">
        <f t="shared" ca="1" si="23"/>
        <v>Aluno_580</v>
      </c>
      <c r="C1492" s="32" t="s">
        <v>1220</v>
      </c>
      <c r="D1492" s="9">
        <v>2</v>
      </c>
      <c r="E1492" s="18" t="str">
        <f ca="1">IFERROR(VLOOKUP(C1492,OFFSET(ENTRADA!$A$5,1,0,COUNTA(ENTRADA!$A$6:$A$2475),9),5,0),"")</f>
        <v>CAIXA</v>
      </c>
    </row>
    <row r="1493" spans="1:5" ht="14.25" customHeight="1" x14ac:dyDescent="0.25">
      <c r="A1493" s="16"/>
      <c r="B1493" s="71" t="str">
        <f t="shared" ca="1" si="23"/>
        <v>Aluno_261</v>
      </c>
      <c r="C1493" s="32" t="s">
        <v>1780</v>
      </c>
      <c r="D1493" s="9">
        <v>1</v>
      </c>
      <c r="E1493" s="18" t="str">
        <f ca="1">IFERROR(VLOOKUP(C1493,OFFSET(ENTRADA!$A$5,1,0,COUNTA(ENTRADA!$A$6:$A$2475),9),5,0),"")</f>
        <v>CAIXA</v>
      </c>
    </row>
    <row r="1494" spans="1:5" ht="14.25" customHeight="1" x14ac:dyDescent="0.25">
      <c r="A1494" s="19">
        <v>45454</v>
      </c>
      <c r="B1494" s="71" t="str">
        <f t="shared" ca="1" si="23"/>
        <v>Aluno_943</v>
      </c>
      <c r="C1494" s="54" t="s">
        <v>1728</v>
      </c>
      <c r="D1494" s="9">
        <v>30</v>
      </c>
      <c r="E1494" s="18" t="str">
        <f ca="1">IFERROR(VLOOKUP(C1494,OFFSET(ENTRADA!$A$5,1,0,COUNTA(ENTRADA!$A$6:$A$2475),9),5,0),"")</f>
        <v>COMPRIMIDO</v>
      </c>
    </row>
    <row r="1495" spans="1:5" ht="14.25" customHeight="1" x14ac:dyDescent="0.25">
      <c r="A1495" s="16"/>
      <c r="B1495" s="71" t="str">
        <f t="shared" ca="1" si="23"/>
        <v>Aluno_668</v>
      </c>
      <c r="C1495" s="54" t="s">
        <v>975</v>
      </c>
      <c r="D1495" s="9">
        <v>30</v>
      </c>
      <c r="E1495" s="18" t="str">
        <f ca="1">IFERROR(VLOOKUP(C1495,OFFSET(ENTRADA!$A$5,1,0,COUNTA(ENTRADA!$A$6:$A$2475),9),5,0),"")</f>
        <v>COMPRIMIDO</v>
      </c>
    </row>
    <row r="1496" spans="1:5" ht="14.25" customHeight="1" x14ac:dyDescent="0.25">
      <c r="A1496" s="16"/>
      <c r="B1496" s="71" t="str">
        <f t="shared" ca="1" si="23"/>
        <v>Aluno_422</v>
      </c>
      <c r="C1496" s="54" t="s">
        <v>1726</v>
      </c>
      <c r="D1496" s="9">
        <v>30</v>
      </c>
      <c r="E1496" s="18" t="str">
        <f ca="1">IFERROR(VLOOKUP(C1496,OFFSET(ENTRADA!$A$5,1,0,COUNTA(ENTRADA!$A$6:$A$2475),9),5,0),"")</f>
        <v>COMPRIMIDO</v>
      </c>
    </row>
    <row r="1497" spans="1:5" ht="14.25" customHeight="1" x14ac:dyDescent="0.25">
      <c r="A1497" s="19"/>
      <c r="B1497" s="71" t="str">
        <f t="shared" ca="1" si="23"/>
        <v>Aluno_364</v>
      </c>
      <c r="C1497" s="20"/>
      <c r="D1497" s="9"/>
      <c r="E1497" s="18" t="str">
        <f ca="1">IFERROR(VLOOKUP(C1497,OFFSET(ENTRADA!$A$5,1,0,COUNTA(ENTRADA!$A$6:$A$2475),9),5,0),"")</f>
        <v/>
      </c>
    </row>
    <row r="1498" spans="1:5" ht="14.25" customHeight="1" x14ac:dyDescent="0.25">
      <c r="A1498" s="19">
        <v>45454</v>
      </c>
      <c r="B1498" s="71" t="str">
        <f t="shared" ca="1" si="23"/>
        <v>Aluno_241</v>
      </c>
      <c r="C1498" s="32" t="s">
        <v>1220</v>
      </c>
      <c r="D1498" s="9">
        <v>1</v>
      </c>
      <c r="E1498" s="18" t="str">
        <f ca="1">IFERROR(VLOOKUP(C1498,OFFSET(ENTRADA!$A$5,1,0,COUNTA(ENTRADA!$A$6:$A$2475),9),5,0),"")</f>
        <v>CAIXA</v>
      </c>
    </row>
    <row r="1499" spans="1:5" ht="14.25" customHeight="1" x14ac:dyDescent="0.25">
      <c r="A1499" s="16"/>
      <c r="B1499" s="71" t="str">
        <f t="shared" ca="1" si="23"/>
        <v>Aluno_889</v>
      </c>
      <c r="C1499" s="20"/>
      <c r="D1499" s="9"/>
      <c r="E1499" s="18" t="str">
        <f ca="1">IFERROR(VLOOKUP(C1499,OFFSET(ENTRADA!$A$5,1,0,COUNTA(ENTRADA!$A$6:$A$2475),9),5,0),"")</f>
        <v/>
      </c>
    </row>
    <row r="1500" spans="1:5" ht="14.25" customHeight="1" x14ac:dyDescent="0.25">
      <c r="A1500" s="19">
        <v>45454</v>
      </c>
      <c r="B1500" s="71" t="str">
        <f t="shared" ca="1" si="23"/>
        <v>Aluno_65</v>
      </c>
      <c r="C1500" s="31" t="s">
        <v>403</v>
      </c>
      <c r="D1500" s="9">
        <v>30</v>
      </c>
      <c r="E1500" s="18" t="str">
        <f ca="1">IFERROR(VLOOKUP(C1500,OFFSET(ENTRADA!$A$5,1,0,COUNTA(ENTRADA!$A$6:$A$2475),9),5,0),"")</f>
        <v>COMPRIMIDO</v>
      </c>
    </row>
    <row r="1501" spans="1:5" ht="14.25" customHeight="1" x14ac:dyDescent="0.25">
      <c r="A1501" s="16"/>
      <c r="B1501" s="71" t="str">
        <f t="shared" ca="1" si="23"/>
        <v>Aluno_505</v>
      </c>
      <c r="C1501" s="20"/>
      <c r="D1501" s="9"/>
      <c r="E1501" s="18" t="str">
        <f ca="1">IFERROR(VLOOKUP(C1501,OFFSET(ENTRADA!$A$5,1,0,COUNTA(ENTRADA!$A$6:$A$2475),9),5,0),"")</f>
        <v/>
      </c>
    </row>
    <row r="1502" spans="1:5" ht="14.25" customHeight="1" x14ac:dyDescent="0.25">
      <c r="A1502" s="19">
        <v>45454</v>
      </c>
      <c r="B1502" s="71" t="str">
        <f t="shared" ca="1" si="23"/>
        <v>Aluno_779</v>
      </c>
      <c r="C1502" s="30" t="s">
        <v>904</v>
      </c>
      <c r="D1502" s="9">
        <v>30</v>
      </c>
      <c r="E1502" s="18" t="str">
        <f ca="1">IFERROR(VLOOKUP(C1502,OFFSET(ENTRADA!$A$5,1,0,COUNTA(ENTRADA!$A$6:$A$2475),9),5,0),"")</f>
        <v>COMPRIMIDO</v>
      </c>
    </row>
    <row r="1503" spans="1:5" ht="14.25" customHeight="1" x14ac:dyDescent="0.25">
      <c r="A1503" s="16"/>
      <c r="B1503" s="71" t="str">
        <f t="shared" ca="1" si="23"/>
        <v>Aluno_128</v>
      </c>
      <c r="C1503" s="20"/>
      <c r="D1503" s="9"/>
      <c r="E1503" s="18" t="str">
        <f ca="1">IFERROR(VLOOKUP(C1503,OFFSET(ENTRADA!$A$5,1,0,COUNTA(ENTRADA!$A$6:$A$2475),9),5,0),"")</f>
        <v/>
      </c>
    </row>
    <row r="1504" spans="1:5" ht="14.25" customHeight="1" x14ac:dyDescent="0.25">
      <c r="A1504" s="19">
        <v>45454</v>
      </c>
      <c r="B1504" s="71" t="str">
        <f t="shared" ca="1" si="23"/>
        <v>Aluno_909</v>
      </c>
      <c r="C1504" s="31" t="s">
        <v>166</v>
      </c>
      <c r="D1504" s="9">
        <v>15</v>
      </c>
      <c r="E1504" s="18" t="str">
        <f ca="1">IFERROR(VLOOKUP(C1504,OFFSET(ENTRADA!$A$5,1,0,COUNTA(ENTRADA!$A$6:$A$2475),9),5,0),"")</f>
        <v>COMPRIMIDO</v>
      </c>
    </row>
    <row r="1505" spans="1:5" ht="14.25" customHeight="1" x14ac:dyDescent="0.25">
      <c r="A1505" s="16"/>
      <c r="B1505" s="71" t="str">
        <f t="shared" ca="1" si="23"/>
        <v>Aluno_44</v>
      </c>
      <c r="C1505" s="108" t="s">
        <v>1759</v>
      </c>
      <c r="D1505" s="9">
        <v>10</v>
      </c>
      <c r="E1505" s="18" t="str">
        <f ca="1">IFERROR(VLOOKUP(C1505,OFFSET(ENTRADA!$A$5,1,0,COUNTA(ENTRADA!$A$6:$A$2475),9),5,0),"")</f>
        <v>COMPRIMIDO</v>
      </c>
    </row>
    <row r="1506" spans="1:5" ht="14.25" customHeight="1" x14ac:dyDescent="0.25">
      <c r="A1506" s="16"/>
      <c r="B1506" s="71" t="str">
        <f t="shared" ca="1" si="23"/>
        <v>Aluno_44</v>
      </c>
      <c r="C1506" s="20"/>
      <c r="D1506" s="9"/>
      <c r="E1506" s="18" t="str">
        <f ca="1">IFERROR(VLOOKUP(C1506,OFFSET(ENTRADA!$A$5,1,0,COUNTA(ENTRADA!$A$6:$A$2475),9),5,0),"")</f>
        <v/>
      </c>
    </row>
    <row r="1507" spans="1:5" ht="14.25" customHeight="1" x14ac:dyDescent="0.25">
      <c r="A1507" s="19">
        <v>45455</v>
      </c>
      <c r="B1507" s="71" t="str">
        <f t="shared" ca="1" si="23"/>
        <v>Aluno_434</v>
      </c>
      <c r="C1507" s="32" t="s">
        <v>829</v>
      </c>
      <c r="D1507" s="9">
        <v>16</v>
      </c>
      <c r="E1507" s="18" t="str">
        <f ca="1">IFERROR(VLOOKUP(C1507,OFFSET(ENTRADA!$A$5,1,0,COUNTA(ENTRADA!$A$6:$A$2475),9),5,0),"")</f>
        <v>COMPRIMIDO</v>
      </c>
    </row>
    <row r="1508" spans="1:5" ht="14.25" customHeight="1" x14ac:dyDescent="0.25">
      <c r="A1508" s="16"/>
      <c r="B1508" s="71" t="str">
        <f t="shared" ca="1" si="23"/>
        <v>Aluno_847</v>
      </c>
      <c r="C1508" s="32" t="s">
        <v>1812</v>
      </c>
      <c r="D1508" s="9">
        <v>1</v>
      </c>
      <c r="E1508" s="18" t="str">
        <f ca="1">IFERROR(VLOOKUP(C1508,OFFSET(ENTRADA!$A$5,1,0,COUNTA(ENTRADA!$A$6:$A$2475),9),5,0),"")</f>
        <v>CÁPSULA</v>
      </c>
    </row>
    <row r="1509" spans="1:5" ht="14.25" customHeight="1" x14ac:dyDescent="0.25">
      <c r="A1509" s="16"/>
      <c r="B1509" s="71" t="str">
        <f t="shared" ca="1" si="23"/>
        <v>Aluno_788</v>
      </c>
      <c r="C1509" s="20"/>
      <c r="D1509" s="9"/>
      <c r="E1509" s="18" t="str">
        <f ca="1">IFERROR(VLOOKUP(C1509,OFFSET(ENTRADA!$A$5,1,0,COUNTA(ENTRADA!$A$6:$A$2475),9),5,0),"")</f>
        <v/>
      </c>
    </row>
    <row r="1510" spans="1:5" ht="14.25" customHeight="1" x14ac:dyDescent="0.25">
      <c r="A1510" s="19">
        <v>45455</v>
      </c>
      <c r="B1510" s="71" t="str">
        <f t="shared" ca="1" si="23"/>
        <v>Aluno_664</v>
      </c>
      <c r="C1510" s="31" t="s">
        <v>1579</v>
      </c>
      <c r="D1510" s="9">
        <v>60</v>
      </c>
      <c r="E1510" s="18" t="str">
        <f ca="1">IFERROR(VLOOKUP(C1510,OFFSET(ENTRADA!$A$5,1,0,COUNTA(ENTRADA!$A$6:$A$2475),9),5,0),"")</f>
        <v>COMPRIMIDO</v>
      </c>
    </row>
    <row r="1511" spans="1:5" ht="14.25" customHeight="1" x14ac:dyDescent="0.25">
      <c r="A1511" s="16"/>
      <c r="B1511" s="71" t="str">
        <f t="shared" ca="1" si="23"/>
        <v>Aluno_779</v>
      </c>
      <c r="C1511" s="31" t="s">
        <v>1578</v>
      </c>
      <c r="D1511" s="9">
        <v>30</v>
      </c>
      <c r="E1511" s="18" t="str">
        <f ca="1">IFERROR(VLOOKUP(C1511,OFFSET(ENTRADA!$A$5,1,0,COUNTA(ENTRADA!$A$6:$A$2475),9),5,0),"")</f>
        <v>COMPRIMIDO</v>
      </c>
    </row>
    <row r="1512" spans="1:5" ht="14.25" customHeight="1" x14ac:dyDescent="0.25">
      <c r="A1512" s="19">
        <v>45455</v>
      </c>
      <c r="B1512" s="71" t="str">
        <f t="shared" ca="1" si="23"/>
        <v>Aluno_938</v>
      </c>
      <c r="C1512" s="31" t="s">
        <v>1573</v>
      </c>
      <c r="D1512" s="9">
        <v>30</v>
      </c>
      <c r="E1512" s="18" t="str">
        <f ca="1">IFERROR(VLOOKUP(C1512,OFFSET(ENTRADA!$A$5,1,0,COUNTA(ENTRADA!$A$6:$A$2475),9),5,0),"")</f>
        <v>COMPRIMIDO</v>
      </c>
    </row>
    <row r="1513" spans="1:5" ht="14.25" customHeight="1" x14ac:dyDescent="0.25">
      <c r="A1513" s="16"/>
      <c r="B1513" s="71" t="str">
        <f t="shared" ca="1" si="23"/>
        <v>Aluno_12</v>
      </c>
      <c r="C1513" s="31" t="s">
        <v>1580</v>
      </c>
      <c r="D1513" s="9">
        <v>30</v>
      </c>
      <c r="E1513" s="18" t="str">
        <f ca="1">IFERROR(VLOOKUP(C1513,OFFSET(ENTRADA!$A$5,1,0,COUNTA(ENTRADA!$A$6:$A$2475),9),5,0),"")</f>
        <v>COMPRIMIDO</v>
      </c>
    </row>
    <row r="1514" spans="1:5" ht="14.25" customHeight="1" x14ac:dyDescent="0.25">
      <c r="A1514" s="19"/>
      <c r="B1514" s="71" t="str">
        <f t="shared" ca="1" si="23"/>
        <v>Aluno_983</v>
      </c>
      <c r="C1514" s="20"/>
      <c r="D1514" s="9"/>
      <c r="E1514" s="18" t="str">
        <f ca="1">IFERROR(VLOOKUP(C1514,OFFSET(ENTRADA!$A$5,1,0,COUNTA(ENTRADA!$A$6:$A$2475),9),5,0),"")</f>
        <v/>
      </c>
    </row>
    <row r="1515" spans="1:5" ht="14.25" customHeight="1" x14ac:dyDescent="0.25">
      <c r="A1515" s="19">
        <v>45455</v>
      </c>
      <c r="B1515" s="71" t="str">
        <f t="shared" ca="1" si="23"/>
        <v>Aluno_418</v>
      </c>
      <c r="C1515" s="31" t="s">
        <v>428</v>
      </c>
      <c r="D1515" s="9">
        <v>30</v>
      </c>
      <c r="E1515" s="18" t="str">
        <f ca="1">IFERROR(VLOOKUP(C1515,OFFSET(ENTRADA!$A$5,1,0,COUNTA(ENTRADA!$A$6:$A$2475),9),5,0),"")</f>
        <v>COMPRIMIDO</v>
      </c>
    </row>
    <row r="1516" spans="1:5" ht="14.25" customHeight="1" x14ac:dyDescent="0.25">
      <c r="A1516" s="19"/>
      <c r="B1516" s="71" t="str">
        <f t="shared" ca="1" si="23"/>
        <v>Aluno_617</v>
      </c>
      <c r="C1516" s="31" t="s">
        <v>1907</v>
      </c>
      <c r="D1516" s="9">
        <v>30</v>
      </c>
      <c r="E1516" s="18" t="str">
        <f ca="1">IFERROR(VLOOKUP(C1516,OFFSET(ENTRADA!$A$5,1,0,COUNTA(ENTRADA!$A$6:$A$2475),9),5,0),"")</f>
        <v>COMPRIMIDO</v>
      </c>
    </row>
    <row r="1517" spans="1:5" ht="14.25" customHeight="1" x14ac:dyDescent="0.25">
      <c r="A1517" s="16"/>
      <c r="B1517" s="71" t="str">
        <f t="shared" ca="1" si="23"/>
        <v>Aluno_534</v>
      </c>
      <c r="C1517" s="20"/>
      <c r="D1517" s="9"/>
      <c r="E1517" s="18" t="str">
        <f ca="1">IFERROR(VLOOKUP(C1517,OFFSET(ENTRADA!$A$5,1,0,COUNTA(ENTRADA!$A$6:$A$2475),9),5,0),"")</f>
        <v/>
      </c>
    </row>
    <row r="1518" spans="1:5" ht="14.25" customHeight="1" x14ac:dyDescent="0.25">
      <c r="A1518" s="19">
        <v>45455</v>
      </c>
      <c r="B1518" s="71" t="str">
        <f t="shared" ca="1" si="23"/>
        <v>Aluno_638</v>
      </c>
      <c r="C1518" s="32" t="s">
        <v>1806</v>
      </c>
      <c r="D1518" s="9">
        <v>6</v>
      </c>
      <c r="E1518" s="18" t="str">
        <f ca="1">IFERROR(VLOOKUP(C1518,OFFSET(ENTRADA!$A$5,1,0,COUNTA(ENTRADA!$A$6:$A$2475),9),5,0),"")</f>
        <v>COMPRIMIDO</v>
      </c>
    </row>
    <row r="1519" spans="1:5" ht="14.25" customHeight="1" x14ac:dyDescent="0.25">
      <c r="A1519" s="16"/>
      <c r="B1519" s="71" t="str">
        <f t="shared" ca="1" si="23"/>
        <v>Aluno_782</v>
      </c>
      <c r="C1519" s="54" t="s">
        <v>1485</v>
      </c>
      <c r="D1519" s="9">
        <v>25</v>
      </c>
      <c r="E1519" s="18" t="str">
        <f ca="1">IFERROR(VLOOKUP(C1519,OFFSET(ENTRADA!$A$5,1,0,COUNTA(ENTRADA!$A$6:$A$2475),9),5,0),"")</f>
        <v>COMPRIMIDO</v>
      </c>
    </row>
    <row r="1520" spans="1:5" ht="14.25" customHeight="1" x14ac:dyDescent="0.25">
      <c r="A1520" s="16"/>
      <c r="B1520" s="71" t="str">
        <f t="shared" ca="1" si="23"/>
        <v>Aluno_796</v>
      </c>
      <c r="C1520" s="20"/>
      <c r="D1520" s="9"/>
      <c r="E1520" s="18" t="str">
        <f ca="1">IFERROR(VLOOKUP(C1520,OFFSET(ENTRADA!$A$5,1,0,COUNTA(ENTRADA!$A$6:$A$2475),9),5,0),"")</f>
        <v/>
      </c>
    </row>
    <row r="1521" spans="1:5" ht="14.25" customHeight="1" x14ac:dyDescent="0.25">
      <c r="A1521" s="19">
        <v>45455</v>
      </c>
      <c r="B1521" s="71" t="str">
        <f t="shared" ca="1" si="23"/>
        <v>Aluno_364</v>
      </c>
      <c r="C1521" s="32" t="s">
        <v>1070</v>
      </c>
      <c r="D1521" s="9">
        <v>20</v>
      </c>
      <c r="E1521" s="18" t="str">
        <f ca="1">IFERROR(VLOOKUP(C1521,OFFSET(ENTRADA!$A$5,1,0,COUNTA(ENTRADA!$A$6:$A$2475),9),5,0),"")</f>
        <v>CÁPSULA</v>
      </c>
    </row>
    <row r="1522" spans="1:5" ht="14.25" customHeight="1" x14ac:dyDescent="0.25">
      <c r="A1522" s="16"/>
      <c r="B1522" s="71" t="str">
        <f t="shared" ca="1" si="23"/>
        <v>Aluno_832</v>
      </c>
      <c r="C1522" s="54" t="s">
        <v>1727</v>
      </c>
      <c r="D1522" s="9">
        <v>60</v>
      </c>
      <c r="E1522" s="18" t="str">
        <f ca="1">IFERROR(VLOOKUP(C1522,OFFSET(ENTRADA!$A$5,1,0,COUNTA(ENTRADA!$A$6:$A$2475),9),5,0),"")</f>
        <v>COMPRIMIDO</v>
      </c>
    </row>
    <row r="1523" spans="1:5" ht="14.25" customHeight="1" x14ac:dyDescent="0.25">
      <c r="A1523" s="19">
        <v>45455</v>
      </c>
      <c r="B1523" s="71" t="str">
        <f t="shared" ca="1" si="23"/>
        <v>Aluno_942</v>
      </c>
      <c r="C1523" s="32" t="s">
        <v>825</v>
      </c>
      <c r="D1523" s="9">
        <v>30</v>
      </c>
      <c r="E1523" s="18" t="str">
        <f ca="1">IFERROR(VLOOKUP(C1523,OFFSET(ENTRADA!$A$5,1,0,COUNTA(ENTRADA!$A$6:$A$2475),9),5,0),"")</f>
        <v>CÁPSULA</v>
      </c>
    </row>
    <row r="1524" spans="1:5" ht="14.25" customHeight="1" x14ac:dyDescent="0.25">
      <c r="A1524" s="16"/>
      <c r="B1524" s="71" t="str">
        <f t="shared" ca="1" si="23"/>
        <v>Aluno_513</v>
      </c>
      <c r="C1524" s="20"/>
      <c r="D1524" s="9"/>
      <c r="E1524" s="18" t="str">
        <f ca="1">IFERROR(VLOOKUP(C1524,OFFSET(ENTRADA!$A$5,1,0,COUNTA(ENTRADA!$A$6:$A$2475),9),5,0),"")</f>
        <v/>
      </c>
    </row>
    <row r="1525" spans="1:5" ht="14.25" customHeight="1" x14ac:dyDescent="0.25">
      <c r="A1525" s="19">
        <v>45455</v>
      </c>
      <c r="B1525" s="71" t="str">
        <f t="shared" ca="1" si="23"/>
        <v>Aluno_225</v>
      </c>
      <c r="C1525" s="30" t="s">
        <v>40</v>
      </c>
      <c r="D1525" s="9">
        <v>40</v>
      </c>
      <c r="E1525" s="18" t="str">
        <f ca="1">IFERROR(VLOOKUP(C1525,OFFSET(ENTRADA!$A$5,1,0,COUNTA(ENTRADA!$A$6:$A$2475),9),5,0),"")</f>
        <v>COMPRIMIDO</v>
      </c>
    </row>
    <row r="1526" spans="1:5" ht="14.25" customHeight="1" x14ac:dyDescent="0.25">
      <c r="A1526" s="16"/>
      <c r="B1526" s="71" t="str">
        <f t="shared" ca="1" si="23"/>
        <v>Aluno_414</v>
      </c>
      <c r="C1526" s="20"/>
      <c r="D1526" s="9"/>
      <c r="E1526" s="18" t="str">
        <f ca="1">IFERROR(VLOOKUP(C1526,OFFSET(ENTRADA!$A$5,1,0,COUNTA(ENTRADA!$A$6:$A$2475),9),5,0),"")</f>
        <v/>
      </c>
    </row>
    <row r="1527" spans="1:5" ht="14.25" customHeight="1" x14ac:dyDescent="0.25">
      <c r="A1527" s="19">
        <v>45456</v>
      </c>
      <c r="B1527" s="71" t="str">
        <f t="shared" ca="1" si="23"/>
        <v>Aluno_280</v>
      </c>
      <c r="C1527" s="31" t="s">
        <v>1309</v>
      </c>
      <c r="D1527" s="9">
        <v>30</v>
      </c>
      <c r="E1527" s="18" t="str">
        <f ca="1">IFERROR(VLOOKUP(C1527,OFFSET(ENTRADA!$A$5,1,0,COUNTA(ENTRADA!$A$6:$A$2475),9),5,0),"")</f>
        <v>COMPRIMIDO</v>
      </c>
    </row>
    <row r="1528" spans="1:5" ht="14.25" customHeight="1" x14ac:dyDescent="0.25">
      <c r="A1528" s="16"/>
      <c r="B1528" s="71" t="str">
        <f t="shared" ca="1" si="23"/>
        <v>Aluno_232</v>
      </c>
      <c r="C1528" s="20"/>
      <c r="D1528" s="9"/>
      <c r="E1528" s="18" t="str">
        <f ca="1">IFERROR(VLOOKUP(C1528,OFFSET(ENTRADA!$A$5,1,0,COUNTA(ENTRADA!$A$6:$A$2475),9),5,0),"")</f>
        <v/>
      </c>
    </row>
    <row r="1529" spans="1:5" ht="14.25" customHeight="1" x14ac:dyDescent="0.25">
      <c r="A1529" s="19">
        <v>45456</v>
      </c>
      <c r="B1529" s="71" t="str">
        <f t="shared" ca="1" si="23"/>
        <v>Aluno_562</v>
      </c>
      <c r="C1529" s="108" t="s">
        <v>1359</v>
      </c>
      <c r="D1529" s="9">
        <v>42</v>
      </c>
      <c r="E1529" s="18" t="str">
        <f ca="1">IFERROR(VLOOKUP(C1529,OFFSET(ENTRADA!$A$5,1,0,COUNTA(ENTRADA!$A$6:$A$2475),9),5,0),"")</f>
        <v>CÁPSULA</v>
      </c>
    </row>
    <row r="1530" spans="1:5" ht="14.25" customHeight="1" x14ac:dyDescent="0.25">
      <c r="A1530" s="16"/>
      <c r="B1530" s="71" t="str">
        <f t="shared" ca="1" si="23"/>
        <v>Aluno_340</v>
      </c>
      <c r="C1530" s="20"/>
      <c r="D1530" s="9"/>
      <c r="E1530" s="18" t="str">
        <f ca="1">IFERROR(VLOOKUP(C1530,OFFSET(ENTRADA!$A$5,1,0,COUNTA(ENTRADA!$A$6:$A$2475),9),5,0),"")</f>
        <v/>
      </c>
    </row>
    <row r="1531" spans="1:5" ht="14.25" customHeight="1" x14ac:dyDescent="0.25">
      <c r="A1531" s="19">
        <v>45456</v>
      </c>
      <c r="B1531" s="71" t="str">
        <f t="shared" ca="1" si="23"/>
        <v>Aluno_998</v>
      </c>
      <c r="C1531" s="54" t="s">
        <v>1926</v>
      </c>
      <c r="D1531" s="9">
        <v>30</v>
      </c>
      <c r="E1531" s="18" t="s">
        <v>21</v>
      </c>
    </row>
    <row r="1532" spans="1:5" ht="14.25" customHeight="1" x14ac:dyDescent="0.25">
      <c r="A1532" s="16"/>
      <c r="B1532" s="71" t="str">
        <f t="shared" ca="1" si="23"/>
        <v>Aluno_6</v>
      </c>
      <c r="C1532" s="20"/>
      <c r="D1532" s="9"/>
      <c r="E1532" s="18" t="str">
        <f ca="1">IFERROR(VLOOKUP(C1532,OFFSET(ENTRADA!$A$5,1,0,COUNTA(ENTRADA!$A$6:$A$2475),9),5,0),"")</f>
        <v/>
      </c>
    </row>
    <row r="1533" spans="1:5" ht="14.25" customHeight="1" x14ac:dyDescent="0.25">
      <c r="A1533" s="19">
        <v>45456</v>
      </c>
      <c r="B1533" s="71" t="str">
        <f t="shared" ca="1" si="23"/>
        <v>Aluno_693</v>
      </c>
      <c r="C1533" s="32" t="s">
        <v>793</v>
      </c>
      <c r="D1533" s="9">
        <v>1</v>
      </c>
      <c r="E1533" s="18" t="str">
        <f ca="1">IFERROR(VLOOKUP(C1533,OFFSET(ENTRADA!$A$5,1,0,COUNTA(ENTRADA!$A$6:$A$2475),9),5,0),"")</f>
        <v>CAIXA</v>
      </c>
    </row>
    <row r="1534" spans="1:5" ht="14.25" customHeight="1" x14ac:dyDescent="0.25">
      <c r="A1534" s="16"/>
      <c r="B1534" s="71" t="str">
        <f t="shared" ca="1" si="23"/>
        <v>Aluno_718</v>
      </c>
      <c r="C1534" s="32" t="s">
        <v>1757</v>
      </c>
      <c r="D1534" s="9">
        <v>30</v>
      </c>
      <c r="E1534" s="18" t="str">
        <f ca="1">IFERROR(VLOOKUP(C1534,OFFSET(ENTRADA!$A$5,1,0,COUNTA(ENTRADA!$A$6:$A$2475),9),5,0),"")</f>
        <v>CÁPSULA</v>
      </c>
    </row>
    <row r="1535" spans="1:5" ht="14.25" customHeight="1" x14ac:dyDescent="0.25">
      <c r="A1535" s="16"/>
      <c r="B1535" s="71" t="str">
        <f t="shared" ca="1" si="23"/>
        <v>Aluno_890</v>
      </c>
      <c r="C1535" s="20"/>
      <c r="D1535" s="9"/>
      <c r="E1535" s="18" t="str">
        <f ca="1">IFERROR(VLOOKUP(C1535,OFFSET(ENTRADA!$A$5,1,0,COUNTA(ENTRADA!$A$6:$A$2475),9),5,0),"")</f>
        <v/>
      </c>
    </row>
    <row r="1536" spans="1:5" ht="14.25" customHeight="1" x14ac:dyDescent="0.25">
      <c r="A1536" s="19">
        <v>45456</v>
      </c>
      <c r="B1536" s="71" t="str">
        <f t="shared" ca="1" si="23"/>
        <v>Aluno_135</v>
      </c>
      <c r="C1536" s="32" t="s">
        <v>1538</v>
      </c>
      <c r="D1536" s="9">
        <v>16</v>
      </c>
      <c r="E1536" s="18" t="str">
        <f ca="1">IFERROR(VLOOKUP(C1536,OFFSET(ENTRADA!$A$5,1,0,COUNTA(ENTRADA!$A$6:$A$2475),9),5,0),"")</f>
        <v>SACHÊ</v>
      </c>
    </row>
    <row r="1537" spans="1:5" ht="14.25" customHeight="1" x14ac:dyDescent="0.25">
      <c r="A1537" s="16"/>
      <c r="B1537" s="71" t="str">
        <f t="shared" ca="1" si="23"/>
        <v>Aluno_97</v>
      </c>
      <c r="C1537" s="32" t="s">
        <v>1362</v>
      </c>
      <c r="D1537" s="9">
        <v>3</v>
      </c>
      <c r="E1537" s="18" t="str">
        <f ca="1">IFERROR(VLOOKUP(C1537,OFFSET(ENTRADA!$A$5,1,0,COUNTA(ENTRADA!$A$6:$A$2475),9),5,0),"")</f>
        <v>SACHÊ</v>
      </c>
    </row>
    <row r="1538" spans="1:5" ht="14.25" customHeight="1" x14ac:dyDescent="0.25">
      <c r="A1538" s="16"/>
      <c r="B1538" s="71" t="str">
        <f t="shared" ca="1" si="23"/>
        <v>Aluno_776</v>
      </c>
      <c r="C1538" s="54" t="s">
        <v>1925</v>
      </c>
      <c r="D1538" s="9">
        <v>30</v>
      </c>
      <c r="E1538" s="18" t="str">
        <f ca="1">IFERROR(VLOOKUP(C1538,OFFSET(ENTRADA!$A$5,1,0,COUNTA(ENTRADA!$A$6:$A$2475),9),5,0),"")</f>
        <v>COMPRIMIDO</v>
      </c>
    </row>
    <row r="1539" spans="1:5" ht="14.25" customHeight="1" x14ac:dyDescent="0.25">
      <c r="A1539" s="16"/>
      <c r="B1539" s="71" t="str">
        <f t="shared" ca="1" si="23"/>
        <v>Aluno_149</v>
      </c>
      <c r="C1539" s="54" t="s">
        <v>335</v>
      </c>
      <c r="D1539" s="9">
        <v>30</v>
      </c>
      <c r="E1539" s="18" t="str">
        <f ca="1">IFERROR(VLOOKUP(C1539,OFFSET(ENTRADA!$A$5,1,0,COUNTA(ENTRADA!$A$6:$A$2475),9),5,0),"")</f>
        <v>COMPRIMIDO</v>
      </c>
    </row>
    <row r="1540" spans="1:5" ht="14.25" customHeight="1" x14ac:dyDescent="0.25">
      <c r="A1540" s="16"/>
      <c r="B1540" s="71" t="str">
        <f t="shared" ca="1" si="23"/>
        <v>Aluno_828</v>
      </c>
      <c r="C1540" s="108" t="s">
        <v>1883</v>
      </c>
      <c r="D1540" s="9">
        <v>14</v>
      </c>
      <c r="E1540" s="18" t="str">
        <f ca="1">IFERROR(VLOOKUP(C1540,OFFSET(ENTRADA!$A$5,1,0,COUNTA(ENTRADA!$A$6:$A$2475),9),5,0),"")</f>
        <v>SACHÊ</v>
      </c>
    </row>
    <row r="1541" spans="1:5" ht="14.25" customHeight="1" x14ac:dyDescent="0.25">
      <c r="A1541" s="16"/>
      <c r="B1541" s="71" t="str">
        <f t="shared" ca="1" si="23"/>
        <v>Aluno_482</v>
      </c>
      <c r="C1541" s="20"/>
      <c r="D1541" s="9"/>
      <c r="E1541" s="18" t="str">
        <f ca="1">IFERROR(VLOOKUP(C1541,OFFSET(ENTRADA!$A$5,1,0,COUNTA(ENTRADA!$A$6:$A$2475),9),5,0),"")</f>
        <v/>
      </c>
    </row>
    <row r="1542" spans="1:5" ht="14.25" customHeight="1" x14ac:dyDescent="0.25">
      <c r="A1542" s="19">
        <v>45456</v>
      </c>
      <c r="B1542" s="71" t="str">
        <f t="shared" ca="1" si="23"/>
        <v>Aluno_100</v>
      </c>
      <c r="C1542" s="31" t="s">
        <v>535</v>
      </c>
      <c r="D1542" s="9">
        <v>10</v>
      </c>
      <c r="E1542" s="18" t="str">
        <f ca="1">IFERROR(VLOOKUP(C1542,OFFSET(ENTRADA!$A$5,1,0,COUNTA(ENTRADA!$A$6:$A$2475),9),5,0),"")</f>
        <v>COMPRIMIDO</v>
      </c>
    </row>
    <row r="1543" spans="1:5" ht="14.25" customHeight="1" x14ac:dyDescent="0.25">
      <c r="A1543" s="16"/>
      <c r="B1543" s="71" t="str">
        <f t="shared" ref="B1543:B1606" ca="1" si="24">"Aluno_" &amp; RANDBETWEEN(1,1000)</f>
        <v>Aluno_636</v>
      </c>
      <c r="C1543" s="20"/>
      <c r="D1543" s="9"/>
      <c r="E1543" s="18" t="str">
        <f ca="1">IFERROR(VLOOKUP(C1543,OFFSET(ENTRADA!$A$5,1,0,COUNTA(ENTRADA!$A$6:$A$2475),9),5,0),"")</f>
        <v/>
      </c>
    </row>
    <row r="1544" spans="1:5" ht="14.25" customHeight="1" x14ac:dyDescent="0.25">
      <c r="A1544" s="19">
        <v>45456</v>
      </c>
      <c r="B1544" s="71" t="str">
        <f t="shared" ca="1" si="24"/>
        <v>Aluno_795</v>
      </c>
      <c r="C1544" s="154" t="s">
        <v>1684</v>
      </c>
      <c r="D1544" s="9">
        <v>4</v>
      </c>
      <c r="E1544" s="18" t="str">
        <f ca="1">IFERROR(VLOOKUP(C1544,OFFSET(ENTRADA!$A$5,1,0,COUNTA(ENTRADA!$A$6:$A$2475),9),5,0),"")</f>
        <v>PASTILHA</v>
      </c>
    </row>
    <row r="1545" spans="1:5" ht="14.25" customHeight="1" x14ac:dyDescent="0.25">
      <c r="A1545" s="16"/>
      <c r="B1545" s="71" t="str">
        <f t="shared" ca="1" si="24"/>
        <v>Aluno_891</v>
      </c>
      <c r="C1545" s="20"/>
      <c r="D1545" s="9"/>
      <c r="E1545" s="18" t="str">
        <f ca="1">IFERROR(VLOOKUP(C1545,OFFSET(ENTRADA!$A$5,1,0,COUNTA(ENTRADA!$A$6:$A$2475),9),5,0),"")</f>
        <v/>
      </c>
    </row>
    <row r="1546" spans="1:5" ht="14.25" customHeight="1" x14ac:dyDescent="0.25">
      <c r="A1546" s="19">
        <v>45456</v>
      </c>
      <c r="B1546" s="71" t="str">
        <f t="shared" ca="1" si="24"/>
        <v>Aluno_659</v>
      </c>
      <c r="C1546" s="31" t="s">
        <v>361</v>
      </c>
      <c r="D1546" s="9">
        <v>2</v>
      </c>
      <c r="E1546" s="18" t="str">
        <f ca="1">IFERROR(VLOOKUP(C1546,OFFSET(ENTRADA!$A$5,1,0,COUNTA(ENTRADA!$A$6:$A$2475),9),5,0),"")</f>
        <v>COMPRIMIDO</v>
      </c>
    </row>
    <row r="1547" spans="1:5" ht="14.25" customHeight="1" x14ac:dyDescent="0.25">
      <c r="A1547" s="16"/>
      <c r="B1547" s="71" t="str">
        <f t="shared" ca="1" si="24"/>
        <v>Aluno_901</v>
      </c>
      <c r="C1547" s="31" t="s">
        <v>362</v>
      </c>
      <c r="D1547" s="9">
        <v>2</v>
      </c>
      <c r="E1547" s="18" t="str">
        <f ca="1">IFERROR(VLOOKUP(C1547,OFFSET(ENTRADA!$A$5,1,0,COUNTA(ENTRADA!$A$6:$A$2475),9),5,0),"")</f>
        <v>COMPRIMIDO</v>
      </c>
    </row>
    <row r="1548" spans="1:5" ht="14.25" customHeight="1" x14ac:dyDescent="0.25">
      <c r="A1548" s="16"/>
      <c r="B1548" s="71" t="str">
        <f t="shared" ca="1" si="24"/>
        <v>Aluno_890</v>
      </c>
      <c r="C1548" s="31" t="s">
        <v>1932</v>
      </c>
      <c r="D1548" s="9">
        <v>2</v>
      </c>
      <c r="E1548" s="18" t="s">
        <v>21</v>
      </c>
    </row>
    <row r="1549" spans="1:5" ht="14.25" customHeight="1" x14ac:dyDescent="0.25">
      <c r="A1549" s="19">
        <v>45456</v>
      </c>
      <c r="B1549" s="71" t="str">
        <f t="shared" ca="1" si="24"/>
        <v>Aluno_907</v>
      </c>
      <c r="C1549" s="31" t="s">
        <v>403</v>
      </c>
      <c r="D1549" s="9">
        <v>30</v>
      </c>
      <c r="E1549" s="18" t="str">
        <f ca="1">IFERROR(VLOOKUP(C1549,OFFSET(ENTRADA!$A$5,1,0,COUNTA(ENTRADA!$A$6:$A$2475),9),5,0),"")</f>
        <v>COMPRIMIDO</v>
      </c>
    </row>
    <row r="1550" spans="1:5" ht="14.25" customHeight="1" x14ac:dyDescent="0.25">
      <c r="A1550" s="16"/>
      <c r="B1550" s="71" t="str">
        <f t="shared" ca="1" si="24"/>
        <v>Aluno_988</v>
      </c>
      <c r="C1550" s="20"/>
      <c r="D1550" s="9"/>
      <c r="E1550" s="18" t="str">
        <f ca="1">IFERROR(VLOOKUP(C1550,OFFSET(ENTRADA!$A$5,1,0,COUNTA(ENTRADA!$A$6:$A$2475),9),5,0),"")</f>
        <v/>
      </c>
    </row>
    <row r="1551" spans="1:5" ht="14.25" customHeight="1" x14ac:dyDescent="0.25">
      <c r="A1551" s="19">
        <v>45456</v>
      </c>
      <c r="B1551" s="71" t="str">
        <f t="shared" ca="1" si="24"/>
        <v>Aluno_592</v>
      </c>
      <c r="C1551" s="108" t="s">
        <v>1231</v>
      </c>
      <c r="D1551" s="9">
        <v>1</v>
      </c>
      <c r="E1551" s="18" t="str">
        <f ca="1">IFERROR(VLOOKUP(C1551,OFFSET(ENTRADA!$A$5,1,0,COUNTA(ENTRADA!$A$6:$A$2475),9),5,0),"")</f>
        <v xml:space="preserve">CAIXA </v>
      </c>
    </row>
    <row r="1552" spans="1:5" ht="14.25" customHeight="1" x14ac:dyDescent="0.25">
      <c r="A1552" s="19">
        <v>45456</v>
      </c>
      <c r="B1552" s="71" t="str">
        <f t="shared" ca="1" si="24"/>
        <v>Aluno_946</v>
      </c>
      <c r="C1552" s="32" t="s">
        <v>1232</v>
      </c>
      <c r="D1552" s="9">
        <v>1</v>
      </c>
      <c r="E1552" s="18" t="str">
        <f ca="1">IFERROR(VLOOKUP(C1552,OFFSET(ENTRADA!$A$5,1,0,COUNTA(ENTRADA!$A$6:$A$2475),9),5,0),"")</f>
        <v>CAIXA</v>
      </c>
    </row>
    <row r="1553" spans="1:5" ht="14.25" customHeight="1" x14ac:dyDescent="0.25">
      <c r="A1553" s="16"/>
      <c r="B1553" s="71" t="str">
        <f t="shared" ca="1" si="24"/>
        <v>Aluno_962</v>
      </c>
      <c r="C1553" s="20"/>
      <c r="D1553" s="9"/>
      <c r="E1553" s="18" t="str">
        <f ca="1">IFERROR(VLOOKUP(C1553,OFFSET(ENTRADA!$A$5,1,0,COUNTA(ENTRADA!$A$6:$A$2475),9),5,0),"")</f>
        <v/>
      </c>
    </row>
    <row r="1554" spans="1:5" ht="14.25" customHeight="1" x14ac:dyDescent="0.25">
      <c r="A1554" s="19">
        <v>45457</v>
      </c>
      <c r="B1554" s="71" t="str">
        <f t="shared" ca="1" si="24"/>
        <v>Aluno_859</v>
      </c>
      <c r="C1554" s="108" t="s">
        <v>1858</v>
      </c>
      <c r="D1554" s="9">
        <v>10</v>
      </c>
      <c r="E1554" s="18" t="str">
        <f ca="1">IFERROR(VLOOKUP(C1554,OFFSET(ENTRADA!$A$5,1,0,COUNTA(ENTRADA!$A$6:$A$2475),9),5,0),"")</f>
        <v>COMPRIMIDO</v>
      </c>
    </row>
    <row r="1555" spans="1:5" ht="14.25" customHeight="1" x14ac:dyDescent="0.25">
      <c r="A1555" s="16"/>
      <c r="B1555" s="71" t="str">
        <f t="shared" ca="1" si="24"/>
        <v>Aluno_449</v>
      </c>
      <c r="C1555" s="20"/>
      <c r="D1555" s="9"/>
      <c r="E1555" s="18" t="str">
        <f ca="1">IFERROR(VLOOKUP(C1555,OFFSET(ENTRADA!$A$5,1,0,COUNTA(ENTRADA!$A$6:$A$2475),9),5,0),"")</f>
        <v/>
      </c>
    </row>
    <row r="1556" spans="1:5" ht="14.25" customHeight="1" x14ac:dyDescent="0.25">
      <c r="A1556" s="19">
        <v>45457</v>
      </c>
      <c r="B1556" s="71" t="str">
        <f t="shared" ca="1" si="24"/>
        <v>Aluno_474</v>
      </c>
      <c r="C1556" s="31" t="s">
        <v>705</v>
      </c>
      <c r="D1556" s="9">
        <v>30</v>
      </c>
      <c r="E1556" s="18" t="str">
        <f ca="1">IFERROR(VLOOKUP(C1556,OFFSET(ENTRADA!$A$5,1,0,COUNTA(ENTRADA!$A$6:$A$2475),9),5,0),"")</f>
        <v>CÁPSULA</v>
      </c>
    </row>
    <row r="1557" spans="1:5" ht="14.25" customHeight="1" x14ac:dyDescent="0.25">
      <c r="A1557" s="16"/>
      <c r="B1557" s="71" t="str">
        <f t="shared" ca="1" si="24"/>
        <v>Aluno_688</v>
      </c>
      <c r="C1557" s="31" t="s">
        <v>1162</v>
      </c>
      <c r="D1557" s="9">
        <v>60</v>
      </c>
      <c r="E1557" s="18" t="str">
        <f ca="1">IFERROR(VLOOKUP(C1557,OFFSET(ENTRADA!$A$5,1,0,COUNTA(ENTRADA!$A$6:$A$2475),9),5,0),"")</f>
        <v>COMPRIMIDO</v>
      </c>
    </row>
    <row r="1558" spans="1:5" ht="14.25" customHeight="1" x14ac:dyDescent="0.25">
      <c r="A1558" s="19">
        <v>45457</v>
      </c>
      <c r="B1558" s="71" t="str">
        <f t="shared" ca="1" si="24"/>
        <v>Aluno_590</v>
      </c>
      <c r="C1558" s="31" t="s">
        <v>1162</v>
      </c>
      <c r="D1558" s="9">
        <v>60</v>
      </c>
      <c r="E1558" s="18" t="str">
        <f ca="1">IFERROR(VLOOKUP(C1558,OFFSET(ENTRADA!$A$5,1,0,COUNTA(ENTRADA!$A$6:$A$2475),9),5,0),"")</f>
        <v>COMPRIMIDO</v>
      </c>
    </row>
    <row r="1559" spans="1:5" ht="14.25" customHeight="1" x14ac:dyDescent="0.25">
      <c r="A1559" s="16"/>
      <c r="B1559" s="71" t="str">
        <f t="shared" ca="1" si="24"/>
        <v>Aluno_518</v>
      </c>
      <c r="C1559" s="108" t="s">
        <v>1070</v>
      </c>
      <c r="D1559" s="9">
        <v>20</v>
      </c>
      <c r="E1559" s="18" t="str">
        <f ca="1">IFERROR(VLOOKUP(C1559,OFFSET(ENTRADA!$A$5,1,0,COUNTA(ENTRADA!$A$6:$A$2475),9),5,0),"")</f>
        <v>CÁPSULA</v>
      </c>
    </row>
    <row r="1560" spans="1:5" ht="14.25" customHeight="1" x14ac:dyDescent="0.25">
      <c r="A1560" s="19">
        <v>45457</v>
      </c>
      <c r="B1560" s="71" t="str">
        <f t="shared" ca="1" si="24"/>
        <v>Aluno_529</v>
      </c>
      <c r="C1560" s="110" t="s">
        <v>1914</v>
      </c>
      <c r="D1560" s="9">
        <v>10</v>
      </c>
      <c r="E1560" s="18" t="str">
        <f ca="1">IFERROR(VLOOKUP(C1560,OFFSET(ENTRADA!$A$5,1,0,COUNTA(ENTRADA!$A$6:$A$2475),9),5,0),"")</f>
        <v>COMPRIMIDO</v>
      </c>
    </row>
    <row r="1561" spans="1:5" ht="14.25" customHeight="1" x14ac:dyDescent="0.25">
      <c r="A1561" s="16"/>
      <c r="B1561" s="71" t="str">
        <f t="shared" ca="1" si="24"/>
        <v>Aluno_783</v>
      </c>
      <c r="C1561" s="20"/>
      <c r="D1561" s="9"/>
      <c r="E1561" s="18" t="str">
        <f ca="1">IFERROR(VLOOKUP(C1561,OFFSET(ENTRADA!$A$5,1,0,COUNTA(ENTRADA!$A$6:$A$2475),9),5,0),"")</f>
        <v/>
      </c>
    </row>
    <row r="1562" spans="1:5" ht="14.25" customHeight="1" x14ac:dyDescent="0.25">
      <c r="A1562" s="19">
        <v>45457</v>
      </c>
      <c r="B1562" s="71" t="str">
        <f t="shared" ca="1" si="24"/>
        <v>Aluno_411</v>
      </c>
      <c r="C1562" s="31" t="s">
        <v>1124</v>
      </c>
      <c r="D1562" s="9">
        <v>20</v>
      </c>
      <c r="E1562" s="18" t="str">
        <f ca="1">IFERROR(VLOOKUP(C1562,OFFSET(ENTRADA!$A$5,1,0,COUNTA(ENTRADA!$A$6:$A$2475),9),5,0),"")</f>
        <v>COMPRIMIDO</v>
      </c>
    </row>
    <row r="1563" spans="1:5" ht="14.25" customHeight="1" x14ac:dyDescent="0.25">
      <c r="A1563" s="16"/>
      <c r="B1563" s="71" t="str">
        <f t="shared" ca="1" si="24"/>
        <v>Aluno_189</v>
      </c>
      <c r="C1563" s="31"/>
      <c r="D1563" s="9"/>
      <c r="E1563" s="18" t="str">
        <f ca="1">IFERROR(VLOOKUP(C1563,OFFSET(ENTRADA!$A$5,1,0,COUNTA(ENTRADA!$A$6:$A$2475),9),5,0),"")</f>
        <v/>
      </c>
    </row>
    <row r="1564" spans="1:5" ht="14.25" customHeight="1" x14ac:dyDescent="0.25">
      <c r="A1564" s="19">
        <v>45457</v>
      </c>
      <c r="B1564" s="71" t="str">
        <f t="shared" ca="1" si="24"/>
        <v>Aluno_150</v>
      </c>
      <c r="C1564" s="31" t="s">
        <v>703</v>
      </c>
      <c r="D1564" s="9">
        <v>30</v>
      </c>
      <c r="E1564" s="18" t="str">
        <f ca="1">IFERROR(VLOOKUP(C1564,OFFSET(ENTRADA!$A$5,1,0,COUNTA(ENTRADA!$A$6:$A$2475),9),5,0),"")</f>
        <v>COMPRIMIDO</v>
      </c>
    </row>
    <row r="1565" spans="1:5" ht="14.25" customHeight="1" x14ac:dyDescent="0.25">
      <c r="A1565" s="19"/>
      <c r="B1565" s="71" t="str">
        <f t="shared" ca="1" si="24"/>
        <v>Aluno_300</v>
      </c>
      <c r="C1565" s="31"/>
      <c r="D1565" s="9"/>
      <c r="E1565" s="18" t="str">
        <f ca="1">IFERROR(VLOOKUP(C1565,OFFSET(ENTRADA!$A$5,1,0,COUNTA(ENTRADA!$A$6:$A$2475),9),5,0),"")</f>
        <v/>
      </c>
    </row>
    <row r="1566" spans="1:5" ht="14.25" customHeight="1" x14ac:dyDescent="0.25">
      <c r="A1566" s="19">
        <v>45457</v>
      </c>
      <c r="B1566" s="71" t="str">
        <f t="shared" ca="1" si="24"/>
        <v>Aluno_443</v>
      </c>
      <c r="C1566" s="31" t="s">
        <v>1124</v>
      </c>
      <c r="D1566" s="9">
        <v>20</v>
      </c>
      <c r="E1566" s="18" t="str">
        <f ca="1">IFERROR(VLOOKUP(C1566,OFFSET(ENTRADA!$A$5,1,0,COUNTA(ENTRADA!$A$6:$A$2475),9),5,0),"")</f>
        <v>COMPRIMIDO</v>
      </c>
    </row>
    <row r="1567" spans="1:5" ht="14.25" customHeight="1" x14ac:dyDescent="0.25">
      <c r="A1567" s="16"/>
      <c r="B1567" s="71" t="str">
        <f t="shared" ca="1" si="24"/>
        <v>Aluno_616</v>
      </c>
      <c r="C1567" s="20"/>
      <c r="D1567" s="9"/>
      <c r="E1567" s="18" t="str">
        <f ca="1">IFERROR(VLOOKUP(C1567,OFFSET(ENTRADA!$A$5,1,0,COUNTA(ENTRADA!$A$6:$A$2475),9),5,0),"")</f>
        <v/>
      </c>
    </row>
    <row r="1568" spans="1:5" ht="14.25" customHeight="1" x14ac:dyDescent="0.25">
      <c r="A1568" s="19">
        <v>45457</v>
      </c>
      <c r="B1568" s="71" t="str">
        <f t="shared" ca="1" si="24"/>
        <v>Aluno_101</v>
      </c>
      <c r="C1568" s="31" t="s">
        <v>704</v>
      </c>
      <c r="D1568" s="9">
        <v>30</v>
      </c>
      <c r="E1568" s="18" t="str">
        <f ca="1">IFERROR(VLOOKUP(C1568,OFFSET(ENTRADA!$A$5,1,0,COUNTA(ENTRADA!$A$6:$A$2475),9),5,0),"")</f>
        <v>COMPRIMIDO</v>
      </c>
    </row>
    <row r="1569" spans="1:5" ht="14.25" customHeight="1" x14ac:dyDescent="0.25">
      <c r="A1569" s="16"/>
      <c r="B1569" s="71" t="str">
        <f t="shared" ca="1" si="24"/>
        <v>Aluno_695</v>
      </c>
      <c r="C1569" s="31" t="s">
        <v>1124</v>
      </c>
      <c r="D1569" s="9">
        <v>20</v>
      </c>
      <c r="E1569" s="18" t="str">
        <f ca="1">IFERROR(VLOOKUP(C1569,OFFSET(ENTRADA!$A$5,1,0,COUNTA(ENTRADA!$A$6:$A$2475),9),5,0),"")</f>
        <v>COMPRIMIDO</v>
      </c>
    </row>
    <row r="1570" spans="1:5" ht="14.25" customHeight="1" x14ac:dyDescent="0.25">
      <c r="A1570" s="16"/>
      <c r="B1570" s="71" t="str">
        <f t="shared" ca="1" si="24"/>
        <v>Aluno_917</v>
      </c>
      <c r="C1570" s="20"/>
      <c r="D1570" s="9"/>
      <c r="E1570" s="18" t="str">
        <f ca="1">IFERROR(VLOOKUP(C1570,OFFSET(ENTRADA!$A$5,1,0,COUNTA(ENTRADA!$A$6:$A$2475),9),5,0),"")</f>
        <v/>
      </c>
    </row>
    <row r="1571" spans="1:5" ht="14.25" customHeight="1" x14ac:dyDescent="0.25">
      <c r="A1571" s="19">
        <v>45457</v>
      </c>
      <c r="B1571" s="71" t="str">
        <f t="shared" ca="1" si="24"/>
        <v>Aluno_13</v>
      </c>
      <c r="C1571" s="108" t="s">
        <v>1931</v>
      </c>
      <c r="D1571" s="9">
        <v>12</v>
      </c>
      <c r="E1571" s="18" t="s">
        <v>21</v>
      </c>
    </row>
    <row r="1572" spans="1:5" ht="14.25" customHeight="1" x14ac:dyDescent="0.25">
      <c r="A1572" s="16"/>
      <c r="B1572" s="71" t="str">
        <f t="shared" ca="1" si="24"/>
        <v>Aluno_306</v>
      </c>
      <c r="C1572" s="20"/>
      <c r="D1572" s="9"/>
      <c r="E1572" s="18" t="str">
        <f ca="1">IFERROR(VLOOKUP(C1572,OFFSET(ENTRADA!$A$5,1,0,COUNTA(ENTRADA!$A$6:$A$2475),9),5,0),"")</f>
        <v/>
      </c>
    </row>
    <row r="1573" spans="1:5" ht="14.25" customHeight="1" x14ac:dyDescent="0.25">
      <c r="A1573" s="19">
        <v>45457</v>
      </c>
      <c r="B1573" s="71" t="str">
        <f t="shared" ca="1" si="24"/>
        <v>Aluno_353</v>
      </c>
      <c r="C1573" s="32" t="s">
        <v>1514</v>
      </c>
      <c r="D1573" s="9">
        <v>1</v>
      </c>
      <c r="E1573" s="18" t="str">
        <f ca="1">IFERROR(VLOOKUP(C1573,OFFSET(ENTRADA!$A$5,1,0,COUNTA(ENTRADA!$A$6:$A$2475),9),5,0),"")</f>
        <v>FRASCO</v>
      </c>
    </row>
    <row r="1574" spans="1:5" ht="14.25" customHeight="1" x14ac:dyDescent="0.25">
      <c r="A1574" s="16"/>
      <c r="B1574" s="71" t="str">
        <f t="shared" ca="1" si="24"/>
        <v>Aluno_360</v>
      </c>
      <c r="C1574" s="20"/>
      <c r="D1574" s="9"/>
      <c r="E1574" s="18" t="str">
        <f ca="1">IFERROR(VLOOKUP(C1574,OFFSET(ENTRADA!$A$5,1,0,COUNTA(ENTRADA!$A$6:$A$2475),9),5,0),"")</f>
        <v/>
      </c>
    </row>
    <row r="1575" spans="1:5" ht="14.25" customHeight="1" x14ac:dyDescent="0.25">
      <c r="A1575" s="19">
        <v>45457</v>
      </c>
      <c r="B1575" s="71" t="str">
        <f t="shared" ca="1" si="24"/>
        <v>Aluno_242</v>
      </c>
      <c r="C1575" s="31" t="s">
        <v>1938</v>
      </c>
      <c r="D1575" s="9">
        <v>10</v>
      </c>
      <c r="E1575" s="18" t="str">
        <f ca="1">IFERROR(VLOOKUP(C1575,OFFSET(ENTRADA!$A$5,1,0,COUNTA(ENTRADA!$A$6:$A$2475),9),5,0),"")</f>
        <v>COMPRIMIDO</v>
      </c>
    </row>
    <row r="1576" spans="1:5" ht="14.25" customHeight="1" x14ac:dyDescent="0.25">
      <c r="A1576" s="16"/>
      <c r="B1576" s="71" t="str">
        <f t="shared" ca="1" si="24"/>
        <v>Aluno_762</v>
      </c>
      <c r="C1576" s="31" t="s">
        <v>1937</v>
      </c>
      <c r="D1576" s="9">
        <v>20</v>
      </c>
      <c r="E1576" s="18" t="str">
        <f ca="1">IFERROR(VLOOKUP(C1576,OFFSET(ENTRADA!$A$5,1,0,COUNTA(ENTRADA!$A$6:$A$2475),9),5,0),"")</f>
        <v>COMPRIMIDO</v>
      </c>
    </row>
    <row r="1577" spans="1:5" ht="14.25" customHeight="1" x14ac:dyDescent="0.25">
      <c r="A1577" s="16"/>
      <c r="B1577" s="71" t="str">
        <f t="shared" ca="1" si="24"/>
        <v>Aluno_917</v>
      </c>
      <c r="C1577" s="31" t="s">
        <v>202</v>
      </c>
      <c r="D1577" s="9">
        <v>30</v>
      </c>
      <c r="E1577" s="18" t="str">
        <f ca="1">IFERROR(VLOOKUP(C1577,OFFSET(ENTRADA!$A$5,1,0,COUNTA(ENTRADA!$A$6:$A$2475),9),5,0),"")</f>
        <v>COMPRIMIDO</v>
      </c>
    </row>
    <row r="1578" spans="1:5" ht="14.25" customHeight="1" x14ac:dyDescent="0.25">
      <c r="A1578" s="16"/>
      <c r="B1578" s="71" t="str">
        <f t="shared" ca="1" si="24"/>
        <v>Aluno_823</v>
      </c>
      <c r="C1578" s="31" t="s">
        <v>761</v>
      </c>
      <c r="D1578" s="9">
        <v>30</v>
      </c>
      <c r="E1578" s="18" t="str">
        <f ca="1">IFERROR(VLOOKUP(C1578,OFFSET(ENTRADA!$A$5,1,0,COUNTA(ENTRADA!$A$6:$A$2475),9),5,0),"")</f>
        <v>COMPRIMIDO</v>
      </c>
    </row>
    <row r="1579" spans="1:5" ht="14.25" customHeight="1" x14ac:dyDescent="0.25">
      <c r="A1579" s="16"/>
      <c r="B1579" s="71" t="str">
        <f t="shared" ca="1" si="24"/>
        <v>Aluno_710</v>
      </c>
      <c r="C1579" s="20"/>
      <c r="D1579" s="9"/>
      <c r="E1579" s="18" t="str">
        <f ca="1">IFERROR(VLOOKUP(C1579,OFFSET(ENTRADA!$A$5,1,0,COUNTA(ENTRADA!$A$6:$A$2475),9),5,0),"")</f>
        <v/>
      </c>
    </row>
    <row r="1580" spans="1:5" ht="14.25" customHeight="1" x14ac:dyDescent="0.25">
      <c r="A1580" s="19">
        <v>45457</v>
      </c>
      <c r="B1580" s="71" t="str">
        <f t="shared" ca="1" si="24"/>
        <v>Aluno_214</v>
      </c>
      <c r="C1580" s="31" t="s">
        <v>1580</v>
      </c>
      <c r="D1580" s="9">
        <v>60</v>
      </c>
      <c r="E1580" s="18" t="str">
        <f ca="1">IFERROR(VLOOKUP(C1580,OFFSET(ENTRADA!$A$5,1,0,COUNTA(ENTRADA!$A$6:$A$2475),9),5,0),"")</f>
        <v>COMPRIMIDO</v>
      </c>
    </row>
    <row r="1581" spans="1:5" ht="14.25" customHeight="1" x14ac:dyDescent="0.25">
      <c r="A1581" s="16"/>
      <c r="B1581" s="71" t="str">
        <f t="shared" ca="1" si="24"/>
        <v>Aluno_178</v>
      </c>
      <c r="C1581" s="20"/>
      <c r="D1581" s="9"/>
      <c r="E1581" s="18" t="str">
        <f ca="1">IFERROR(VLOOKUP(C1581,OFFSET(ENTRADA!$A$5,1,0,COUNTA(ENTRADA!$A$6:$A$2475),9),5,0),"")</f>
        <v/>
      </c>
    </row>
    <row r="1582" spans="1:5" ht="14.25" customHeight="1" x14ac:dyDescent="0.25">
      <c r="A1582" s="19">
        <v>45457</v>
      </c>
      <c r="B1582" s="71" t="str">
        <f t="shared" ca="1" si="24"/>
        <v>Aluno_445</v>
      </c>
      <c r="C1582" s="108" t="s">
        <v>1068</v>
      </c>
      <c r="D1582" s="9">
        <v>10</v>
      </c>
      <c r="E1582" s="18" t="str">
        <f ca="1">IFERROR(VLOOKUP(C1582,OFFSET(ENTRADA!$A$5,1,0,COUNTA(ENTRADA!$A$6:$A$2475),9),5,0),"")</f>
        <v>COMPRIMIDO</v>
      </c>
    </row>
    <row r="1583" spans="1:5" ht="14.25" customHeight="1" x14ac:dyDescent="0.25">
      <c r="A1583" s="16"/>
      <c r="B1583" s="71" t="str">
        <f t="shared" ca="1" si="24"/>
        <v>Aluno_697</v>
      </c>
      <c r="C1583" s="20"/>
      <c r="D1583" s="9"/>
      <c r="E1583" s="18" t="str">
        <f ca="1">IFERROR(VLOOKUP(C1583,OFFSET(ENTRADA!$A$5,1,0,COUNTA(ENTRADA!$A$6:$A$2475),9),5,0),"")</f>
        <v/>
      </c>
    </row>
    <row r="1584" spans="1:5" ht="14.25" customHeight="1" x14ac:dyDescent="0.25">
      <c r="A1584" s="19">
        <v>45457</v>
      </c>
      <c r="B1584" s="71" t="str">
        <f t="shared" ca="1" si="24"/>
        <v>Aluno_414</v>
      </c>
      <c r="C1584" s="135" t="s">
        <v>1915</v>
      </c>
      <c r="D1584" s="9">
        <v>15</v>
      </c>
      <c r="E1584" s="18" t="str">
        <f ca="1">IFERROR(VLOOKUP(C1584,OFFSET(ENTRADA!$A$5,1,0,COUNTA(ENTRADA!$A$6:$A$2475),9),5,0),"")</f>
        <v>COMPRIMIDO</v>
      </c>
    </row>
    <row r="1585" spans="1:5" ht="14.25" customHeight="1" x14ac:dyDescent="0.25">
      <c r="A1585" s="16"/>
      <c r="B1585" s="71" t="str">
        <f t="shared" ca="1" si="24"/>
        <v>Aluno_979</v>
      </c>
      <c r="C1585" s="31" t="s">
        <v>1891</v>
      </c>
      <c r="D1585" s="9">
        <v>30</v>
      </c>
      <c r="E1585" s="18" t="str">
        <f ca="1">IFERROR(VLOOKUP(C1585,OFFSET(ENTRADA!$A$5,1,0,COUNTA(ENTRADA!$A$6:$A$2475),9),5,0),"")</f>
        <v>COMPRIMIDO</v>
      </c>
    </row>
    <row r="1586" spans="1:5" ht="14.25" customHeight="1" x14ac:dyDescent="0.25">
      <c r="A1586" s="16"/>
      <c r="B1586" s="71" t="str">
        <f t="shared" ca="1" si="24"/>
        <v>Aluno_969</v>
      </c>
      <c r="C1586" s="20"/>
      <c r="D1586" s="9"/>
      <c r="E1586" s="18" t="str">
        <f ca="1">IFERROR(VLOOKUP(C1586,OFFSET(ENTRADA!$A$5,1,0,COUNTA(ENTRADA!$A$6:$A$2475),9),5,0),"")</f>
        <v/>
      </c>
    </row>
    <row r="1587" spans="1:5" ht="14.25" customHeight="1" x14ac:dyDescent="0.25">
      <c r="A1587" s="19">
        <v>45457</v>
      </c>
      <c r="B1587" s="71" t="str">
        <f t="shared" ca="1" si="24"/>
        <v>Aluno_59</v>
      </c>
      <c r="C1587" s="108" t="s">
        <v>931</v>
      </c>
      <c r="D1587" s="9">
        <v>10</v>
      </c>
      <c r="E1587" s="18" t="str">
        <f ca="1">IFERROR(VLOOKUP(C1587,OFFSET(ENTRADA!$A$5,1,0,COUNTA(ENTRADA!$A$6:$A$2475),9),5,0),"")</f>
        <v>COMPRIMIDO</v>
      </c>
    </row>
    <row r="1588" spans="1:5" ht="14.25" customHeight="1" x14ac:dyDescent="0.25">
      <c r="A1588" s="16"/>
      <c r="B1588" s="71" t="str">
        <f t="shared" ca="1" si="24"/>
        <v>Aluno_561</v>
      </c>
      <c r="C1588" s="20"/>
      <c r="D1588" s="9"/>
      <c r="E1588" s="18" t="str">
        <f ca="1">IFERROR(VLOOKUP(C1588,OFFSET(ENTRADA!$A$5,1,0,COUNTA(ENTRADA!$A$6:$A$2475),9),5,0),"")</f>
        <v/>
      </c>
    </row>
    <row r="1589" spans="1:5" ht="14.25" customHeight="1" x14ac:dyDescent="0.25">
      <c r="A1589" s="19">
        <v>45457</v>
      </c>
      <c r="B1589" s="71" t="str">
        <f t="shared" ca="1" si="24"/>
        <v>Aluno_600</v>
      </c>
      <c r="C1589" s="31" t="s">
        <v>1531</v>
      </c>
      <c r="D1589" s="9">
        <v>60</v>
      </c>
      <c r="E1589" s="18" t="str">
        <f ca="1">IFERROR(VLOOKUP(C1589,OFFSET(ENTRADA!$A$5,1,0,COUNTA(ENTRADA!$A$6:$A$2475),9),5,0),"")</f>
        <v>COMPRIMIDO</v>
      </c>
    </row>
    <row r="1590" spans="1:5" ht="14.25" customHeight="1" x14ac:dyDescent="0.25">
      <c r="A1590" s="16"/>
      <c r="B1590" s="71" t="str">
        <f t="shared" ca="1" si="24"/>
        <v>Aluno_168</v>
      </c>
      <c r="C1590" s="31" t="s">
        <v>1114</v>
      </c>
      <c r="D1590" s="9">
        <v>60</v>
      </c>
      <c r="E1590" s="18" t="str">
        <f ca="1">IFERROR(VLOOKUP(C1590,OFFSET(ENTRADA!$A$5,1,0,COUNTA(ENTRADA!$A$6:$A$2475),9),5,0),"")</f>
        <v>COMPRIMIDO</v>
      </c>
    </row>
    <row r="1591" spans="1:5" ht="14.25" customHeight="1" x14ac:dyDescent="0.25">
      <c r="A1591" s="16"/>
      <c r="B1591" s="71" t="str">
        <f t="shared" ca="1" si="24"/>
        <v>Aluno_42</v>
      </c>
      <c r="C1591" s="31" t="s">
        <v>428</v>
      </c>
      <c r="D1591" s="9">
        <v>30</v>
      </c>
      <c r="E1591" s="18" t="str">
        <f ca="1">IFERROR(VLOOKUP(C1591,OFFSET(ENTRADA!$A$5,1,0,COUNTA(ENTRADA!$A$6:$A$2475),9),5,0),"")</f>
        <v>COMPRIMIDO</v>
      </c>
    </row>
    <row r="1592" spans="1:5" ht="14.25" customHeight="1" x14ac:dyDescent="0.25">
      <c r="A1592" s="16"/>
      <c r="B1592" s="71" t="str">
        <f t="shared" ca="1" si="24"/>
        <v>Aluno_695</v>
      </c>
      <c r="C1592" s="54" t="s">
        <v>1925</v>
      </c>
      <c r="D1592" s="9">
        <v>60</v>
      </c>
      <c r="E1592" s="18" t="str">
        <f ca="1">IFERROR(VLOOKUP(C1592,OFFSET(ENTRADA!$A$5,1,0,COUNTA(ENTRADA!$A$6:$A$2475),9),5,0),"")</f>
        <v>COMPRIMIDO</v>
      </c>
    </row>
    <row r="1593" spans="1:5" ht="14.25" customHeight="1" x14ac:dyDescent="0.25">
      <c r="A1593" s="16"/>
      <c r="B1593" s="71" t="str">
        <f t="shared" ca="1" si="24"/>
        <v>Aluno_833</v>
      </c>
      <c r="C1593" s="20"/>
      <c r="D1593" s="9"/>
      <c r="E1593" s="18" t="str">
        <f ca="1">IFERROR(VLOOKUP(C1593,OFFSET(ENTRADA!$A$5,1,0,COUNTA(ENTRADA!$A$6:$A$2475),9),5,0),"")</f>
        <v/>
      </c>
    </row>
    <row r="1594" spans="1:5" ht="14.25" customHeight="1" x14ac:dyDescent="0.25">
      <c r="A1594" s="19">
        <v>45457</v>
      </c>
      <c r="B1594" s="71" t="str">
        <f t="shared" ca="1" si="24"/>
        <v>Aluno_242</v>
      </c>
      <c r="C1594" s="108" t="s">
        <v>1931</v>
      </c>
      <c r="D1594" s="9">
        <v>12</v>
      </c>
      <c r="E1594" s="18" t="str">
        <f ca="1">IFERROR(VLOOKUP(C1594,OFFSET(ENTRADA!$A$5,1,0,COUNTA(ENTRADA!$A$6:$A$2475),9),5,0),"")</f>
        <v>COMPRIMIDO</v>
      </c>
    </row>
    <row r="1595" spans="1:5" ht="14.25" customHeight="1" x14ac:dyDescent="0.25">
      <c r="A1595" s="16"/>
      <c r="B1595" s="71" t="str">
        <f t="shared" ca="1" si="24"/>
        <v>Aluno_369</v>
      </c>
      <c r="C1595" s="20"/>
      <c r="D1595" s="9"/>
      <c r="E1595" s="18" t="str">
        <f ca="1">IFERROR(VLOOKUP(C1595,OFFSET(ENTRADA!$A$5,1,0,COUNTA(ENTRADA!$A$6:$A$2475),9),5,0),"")</f>
        <v/>
      </c>
    </row>
    <row r="1596" spans="1:5" ht="14.25" customHeight="1" x14ac:dyDescent="0.25">
      <c r="A1596" s="19">
        <v>45457</v>
      </c>
      <c r="B1596" s="71" t="str">
        <f t="shared" ca="1" si="24"/>
        <v>Aluno_475</v>
      </c>
      <c r="C1596" s="32" t="s">
        <v>1786</v>
      </c>
      <c r="D1596" s="9">
        <v>1</v>
      </c>
      <c r="E1596" s="18" t="str">
        <f ca="1">IFERROR(VLOOKUP(C1596,OFFSET(ENTRADA!$A$5,1,0,COUNTA(ENTRADA!$A$6:$A$2475),9),5,0),"")</f>
        <v>BISNAGA</v>
      </c>
    </row>
    <row r="1597" spans="1:5" ht="14.25" customHeight="1" x14ac:dyDescent="0.25">
      <c r="A1597" s="16"/>
      <c r="B1597" s="71" t="str">
        <f t="shared" ca="1" si="24"/>
        <v>Aluno_285</v>
      </c>
      <c r="C1597" s="20"/>
      <c r="D1597" s="9"/>
      <c r="E1597" s="18" t="str">
        <f ca="1">IFERROR(VLOOKUP(C1597,OFFSET(ENTRADA!$A$5,1,0,COUNTA(ENTRADA!$A$6:$A$2475),9),5,0),"")</f>
        <v/>
      </c>
    </row>
    <row r="1598" spans="1:5" ht="14.25" customHeight="1" x14ac:dyDescent="0.25">
      <c r="A1598" s="19">
        <v>45460</v>
      </c>
      <c r="B1598" s="71" t="str">
        <f t="shared" ca="1" si="24"/>
        <v>Aluno_560</v>
      </c>
      <c r="C1598" s="32" t="s">
        <v>977</v>
      </c>
      <c r="D1598" s="9">
        <v>60</v>
      </c>
      <c r="E1598" s="18" t="str">
        <f ca="1">IFERROR(VLOOKUP(C1598,OFFSET(ENTRADA!$A$5,1,0,COUNTA(ENTRADA!$A$6:$A$2475),9),5,0),"")</f>
        <v>COMPRIMIDO</v>
      </c>
    </row>
    <row r="1599" spans="1:5" ht="14.25" customHeight="1" x14ac:dyDescent="0.25">
      <c r="A1599" s="16"/>
      <c r="B1599" s="71" t="str">
        <f t="shared" ca="1" si="24"/>
        <v>Aluno_533</v>
      </c>
      <c r="C1599" s="20"/>
      <c r="D1599" s="9"/>
      <c r="E1599" s="18" t="str">
        <f ca="1">IFERROR(VLOOKUP(C1599,OFFSET(ENTRADA!$A$5,1,0,COUNTA(ENTRADA!$A$6:$A$2475),9),5,0),"")</f>
        <v/>
      </c>
    </row>
    <row r="1600" spans="1:5" ht="14.25" customHeight="1" x14ac:dyDescent="0.25">
      <c r="A1600" s="19">
        <v>45460</v>
      </c>
      <c r="B1600" s="71" t="str">
        <f t="shared" ca="1" si="24"/>
        <v>Aluno_8</v>
      </c>
      <c r="C1600" s="31" t="s">
        <v>1945</v>
      </c>
      <c r="D1600" s="9">
        <v>30</v>
      </c>
      <c r="E1600" s="18" t="s">
        <v>21</v>
      </c>
    </row>
    <row r="1601" spans="1:5" ht="14.25" customHeight="1" x14ac:dyDescent="0.25">
      <c r="A1601" s="16"/>
      <c r="B1601" s="71" t="str">
        <f t="shared" ca="1" si="24"/>
        <v>Aluno_799</v>
      </c>
      <c r="C1601" s="31" t="s">
        <v>428</v>
      </c>
      <c r="D1601" s="9">
        <v>30</v>
      </c>
      <c r="E1601" s="18" t="str">
        <f ca="1">IFERROR(VLOOKUP(C1601,OFFSET(ENTRADA!$A$5,1,0,COUNTA(ENTRADA!$A$6:$A$2475),9),5,0),"")</f>
        <v>COMPRIMIDO</v>
      </c>
    </row>
    <row r="1602" spans="1:5" ht="14.25" customHeight="1" x14ac:dyDescent="0.25">
      <c r="A1602" s="16"/>
      <c r="B1602" s="71" t="str">
        <f t="shared" ca="1" si="24"/>
        <v>Aluno_277</v>
      </c>
      <c r="C1602" s="20"/>
      <c r="D1602" s="9"/>
      <c r="E1602" s="18" t="str">
        <f ca="1">IFERROR(VLOOKUP(C1602,OFFSET(ENTRADA!$A$5,1,0,COUNTA(ENTRADA!$A$6:$A$2475),9),5,0),"")</f>
        <v/>
      </c>
    </row>
    <row r="1603" spans="1:5" ht="14.25" customHeight="1" x14ac:dyDescent="0.25">
      <c r="A1603" s="19">
        <v>45460</v>
      </c>
      <c r="B1603" s="71" t="str">
        <f t="shared" ca="1" si="24"/>
        <v>Aluno_19</v>
      </c>
      <c r="C1603" s="31" t="s">
        <v>203</v>
      </c>
      <c r="D1603" s="9">
        <v>30</v>
      </c>
      <c r="E1603" s="18" t="str">
        <f ca="1">IFERROR(VLOOKUP(C1603,OFFSET(ENTRADA!$A$5,1,0,COUNTA(ENTRADA!$A$6:$A$2475),9),5,0),"")</f>
        <v>COMPRIMIDO</v>
      </c>
    </row>
    <row r="1604" spans="1:5" ht="14.25" customHeight="1" x14ac:dyDescent="0.25">
      <c r="A1604" s="19">
        <v>45460</v>
      </c>
      <c r="B1604" s="71" t="str">
        <f t="shared" ca="1" si="24"/>
        <v>Aluno_517</v>
      </c>
      <c r="C1604" s="110" t="s">
        <v>1120</v>
      </c>
      <c r="D1604" s="9">
        <v>30</v>
      </c>
      <c r="E1604" s="18" t="str">
        <f ca="1">IFERROR(VLOOKUP(C1604,OFFSET(ENTRADA!$A$5,1,0,COUNTA(ENTRADA!$A$6:$A$2475),9),5,0),"")</f>
        <v>CÁPSULA</v>
      </c>
    </row>
    <row r="1605" spans="1:5" ht="14.25" customHeight="1" x14ac:dyDescent="0.25">
      <c r="A1605" s="16"/>
      <c r="B1605" s="71" t="str">
        <f t="shared" ca="1" si="24"/>
        <v>Aluno_363</v>
      </c>
      <c r="C1605" s="54" t="s">
        <v>975</v>
      </c>
      <c r="D1605" s="9">
        <v>30</v>
      </c>
      <c r="E1605" s="18" t="str">
        <f ca="1">IFERROR(VLOOKUP(C1605,OFFSET(ENTRADA!$A$5,1,0,COUNTA(ENTRADA!$A$6:$A$2475),9),5,0),"")</f>
        <v>COMPRIMIDO</v>
      </c>
    </row>
    <row r="1606" spans="1:5" ht="14.25" customHeight="1" x14ac:dyDescent="0.25">
      <c r="A1606" s="19"/>
      <c r="B1606" s="71" t="str">
        <f t="shared" ca="1" si="24"/>
        <v>Aluno_54</v>
      </c>
      <c r="C1606" s="31" t="s">
        <v>1162</v>
      </c>
      <c r="D1606" s="9">
        <v>60</v>
      </c>
      <c r="E1606" s="18" t="str">
        <f ca="1">IFERROR(VLOOKUP(C1606,OFFSET(ENTRADA!$A$5,1,0,COUNTA(ENTRADA!$A$6:$A$2475),9),5,0),"")</f>
        <v>COMPRIMIDO</v>
      </c>
    </row>
    <row r="1607" spans="1:5" ht="14.25" customHeight="1" x14ac:dyDescent="0.25">
      <c r="A1607" s="16"/>
      <c r="B1607" s="71" t="str">
        <f t="shared" ref="B1607:B1670" ca="1" si="25">"Aluno_" &amp; RANDBETWEEN(1,1000)</f>
        <v>Aluno_85</v>
      </c>
      <c r="C1607" s="20"/>
      <c r="D1607" s="9"/>
      <c r="E1607" s="18" t="str">
        <f ca="1">IFERROR(VLOOKUP(C1607,OFFSET(ENTRADA!$A$5,1,0,COUNTA(ENTRADA!$A$6:$A$2475),9),5,0),"")</f>
        <v/>
      </c>
    </row>
    <row r="1608" spans="1:5" ht="14.25" customHeight="1" x14ac:dyDescent="0.25">
      <c r="A1608" s="19">
        <v>45460</v>
      </c>
      <c r="B1608" s="71" t="str">
        <f t="shared" ca="1" si="25"/>
        <v>Aluno_744</v>
      </c>
      <c r="C1608" s="31" t="s">
        <v>1897</v>
      </c>
      <c r="D1608" s="9">
        <v>30</v>
      </c>
      <c r="E1608" s="18" t="str">
        <f ca="1">IFERROR(VLOOKUP(C1608,OFFSET(ENTRADA!$A$5,1,0,COUNTA(ENTRADA!$A$6:$A$2475),9),5,0),"")</f>
        <v>COMPRIMIDO</v>
      </c>
    </row>
    <row r="1609" spans="1:5" ht="14.25" customHeight="1" x14ac:dyDescent="0.25">
      <c r="A1609" s="16"/>
      <c r="B1609" s="71" t="str">
        <f t="shared" ca="1" si="25"/>
        <v>Aluno_606</v>
      </c>
      <c r="C1609" s="20"/>
      <c r="D1609" s="9"/>
      <c r="E1609" s="18" t="str">
        <f ca="1">IFERROR(VLOOKUP(C1609,OFFSET(ENTRADA!$A$5,1,0,COUNTA(ENTRADA!$A$6:$A$2475),9),5,0),"")</f>
        <v/>
      </c>
    </row>
    <row r="1610" spans="1:5" ht="14.25" customHeight="1" x14ac:dyDescent="0.25">
      <c r="A1610" s="19">
        <v>45460</v>
      </c>
      <c r="B1610" s="71" t="str">
        <f t="shared" ca="1" si="25"/>
        <v>Aluno_511</v>
      </c>
      <c r="C1610" s="30" t="s">
        <v>40</v>
      </c>
      <c r="D1610" s="9">
        <v>20</v>
      </c>
      <c r="E1610" s="18" t="str">
        <f ca="1">IFERROR(VLOOKUP(C1610,OFFSET(ENTRADA!$A$5,1,0,COUNTA(ENTRADA!$A$6:$A$2475),9),5,0),"")</f>
        <v>COMPRIMIDO</v>
      </c>
    </row>
    <row r="1611" spans="1:5" ht="14.25" customHeight="1" x14ac:dyDescent="0.25">
      <c r="A1611" s="16"/>
      <c r="B1611" s="71" t="str">
        <f t="shared" ca="1" si="25"/>
        <v>Aluno_51</v>
      </c>
      <c r="C1611" s="30" t="s">
        <v>1497</v>
      </c>
      <c r="D1611" s="9">
        <v>120</v>
      </c>
      <c r="E1611" s="18" t="str">
        <f ca="1">IFERROR(VLOOKUP(C1611,OFFSET(ENTRADA!$A$5,1,0,COUNTA(ENTRADA!$A$6:$A$2475),9),5,0),"")</f>
        <v>COMPRIMIDO</v>
      </c>
    </row>
    <row r="1612" spans="1:5" ht="14.25" customHeight="1" x14ac:dyDescent="0.25">
      <c r="A1612" s="19"/>
      <c r="B1612" s="71" t="str">
        <f t="shared" ca="1" si="25"/>
        <v>Aluno_796</v>
      </c>
      <c r="C1612" s="31"/>
      <c r="D1612" s="9"/>
      <c r="E1612" s="18" t="str">
        <f ca="1">IFERROR(VLOOKUP(C1612,OFFSET(ENTRADA!$A$5,1,0,COUNTA(ENTRADA!$A$6:$A$2475),9),5,0),"")</f>
        <v/>
      </c>
    </row>
    <row r="1613" spans="1:5" ht="14.25" customHeight="1" x14ac:dyDescent="0.25">
      <c r="A1613" s="19">
        <v>45460</v>
      </c>
      <c r="B1613" s="71" t="str">
        <f t="shared" ca="1" si="25"/>
        <v>Aluno_126</v>
      </c>
      <c r="C1613" s="32" t="s">
        <v>1212</v>
      </c>
      <c r="D1613" s="9">
        <v>1</v>
      </c>
      <c r="E1613" s="18" t="str">
        <f ca="1">IFERROR(VLOOKUP(C1613,OFFSET(ENTRADA!$A$5,1,0,COUNTA(ENTRADA!$A$6:$A$2475),9),5,0),"")</f>
        <v>CAIXA</v>
      </c>
    </row>
    <row r="1614" spans="1:5" ht="14.25" customHeight="1" x14ac:dyDescent="0.25">
      <c r="A1614" s="16"/>
      <c r="B1614" s="71" t="str">
        <f t="shared" ca="1" si="25"/>
        <v>Aluno_72</v>
      </c>
      <c r="C1614" s="20"/>
      <c r="D1614" s="9"/>
      <c r="E1614" s="18" t="str">
        <f ca="1">IFERROR(VLOOKUP(C1614,OFFSET(ENTRADA!$A$5,1,0,COUNTA(ENTRADA!$A$6:$A$2475),9),5,0),"")</f>
        <v/>
      </c>
    </row>
    <row r="1615" spans="1:5" ht="14.25" customHeight="1" x14ac:dyDescent="0.25">
      <c r="A1615" s="19">
        <v>45460</v>
      </c>
      <c r="B1615" s="71" t="str">
        <f t="shared" ca="1" si="25"/>
        <v>Aluno_115</v>
      </c>
      <c r="C1615" s="31" t="s">
        <v>428</v>
      </c>
      <c r="D1615" s="9">
        <v>60</v>
      </c>
      <c r="E1615" s="18" t="str">
        <f ca="1">IFERROR(VLOOKUP(C1615,OFFSET(ENTRADA!$A$5,1,0,COUNTA(ENTRADA!$A$6:$A$2475),9),5,0),"")</f>
        <v>COMPRIMIDO</v>
      </c>
    </row>
    <row r="1616" spans="1:5" ht="14.25" customHeight="1" x14ac:dyDescent="0.25">
      <c r="A1616" s="16"/>
      <c r="B1616" s="71" t="str">
        <f t="shared" ca="1" si="25"/>
        <v>Aluno_463</v>
      </c>
      <c r="C1616" s="20"/>
      <c r="D1616" s="9"/>
      <c r="E1616" s="18" t="str">
        <f ca="1">IFERROR(VLOOKUP(C1616,OFFSET(ENTRADA!$A$5,1,0,COUNTA(ENTRADA!$A$6:$A$2475),9),5,0),"")</f>
        <v/>
      </c>
    </row>
    <row r="1617" spans="1:5" ht="14.25" customHeight="1" x14ac:dyDescent="0.25">
      <c r="A1617" s="19">
        <v>45461</v>
      </c>
      <c r="B1617" s="71" t="str">
        <f t="shared" ca="1" si="25"/>
        <v>Aluno_318</v>
      </c>
      <c r="C1617" s="31" t="s">
        <v>1945</v>
      </c>
      <c r="D1617" s="9">
        <v>30</v>
      </c>
      <c r="E1617" s="18" t="str">
        <f ca="1">IFERROR(VLOOKUP(C1617,OFFSET(ENTRADA!$A$5,1,0,COUNTA(ENTRADA!$A$6:$A$2475),9),5,0),"")</f>
        <v>COMPRIMIDO</v>
      </c>
    </row>
    <row r="1618" spans="1:5" ht="14.25" customHeight="1" x14ac:dyDescent="0.25">
      <c r="A1618" s="16"/>
      <c r="B1618" s="71" t="str">
        <f t="shared" ca="1" si="25"/>
        <v>Aluno_386</v>
      </c>
      <c r="C1618" s="54" t="s">
        <v>1925</v>
      </c>
      <c r="D1618" s="9">
        <v>30</v>
      </c>
      <c r="E1618" s="18" t="str">
        <f ca="1">IFERROR(VLOOKUP(C1618,OFFSET(ENTRADA!$A$5,1,0,COUNTA(ENTRADA!$A$6:$A$2475),9),5,0),"")</f>
        <v>COMPRIMIDO</v>
      </c>
    </row>
    <row r="1619" spans="1:5" ht="14.25" customHeight="1" x14ac:dyDescent="0.25">
      <c r="A1619" s="16"/>
      <c r="B1619" s="71" t="str">
        <f t="shared" ca="1" si="25"/>
        <v>Aluno_468</v>
      </c>
      <c r="C1619" s="20"/>
      <c r="D1619" s="9"/>
      <c r="E1619" s="18" t="str">
        <f ca="1">IFERROR(VLOOKUP(C1619,OFFSET(ENTRADA!$A$5,1,0,COUNTA(ENTRADA!$A$6:$A$2475),9),5,0),"")</f>
        <v/>
      </c>
    </row>
    <row r="1620" spans="1:5" ht="14.25" customHeight="1" x14ac:dyDescent="0.25">
      <c r="A1620" s="19">
        <v>45461</v>
      </c>
      <c r="B1620" s="71" t="str">
        <f t="shared" ca="1" si="25"/>
        <v>Aluno_584</v>
      </c>
      <c r="C1620" s="32" t="s">
        <v>1228</v>
      </c>
      <c r="D1620" s="9">
        <v>2</v>
      </c>
      <c r="E1620" s="18" t="str">
        <f ca="1">IFERROR(VLOOKUP(C1620,OFFSET(ENTRADA!$A$5,1,0,COUNTA(ENTRADA!$A$6:$A$2475),9),5,0),"")</f>
        <v>CAIXA</v>
      </c>
    </row>
    <row r="1621" spans="1:5" ht="14.25" customHeight="1" x14ac:dyDescent="0.25">
      <c r="A1621" s="16"/>
      <c r="B1621" s="71" t="str">
        <f t="shared" ca="1" si="25"/>
        <v>Aluno_63</v>
      </c>
      <c r="C1621" s="20"/>
      <c r="D1621" s="9"/>
      <c r="E1621" s="18" t="str">
        <f ca="1">IFERROR(VLOOKUP(C1621,OFFSET(ENTRADA!$A$5,1,0,COUNTA(ENTRADA!$A$6:$A$2475),9),5,0),"")</f>
        <v/>
      </c>
    </row>
    <row r="1622" spans="1:5" ht="14.25" customHeight="1" x14ac:dyDescent="0.25">
      <c r="A1622" s="19">
        <v>45461</v>
      </c>
      <c r="B1622" s="71" t="str">
        <f t="shared" ca="1" si="25"/>
        <v>Aluno_389</v>
      </c>
      <c r="C1622" s="32" t="s">
        <v>1192</v>
      </c>
      <c r="D1622" s="9">
        <v>2</v>
      </c>
      <c r="E1622" s="18" t="str">
        <f ca="1">IFERROR(VLOOKUP(C1622,OFFSET(ENTRADA!$A$5,1,0,COUNTA(ENTRADA!$A$6:$A$2475),9),5,0),"")</f>
        <v>CAIXA</v>
      </c>
    </row>
    <row r="1623" spans="1:5" ht="14.25" customHeight="1" x14ac:dyDescent="0.25">
      <c r="A1623" s="19"/>
      <c r="B1623" s="71" t="str">
        <f t="shared" ca="1" si="25"/>
        <v>Aluno_714</v>
      </c>
      <c r="C1623" s="20"/>
      <c r="D1623" s="9"/>
      <c r="E1623" s="18" t="str">
        <f ca="1">IFERROR(VLOOKUP(C1623,OFFSET(ENTRADA!$A$5,1,0,COUNTA(ENTRADA!$A$6:$A$2475),9),5,0),"")</f>
        <v/>
      </c>
    </row>
    <row r="1624" spans="1:5" ht="14.25" customHeight="1" x14ac:dyDescent="0.25">
      <c r="A1624" s="19">
        <v>45461</v>
      </c>
      <c r="B1624" s="71" t="str">
        <f t="shared" ca="1" si="25"/>
        <v>Aluno_272</v>
      </c>
      <c r="C1624" s="31" t="s">
        <v>1945</v>
      </c>
      <c r="D1624" s="9">
        <v>30</v>
      </c>
      <c r="E1624" s="18" t="str">
        <f ca="1">IFERROR(VLOOKUP(C1624,OFFSET(ENTRADA!$A$5,1,0,COUNTA(ENTRADA!$A$6:$A$2475),9),5,0),"")</f>
        <v>COMPRIMIDO</v>
      </c>
    </row>
    <row r="1625" spans="1:5" ht="14.25" customHeight="1" x14ac:dyDescent="0.25">
      <c r="A1625" s="16"/>
      <c r="B1625" s="71" t="str">
        <f t="shared" ca="1" si="25"/>
        <v>Aluno_952</v>
      </c>
      <c r="C1625" s="31" t="s">
        <v>552</v>
      </c>
      <c r="D1625" s="9">
        <v>60</v>
      </c>
      <c r="E1625" s="18" t="str">
        <f ca="1">IFERROR(VLOOKUP(C1625,OFFSET(ENTRADA!$A$5,1,0,COUNTA(ENTRADA!$A$6:$A$2475),9),5,0),"")</f>
        <v>COMPRIMIDO</v>
      </c>
    </row>
    <row r="1626" spans="1:5" ht="14.25" customHeight="1" x14ac:dyDescent="0.25">
      <c r="A1626" s="16"/>
      <c r="B1626" s="71" t="str">
        <f t="shared" ca="1" si="25"/>
        <v>Aluno_364</v>
      </c>
      <c r="C1626" s="54" t="s">
        <v>975</v>
      </c>
      <c r="D1626" s="9">
        <v>30</v>
      </c>
      <c r="E1626" s="18" t="str">
        <f ca="1">IFERROR(VLOOKUP(C1626,OFFSET(ENTRADA!$A$5,1,0,COUNTA(ENTRADA!$A$6:$A$2475),9),5,0),"")</f>
        <v>COMPRIMIDO</v>
      </c>
    </row>
    <row r="1627" spans="1:5" ht="14.25" customHeight="1" x14ac:dyDescent="0.25">
      <c r="A1627" s="16"/>
      <c r="B1627" s="71" t="str">
        <f t="shared" ca="1" si="25"/>
        <v>Aluno_99</v>
      </c>
      <c r="C1627" s="31" t="s">
        <v>232</v>
      </c>
      <c r="D1627" s="9">
        <v>30</v>
      </c>
      <c r="E1627" s="18" t="str">
        <f ca="1">IFERROR(VLOOKUP(C1627,OFFSET(ENTRADA!$A$5,1,0,COUNTA(ENTRADA!$A$6:$A$2475),9),5,0),"")</f>
        <v>COMPRIMIDO</v>
      </c>
    </row>
    <row r="1628" spans="1:5" ht="14.25" customHeight="1" x14ac:dyDescent="0.25">
      <c r="A1628" s="16"/>
      <c r="B1628" s="71" t="str">
        <f t="shared" ca="1" si="25"/>
        <v>Aluno_802</v>
      </c>
      <c r="C1628" s="31" t="s">
        <v>761</v>
      </c>
      <c r="D1628" s="9">
        <v>30</v>
      </c>
      <c r="E1628" s="18" t="str">
        <f ca="1">IFERROR(VLOOKUP(C1628,OFFSET(ENTRADA!$A$5,1,0,COUNTA(ENTRADA!$A$6:$A$2475),9),5,0),"")</f>
        <v>COMPRIMIDO</v>
      </c>
    </row>
    <row r="1629" spans="1:5" ht="14.25" hidden="1" customHeight="1" x14ac:dyDescent="0.25">
      <c r="A1629" s="16"/>
      <c r="B1629" s="71" t="str">
        <f t="shared" ca="1" si="25"/>
        <v>Aluno_516</v>
      </c>
      <c r="C1629" s="20"/>
      <c r="D1629" s="9"/>
      <c r="E1629" s="18" t="str">
        <f ca="1">IFERROR(VLOOKUP(C1629,OFFSET(ENTRADA!$A$5,1,0,COUNTA(ENTRADA!$A$6:$A$2475),9),5,0),"")</f>
        <v/>
      </c>
    </row>
    <row r="1630" spans="1:5" ht="14.25" customHeight="1" x14ac:dyDescent="0.25">
      <c r="A1630" s="16"/>
      <c r="B1630" s="71" t="str">
        <f t="shared" ca="1" si="25"/>
        <v>Aluno_491</v>
      </c>
      <c r="C1630" s="31"/>
      <c r="D1630" s="9"/>
      <c r="E1630" s="18" t="str">
        <f ca="1">IFERROR(VLOOKUP(C1630,OFFSET(ENTRADA!$A$5,1,0,COUNTA(ENTRADA!$A$6:$A$2475),9),5,0),"")</f>
        <v/>
      </c>
    </row>
    <row r="1631" spans="1:5" ht="14.25" customHeight="1" x14ac:dyDescent="0.25">
      <c r="A1631" s="19">
        <v>45461</v>
      </c>
      <c r="B1631" s="71" t="str">
        <f t="shared" ca="1" si="25"/>
        <v>Aluno_63</v>
      </c>
      <c r="C1631" s="31" t="s">
        <v>1945</v>
      </c>
      <c r="D1631" s="9">
        <v>30</v>
      </c>
      <c r="E1631" s="18" t="str">
        <f ca="1">IFERROR(VLOOKUP(C1631,OFFSET(ENTRADA!$A$5,1,0,COUNTA(ENTRADA!$A$6:$A$2475),9),5,0),"")</f>
        <v>COMPRIMIDO</v>
      </c>
    </row>
    <row r="1632" spans="1:5" ht="14.25" customHeight="1" x14ac:dyDescent="0.25">
      <c r="A1632" s="16"/>
      <c r="B1632" s="71" t="str">
        <f t="shared" ca="1" si="25"/>
        <v>Aluno_122</v>
      </c>
      <c r="C1632" s="31" t="s">
        <v>232</v>
      </c>
      <c r="D1632" s="9">
        <v>30</v>
      </c>
      <c r="E1632" s="18" t="str">
        <f ca="1">IFERROR(VLOOKUP(C1632,OFFSET(ENTRADA!$A$5,1,0,COUNTA(ENTRADA!$A$6:$A$2475),9),5,0),"")</f>
        <v>COMPRIMIDO</v>
      </c>
    </row>
    <row r="1633" spans="1:5" ht="14.25" customHeight="1" x14ac:dyDescent="0.25">
      <c r="A1633" s="16"/>
      <c r="B1633" s="71" t="str">
        <f t="shared" ca="1" si="25"/>
        <v>Aluno_613</v>
      </c>
      <c r="C1633" s="31" t="s">
        <v>1944</v>
      </c>
      <c r="D1633" s="9">
        <v>30</v>
      </c>
      <c r="E1633" s="18" t="str">
        <f ca="1">IFERROR(VLOOKUP(C1633,OFFSET(ENTRADA!$A$5,1,0,COUNTA(ENTRADA!$A$6:$A$2475),9),5,0),"")</f>
        <v>COMPRIMIDO</v>
      </c>
    </row>
    <row r="1634" spans="1:5" ht="14.25" customHeight="1" x14ac:dyDescent="0.25">
      <c r="A1634" s="16"/>
      <c r="B1634" s="71" t="str">
        <f t="shared" ca="1" si="25"/>
        <v>Aluno_168</v>
      </c>
      <c r="C1634" s="20"/>
      <c r="D1634" s="9"/>
      <c r="E1634" s="18" t="str">
        <f ca="1">IFERROR(VLOOKUP(C1634,OFFSET(ENTRADA!$A$5,1,0,COUNTA(ENTRADA!$A$6:$A$2475),9),5,0),"")</f>
        <v/>
      </c>
    </row>
    <row r="1635" spans="1:5" ht="14.25" customHeight="1" x14ac:dyDescent="0.25">
      <c r="A1635" s="19">
        <v>45461</v>
      </c>
      <c r="B1635" s="71" t="str">
        <f t="shared" ca="1" si="25"/>
        <v>Aluno_89</v>
      </c>
      <c r="C1635" s="32" t="s">
        <v>1189</v>
      </c>
      <c r="D1635" s="9">
        <v>1</v>
      </c>
      <c r="E1635" s="18" t="str">
        <f ca="1">IFERROR(VLOOKUP(C1635,OFFSET(ENTRADA!$A$5,1,0,COUNTA(ENTRADA!$A$6:$A$2475),9),5,0),"")</f>
        <v>CAIXA</v>
      </c>
    </row>
    <row r="1636" spans="1:5" ht="14.25" customHeight="1" x14ac:dyDescent="0.25">
      <c r="A1636" s="16"/>
      <c r="B1636" s="71" t="str">
        <f t="shared" ca="1" si="25"/>
        <v>Aluno_598</v>
      </c>
      <c r="C1636" s="32" t="s">
        <v>1192</v>
      </c>
      <c r="D1636" s="9">
        <v>1</v>
      </c>
      <c r="E1636" s="18" t="str">
        <f ca="1">IFERROR(VLOOKUP(C1636,OFFSET(ENTRADA!$A$5,1,0,COUNTA(ENTRADA!$A$6:$A$2475),9),5,0),"")</f>
        <v>CAIXA</v>
      </c>
    </row>
    <row r="1637" spans="1:5" ht="14.25" customHeight="1" x14ac:dyDescent="0.25">
      <c r="A1637" s="16"/>
      <c r="B1637" s="71" t="str">
        <f t="shared" ca="1" si="25"/>
        <v>Aluno_275</v>
      </c>
      <c r="C1637" s="20"/>
      <c r="D1637" s="9"/>
      <c r="E1637" s="18" t="str">
        <f ca="1">IFERROR(VLOOKUP(C1637,OFFSET(ENTRADA!$A$5,1,0,COUNTA(ENTRADA!$A$6:$A$2475),9),5,0),"")</f>
        <v/>
      </c>
    </row>
    <row r="1638" spans="1:5" ht="14.25" customHeight="1" x14ac:dyDescent="0.25">
      <c r="A1638" s="19">
        <v>45461</v>
      </c>
      <c r="B1638" s="71" t="str">
        <f t="shared" ca="1" si="25"/>
        <v>Aluno_909</v>
      </c>
      <c r="C1638" s="31" t="s">
        <v>647</v>
      </c>
      <c r="D1638" s="9">
        <v>30</v>
      </c>
      <c r="E1638" s="18" t="str">
        <f ca="1">IFERROR(VLOOKUP(C1638,OFFSET(ENTRADA!$A$5,1,0,COUNTA(ENTRADA!$A$6:$A$2475),9),5,0),"")</f>
        <v>CÁPSULA</v>
      </c>
    </row>
    <row r="1639" spans="1:5" ht="14.25" hidden="1" customHeight="1" x14ac:dyDescent="0.25">
      <c r="A1639" s="16"/>
      <c r="B1639" s="71" t="str">
        <f t="shared" ca="1" si="25"/>
        <v>Aluno_356</v>
      </c>
      <c r="C1639" s="30"/>
      <c r="D1639" s="9"/>
      <c r="E1639" s="18" t="str">
        <f ca="1">IFERROR(VLOOKUP(C1639,OFFSET(ENTRADA!$A$5,1,0,COUNTA(ENTRADA!$A$6:$A$2475),9),5,0),"")</f>
        <v/>
      </c>
    </row>
    <row r="1640" spans="1:5" ht="14.25" customHeight="1" x14ac:dyDescent="0.25">
      <c r="A1640" s="16"/>
      <c r="B1640" s="71" t="str">
        <f t="shared" ca="1" si="25"/>
        <v>Aluno_5</v>
      </c>
      <c r="C1640" s="20"/>
      <c r="D1640" s="9"/>
      <c r="E1640" s="18" t="str">
        <f ca="1">IFERROR(VLOOKUP(C1640,OFFSET(ENTRADA!$A$5,1,0,COUNTA(ENTRADA!$A$6:$A$2475),9),5,0),"")</f>
        <v/>
      </c>
    </row>
    <row r="1641" spans="1:5" ht="14.25" customHeight="1" x14ac:dyDescent="0.25">
      <c r="A1641" s="19">
        <v>45461</v>
      </c>
      <c r="B1641" s="71" t="str">
        <f t="shared" ca="1" si="25"/>
        <v>Aluno_735</v>
      </c>
      <c r="C1641" s="31" t="s">
        <v>746</v>
      </c>
      <c r="D1641" s="9">
        <v>10</v>
      </c>
      <c r="E1641" s="18" t="str">
        <f ca="1">IFERROR(VLOOKUP(C1641,OFFSET(ENTRADA!$A$5,1,0,COUNTA(ENTRADA!$A$6:$A$2475),9),5,0),"")</f>
        <v/>
      </c>
    </row>
    <row r="1642" spans="1:5" ht="14.25" customHeight="1" x14ac:dyDescent="0.25">
      <c r="A1642" s="16"/>
      <c r="B1642" s="71" t="str">
        <f t="shared" ca="1" si="25"/>
        <v>Aluno_714</v>
      </c>
      <c r="C1642" s="32" t="s">
        <v>1839</v>
      </c>
      <c r="D1642" s="9">
        <v>18</v>
      </c>
      <c r="E1642" s="18" t="str">
        <f ca="1">IFERROR(VLOOKUP(C1642,OFFSET(ENTRADA!$A$5,1,0,COUNTA(ENTRADA!$A$6:$A$2475),9),5,0),"")</f>
        <v>COMPRIMIDO</v>
      </c>
    </row>
    <row r="1643" spans="1:5" ht="14.25" customHeight="1" x14ac:dyDescent="0.25">
      <c r="A1643" s="16"/>
      <c r="B1643" s="71" t="str">
        <f t="shared" ca="1" si="25"/>
        <v>Aluno_95</v>
      </c>
      <c r="C1643" s="32" t="s">
        <v>851</v>
      </c>
      <c r="D1643" s="9">
        <v>24</v>
      </c>
      <c r="E1643" s="18" t="str">
        <f ca="1">IFERROR(VLOOKUP(C1643,OFFSET(ENTRADA!$A$5,1,0,COUNTA(ENTRADA!$A$6:$A$2475),9),5,0),"")</f>
        <v>COMPRIMIDO</v>
      </c>
    </row>
    <row r="1644" spans="1:5" ht="14.25" customHeight="1" x14ac:dyDescent="0.25">
      <c r="A1644" s="16"/>
      <c r="B1644" s="71" t="str">
        <f t="shared" ca="1" si="25"/>
        <v>Aluno_220</v>
      </c>
      <c r="C1644" s="32" t="s">
        <v>833</v>
      </c>
      <c r="D1644" s="9">
        <v>8</v>
      </c>
      <c r="E1644" s="18" t="str">
        <f ca="1">IFERROR(VLOOKUP(C1644,OFFSET(ENTRADA!$A$5,1,0,COUNTA(ENTRADA!$A$6:$A$2475),9),5,0),"")</f>
        <v>CÁPSULA</v>
      </c>
    </row>
    <row r="1645" spans="1:5" ht="14.25" customHeight="1" x14ac:dyDescent="0.25">
      <c r="A1645" s="16"/>
      <c r="B1645" s="71" t="str">
        <f t="shared" ca="1" si="25"/>
        <v>Aluno_542</v>
      </c>
      <c r="C1645" s="32" t="s">
        <v>830</v>
      </c>
      <c r="D1645" s="9">
        <v>8</v>
      </c>
      <c r="E1645" s="18" t="str">
        <f ca="1">IFERROR(VLOOKUP(C1645,OFFSET(ENTRADA!$A$5,1,0,COUNTA(ENTRADA!$A$6:$A$2475),9),5,0),"")</f>
        <v>CÁPSULA</v>
      </c>
    </row>
    <row r="1646" spans="1:5" ht="14.25" customHeight="1" x14ac:dyDescent="0.25">
      <c r="A1646" s="16"/>
      <c r="B1646" s="71" t="str">
        <f t="shared" ca="1" si="25"/>
        <v>Aluno_117</v>
      </c>
      <c r="C1646" s="32" t="s">
        <v>832</v>
      </c>
      <c r="D1646" s="9">
        <v>16</v>
      </c>
      <c r="E1646" s="18" t="str">
        <f ca="1">IFERROR(VLOOKUP(C1646,OFFSET(ENTRADA!$A$5,1,0,COUNTA(ENTRADA!$A$6:$A$2475),9),5,0),"")</f>
        <v>CÁPSULA</v>
      </c>
    </row>
    <row r="1647" spans="1:5" ht="14.25" customHeight="1" x14ac:dyDescent="0.25">
      <c r="A1647" s="16"/>
      <c r="B1647" s="71" t="str">
        <f t="shared" ca="1" si="25"/>
        <v>Aluno_295</v>
      </c>
      <c r="C1647" s="20"/>
      <c r="D1647" s="9"/>
      <c r="E1647" s="18" t="str">
        <f ca="1">IFERROR(VLOOKUP(C1647,OFFSET(ENTRADA!$A$5,1,0,COUNTA(ENTRADA!$A$6:$A$2475),9),5,0),"")</f>
        <v/>
      </c>
    </row>
    <row r="1648" spans="1:5" ht="14.25" customHeight="1" x14ac:dyDescent="0.25">
      <c r="A1648" s="19">
        <v>45461</v>
      </c>
      <c r="B1648" s="71" t="str">
        <f t="shared" ca="1" si="25"/>
        <v>Aluno_372</v>
      </c>
      <c r="C1648" s="31" t="s">
        <v>272</v>
      </c>
      <c r="D1648" s="9">
        <v>1</v>
      </c>
      <c r="E1648" s="18" t="str">
        <f ca="1">IFERROR(VLOOKUP(C1648,OFFSET(ENTRADA!$A$5,1,0,COUNTA(ENTRADA!$A$6:$A$2475),9),5,0),"")</f>
        <v>FRASCO</v>
      </c>
    </row>
    <row r="1649" spans="1:5" ht="14.25" customHeight="1" x14ac:dyDescent="0.25">
      <c r="A1649" s="16"/>
      <c r="B1649" s="71" t="str">
        <f t="shared" ca="1" si="25"/>
        <v>Aluno_571</v>
      </c>
      <c r="C1649" s="20"/>
      <c r="D1649" s="9"/>
      <c r="E1649" s="18" t="str">
        <f ca="1">IFERROR(VLOOKUP(C1649,OFFSET(ENTRADA!$A$5,1,0,COUNTA(ENTRADA!$A$6:$A$2475),9),5,0),"")</f>
        <v/>
      </c>
    </row>
    <row r="1650" spans="1:5" ht="14.25" customHeight="1" x14ac:dyDescent="0.25">
      <c r="A1650" s="19">
        <v>45462</v>
      </c>
      <c r="B1650" s="71" t="str">
        <f t="shared" ca="1" si="25"/>
        <v>Aluno_462</v>
      </c>
      <c r="C1650" s="54" t="s">
        <v>972</v>
      </c>
      <c r="D1650" s="9">
        <v>10</v>
      </c>
      <c r="E1650" s="18" t="str">
        <f ca="1">IFERROR(VLOOKUP(C1650,OFFSET(ENTRADA!$A$5,1,0,COUNTA(ENTRADA!$A$6:$A$2475),9),5,0),"")</f>
        <v>COMPRIMIDO</v>
      </c>
    </row>
    <row r="1651" spans="1:5" ht="14.25" customHeight="1" x14ac:dyDescent="0.25">
      <c r="A1651" s="16"/>
      <c r="B1651" s="71" t="str">
        <f t="shared" ca="1" si="25"/>
        <v>Aluno_987</v>
      </c>
      <c r="C1651" s="20"/>
      <c r="D1651" s="9"/>
      <c r="E1651" s="18" t="str">
        <f ca="1">IFERROR(VLOOKUP(C1651,OFFSET(ENTRADA!$A$5,1,0,COUNTA(ENTRADA!$A$6:$A$2475),9),5,0),"")</f>
        <v/>
      </c>
    </row>
    <row r="1652" spans="1:5" ht="14.25" customHeight="1" x14ac:dyDescent="0.25">
      <c r="A1652" s="19">
        <v>45462</v>
      </c>
      <c r="B1652" s="71" t="str">
        <f t="shared" ca="1" si="25"/>
        <v>Aluno_742</v>
      </c>
      <c r="C1652" s="31" t="s">
        <v>376</v>
      </c>
      <c r="D1652" s="9">
        <v>1</v>
      </c>
      <c r="E1652" s="18" t="str">
        <f ca="1">IFERROR(VLOOKUP(C1652,OFFSET(ENTRADA!$A$5,1,0,COUNTA(ENTRADA!$A$6:$A$2475),9),5,0),"")</f>
        <v>FRASCO</v>
      </c>
    </row>
    <row r="1653" spans="1:5" ht="14.25" customHeight="1" x14ac:dyDescent="0.25">
      <c r="A1653" s="16"/>
      <c r="B1653" s="71" t="str">
        <f t="shared" ca="1" si="25"/>
        <v>Aluno_481</v>
      </c>
      <c r="C1653" s="31" t="s">
        <v>1997</v>
      </c>
      <c r="D1653" s="9">
        <v>1</v>
      </c>
      <c r="E1653" s="18" t="s">
        <v>56</v>
      </c>
    </row>
    <row r="1654" spans="1:5" ht="14.25" customHeight="1" x14ac:dyDescent="0.25">
      <c r="A1654" s="19">
        <v>45462</v>
      </c>
      <c r="B1654" s="71" t="str">
        <f t="shared" ca="1" si="25"/>
        <v>Aluno_974</v>
      </c>
      <c r="C1654" s="31" t="s">
        <v>1425</v>
      </c>
      <c r="D1654" s="9">
        <v>30</v>
      </c>
      <c r="E1654" s="18" t="str">
        <f ca="1">IFERROR(VLOOKUP(C1654,OFFSET(ENTRADA!$A$5,1,0,COUNTA(ENTRADA!$A$6:$A$2475),9),5,0),"")</f>
        <v>COMPRIMIDO</v>
      </c>
    </row>
    <row r="1655" spans="1:5" ht="14.25" customHeight="1" x14ac:dyDescent="0.25">
      <c r="A1655" s="16"/>
      <c r="B1655" s="71" t="str">
        <f t="shared" ca="1" si="25"/>
        <v>Aluno_679</v>
      </c>
      <c r="C1655" s="20"/>
      <c r="D1655" s="9"/>
      <c r="E1655" s="18" t="str">
        <f ca="1">IFERROR(VLOOKUP(C1655,OFFSET(ENTRADA!$A$5,1,0,COUNTA(ENTRADA!$A$6:$A$2475),9),5,0),"")</f>
        <v/>
      </c>
    </row>
    <row r="1656" spans="1:5" ht="14.25" customHeight="1" x14ac:dyDescent="0.25">
      <c r="A1656" s="19">
        <v>45462</v>
      </c>
      <c r="B1656" s="71" t="str">
        <f t="shared" ca="1" si="25"/>
        <v>Aluno_824</v>
      </c>
      <c r="C1656" s="32" t="s">
        <v>959</v>
      </c>
      <c r="D1656" s="9">
        <v>1</v>
      </c>
      <c r="E1656" s="18" t="str">
        <f ca="1">IFERROR(VLOOKUP(C1656,OFFSET(ENTRADA!$A$5,1,0,COUNTA(ENTRADA!$A$6:$A$2475),9),5,0),"")</f>
        <v>FRASCO</v>
      </c>
    </row>
    <row r="1657" spans="1:5" ht="14.25" customHeight="1" x14ac:dyDescent="0.25">
      <c r="A1657" s="16"/>
      <c r="B1657" s="71" t="str">
        <f t="shared" ca="1" si="25"/>
        <v>Aluno_218</v>
      </c>
      <c r="C1657" s="20"/>
      <c r="D1657" s="9"/>
      <c r="E1657" s="18" t="str">
        <f ca="1">IFERROR(VLOOKUP(C1657,OFFSET(ENTRADA!$A$5,1,0,COUNTA(ENTRADA!$A$6:$A$2475),9),5,0),"")</f>
        <v/>
      </c>
    </row>
    <row r="1658" spans="1:5" ht="14.25" customHeight="1" x14ac:dyDescent="0.25">
      <c r="A1658" s="19">
        <v>45462</v>
      </c>
      <c r="B1658" s="71" t="str">
        <f t="shared" ca="1" si="25"/>
        <v>Aluno_944</v>
      </c>
      <c r="C1658" s="108" t="s">
        <v>1743</v>
      </c>
      <c r="D1658" s="9">
        <v>5</v>
      </c>
      <c r="E1658" s="18" t="str">
        <f ca="1">IFERROR(VLOOKUP(C1658,OFFSET(ENTRADA!$A$5,1,0,COUNTA(ENTRADA!$A$6:$A$2475),9),5,0),"")</f>
        <v>COMPRIMIDO</v>
      </c>
    </row>
    <row r="1659" spans="1:5" ht="14.25" customHeight="1" x14ac:dyDescent="0.25">
      <c r="A1659" s="16"/>
      <c r="B1659" s="71" t="str">
        <f t="shared" ca="1" si="25"/>
        <v>Aluno_583</v>
      </c>
      <c r="C1659" s="20"/>
      <c r="D1659" s="9"/>
      <c r="E1659" s="18" t="str">
        <f ca="1">IFERROR(VLOOKUP(C1659,OFFSET(ENTRADA!$A$5,1,0,COUNTA(ENTRADA!$A$6:$A$2475),9),5,0),"")</f>
        <v/>
      </c>
    </row>
    <row r="1660" spans="1:5" ht="14.25" customHeight="1" x14ac:dyDescent="0.25">
      <c r="A1660" s="19">
        <v>45462</v>
      </c>
      <c r="B1660" s="71" t="str">
        <f t="shared" ca="1" si="25"/>
        <v>Aluno_929</v>
      </c>
      <c r="C1660" s="108" t="s">
        <v>1858</v>
      </c>
      <c r="D1660" s="9">
        <v>10</v>
      </c>
      <c r="E1660" s="18" t="str">
        <f ca="1">IFERROR(VLOOKUP(C1660,OFFSET(ENTRADA!$A$5,1,0,COUNTA(ENTRADA!$A$6:$A$2475),9),5,0),"")</f>
        <v>COMPRIMIDO</v>
      </c>
    </row>
    <row r="1661" spans="1:5" ht="14.25" customHeight="1" x14ac:dyDescent="0.25">
      <c r="A1661" s="16"/>
      <c r="B1661" s="71" t="str">
        <f t="shared" ca="1" si="25"/>
        <v>Aluno_160</v>
      </c>
      <c r="C1661" s="20"/>
      <c r="D1661" s="9"/>
      <c r="E1661" s="18" t="str">
        <f ca="1">IFERROR(VLOOKUP(C1661,OFFSET(ENTRADA!$A$5,1,0,COUNTA(ENTRADA!$A$6:$A$2475),9),5,0),"")</f>
        <v/>
      </c>
    </row>
    <row r="1662" spans="1:5" ht="14.25" customHeight="1" x14ac:dyDescent="0.25">
      <c r="A1662" s="19">
        <v>45462</v>
      </c>
      <c r="B1662" s="71" t="str">
        <f t="shared" ca="1" si="25"/>
        <v>Aluno_156</v>
      </c>
      <c r="C1662" s="31" t="s">
        <v>1574</v>
      </c>
      <c r="D1662" s="9">
        <v>18</v>
      </c>
      <c r="E1662" s="18" t="str">
        <f ca="1">IFERROR(VLOOKUP(C1662,OFFSET(ENTRADA!$A$5,1,0,COUNTA(ENTRADA!$A$6:$A$2475),9),5,0),"")</f>
        <v>COMPRIMIDO</v>
      </c>
    </row>
    <row r="1663" spans="1:5" ht="14.25" customHeight="1" x14ac:dyDescent="0.25">
      <c r="A1663" s="16"/>
      <c r="B1663" s="71" t="str">
        <f t="shared" ca="1" si="25"/>
        <v>Aluno_185</v>
      </c>
      <c r="C1663" s="31" t="s">
        <v>1575</v>
      </c>
      <c r="D1663" s="9">
        <v>18</v>
      </c>
      <c r="E1663" s="18" t="str">
        <f ca="1">IFERROR(VLOOKUP(C1663,OFFSET(ENTRADA!$A$5,1,0,COUNTA(ENTRADA!$A$6:$A$2475),9),5,0),"")</f>
        <v>COMPRIMIDO</v>
      </c>
    </row>
    <row r="1664" spans="1:5" ht="14.25" customHeight="1" x14ac:dyDescent="0.25">
      <c r="A1664" s="16"/>
      <c r="B1664" s="71" t="str">
        <f t="shared" ca="1" si="25"/>
        <v>Aluno_565</v>
      </c>
      <c r="C1664" s="31" t="s">
        <v>1576</v>
      </c>
      <c r="D1664" s="9">
        <v>18</v>
      </c>
      <c r="E1664" s="18" t="str">
        <f ca="1">IFERROR(VLOOKUP(C1664,OFFSET(ENTRADA!$A$5,1,0,COUNTA(ENTRADA!$A$6:$A$2475),9),5,0),"")</f>
        <v>COMPRIMIDO</v>
      </c>
    </row>
    <row r="1665" spans="1:5" ht="14.25" customHeight="1" x14ac:dyDescent="0.25">
      <c r="A1665" s="16"/>
      <c r="B1665" s="71" t="str">
        <f t="shared" ca="1" si="25"/>
        <v>Aluno_408</v>
      </c>
      <c r="C1665" s="31" t="s">
        <v>1577</v>
      </c>
      <c r="D1665" s="9">
        <v>9</v>
      </c>
      <c r="E1665" s="18" t="str">
        <f ca="1">IFERROR(VLOOKUP(C1665,OFFSET(ENTRADA!$A$5,1,0,COUNTA(ENTRADA!$A$6:$A$2475),9),5,0),"")</f>
        <v>COMPRIMIDO</v>
      </c>
    </row>
    <row r="1666" spans="1:5" ht="14.25" customHeight="1" x14ac:dyDescent="0.25">
      <c r="A1666" s="16"/>
      <c r="B1666" s="71" t="str">
        <f t="shared" ca="1" si="25"/>
        <v>Aluno_284</v>
      </c>
      <c r="C1666" s="20"/>
      <c r="D1666" s="9"/>
      <c r="E1666" s="18" t="str">
        <f ca="1">IFERROR(VLOOKUP(C1666,OFFSET(ENTRADA!$A$5,1,0,COUNTA(ENTRADA!$A$6:$A$2475),9),5,0),"")</f>
        <v/>
      </c>
    </row>
    <row r="1667" spans="1:5" ht="14.25" customHeight="1" x14ac:dyDescent="0.25">
      <c r="A1667" s="19">
        <v>45462</v>
      </c>
      <c r="B1667" s="71" t="str">
        <f t="shared" ca="1" si="25"/>
        <v>Aluno_22</v>
      </c>
      <c r="C1667" s="108" t="s">
        <v>1244</v>
      </c>
      <c r="D1667" s="9">
        <v>1</v>
      </c>
      <c r="E1667" s="18" t="str">
        <f ca="1">IFERROR(VLOOKUP(C1667,OFFSET(ENTRADA!$A$5,1,0,COUNTA(ENTRADA!$A$6:$A$2475),9),5,0),"")</f>
        <v>CAIXA</v>
      </c>
    </row>
    <row r="1668" spans="1:5" ht="14.25" customHeight="1" x14ac:dyDescent="0.25">
      <c r="A1668" s="16"/>
      <c r="B1668" s="71" t="str">
        <f t="shared" ca="1" si="25"/>
        <v>Aluno_681</v>
      </c>
      <c r="C1668" s="20"/>
      <c r="D1668" s="9"/>
      <c r="E1668" s="18" t="str">
        <f ca="1">IFERROR(VLOOKUP(C1668,OFFSET(ENTRADA!$A$5,1,0,COUNTA(ENTRADA!$A$6:$A$2475),9),5,0),"")</f>
        <v/>
      </c>
    </row>
    <row r="1669" spans="1:5" ht="14.25" customHeight="1" x14ac:dyDescent="0.25">
      <c r="A1669" s="19">
        <v>45463</v>
      </c>
      <c r="B1669" s="71" t="str">
        <f t="shared" ca="1" si="25"/>
        <v>Aluno_803</v>
      </c>
      <c r="C1669" s="108" t="s">
        <v>1950</v>
      </c>
      <c r="D1669" s="9">
        <v>1</v>
      </c>
      <c r="E1669" s="18" t="str">
        <f ca="1">IFERROR(VLOOKUP(C1669,OFFSET(ENTRADA!$A$5,1,0,COUNTA(ENTRADA!$A$6:$A$2475),9),5,0),"")</f>
        <v>FRASCO</v>
      </c>
    </row>
    <row r="1670" spans="1:5" ht="14.25" customHeight="1" x14ac:dyDescent="0.25">
      <c r="A1670" s="16"/>
      <c r="B1670" s="71" t="str">
        <f t="shared" ca="1" si="25"/>
        <v>Aluno_955</v>
      </c>
      <c r="C1670" s="20"/>
      <c r="D1670" s="9"/>
      <c r="E1670" s="18" t="str">
        <f ca="1">IFERROR(VLOOKUP(C1670,OFFSET(ENTRADA!$A$5,1,0,COUNTA(ENTRADA!$A$6:$A$2475),9),5,0),"")</f>
        <v/>
      </c>
    </row>
    <row r="1671" spans="1:5" ht="14.25" customHeight="1" x14ac:dyDescent="0.25">
      <c r="A1671" s="19">
        <v>45463</v>
      </c>
      <c r="B1671" s="71" t="str">
        <f t="shared" ref="B1671:B1734" ca="1" si="26">"Aluno_" &amp; RANDBETWEEN(1,1000)</f>
        <v>Aluno_407</v>
      </c>
      <c r="C1671" s="32" t="s">
        <v>1522</v>
      </c>
      <c r="D1671" s="9">
        <v>20</v>
      </c>
      <c r="E1671" s="18" t="str">
        <f ca="1">IFERROR(VLOOKUP(C1671,OFFSET(ENTRADA!$A$5,1,0,COUNTA(ENTRADA!$A$6:$A$2475),9),5,0),"")</f>
        <v>COMPRIMIDO</v>
      </c>
    </row>
    <row r="1672" spans="1:5" ht="14.25" customHeight="1" x14ac:dyDescent="0.25">
      <c r="A1672" s="16"/>
      <c r="B1672" s="71" t="str">
        <f t="shared" ca="1" si="26"/>
        <v>Aluno_271</v>
      </c>
      <c r="C1672" s="20"/>
      <c r="D1672" s="9"/>
      <c r="E1672" s="18" t="str">
        <f ca="1">IFERROR(VLOOKUP(C1672,OFFSET(ENTRADA!$A$5,1,0,COUNTA(ENTRADA!$A$6:$A$2475),9),5,0),"")</f>
        <v/>
      </c>
    </row>
    <row r="1673" spans="1:5" ht="14.25" customHeight="1" x14ac:dyDescent="0.25">
      <c r="A1673" s="19">
        <v>45463</v>
      </c>
      <c r="B1673" s="71" t="str">
        <f t="shared" ca="1" si="26"/>
        <v>Aluno_821</v>
      </c>
      <c r="C1673" s="135" t="s">
        <v>1916</v>
      </c>
      <c r="D1673" s="9">
        <v>10</v>
      </c>
      <c r="E1673" s="18" t="str">
        <f ca="1">IFERROR(VLOOKUP(C1673,OFFSET(ENTRADA!$A$5,1,0,COUNTA(ENTRADA!$A$6:$A$2475),9),5,0),"")</f>
        <v>COMPRIMIDO</v>
      </c>
    </row>
    <row r="1674" spans="1:5" ht="14.25" customHeight="1" x14ac:dyDescent="0.25">
      <c r="A1674" s="16"/>
      <c r="B1674" s="71" t="str">
        <f t="shared" ca="1" si="26"/>
        <v>Aluno_574</v>
      </c>
      <c r="C1674" s="30" t="s">
        <v>91</v>
      </c>
      <c r="D1674" s="9">
        <v>30</v>
      </c>
      <c r="E1674" s="18" t="str">
        <f ca="1">IFERROR(VLOOKUP(C1674,OFFSET(ENTRADA!$A$5,1,0,COUNTA(ENTRADA!$A$6:$A$2475),9),5,0),"")</f>
        <v>COMPRIMIDO</v>
      </c>
    </row>
    <row r="1675" spans="1:5" ht="14.25" customHeight="1" x14ac:dyDescent="0.25">
      <c r="A1675" s="16"/>
      <c r="B1675" s="71" t="str">
        <f t="shared" ca="1" si="26"/>
        <v>Aluno_307</v>
      </c>
      <c r="C1675" s="20"/>
      <c r="D1675" s="9"/>
      <c r="E1675" s="18" t="str">
        <f ca="1">IFERROR(VLOOKUP(C1675,OFFSET(ENTRADA!$A$5,1,0,COUNTA(ENTRADA!$A$6:$A$2475),9),5,0),"")</f>
        <v/>
      </c>
    </row>
    <row r="1676" spans="1:5" ht="14.25" customHeight="1" x14ac:dyDescent="0.25">
      <c r="A1676" s="19">
        <v>45463</v>
      </c>
      <c r="B1676" s="71" t="str">
        <f t="shared" ca="1" si="26"/>
        <v>Aluno_617</v>
      </c>
      <c r="C1676" s="31" t="s">
        <v>1413</v>
      </c>
      <c r="D1676" s="9">
        <v>2</v>
      </c>
      <c r="E1676" s="18" t="str">
        <f ca="1">IFERROR(VLOOKUP(C1676,OFFSET(ENTRADA!$A$5,1,0,COUNTA(ENTRADA!$A$6:$A$2475),9),5,0),"")</f>
        <v>SACHÊ</v>
      </c>
    </row>
    <row r="1677" spans="1:5" ht="14.25" customHeight="1" x14ac:dyDescent="0.25">
      <c r="A1677" s="16"/>
      <c r="B1677" s="71" t="str">
        <f t="shared" ca="1" si="26"/>
        <v>Aluno_887</v>
      </c>
      <c r="C1677" s="31" t="s">
        <v>454</v>
      </c>
      <c r="D1677" s="9">
        <v>4</v>
      </c>
      <c r="E1677" s="18" t="str">
        <f ca="1">IFERROR(VLOOKUP(C1677,OFFSET(ENTRADA!$A$5,1,0,COUNTA(ENTRADA!$A$6:$A$2475),9),5,0),"")</f>
        <v>SACHÊ</v>
      </c>
    </row>
    <row r="1678" spans="1:5" ht="14.25" customHeight="1" x14ac:dyDescent="0.25">
      <c r="A1678" s="16"/>
      <c r="B1678" s="71" t="str">
        <f t="shared" ca="1" si="26"/>
        <v>Aluno_821</v>
      </c>
      <c r="C1678" s="31" t="s">
        <v>278</v>
      </c>
      <c r="D1678" s="9">
        <v>60</v>
      </c>
      <c r="E1678" s="18" t="str">
        <f ca="1">IFERROR(VLOOKUP(C1678,OFFSET(ENTRADA!$A$5,1,0,COUNTA(ENTRADA!$A$6:$A$2475),9),5,0),"")</f>
        <v>COMPRIMIDO</v>
      </c>
    </row>
    <row r="1679" spans="1:5" ht="14.25" customHeight="1" x14ac:dyDescent="0.25">
      <c r="A1679" s="16"/>
      <c r="B1679" s="71" t="str">
        <f t="shared" ca="1" si="26"/>
        <v>Aluno_797</v>
      </c>
      <c r="C1679" s="20"/>
      <c r="D1679" s="9"/>
      <c r="E1679" s="18" t="str">
        <f ca="1">IFERROR(VLOOKUP(C1679,OFFSET(ENTRADA!$A$5,1,0,COUNTA(ENTRADA!$A$6:$A$2475),9),5,0),"")</f>
        <v/>
      </c>
    </row>
    <row r="1680" spans="1:5" ht="14.25" customHeight="1" x14ac:dyDescent="0.25">
      <c r="A1680" s="19">
        <v>45463</v>
      </c>
      <c r="B1680" s="71" t="str">
        <f t="shared" ca="1" si="26"/>
        <v>Aluno_703</v>
      </c>
      <c r="C1680" s="32" t="s">
        <v>1839</v>
      </c>
      <c r="D1680" s="9">
        <v>48</v>
      </c>
      <c r="E1680" s="18" t="str">
        <f ca="1">IFERROR(VLOOKUP(C1680,OFFSET(ENTRADA!$A$5,1,0,COUNTA(ENTRADA!$A$6:$A$2475),9),5,0),"")</f>
        <v>COMPRIMIDO</v>
      </c>
    </row>
    <row r="1681" spans="1:5" ht="14.25" customHeight="1" x14ac:dyDescent="0.25">
      <c r="A1681" s="16"/>
      <c r="B1681" s="71" t="str">
        <f t="shared" ca="1" si="26"/>
        <v>Aluno_245</v>
      </c>
      <c r="C1681" s="20"/>
      <c r="D1681" s="9"/>
      <c r="E1681" s="18" t="str">
        <f ca="1">IFERROR(VLOOKUP(C1681,OFFSET(ENTRADA!$A$5,1,0,COUNTA(ENTRADA!$A$6:$A$2475),9),5,0),"")</f>
        <v/>
      </c>
    </row>
    <row r="1682" spans="1:5" ht="14.25" customHeight="1" x14ac:dyDescent="0.25">
      <c r="A1682" s="19">
        <v>45464</v>
      </c>
      <c r="B1682" s="71" t="str">
        <f t="shared" ca="1" si="26"/>
        <v>Aluno_387</v>
      </c>
      <c r="C1682" s="108" t="s">
        <v>2035</v>
      </c>
      <c r="D1682" s="9">
        <v>5</v>
      </c>
      <c r="E1682" s="18" t="s">
        <v>21</v>
      </c>
    </row>
    <row r="1683" spans="1:5" ht="14.25" customHeight="1" x14ac:dyDescent="0.25">
      <c r="A1683" s="16"/>
      <c r="B1683" s="71" t="str">
        <f t="shared" ca="1" si="26"/>
        <v>Aluno_249</v>
      </c>
      <c r="C1683" s="20"/>
      <c r="D1683" s="9"/>
      <c r="E1683" s="18" t="str">
        <f ca="1">IFERROR(VLOOKUP(C1683,OFFSET(ENTRADA!$A$5,1,0,COUNTA(ENTRADA!$A$6:$A$2475),9),5,0),"")</f>
        <v/>
      </c>
    </row>
    <row r="1684" spans="1:5" ht="14.25" customHeight="1" x14ac:dyDescent="0.25">
      <c r="A1684" s="19">
        <v>45464</v>
      </c>
      <c r="B1684" s="71" t="str">
        <f t="shared" ca="1" si="26"/>
        <v>Aluno_802</v>
      </c>
      <c r="C1684" s="107" t="s">
        <v>1591</v>
      </c>
      <c r="D1684" s="9">
        <v>16</v>
      </c>
      <c r="E1684" s="18" t="str">
        <f ca="1">IFERROR(VLOOKUP(C1684,OFFSET(ENTRADA!$A$5,1,0,COUNTA(ENTRADA!$A$6:$A$2475),9),5,0),"")</f>
        <v>COMPRIMIDO</v>
      </c>
    </row>
    <row r="1685" spans="1:5" ht="14.25" customHeight="1" x14ac:dyDescent="0.25">
      <c r="A1685" s="16"/>
      <c r="B1685" s="71" t="str">
        <f t="shared" ca="1" si="26"/>
        <v>Aluno_455</v>
      </c>
      <c r="C1685" s="20"/>
      <c r="D1685" s="9"/>
      <c r="E1685" s="18" t="str">
        <f ca="1">IFERROR(VLOOKUP(C1685,OFFSET(ENTRADA!$A$5,1,0,COUNTA(ENTRADA!$A$6:$A$2475),9),5,0),"")</f>
        <v/>
      </c>
    </row>
    <row r="1686" spans="1:5" ht="14.25" customHeight="1" x14ac:dyDescent="0.25">
      <c r="A1686" s="19">
        <v>45464</v>
      </c>
      <c r="B1686" s="71" t="str">
        <f t="shared" ca="1" si="26"/>
        <v>Aluno_760</v>
      </c>
      <c r="C1686" s="108" t="s">
        <v>2040</v>
      </c>
      <c r="D1686" s="9">
        <v>2</v>
      </c>
      <c r="E1686" s="18" t="s">
        <v>780</v>
      </c>
    </row>
    <row r="1687" spans="1:5" ht="14.25" customHeight="1" x14ac:dyDescent="0.25">
      <c r="A1687" s="16"/>
      <c r="B1687" s="71" t="str">
        <f t="shared" ca="1" si="26"/>
        <v>Aluno_683</v>
      </c>
      <c r="C1687" s="20"/>
      <c r="D1687" s="9"/>
      <c r="E1687" s="18" t="str">
        <f ca="1">IFERROR(VLOOKUP(C1687,OFFSET(ENTRADA!$A$5,1,0,COUNTA(ENTRADA!$A$6:$A$2475),9),5,0),"")</f>
        <v/>
      </c>
    </row>
    <row r="1688" spans="1:5" ht="14.25" customHeight="1" x14ac:dyDescent="0.25">
      <c r="A1688" s="19">
        <v>45464</v>
      </c>
      <c r="B1688" s="71" t="str">
        <f t="shared" ca="1" si="26"/>
        <v>Aluno_836</v>
      </c>
      <c r="C1688" s="108" t="s">
        <v>1858</v>
      </c>
      <c r="D1688" s="9">
        <v>10</v>
      </c>
      <c r="E1688" s="18" t="str">
        <f ca="1">IFERROR(VLOOKUP(C1688,OFFSET(ENTRADA!$A$5,1,0,COUNTA(ENTRADA!$A$6:$A$2475),9),5,0),"")</f>
        <v>COMPRIMIDO</v>
      </c>
    </row>
    <row r="1689" spans="1:5" ht="14.25" customHeight="1" x14ac:dyDescent="0.25">
      <c r="A1689" s="16"/>
      <c r="B1689" s="71" t="str">
        <f t="shared" ca="1" si="26"/>
        <v>Aluno_299</v>
      </c>
      <c r="C1689" s="20"/>
      <c r="D1689" s="9"/>
      <c r="E1689" s="18" t="str">
        <f ca="1">IFERROR(VLOOKUP(C1689,OFFSET(ENTRADA!$A$5,1,0,COUNTA(ENTRADA!$A$6:$A$2475),9),5,0),"")</f>
        <v/>
      </c>
    </row>
    <row r="1690" spans="1:5" ht="14.25" customHeight="1" x14ac:dyDescent="0.25">
      <c r="A1690" s="19">
        <v>45464</v>
      </c>
      <c r="B1690" s="71" t="str">
        <f t="shared" ca="1" si="26"/>
        <v>Aluno_317</v>
      </c>
      <c r="C1690" s="54" t="s">
        <v>1925</v>
      </c>
      <c r="D1690" s="9">
        <v>30</v>
      </c>
      <c r="E1690" s="18" t="str">
        <f ca="1">IFERROR(VLOOKUP(C1690,OFFSET(ENTRADA!$A$5,1,0,COUNTA(ENTRADA!$A$6:$A$2475),9),5,0),"")</f>
        <v>COMPRIMIDO</v>
      </c>
    </row>
    <row r="1691" spans="1:5" ht="14.25" customHeight="1" x14ac:dyDescent="0.25">
      <c r="A1691" s="16"/>
      <c r="B1691" s="71" t="str">
        <f t="shared" ca="1" si="26"/>
        <v>Aluno_395</v>
      </c>
      <c r="C1691" s="31" t="s">
        <v>1906</v>
      </c>
      <c r="D1691" s="9">
        <v>30</v>
      </c>
      <c r="E1691" s="18" t="str">
        <f ca="1">IFERROR(VLOOKUP(C1691,OFFSET(ENTRADA!$A$5,1,0,COUNTA(ENTRADA!$A$6:$A$2475),9),5,0),"")</f>
        <v>COMPRIMIDO</v>
      </c>
    </row>
    <row r="1692" spans="1:5" ht="14.25" customHeight="1" x14ac:dyDescent="0.25">
      <c r="A1692" s="16"/>
      <c r="B1692" s="71" t="str">
        <f t="shared" ca="1" si="26"/>
        <v>Aluno_747</v>
      </c>
      <c r="C1692" s="31" t="s">
        <v>1944</v>
      </c>
      <c r="D1692" s="9">
        <v>30</v>
      </c>
      <c r="E1692" s="18" t="str">
        <f ca="1">IFERROR(VLOOKUP(C1692,OFFSET(ENTRADA!$A$5,1,0,COUNTA(ENTRADA!$A$6:$A$2475),9),5,0),"")</f>
        <v>COMPRIMIDO</v>
      </c>
    </row>
    <row r="1693" spans="1:5" ht="14.25" customHeight="1" x14ac:dyDescent="0.25">
      <c r="A1693" s="16"/>
      <c r="B1693" s="71" t="str">
        <f t="shared" ca="1" si="26"/>
        <v>Aluno_657</v>
      </c>
      <c r="C1693" s="54" t="s">
        <v>1729</v>
      </c>
      <c r="D1693" s="9">
        <v>60</v>
      </c>
      <c r="E1693" s="18" t="str">
        <f ca="1">IFERROR(VLOOKUP(C1693,OFFSET(ENTRADA!$A$5,1,0,COUNTA(ENTRADA!$A$6:$A$2475),9),5,0),"")</f>
        <v>COMPRIMIDO</v>
      </c>
    </row>
    <row r="1694" spans="1:5" ht="14.25" customHeight="1" x14ac:dyDescent="0.25">
      <c r="A1694" s="16"/>
      <c r="B1694" s="71" t="str">
        <f t="shared" ca="1" si="26"/>
        <v>Aluno_763</v>
      </c>
      <c r="C1694" s="20"/>
      <c r="D1694" s="9"/>
      <c r="E1694" s="18" t="str">
        <f ca="1">IFERROR(VLOOKUP(C1694,OFFSET(ENTRADA!$A$5,1,0,COUNTA(ENTRADA!$A$6:$A$2475),9),5,0),"")</f>
        <v/>
      </c>
    </row>
    <row r="1695" spans="1:5" ht="14.25" customHeight="1" x14ac:dyDescent="0.25">
      <c r="A1695" s="19">
        <v>45464</v>
      </c>
      <c r="B1695" s="71" t="str">
        <f t="shared" ca="1" si="26"/>
        <v>Aluno_422</v>
      </c>
      <c r="C1695" s="31" t="s">
        <v>1807</v>
      </c>
      <c r="D1695" s="9">
        <v>12</v>
      </c>
      <c r="E1695" s="18" t="str">
        <f ca="1">IFERROR(VLOOKUP(C1695,OFFSET(ENTRADA!$A$5,1,0,COUNTA(ENTRADA!$A$6:$A$2475),9),5,0),"")</f>
        <v>COMPRIMIDO</v>
      </c>
    </row>
    <row r="1696" spans="1:5" ht="14.25" customHeight="1" x14ac:dyDescent="0.25">
      <c r="A1696" s="16"/>
      <c r="B1696" s="71" t="str">
        <f t="shared" ca="1" si="26"/>
        <v>Aluno_952</v>
      </c>
      <c r="C1696" s="20"/>
      <c r="D1696" s="9"/>
      <c r="E1696" s="18" t="str">
        <f ca="1">IFERROR(VLOOKUP(C1696,OFFSET(ENTRADA!$A$5,1,0,COUNTA(ENTRADA!$A$6:$A$2475),9),5,0),"")</f>
        <v/>
      </c>
    </row>
    <row r="1697" spans="1:5" ht="14.25" customHeight="1" x14ac:dyDescent="0.25">
      <c r="A1697" s="19">
        <v>45467</v>
      </c>
      <c r="B1697" s="71" t="str">
        <f t="shared" ca="1" si="26"/>
        <v>Aluno_573</v>
      </c>
      <c r="C1697" s="32" t="s">
        <v>1804</v>
      </c>
      <c r="D1697" s="9">
        <v>60</v>
      </c>
      <c r="E1697" s="18" t="str">
        <f ca="1">IFERROR(VLOOKUP(C1697,OFFSET(ENTRADA!$A$5,1,0,COUNTA(ENTRADA!$A$6:$A$2475),9),5,0),"")</f>
        <v>COMPRIMIDO</v>
      </c>
    </row>
    <row r="1698" spans="1:5" ht="14.25" customHeight="1" x14ac:dyDescent="0.25">
      <c r="A1698" s="16"/>
      <c r="B1698" s="71" t="str">
        <f t="shared" ca="1" si="26"/>
        <v>Aluno_715</v>
      </c>
      <c r="C1698" s="20"/>
      <c r="D1698" s="9"/>
      <c r="E1698" s="18" t="str">
        <f ca="1">IFERROR(VLOOKUP(C1698,OFFSET(ENTRADA!$A$5,1,0,COUNTA(ENTRADA!$A$6:$A$2475),9),5,0),"")</f>
        <v/>
      </c>
    </row>
    <row r="1699" spans="1:5" ht="14.25" customHeight="1" x14ac:dyDescent="0.25">
      <c r="A1699" s="19">
        <v>45467</v>
      </c>
      <c r="B1699" s="71" t="str">
        <f t="shared" ca="1" si="26"/>
        <v>Aluno_830</v>
      </c>
      <c r="C1699" s="30" t="s">
        <v>1041</v>
      </c>
      <c r="D1699" s="9">
        <v>30</v>
      </c>
      <c r="E1699" s="18" t="str">
        <f ca="1">IFERROR(VLOOKUP(C1699,OFFSET(ENTRADA!$A$5,1,0,COUNTA(ENTRADA!$A$6:$A$2475),9),5,0),"")</f>
        <v>COMPRIMIDO</v>
      </c>
    </row>
    <row r="1700" spans="1:5" ht="14.25" customHeight="1" x14ac:dyDescent="0.25">
      <c r="A1700" s="16"/>
      <c r="B1700" s="71" t="str">
        <f t="shared" ca="1" si="26"/>
        <v>Aluno_497</v>
      </c>
      <c r="C1700" s="31" t="s">
        <v>1544</v>
      </c>
      <c r="D1700" s="9">
        <v>1</v>
      </c>
      <c r="E1700" s="18" t="str">
        <f ca="1">IFERROR(VLOOKUP(C1700,OFFSET(ENTRADA!$A$5,1,0,COUNTA(ENTRADA!$A$6:$A$2475),9),5,0),"")</f>
        <v>FRASCO</v>
      </c>
    </row>
    <row r="1701" spans="1:5" ht="14.25" customHeight="1" x14ac:dyDescent="0.25">
      <c r="A1701" s="16"/>
      <c r="B1701" s="71" t="str">
        <f t="shared" ca="1" si="26"/>
        <v>Aluno_318</v>
      </c>
      <c r="C1701" s="20"/>
      <c r="D1701" s="9"/>
      <c r="E1701" s="18" t="str">
        <f ca="1">IFERROR(VLOOKUP(C1701,OFFSET(ENTRADA!$A$5,1,0,COUNTA(ENTRADA!$A$6:$A$2475),9),5,0),"")</f>
        <v/>
      </c>
    </row>
    <row r="1702" spans="1:5" ht="14.25" customHeight="1" x14ac:dyDescent="0.25">
      <c r="A1702" s="19">
        <v>45467</v>
      </c>
      <c r="B1702" s="71" t="str">
        <f t="shared" ca="1" si="26"/>
        <v>Aluno_837</v>
      </c>
      <c r="C1702" s="31" t="s">
        <v>1944</v>
      </c>
      <c r="D1702" s="9">
        <v>30</v>
      </c>
      <c r="E1702" s="18" t="str">
        <f ca="1">IFERROR(VLOOKUP(C1702,OFFSET(ENTRADA!$A$5,1,0,COUNTA(ENTRADA!$A$6:$A$2475),9),5,0),"")</f>
        <v>COMPRIMIDO</v>
      </c>
    </row>
    <row r="1703" spans="1:5" ht="14.25" customHeight="1" x14ac:dyDescent="0.25">
      <c r="A1703" s="16"/>
      <c r="B1703" s="71" t="str">
        <f t="shared" ca="1" si="26"/>
        <v>Aluno_85</v>
      </c>
      <c r="C1703" s="20"/>
      <c r="D1703" s="9"/>
      <c r="E1703" s="18" t="str">
        <f ca="1">IFERROR(VLOOKUP(C1703,OFFSET(ENTRADA!$A$5,1,0,COUNTA(ENTRADA!$A$6:$A$2475),9),5,0),"")</f>
        <v/>
      </c>
    </row>
    <row r="1704" spans="1:5" ht="14.25" customHeight="1" x14ac:dyDescent="0.25">
      <c r="A1704" s="19">
        <v>45467</v>
      </c>
      <c r="B1704" s="71" t="str">
        <f t="shared" ca="1" si="26"/>
        <v>Aluno_77</v>
      </c>
      <c r="C1704" s="31" t="s">
        <v>1650</v>
      </c>
      <c r="D1704" s="9">
        <v>15</v>
      </c>
      <c r="E1704" s="18" t="str">
        <f ca="1">IFERROR(VLOOKUP(C1704,OFFSET(ENTRADA!$A$5,1,0,COUNTA(ENTRADA!$A$6:$A$2475),9),5,0),"")</f>
        <v>COMPRIMIDO</v>
      </c>
    </row>
    <row r="1705" spans="1:5" ht="14.25" customHeight="1" x14ac:dyDescent="0.25">
      <c r="A1705" s="16"/>
      <c r="B1705" s="71" t="str">
        <f t="shared" ca="1" si="26"/>
        <v>Aluno_42</v>
      </c>
      <c r="C1705" s="31"/>
      <c r="D1705" s="9"/>
      <c r="E1705" s="18" t="str">
        <f ca="1">IFERROR(VLOOKUP(C1705,OFFSET(ENTRADA!$A$5,1,0,COUNTA(ENTRADA!$A$6:$A$2475),9),5,0),"")</f>
        <v/>
      </c>
    </row>
    <row r="1706" spans="1:5" ht="14.25" customHeight="1" x14ac:dyDescent="0.25">
      <c r="A1706" s="19">
        <v>45467</v>
      </c>
      <c r="B1706" s="71" t="str">
        <f t="shared" ca="1" si="26"/>
        <v>Aluno_34</v>
      </c>
      <c r="C1706" s="31" t="s">
        <v>1705</v>
      </c>
      <c r="D1706" s="9">
        <v>60</v>
      </c>
      <c r="E1706" s="18" t="str">
        <f ca="1">IFERROR(VLOOKUP(C1706,OFFSET(ENTRADA!$A$5,1,0,COUNTA(ENTRADA!$A$6:$A$2475),9),5,0),"")</f>
        <v>COMPRIMIDO</v>
      </c>
    </row>
    <row r="1707" spans="1:5" ht="14.25" customHeight="1" x14ac:dyDescent="0.25">
      <c r="A1707" s="16"/>
      <c r="B1707" s="71" t="str">
        <f t="shared" ca="1" si="26"/>
        <v>Aluno_394</v>
      </c>
      <c r="C1707" s="31" t="s">
        <v>1704</v>
      </c>
      <c r="D1707" s="9">
        <v>30</v>
      </c>
      <c r="E1707" s="18" t="str">
        <f ca="1">IFERROR(VLOOKUP(C1707,OFFSET(ENTRADA!$A$5,1,0,COUNTA(ENTRADA!$A$6:$A$2475),9),5,0),"")</f>
        <v>COMPRIMIDO</v>
      </c>
    </row>
    <row r="1708" spans="1:5" ht="14.25" customHeight="1" x14ac:dyDescent="0.25">
      <c r="A1708" s="16"/>
      <c r="B1708" s="71" t="str">
        <f t="shared" ca="1" si="26"/>
        <v>Aluno_192</v>
      </c>
      <c r="C1708" s="20"/>
      <c r="D1708" s="9"/>
      <c r="E1708" s="18" t="str">
        <f ca="1">IFERROR(VLOOKUP(C1708,OFFSET(ENTRADA!$A$5,1,0,COUNTA(ENTRADA!$A$6:$A$2475),9),5,0),"")</f>
        <v/>
      </c>
    </row>
    <row r="1709" spans="1:5" ht="14.25" customHeight="1" x14ac:dyDescent="0.25">
      <c r="A1709" s="19">
        <v>45467</v>
      </c>
      <c r="B1709" s="71" t="str">
        <f t="shared" ca="1" si="26"/>
        <v>Aluno_415</v>
      </c>
      <c r="C1709" s="108" t="s">
        <v>2027</v>
      </c>
      <c r="D1709" s="9">
        <v>3</v>
      </c>
      <c r="E1709" s="18" t="str">
        <f ca="1">IFERROR(VLOOKUP(C1709,OFFSET(ENTRADA!$A$5,1,0,COUNTA(ENTRADA!$A$6:$A$2475),9),5,0),"")</f>
        <v>CAIXA</v>
      </c>
    </row>
    <row r="1710" spans="1:5" ht="14.25" customHeight="1" x14ac:dyDescent="0.25">
      <c r="A1710" s="16"/>
      <c r="B1710" s="71" t="str">
        <f t="shared" ca="1" si="26"/>
        <v>Aluno_53</v>
      </c>
      <c r="C1710" s="20"/>
      <c r="D1710" s="9"/>
      <c r="E1710" s="18" t="str">
        <f ca="1">IFERROR(VLOOKUP(C1710,OFFSET(ENTRADA!$A$5,1,0,COUNTA(ENTRADA!$A$6:$A$2475),9),5,0),"")</f>
        <v/>
      </c>
    </row>
    <row r="1711" spans="1:5" ht="14.25" customHeight="1" x14ac:dyDescent="0.25">
      <c r="A1711" s="19">
        <v>45467</v>
      </c>
      <c r="B1711" s="71" t="str">
        <f t="shared" ca="1" si="26"/>
        <v>Aluno_774</v>
      </c>
      <c r="C1711" s="54" t="s">
        <v>584</v>
      </c>
      <c r="D1711" s="9">
        <v>30</v>
      </c>
      <c r="E1711" s="18" t="str">
        <f ca="1">IFERROR(VLOOKUP(C1711,OFFSET(ENTRADA!$A$5,1,0,COUNTA(ENTRADA!$A$6:$A$2475),9),5,0),"")</f>
        <v>COMPRIMIDO</v>
      </c>
    </row>
    <row r="1712" spans="1:5" ht="14.25" customHeight="1" x14ac:dyDescent="0.25">
      <c r="A1712" s="16"/>
      <c r="B1712" s="71" t="str">
        <f t="shared" ca="1" si="26"/>
        <v>Aluno_354</v>
      </c>
      <c r="C1712" s="20"/>
      <c r="D1712" s="9"/>
      <c r="E1712" s="18" t="str">
        <f ca="1">IFERROR(VLOOKUP(C1712,OFFSET(ENTRADA!$A$5,1,0,COUNTA(ENTRADA!$A$6:$A$2475),9),5,0),"")</f>
        <v/>
      </c>
    </row>
    <row r="1713" spans="1:5" ht="14.25" customHeight="1" x14ac:dyDescent="0.25">
      <c r="A1713" s="19">
        <v>45467</v>
      </c>
      <c r="B1713" s="71" t="str">
        <f t="shared" ca="1" si="26"/>
        <v>Aluno_13</v>
      </c>
      <c r="C1713" s="108" t="s">
        <v>2056</v>
      </c>
      <c r="D1713" s="9">
        <v>10</v>
      </c>
      <c r="E1713" s="18" t="str">
        <f ca="1">IFERROR(VLOOKUP(C1713,OFFSET(ENTRADA!$A$5,1,0,COUNTA(ENTRADA!$A$6:$A$2475),9),5,0),"")</f>
        <v>COMPRIMIDO</v>
      </c>
    </row>
    <row r="1714" spans="1:5" ht="14.25" customHeight="1" x14ac:dyDescent="0.25">
      <c r="A1714" s="16"/>
      <c r="B1714" s="71" t="str">
        <f t="shared" ca="1" si="26"/>
        <v>Aluno_397</v>
      </c>
      <c r="C1714" s="20"/>
      <c r="D1714" s="9"/>
      <c r="E1714" s="18" t="str">
        <f ca="1">IFERROR(VLOOKUP(C1714,OFFSET(ENTRADA!$A$5,1,0,COUNTA(ENTRADA!$A$6:$A$2475),9),5,0),"")</f>
        <v/>
      </c>
    </row>
    <row r="1715" spans="1:5" ht="14.25" customHeight="1" x14ac:dyDescent="0.25">
      <c r="A1715" s="19">
        <v>45467</v>
      </c>
      <c r="B1715" s="71" t="str">
        <f t="shared" ca="1" si="26"/>
        <v>Aluno_346</v>
      </c>
      <c r="C1715" s="32" t="s">
        <v>977</v>
      </c>
      <c r="D1715" s="9">
        <v>30</v>
      </c>
      <c r="E1715" s="18" t="str">
        <f ca="1">IFERROR(VLOOKUP(C1715,OFFSET(ENTRADA!$A$5,1,0,COUNTA(ENTRADA!$A$6:$A$2475),9),5,0),"")</f>
        <v>COMPRIMIDO</v>
      </c>
    </row>
    <row r="1716" spans="1:5" ht="14.25" customHeight="1" x14ac:dyDescent="0.25">
      <c r="A1716" s="16"/>
      <c r="B1716" s="71" t="str">
        <f t="shared" ca="1" si="26"/>
        <v>Aluno_142</v>
      </c>
      <c r="C1716" s="20"/>
      <c r="D1716" s="9"/>
      <c r="E1716" s="18" t="str">
        <f ca="1">IFERROR(VLOOKUP(C1716,OFFSET(ENTRADA!$A$5,1,0,COUNTA(ENTRADA!$A$6:$A$2475),9),5,0),"")</f>
        <v/>
      </c>
    </row>
    <row r="1717" spans="1:5" ht="14.25" customHeight="1" x14ac:dyDescent="0.25">
      <c r="A1717" s="19">
        <v>45468</v>
      </c>
      <c r="B1717" s="71" t="str">
        <f t="shared" ca="1" si="26"/>
        <v>Aluno_209</v>
      </c>
      <c r="C1717" s="32" t="s">
        <v>1252</v>
      </c>
      <c r="D1717" s="9">
        <v>2</v>
      </c>
      <c r="E1717" s="18" t="str">
        <f ca="1">IFERROR(VLOOKUP(C1717,OFFSET(ENTRADA!$A$5,1,0,COUNTA(ENTRADA!$A$6:$A$2475),9),5,0),"")</f>
        <v>CAIXA</v>
      </c>
    </row>
    <row r="1718" spans="1:5" ht="14.25" customHeight="1" x14ac:dyDescent="0.25">
      <c r="A1718" s="16"/>
      <c r="B1718" s="71" t="str">
        <f t="shared" ca="1" si="26"/>
        <v>Aluno_677</v>
      </c>
      <c r="C1718" s="108" t="s">
        <v>1842</v>
      </c>
      <c r="D1718" s="9">
        <v>1</v>
      </c>
      <c r="E1718" s="18" t="str">
        <f ca="1">IFERROR(VLOOKUP(C1718,OFFSET(ENTRADA!$A$5,1,0,COUNTA(ENTRADA!$A$6:$A$2475),9),5,0),"")</f>
        <v>CAIXA</v>
      </c>
    </row>
    <row r="1719" spans="1:5" ht="14.25" customHeight="1" x14ac:dyDescent="0.25">
      <c r="A1719" s="16"/>
      <c r="B1719" s="71" t="str">
        <f t="shared" ca="1" si="26"/>
        <v>Aluno_814</v>
      </c>
      <c r="C1719" s="32" t="s">
        <v>2063</v>
      </c>
      <c r="D1719" s="9">
        <v>15</v>
      </c>
      <c r="E1719" s="18" t="str">
        <f ca="1">IFERROR(VLOOKUP(C1719,OFFSET(ENTRADA!$A$5,1,0,COUNTA(ENTRADA!$A$6:$A$2475),9),5,0),"")</f>
        <v>COMPRIMIDO</v>
      </c>
    </row>
    <row r="1720" spans="1:5" ht="14.25" customHeight="1" x14ac:dyDescent="0.25">
      <c r="A1720" s="16"/>
      <c r="B1720" s="71" t="str">
        <f t="shared" ca="1" si="26"/>
        <v>Aluno_548</v>
      </c>
      <c r="C1720" s="54" t="s">
        <v>1729</v>
      </c>
      <c r="D1720" s="9">
        <v>60</v>
      </c>
      <c r="E1720" s="18" t="str">
        <f ca="1">IFERROR(VLOOKUP(C1720,OFFSET(ENTRADA!$A$5,1,0,COUNTA(ENTRADA!$A$6:$A$2475),9),5,0),"")</f>
        <v>COMPRIMIDO</v>
      </c>
    </row>
    <row r="1721" spans="1:5" ht="14.25" customHeight="1" x14ac:dyDescent="0.25">
      <c r="A1721" s="16"/>
      <c r="B1721" s="71" t="str">
        <f t="shared" ca="1" si="26"/>
        <v>Aluno_23</v>
      </c>
      <c r="C1721" s="20"/>
      <c r="D1721" s="9"/>
      <c r="E1721" s="18" t="str">
        <f ca="1">IFERROR(VLOOKUP(C1721,OFFSET(ENTRADA!$A$5,1,0,COUNTA(ENTRADA!$A$6:$A$2475),9),5,0),"")</f>
        <v/>
      </c>
    </row>
    <row r="1722" spans="1:5" ht="14.25" customHeight="1" x14ac:dyDescent="0.25">
      <c r="A1722" s="19">
        <v>45468</v>
      </c>
      <c r="B1722" s="71" t="str">
        <f t="shared" ca="1" si="26"/>
        <v>Aluno_846</v>
      </c>
      <c r="C1722" s="108" t="s">
        <v>1842</v>
      </c>
      <c r="D1722" s="9">
        <v>1</v>
      </c>
      <c r="E1722" s="18" t="str">
        <f ca="1">IFERROR(VLOOKUP(C1722,OFFSET(ENTRADA!$A$5,1,0,COUNTA(ENTRADA!$A$6:$A$2475),9),5,0),"")</f>
        <v>CAIXA</v>
      </c>
    </row>
    <row r="1723" spans="1:5" ht="14.25" customHeight="1" x14ac:dyDescent="0.25">
      <c r="A1723" s="19"/>
      <c r="B1723" s="71" t="str">
        <f t="shared" ca="1" si="26"/>
        <v>Aluno_152</v>
      </c>
      <c r="C1723" s="20"/>
      <c r="D1723" s="9"/>
      <c r="E1723" s="18" t="str">
        <f ca="1">IFERROR(VLOOKUP(C1723,OFFSET(ENTRADA!$A$5,1,0,COUNTA(ENTRADA!$A$6:$A$2475),9),5,0),"")</f>
        <v/>
      </c>
    </row>
    <row r="1724" spans="1:5" ht="14.25" customHeight="1" x14ac:dyDescent="0.25">
      <c r="A1724" s="19">
        <v>45468</v>
      </c>
      <c r="B1724" s="71" t="str">
        <f t="shared" ca="1" si="26"/>
        <v>Aluno_309</v>
      </c>
      <c r="C1724" s="32" t="s">
        <v>2060</v>
      </c>
      <c r="D1724" s="9">
        <v>10</v>
      </c>
      <c r="E1724" s="18" t="str">
        <f ca="1">IFERROR(VLOOKUP(C1724,OFFSET(ENTRADA!$A$5,1,0,COUNTA(ENTRADA!$A$6:$A$2475),9),5,0),"")</f>
        <v>COMPRIMIDO</v>
      </c>
    </row>
    <row r="1725" spans="1:5" ht="14.25" customHeight="1" x14ac:dyDescent="0.25">
      <c r="A1725" s="16"/>
      <c r="B1725" s="71" t="str">
        <f t="shared" ca="1" si="26"/>
        <v>Aluno_834</v>
      </c>
      <c r="C1725" s="20"/>
      <c r="D1725" s="9"/>
      <c r="E1725" s="18" t="str">
        <f ca="1">IFERROR(VLOOKUP(C1725,OFFSET(ENTRADA!$A$5,1,0,COUNTA(ENTRADA!$A$6:$A$2475),9),5,0),"")</f>
        <v/>
      </c>
    </row>
    <row r="1726" spans="1:5" ht="14.25" customHeight="1" x14ac:dyDescent="0.25">
      <c r="A1726" s="19">
        <v>45468</v>
      </c>
      <c r="B1726" s="71" t="str">
        <f t="shared" ca="1" si="26"/>
        <v>Aluno_876</v>
      </c>
      <c r="C1726" s="108" t="s">
        <v>1917</v>
      </c>
      <c r="D1726" s="9">
        <v>30</v>
      </c>
      <c r="E1726" s="18" t="str">
        <f ca="1">IFERROR(VLOOKUP(C1726,OFFSET(ENTRADA!$A$5,1,0,COUNTA(ENTRADA!$A$6:$A$2475),9),5,0),"")</f>
        <v>COMPRIMIDO</v>
      </c>
    </row>
    <row r="1727" spans="1:5" ht="14.25" customHeight="1" x14ac:dyDescent="0.25">
      <c r="A1727" s="16"/>
      <c r="B1727" s="71" t="str">
        <f t="shared" ca="1" si="26"/>
        <v>Aluno_378</v>
      </c>
      <c r="C1727" s="32" t="s">
        <v>944</v>
      </c>
      <c r="D1727" s="9">
        <v>30</v>
      </c>
      <c r="E1727" s="18" t="str">
        <f ca="1">IFERROR(VLOOKUP(C1727,OFFSET(ENTRADA!$A$5,1,0,COUNTA(ENTRADA!$A$6:$A$2475),9),5,0),"")</f>
        <v>COMPRIMIDO</v>
      </c>
    </row>
    <row r="1728" spans="1:5" ht="14.25" customHeight="1" x14ac:dyDescent="0.25">
      <c r="A1728" s="16"/>
      <c r="B1728" s="71" t="str">
        <f t="shared" ca="1" si="26"/>
        <v>Aluno_435</v>
      </c>
      <c r="C1728" s="31" t="s">
        <v>158</v>
      </c>
      <c r="D1728" s="9">
        <v>90</v>
      </c>
      <c r="E1728" s="18" t="str">
        <f ca="1">IFERROR(VLOOKUP(C1728,OFFSET(ENTRADA!$A$5,1,0,COUNTA(ENTRADA!$A$6:$A$2475),9),5,0),"")</f>
        <v>COMPRIMIDO</v>
      </c>
    </row>
    <row r="1729" spans="1:5" ht="14.25" customHeight="1" x14ac:dyDescent="0.25">
      <c r="A1729" s="16"/>
      <c r="B1729" s="71" t="str">
        <f t="shared" ca="1" si="26"/>
        <v>Aluno_926</v>
      </c>
      <c r="C1729" s="31"/>
      <c r="D1729" s="9"/>
      <c r="E1729" s="18" t="str">
        <f ca="1">IFERROR(VLOOKUP(C1729,OFFSET(ENTRADA!$A$5,1,0,COUNTA(ENTRADA!$A$6:$A$2475),9),5,0),"")</f>
        <v/>
      </c>
    </row>
    <row r="1730" spans="1:5" ht="14.25" customHeight="1" x14ac:dyDescent="0.25">
      <c r="A1730" s="19">
        <v>45468</v>
      </c>
      <c r="B1730" s="71" t="str">
        <f t="shared" ca="1" si="26"/>
        <v>Aluno_816</v>
      </c>
      <c r="C1730" s="32" t="s">
        <v>2018</v>
      </c>
      <c r="D1730" s="9">
        <v>2</v>
      </c>
      <c r="E1730" s="18" t="str">
        <f ca="1">IFERROR(VLOOKUP(C1730,OFFSET(ENTRADA!$A$5,1,0,COUNTA(ENTRADA!$A$6:$A$2475),9),5,0),"")</f>
        <v>COMPRIMIDO</v>
      </c>
    </row>
    <row r="1731" spans="1:5" ht="14.25" customHeight="1" x14ac:dyDescent="0.25">
      <c r="A1731" s="16"/>
      <c r="B1731" s="71" t="str">
        <f t="shared" ca="1" si="26"/>
        <v>Aluno_501</v>
      </c>
      <c r="C1731" s="32" t="s">
        <v>2021</v>
      </c>
      <c r="D1731" s="9">
        <v>30</v>
      </c>
      <c r="E1731" s="18" t="str">
        <f ca="1">IFERROR(VLOOKUP(C1731,OFFSET(ENTRADA!$A$5,1,0,COUNTA(ENTRADA!$A$6:$A$2475),9),5,0),"")</f>
        <v>CÁPSULA</v>
      </c>
    </row>
    <row r="1732" spans="1:5" ht="14.25" customHeight="1" x14ac:dyDescent="0.25">
      <c r="A1732" s="19"/>
      <c r="B1732" s="71" t="str">
        <f t="shared" ca="1" si="26"/>
        <v>Aluno_402</v>
      </c>
      <c r="C1732" s="32" t="s">
        <v>2022</v>
      </c>
      <c r="D1732" s="9">
        <v>4</v>
      </c>
      <c r="E1732" s="18" t="str">
        <f ca="1">IFERROR(VLOOKUP(C1732,OFFSET(ENTRADA!$A$5,1,0,COUNTA(ENTRADA!$A$6:$A$2475),9),5,0),"")</f>
        <v>CÁPSULA</v>
      </c>
    </row>
    <row r="1733" spans="1:5" ht="14.25" customHeight="1" x14ac:dyDescent="0.25">
      <c r="A1733" s="16"/>
      <c r="B1733" s="71" t="str">
        <f t="shared" ca="1" si="26"/>
        <v>Aluno_641</v>
      </c>
      <c r="C1733" s="20"/>
      <c r="D1733" s="9"/>
      <c r="E1733" s="18" t="str">
        <f ca="1">IFERROR(VLOOKUP(C1733,OFFSET(ENTRADA!$A$5,1,0,COUNTA(ENTRADA!$A$6:$A$2475),9),5,0),"")</f>
        <v/>
      </c>
    </row>
    <row r="1734" spans="1:5" ht="14.25" customHeight="1" x14ac:dyDescent="0.25">
      <c r="A1734" s="19">
        <v>45468</v>
      </c>
      <c r="B1734" s="71" t="str">
        <f t="shared" ca="1" si="26"/>
        <v>Aluno_787</v>
      </c>
      <c r="C1734" s="107" t="s">
        <v>48</v>
      </c>
      <c r="D1734" s="9">
        <v>8</v>
      </c>
      <c r="E1734" s="18" t="str">
        <f ca="1">IFERROR(VLOOKUP(C1734,OFFSET(ENTRADA!$A$5,1,0,COUNTA(ENTRADA!$A$6:$A$2475),9),5,0),"")</f>
        <v>COMPRIMIDO</v>
      </c>
    </row>
    <row r="1735" spans="1:5" ht="14.25" customHeight="1" x14ac:dyDescent="0.25">
      <c r="A1735" s="16"/>
      <c r="B1735" s="71" t="str">
        <f t="shared" ref="B1735:B1798" ca="1" si="27">"Aluno_" &amp; RANDBETWEEN(1,1000)</f>
        <v>Aluno_720</v>
      </c>
      <c r="C1735" s="20"/>
      <c r="D1735" s="9"/>
      <c r="E1735" s="18" t="str">
        <f ca="1">IFERROR(VLOOKUP(C1735,OFFSET(ENTRADA!$A$5,1,0,COUNTA(ENTRADA!$A$6:$A$2475),9),5,0),"")</f>
        <v/>
      </c>
    </row>
    <row r="1736" spans="1:5" ht="14.25" customHeight="1" x14ac:dyDescent="0.25">
      <c r="A1736" s="19">
        <v>45469</v>
      </c>
      <c r="B1736" s="71" t="str">
        <f t="shared" ca="1" si="27"/>
        <v>Aluno_352</v>
      </c>
      <c r="C1736" s="31" t="s">
        <v>279</v>
      </c>
      <c r="D1736" s="9">
        <v>60</v>
      </c>
      <c r="E1736" s="18" t="str">
        <f ca="1">IFERROR(VLOOKUP(C1736,OFFSET(ENTRADA!$A$5,1,0,COUNTA(ENTRADA!$A$6:$A$2475),9),5,0),"")</f>
        <v>COMPRIMIDO</v>
      </c>
    </row>
    <row r="1737" spans="1:5" ht="14.25" customHeight="1" x14ac:dyDescent="0.25">
      <c r="A1737" s="16"/>
      <c r="B1737" s="71" t="str">
        <f t="shared" ca="1" si="27"/>
        <v>Aluno_699</v>
      </c>
      <c r="C1737" s="20"/>
      <c r="D1737" s="9"/>
      <c r="E1737" s="18" t="str">
        <f ca="1">IFERROR(VLOOKUP(C1737,OFFSET(ENTRADA!$A$5,1,0,COUNTA(ENTRADA!$A$6:$A$2475),9),5,0),"")</f>
        <v/>
      </c>
    </row>
    <row r="1738" spans="1:5" ht="14.25" customHeight="1" x14ac:dyDescent="0.25">
      <c r="A1738" s="19">
        <v>45469</v>
      </c>
      <c r="B1738" s="71" t="str">
        <f t="shared" ca="1" si="27"/>
        <v>Aluno_780</v>
      </c>
      <c r="C1738" s="108" t="s">
        <v>1070</v>
      </c>
      <c r="D1738" s="9">
        <v>40</v>
      </c>
      <c r="E1738" s="18" t="str">
        <f ca="1">IFERROR(VLOOKUP(C1738,OFFSET(ENTRADA!$A$5,1,0,COUNTA(ENTRADA!$A$6:$A$2475),9),5,0),"")</f>
        <v>CÁPSULA</v>
      </c>
    </row>
    <row r="1739" spans="1:5" ht="14.25" customHeight="1" x14ac:dyDescent="0.25">
      <c r="A1739" s="16"/>
      <c r="B1739" s="71" t="str">
        <f t="shared" ca="1" si="27"/>
        <v>Aluno_795</v>
      </c>
      <c r="C1739" s="20"/>
      <c r="D1739" s="9"/>
      <c r="E1739" s="18" t="str">
        <f ca="1">IFERROR(VLOOKUP(C1739,OFFSET(ENTRADA!$A$5,1,0,COUNTA(ENTRADA!$A$6:$A$2475),9),5,0),"")</f>
        <v/>
      </c>
    </row>
    <row r="1740" spans="1:5" ht="14.25" customHeight="1" x14ac:dyDescent="0.25">
      <c r="A1740" s="19">
        <v>45469</v>
      </c>
      <c r="B1740" s="71" t="str">
        <f t="shared" ca="1" si="27"/>
        <v>Aluno_764</v>
      </c>
      <c r="C1740" s="31" t="s">
        <v>983</v>
      </c>
      <c r="D1740" s="9">
        <v>30</v>
      </c>
      <c r="E1740" s="18" t="str">
        <f ca="1">IFERROR(VLOOKUP(C1740,OFFSET(ENTRADA!$A$5,1,0,COUNTA(ENTRADA!$A$6:$A$2475),9),5,0),"")</f>
        <v>COMPRIMIDO</v>
      </c>
    </row>
    <row r="1741" spans="1:5" ht="14.25" customHeight="1" x14ac:dyDescent="0.25">
      <c r="A1741" s="16"/>
      <c r="B1741" s="71" t="str">
        <f t="shared" ca="1" si="27"/>
        <v>Aluno_819</v>
      </c>
      <c r="C1741" s="20"/>
      <c r="D1741" s="9"/>
      <c r="E1741" s="18" t="str">
        <f ca="1">IFERROR(VLOOKUP(C1741,OFFSET(ENTRADA!$A$5,1,0,COUNTA(ENTRADA!$A$6:$A$2475),9),5,0),"")</f>
        <v/>
      </c>
    </row>
    <row r="1742" spans="1:5" ht="14.25" customHeight="1" x14ac:dyDescent="0.25">
      <c r="A1742" s="19">
        <v>45469</v>
      </c>
      <c r="B1742" s="71" t="str">
        <f t="shared" ca="1" si="27"/>
        <v>Aluno_125</v>
      </c>
      <c r="C1742" s="31" t="s">
        <v>279</v>
      </c>
      <c r="D1742" s="9">
        <v>60</v>
      </c>
      <c r="E1742" s="18" t="str">
        <f ca="1">IFERROR(VLOOKUP(C1742,OFFSET(ENTRADA!$A$5,1,0,COUNTA(ENTRADA!$A$6:$A$2475),9),5,0),"")</f>
        <v>COMPRIMIDO</v>
      </c>
    </row>
    <row r="1743" spans="1:5" ht="14.25" customHeight="1" x14ac:dyDescent="0.25">
      <c r="A1743" s="16"/>
      <c r="B1743" s="71" t="str">
        <f t="shared" ca="1" si="27"/>
        <v>Aluno_178</v>
      </c>
      <c r="C1743" s="54" t="s">
        <v>1934</v>
      </c>
      <c r="D1743" s="9">
        <v>60</v>
      </c>
      <c r="E1743" s="18" t="str">
        <f ca="1">IFERROR(VLOOKUP(C1743,OFFSET(ENTRADA!$A$5,1,0,COUNTA(ENTRADA!$A$6:$A$2475),9),5,0),"")</f>
        <v>COMPRIMIDO</v>
      </c>
    </row>
    <row r="1744" spans="1:5" ht="14.25" customHeight="1" x14ac:dyDescent="0.25">
      <c r="A1744" s="16"/>
      <c r="B1744" s="71" t="str">
        <f t="shared" ca="1" si="27"/>
        <v>Aluno_66</v>
      </c>
      <c r="C1744" s="32" t="s">
        <v>2065</v>
      </c>
      <c r="D1744" s="9">
        <v>2</v>
      </c>
      <c r="E1744" s="18" t="str">
        <f ca="1">IFERROR(VLOOKUP(C1744,OFFSET(ENTRADA!$A$5,1,0,COUNTA(ENTRADA!$A$6:$A$2475),9),5,0),"")</f>
        <v>CAIXA</v>
      </c>
    </row>
    <row r="1745" spans="1:5" ht="14.25" customHeight="1" x14ac:dyDescent="0.25">
      <c r="A1745" s="16"/>
      <c r="B1745" s="71" t="str">
        <f t="shared" ca="1" si="27"/>
        <v>Aluno_318</v>
      </c>
      <c r="C1745" s="20"/>
      <c r="D1745" s="9"/>
      <c r="E1745" s="18" t="str">
        <f ca="1">IFERROR(VLOOKUP(C1745,OFFSET(ENTRADA!$A$5,1,0,COUNTA(ENTRADA!$A$6:$A$2475),9),5,0),"")</f>
        <v/>
      </c>
    </row>
    <row r="1746" spans="1:5" ht="14.25" customHeight="1" x14ac:dyDescent="0.25">
      <c r="A1746" s="19">
        <v>45469</v>
      </c>
      <c r="B1746" s="71" t="str">
        <f t="shared" ca="1" si="27"/>
        <v>Aluno_265</v>
      </c>
      <c r="C1746" s="31" t="s">
        <v>751</v>
      </c>
      <c r="D1746" s="9">
        <v>1</v>
      </c>
      <c r="E1746" s="18" t="str">
        <f ca="1">IFERROR(VLOOKUP(C1746,OFFSET(ENTRADA!$A$5,1,0,COUNTA(ENTRADA!$A$6:$A$2475),9),5,0),"")</f>
        <v>FRASCO</v>
      </c>
    </row>
    <row r="1747" spans="1:5" ht="14.25" customHeight="1" x14ac:dyDescent="0.25">
      <c r="A1747" s="16"/>
      <c r="B1747" s="71" t="str">
        <f t="shared" ca="1" si="27"/>
        <v>Aluno_275</v>
      </c>
      <c r="C1747" s="31" t="s">
        <v>739</v>
      </c>
      <c r="D1747" s="9">
        <v>1</v>
      </c>
      <c r="E1747" s="18" t="str">
        <f ca="1">IFERROR(VLOOKUP(C1747,OFFSET(ENTRADA!$A$5,1,0,COUNTA(ENTRADA!$A$6:$A$2475),9),5,0),"")</f>
        <v>FRASCO</v>
      </c>
    </row>
    <row r="1748" spans="1:5" ht="14.25" customHeight="1" x14ac:dyDescent="0.25">
      <c r="A1748" s="16"/>
      <c r="B1748" s="71" t="str">
        <f t="shared" ca="1" si="27"/>
        <v>Aluno_198</v>
      </c>
      <c r="C1748" s="20"/>
      <c r="D1748" s="9"/>
      <c r="E1748" s="18" t="str">
        <f ca="1">IFERROR(VLOOKUP(C1748,OFFSET(ENTRADA!$A$5,1,0,COUNTA(ENTRADA!$A$6:$A$2475),9),5,0),"")</f>
        <v/>
      </c>
    </row>
    <row r="1749" spans="1:5" ht="14.25" hidden="1" customHeight="1" thickBot="1" x14ac:dyDescent="0.3">
      <c r="A1749" s="19">
        <v>45470</v>
      </c>
      <c r="B1749" s="71" t="str">
        <f t="shared" ca="1" si="27"/>
        <v>Aluno_548</v>
      </c>
      <c r="C1749" s="139" t="s">
        <v>818</v>
      </c>
      <c r="D1749" s="123">
        <v>90</v>
      </c>
      <c r="E1749" s="18" t="str">
        <f ca="1">IFERROR(VLOOKUP(C1749,OFFSET(ENTRADA!$A$5,1,0,COUNTA(ENTRADA!$A$6:$A$2475),9),5,0),"")</f>
        <v>COMPRIMIDO</v>
      </c>
    </row>
    <row r="1750" spans="1:5" ht="14.25" hidden="1" customHeight="1" thickBot="1" x14ac:dyDescent="0.3">
      <c r="A1750" s="16"/>
      <c r="B1750" s="71" t="str">
        <f t="shared" ca="1" si="27"/>
        <v>Aluno_709</v>
      </c>
      <c r="C1750" s="140" t="s">
        <v>1953</v>
      </c>
      <c r="D1750" s="9">
        <v>150</v>
      </c>
      <c r="E1750" s="18" t="str">
        <f ca="1">IFERROR(VLOOKUP(C1750,OFFSET(ENTRADA!$A$5,1,0,COUNTA(ENTRADA!$A$6:$A$2475),9),5,0),"")</f>
        <v>COMPRIMIDO</v>
      </c>
    </row>
    <row r="1751" spans="1:5" ht="14.25" hidden="1" customHeight="1" thickBot="1" x14ac:dyDescent="0.3">
      <c r="A1751" s="16"/>
      <c r="B1751" s="71" t="str">
        <f t="shared" ca="1" si="27"/>
        <v>Aluno_550</v>
      </c>
      <c r="C1751" s="140" t="s">
        <v>906</v>
      </c>
      <c r="D1751" s="9">
        <v>300</v>
      </c>
      <c r="E1751" s="18" t="str">
        <f ca="1">IFERROR(VLOOKUP(C1751,OFFSET(ENTRADA!$A$5,1,0,COUNTA(ENTRADA!$A$6:$A$2475),9),5,0),"")</f>
        <v>COMPRIMIDO</v>
      </c>
    </row>
    <row r="1752" spans="1:5" ht="14.25" hidden="1" customHeight="1" thickBot="1" x14ac:dyDescent="0.3">
      <c r="A1752" s="16"/>
      <c r="B1752" s="71" t="str">
        <f t="shared" ca="1" si="27"/>
        <v>Aluno_58</v>
      </c>
      <c r="C1752" s="140" t="s">
        <v>2004</v>
      </c>
      <c r="D1752" s="9">
        <v>30</v>
      </c>
      <c r="E1752" s="18" t="str">
        <f ca="1">IFERROR(VLOOKUP(C1752,OFFSET(ENTRADA!$A$5,1,0,COUNTA(ENTRADA!$A$6:$A$2475),9),5,0),"")</f>
        <v>COMPRIMIDO</v>
      </c>
    </row>
    <row r="1753" spans="1:5" ht="14.25" hidden="1" customHeight="1" thickBot="1" x14ac:dyDescent="0.3">
      <c r="A1753" s="16"/>
      <c r="B1753" s="71" t="str">
        <f t="shared" ca="1" si="27"/>
        <v>Aluno_264</v>
      </c>
      <c r="C1753" s="140" t="s">
        <v>1247</v>
      </c>
      <c r="D1753" s="9">
        <v>2</v>
      </c>
      <c r="E1753" s="18" t="str">
        <f ca="1">IFERROR(VLOOKUP(C1753,OFFSET(ENTRADA!$A$5,1,0,COUNTA(ENTRADA!$A$6:$A$2475),9),5,0),"")</f>
        <v>CAIXA</v>
      </c>
    </row>
    <row r="1754" spans="1:5" ht="14.25" hidden="1" customHeight="1" thickBot="1" x14ac:dyDescent="0.3">
      <c r="A1754" s="16"/>
      <c r="B1754" s="71" t="str">
        <f t="shared" ca="1" si="27"/>
        <v>Aluno_90</v>
      </c>
      <c r="C1754" s="140" t="s">
        <v>1246</v>
      </c>
      <c r="D1754" s="9">
        <v>6</v>
      </c>
      <c r="E1754" s="18" t="str">
        <f ca="1">IFERROR(VLOOKUP(C1754,OFFSET(ENTRADA!$A$5,1,0,COUNTA(ENTRADA!$A$6:$A$2475),9),5,0),"")</f>
        <v>CAIXA</v>
      </c>
    </row>
    <row r="1755" spans="1:5" ht="14.25" hidden="1" customHeight="1" thickBot="1" x14ac:dyDescent="0.3">
      <c r="A1755" s="16"/>
      <c r="B1755" s="71" t="str">
        <f t="shared" ca="1" si="27"/>
        <v>Aluno_355</v>
      </c>
      <c r="C1755" s="140" t="s">
        <v>1249</v>
      </c>
      <c r="D1755" s="9">
        <v>5</v>
      </c>
      <c r="E1755" s="18" t="str">
        <f ca="1">IFERROR(VLOOKUP(C1755,OFFSET(ENTRADA!$A$5,1,0,COUNTA(ENTRADA!$A$6:$A$2475),9),5,0),"")</f>
        <v>CAIXA</v>
      </c>
    </row>
    <row r="1756" spans="1:5" ht="14.25" hidden="1" customHeight="1" thickBot="1" x14ac:dyDescent="0.3">
      <c r="A1756" s="16"/>
      <c r="B1756" s="71" t="str">
        <f t="shared" ca="1" si="27"/>
        <v>Aluno_301</v>
      </c>
      <c r="C1756" s="140" t="s">
        <v>1248</v>
      </c>
      <c r="D1756" s="9">
        <v>5</v>
      </c>
      <c r="E1756" s="18" t="str">
        <f ca="1">IFERROR(VLOOKUP(C1756,OFFSET(ENTRADA!$A$5,1,0,COUNTA(ENTRADA!$A$6:$A$2475),9),5,0),"")</f>
        <v>CAIXA</v>
      </c>
    </row>
    <row r="1757" spans="1:5" ht="14.25" hidden="1" customHeight="1" thickBot="1" x14ac:dyDescent="0.3">
      <c r="A1757" s="16"/>
      <c r="B1757" s="71" t="str">
        <f t="shared" ca="1" si="27"/>
        <v>Aluno_820</v>
      </c>
      <c r="C1757" s="140" t="s">
        <v>1673</v>
      </c>
      <c r="D1757" s="9">
        <v>4</v>
      </c>
      <c r="E1757" s="18" t="str">
        <f ca="1">IFERROR(VLOOKUP(C1757,OFFSET(ENTRADA!$A$5,1,0,COUNTA(ENTRADA!$A$6:$A$2475),9),5,0),"")</f>
        <v>CAIXA</v>
      </c>
    </row>
    <row r="1758" spans="1:5" ht="14.25" hidden="1" customHeight="1" thickBot="1" x14ac:dyDescent="0.3">
      <c r="A1758" s="16"/>
      <c r="B1758" s="71" t="str">
        <f t="shared" ca="1" si="27"/>
        <v>Aluno_729</v>
      </c>
      <c r="C1758" s="140" t="s">
        <v>1245</v>
      </c>
      <c r="D1758" s="9">
        <v>14</v>
      </c>
      <c r="E1758" s="18" t="str">
        <f ca="1">IFERROR(VLOOKUP(C1758,OFFSET(ENTRADA!$A$5,1,0,COUNTA(ENTRADA!$A$6:$A$2475),9),5,0),"")</f>
        <v>CAIXA</v>
      </c>
    </row>
    <row r="1759" spans="1:5" ht="14.25" hidden="1" customHeight="1" thickBot="1" x14ac:dyDescent="0.3">
      <c r="A1759" s="16"/>
      <c r="B1759" s="71" t="str">
        <f t="shared" ca="1" si="27"/>
        <v>Aluno_701</v>
      </c>
      <c r="C1759" s="140" t="s">
        <v>1279</v>
      </c>
      <c r="D1759" s="9">
        <v>1</v>
      </c>
      <c r="E1759" s="18" t="str">
        <f ca="1">IFERROR(VLOOKUP(C1759,OFFSET(ENTRADA!$A$5,1,0,COUNTA(ENTRADA!$A$6:$A$2475),9),5,0),"")</f>
        <v>CAIXA</v>
      </c>
    </row>
    <row r="1760" spans="1:5" ht="14.25" hidden="1" customHeight="1" thickBot="1" x14ac:dyDescent="0.3">
      <c r="A1760" s="16"/>
      <c r="B1760" s="71" t="str">
        <f t="shared" ca="1" si="27"/>
        <v>Aluno_580</v>
      </c>
      <c r="C1760" s="140" t="s">
        <v>2044</v>
      </c>
      <c r="D1760" s="9">
        <v>4</v>
      </c>
      <c r="E1760" s="18" t="str">
        <f ca="1">IFERROR(VLOOKUP(C1760,OFFSET(ENTRADA!$A$5,1,0,COUNTA(ENTRADA!$A$6:$A$2475),9),5,0),"")</f>
        <v>CAIXA</v>
      </c>
    </row>
    <row r="1761" spans="1:5" ht="14.25" hidden="1" customHeight="1" thickBot="1" x14ac:dyDescent="0.3">
      <c r="A1761" s="16"/>
      <c r="B1761" s="71" t="str">
        <f t="shared" ca="1" si="27"/>
        <v>Aluno_819</v>
      </c>
      <c r="C1761" s="140" t="s">
        <v>1642</v>
      </c>
      <c r="D1761" s="9">
        <v>8</v>
      </c>
      <c r="E1761" s="18" t="str">
        <f ca="1">IFERROR(VLOOKUP(C1761,OFFSET(ENTRADA!$A$5,1,0,COUNTA(ENTRADA!$A$6:$A$2475),9),5,0),"")</f>
        <v>CAIXA</v>
      </c>
    </row>
    <row r="1762" spans="1:5" ht="14.25" hidden="1" customHeight="1" thickBot="1" x14ac:dyDescent="0.3">
      <c r="A1762" s="16"/>
      <c r="B1762" s="71" t="str">
        <f t="shared" ca="1" si="27"/>
        <v>Aluno_557</v>
      </c>
      <c r="C1762" s="140" t="s">
        <v>2045</v>
      </c>
      <c r="D1762" s="9">
        <v>1</v>
      </c>
      <c r="E1762" s="18" t="str">
        <f ca="1">IFERROR(VLOOKUP(C1762,OFFSET(ENTRADA!$A$5,1,0,COUNTA(ENTRADA!$A$6:$A$2475),9),5,0),"")</f>
        <v>CAIXA</v>
      </c>
    </row>
    <row r="1763" spans="1:5" ht="14.25" hidden="1" customHeight="1" thickBot="1" x14ac:dyDescent="0.3">
      <c r="A1763" s="16"/>
      <c r="B1763" s="71" t="str">
        <f t="shared" ca="1" si="27"/>
        <v>Aluno_420</v>
      </c>
      <c r="C1763" s="140" t="s">
        <v>1265</v>
      </c>
      <c r="D1763" s="9">
        <v>5</v>
      </c>
      <c r="E1763" s="18" t="str">
        <f ca="1">IFERROR(VLOOKUP(C1763,OFFSET(ENTRADA!$A$5,1,0,COUNTA(ENTRADA!$A$6:$A$2475),9),5,0),"")</f>
        <v>CAIXA</v>
      </c>
    </row>
    <row r="1764" spans="1:5" ht="14.25" hidden="1" customHeight="1" thickBot="1" x14ac:dyDescent="0.3">
      <c r="A1764" s="16"/>
      <c r="B1764" s="71" t="str">
        <f t="shared" ca="1" si="27"/>
        <v>Aluno_650</v>
      </c>
      <c r="C1764" s="140" t="s">
        <v>1267</v>
      </c>
      <c r="D1764" s="9">
        <v>2</v>
      </c>
      <c r="E1764" s="18" t="str">
        <f ca="1">IFERROR(VLOOKUP(C1764,OFFSET(ENTRADA!$A$5,1,0,COUNTA(ENTRADA!$A$6:$A$2475),9),5,0),"")</f>
        <v>CAIXA</v>
      </c>
    </row>
    <row r="1765" spans="1:5" ht="14.25" hidden="1" customHeight="1" thickBot="1" x14ac:dyDescent="0.3">
      <c r="A1765" s="16"/>
      <c r="B1765" s="71" t="str">
        <f t="shared" ca="1" si="27"/>
        <v>Aluno_897</v>
      </c>
      <c r="C1765" s="140" t="s">
        <v>1266</v>
      </c>
      <c r="D1765" s="9">
        <v>4</v>
      </c>
      <c r="E1765" s="18" t="str">
        <f ca="1">IFERROR(VLOOKUP(C1765,OFFSET(ENTRADA!$A$5,1,0,COUNTA(ENTRADA!$A$6:$A$2475),9),5,0),"")</f>
        <v>CAIXA</v>
      </c>
    </row>
    <row r="1766" spans="1:5" ht="14.25" hidden="1" customHeight="1" thickBot="1" x14ac:dyDescent="0.3">
      <c r="A1766" s="16"/>
      <c r="B1766" s="71" t="str">
        <f t="shared" ca="1" si="27"/>
        <v>Aluno_839</v>
      </c>
      <c r="C1766" s="140" t="s">
        <v>2161</v>
      </c>
      <c r="D1766" s="9">
        <v>5</v>
      </c>
      <c r="E1766" s="137" t="s">
        <v>21</v>
      </c>
    </row>
    <row r="1767" spans="1:5" ht="14.25" hidden="1" customHeight="1" thickBot="1" x14ac:dyDescent="0.3">
      <c r="A1767" s="16"/>
      <c r="B1767" s="71" t="str">
        <f t="shared" ca="1" si="27"/>
        <v>Aluno_5</v>
      </c>
      <c r="C1767" s="140" t="s">
        <v>1849</v>
      </c>
      <c r="D1767" s="9">
        <v>5</v>
      </c>
      <c r="E1767" s="18" t="str">
        <f ca="1">IFERROR(VLOOKUP(C1767,OFFSET(ENTRADA!$A$5,1,0,COUNTA(ENTRADA!$A$6:$A$2475),9),5,0),"")</f>
        <v>COMPRIMIDO</v>
      </c>
    </row>
    <row r="1768" spans="1:5" ht="14.25" hidden="1" customHeight="1" thickBot="1" x14ac:dyDescent="0.3">
      <c r="A1768" s="16"/>
      <c r="B1768" s="71" t="str">
        <f t="shared" ca="1" si="27"/>
        <v>Aluno_457</v>
      </c>
      <c r="C1768" s="140" t="s">
        <v>526</v>
      </c>
      <c r="D1768" s="9">
        <v>5</v>
      </c>
      <c r="E1768" s="18" t="str">
        <f ca="1">IFERROR(VLOOKUP(C1768,OFFSET(ENTRADA!$A$5,1,0,COUNTA(ENTRADA!$A$6:$A$2475),9),5,0),"")</f>
        <v>COMPRIMIDO</v>
      </c>
    </row>
    <row r="1769" spans="1:5" ht="14.25" hidden="1" customHeight="1" thickBot="1" x14ac:dyDescent="0.3">
      <c r="A1769" s="16"/>
      <c r="B1769" s="71" t="str">
        <f t="shared" ca="1" si="27"/>
        <v>Aluno_440</v>
      </c>
      <c r="C1769" s="140" t="s">
        <v>1850</v>
      </c>
      <c r="D1769" s="9">
        <v>5</v>
      </c>
      <c r="E1769" s="18" t="str">
        <f ca="1">IFERROR(VLOOKUP(C1769,OFFSET(ENTRADA!$A$5,1,0,COUNTA(ENTRADA!$A$6:$A$2475),9),5,0),"")</f>
        <v>COMPRIMIDO</v>
      </c>
    </row>
    <row r="1770" spans="1:5" ht="14.25" hidden="1" customHeight="1" thickBot="1" x14ac:dyDescent="0.3">
      <c r="A1770" s="16"/>
      <c r="B1770" s="71" t="str">
        <f t="shared" ca="1" si="27"/>
        <v>Aluno_572</v>
      </c>
      <c r="C1770" s="140" t="s">
        <v>525</v>
      </c>
      <c r="D1770" s="9">
        <v>10</v>
      </c>
      <c r="E1770" s="18" t="str">
        <f ca="1">IFERROR(VLOOKUP(C1770,OFFSET(ENTRADA!$A$5,1,0,COUNTA(ENTRADA!$A$6:$A$2475),9),5,0),"")</f>
        <v>COMPRIMIDO</v>
      </c>
    </row>
    <row r="1771" spans="1:5" ht="14.25" hidden="1" customHeight="1" thickBot="1" x14ac:dyDescent="0.3">
      <c r="A1771" s="16"/>
      <c r="B1771" s="71" t="str">
        <f t="shared" ca="1" si="27"/>
        <v>Aluno_149</v>
      </c>
      <c r="C1771" s="140" t="s">
        <v>522</v>
      </c>
      <c r="D1771" s="9">
        <v>15</v>
      </c>
      <c r="E1771" s="18" t="str">
        <f ca="1">IFERROR(VLOOKUP(C1771,OFFSET(ENTRADA!$A$5,1,0,COUNTA(ENTRADA!$A$6:$A$2475),9),5,0),"")</f>
        <v>COMPRIMIDO</v>
      </c>
    </row>
    <row r="1772" spans="1:5" ht="14.25" hidden="1" customHeight="1" thickBot="1" x14ac:dyDescent="0.3">
      <c r="A1772" s="16"/>
      <c r="B1772" s="71" t="str">
        <f t="shared" ca="1" si="27"/>
        <v>Aluno_431</v>
      </c>
      <c r="C1772" s="140" t="s">
        <v>1683</v>
      </c>
      <c r="D1772" s="9">
        <v>20</v>
      </c>
      <c r="E1772" s="18" t="str">
        <f ca="1">IFERROR(VLOOKUP(C1772,OFFSET(ENTRADA!$A$5,1,0,COUNTA(ENTRADA!$A$6:$A$2475),9),5,0),"")</f>
        <v>COMPRIMIDO</v>
      </c>
    </row>
    <row r="1773" spans="1:5" ht="14.25" hidden="1" customHeight="1" thickBot="1" x14ac:dyDescent="0.3">
      <c r="A1773" s="16"/>
      <c r="B1773" s="71" t="str">
        <f t="shared" ca="1" si="27"/>
        <v>Aluno_591</v>
      </c>
      <c r="C1773" s="140" t="s">
        <v>2080</v>
      </c>
      <c r="D1773" s="9">
        <v>10</v>
      </c>
      <c r="E1773" s="18" t="str">
        <f ca="1">IFERROR(VLOOKUP(C1773,OFFSET(ENTRADA!$A$5,1,0,COUNTA(ENTRADA!$A$6:$A$2475),9),5,0),"")</f>
        <v>COMPRIMIDO</v>
      </c>
    </row>
    <row r="1774" spans="1:5" ht="14.25" hidden="1" customHeight="1" thickBot="1" x14ac:dyDescent="0.3">
      <c r="A1774" s="16"/>
      <c r="B1774" s="71" t="str">
        <f t="shared" ca="1" si="27"/>
        <v>Aluno_714</v>
      </c>
      <c r="C1774" s="140" t="s">
        <v>1650</v>
      </c>
      <c r="D1774" s="9">
        <v>40</v>
      </c>
      <c r="E1774" s="18" t="str">
        <f ca="1">IFERROR(VLOOKUP(C1774,OFFSET(ENTRADA!$A$5,1,0,COUNTA(ENTRADA!$A$6:$A$2475),9),5,0),"")</f>
        <v>COMPRIMIDO</v>
      </c>
    </row>
    <row r="1775" spans="1:5" ht="14.25" hidden="1" customHeight="1" thickBot="1" x14ac:dyDescent="0.3">
      <c r="A1775" s="16"/>
      <c r="B1775" s="71" t="str">
        <f t="shared" ca="1" si="27"/>
        <v>Aluno_769</v>
      </c>
      <c r="C1775" s="140" t="s">
        <v>2129</v>
      </c>
      <c r="D1775" s="9">
        <v>5</v>
      </c>
      <c r="E1775" s="18" t="str">
        <f ca="1">IFERROR(VLOOKUP(C1775,OFFSET(ENTRADA!$A$5,1,0,COUNTA(ENTRADA!$A$6:$A$2475),9),5,0),"")</f>
        <v>COMPRIMIDO</v>
      </c>
    </row>
    <row r="1776" spans="1:5" ht="14.25" hidden="1" customHeight="1" thickBot="1" x14ac:dyDescent="0.3">
      <c r="A1776" s="16"/>
      <c r="B1776" s="71" t="str">
        <f t="shared" ca="1" si="27"/>
        <v>Aluno_92</v>
      </c>
      <c r="C1776" s="140" t="s">
        <v>1639</v>
      </c>
      <c r="D1776" s="9">
        <v>10</v>
      </c>
      <c r="E1776" s="18" t="str">
        <f ca="1">IFERROR(VLOOKUP(C1776,OFFSET(ENTRADA!$A$5,1,0,COUNTA(ENTRADA!$A$6:$A$2475),9),5,0),"")</f>
        <v>COMPRIMIDO</v>
      </c>
    </row>
    <row r="1777" spans="1:5" ht="14.25" hidden="1" customHeight="1" thickBot="1" x14ac:dyDescent="0.3">
      <c r="A1777" s="16"/>
      <c r="B1777" s="71" t="str">
        <f t="shared" ca="1" si="27"/>
        <v>Aluno_395</v>
      </c>
      <c r="C1777" s="140" t="s">
        <v>439</v>
      </c>
      <c r="D1777" s="9">
        <v>2</v>
      </c>
      <c r="E1777" s="18" t="str">
        <f ca="1">IFERROR(VLOOKUP(C1777,OFFSET(ENTRADA!$A$5,1,0,COUNTA(ENTRADA!$A$6:$A$2475),9),5,0),"")</f>
        <v>COMPRIMIDO</v>
      </c>
    </row>
    <row r="1778" spans="1:5" ht="14.25" hidden="1" customHeight="1" thickBot="1" x14ac:dyDescent="0.3">
      <c r="A1778" s="16"/>
      <c r="B1778" s="71" t="str">
        <f t="shared" ca="1" si="27"/>
        <v>Aluno_641</v>
      </c>
      <c r="C1778" s="140" t="s">
        <v>440</v>
      </c>
      <c r="D1778" s="9">
        <v>4</v>
      </c>
      <c r="E1778" s="18" t="str">
        <f ca="1">IFERROR(VLOOKUP(C1778,OFFSET(ENTRADA!$A$5,1,0,COUNTA(ENTRADA!$A$6:$A$2475),9),5,0),"")</f>
        <v>COMPRIMIDO</v>
      </c>
    </row>
    <row r="1779" spans="1:5" ht="14.25" hidden="1" customHeight="1" thickBot="1" x14ac:dyDescent="0.3">
      <c r="A1779" s="16"/>
      <c r="B1779" s="71" t="str">
        <f t="shared" ca="1" si="27"/>
        <v>Aluno_274</v>
      </c>
      <c r="C1779" s="140" t="s">
        <v>437</v>
      </c>
      <c r="D1779" s="9">
        <v>2</v>
      </c>
      <c r="E1779" s="18" t="str">
        <f ca="1">IFERROR(VLOOKUP(C1779,OFFSET(ENTRADA!$A$5,1,0,COUNTA(ENTRADA!$A$6:$A$2475),9),5,0),"")</f>
        <v>COMPRIMIDO</v>
      </c>
    </row>
    <row r="1780" spans="1:5" ht="14.25" hidden="1" customHeight="1" thickBot="1" x14ac:dyDescent="0.3">
      <c r="A1780" s="16"/>
      <c r="B1780" s="71" t="str">
        <f t="shared" ca="1" si="27"/>
        <v>Aluno_580</v>
      </c>
      <c r="C1780" s="140" t="s">
        <v>1157</v>
      </c>
      <c r="D1780" s="9">
        <v>4</v>
      </c>
      <c r="E1780" s="18" t="str">
        <f ca="1">IFERROR(VLOOKUP(C1780,OFFSET(ENTRADA!$A$5,1,0,COUNTA(ENTRADA!$A$6:$A$2475),9),5,0),"")</f>
        <v>COMPRIMIDO</v>
      </c>
    </row>
    <row r="1781" spans="1:5" ht="14.25" hidden="1" customHeight="1" x14ac:dyDescent="0.25">
      <c r="A1781" s="16"/>
      <c r="B1781" s="71" t="str">
        <f t="shared" ca="1" si="27"/>
        <v>Aluno_962</v>
      </c>
      <c r="C1781" s="158" t="s">
        <v>2365</v>
      </c>
      <c r="D1781" s="9">
        <v>12</v>
      </c>
      <c r="E1781" s="18" t="str">
        <f ca="1">IFERROR(VLOOKUP(C1781,OFFSET(ENTRADA!$A$5,1,0,COUNTA(ENTRADA!$A$6:$A$2475),9),5,0),"")</f>
        <v>COMPRIMIDO</v>
      </c>
    </row>
    <row r="1782" spans="1:5" ht="14.25" hidden="1" customHeight="1" thickBot="1" x14ac:dyDescent="0.3">
      <c r="A1782" s="16"/>
      <c r="B1782" s="71" t="str">
        <f t="shared" ca="1" si="27"/>
        <v>Aluno_381</v>
      </c>
      <c r="C1782" s="140" t="s">
        <v>448</v>
      </c>
      <c r="D1782" s="9">
        <v>120</v>
      </c>
      <c r="E1782" s="18" t="str">
        <f ca="1">IFERROR(VLOOKUP(C1782,OFFSET(ENTRADA!$A$5,1,0,COUNTA(ENTRADA!$A$6:$A$2475),9),5,0),"")</f>
        <v>COMPRIMIDO</v>
      </c>
    </row>
    <row r="1783" spans="1:5" ht="14.25" customHeight="1" x14ac:dyDescent="0.25">
      <c r="A1783" s="19">
        <v>45470</v>
      </c>
      <c r="B1783" s="71" t="str">
        <f t="shared" ca="1" si="27"/>
        <v>Aluno_108</v>
      </c>
      <c r="C1783" s="31" t="s">
        <v>1944</v>
      </c>
      <c r="D1783" s="9">
        <v>30</v>
      </c>
      <c r="E1783" s="18" t="str">
        <f ca="1">IFERROR(VLOOKUP(C1783,OFFSET(ENTRADA!$A$5,1,0,COUNTA(ENTRADA!$A$6:$A$2475),9),5,0),"")</f>
        <v>COMPRIMIDO</v>
      </c>
    </row>
    <row r="1784" spans="1:5" ht="14.25" customHeight="1" x14ac:dyDescent="0.25">
      <c r="A1784" s="16"/>
      <c r="B1784" s="71" t="str">
        <f t="shared" ca="1" si="27"/>
        <v>Aluno_815</v>
      </c>
      <c r="C1784" s="31" t="s">
        <v>1309</v>
      </c>
      <c r="D1784" s="9">
        <v>30</v>
      </c>
      <c r="E1784" s="18" t="str">
        <f ca="1">IFERROR(VLOOKUP(C1784,OFFSET(ENTRADA!$A$5,1,0,COUNTA(ENTRADA!$A$6:$A$2475),9),5,0),"")</f>
        <v>COMPRIMIDO</v>
      </c>
    </row>
    <row r="1785" spans="1:5" ht="14.25" customHeight="1" x14ac:dyDescent="0.25">
      <c r="A1785" s="16"/>
      <c r="B1785" s="71" t="str">
        <f t="shared" ca="1" si="27"/>
        <v>Aluno_319</v>
      </c>
      <c r="C1785" s="31" t="s">
        <v>1430</v>
      </c>
      <c r="D1785" s="9">
        <v>30</v>
      </c>
      <c r="E1785" s="18" t="str">
        <f ca="1">IFERROR(VLOOKUP(C1785,OFFSET(ENTRADA!$A$5,1,0,COUNTA(ENTRADA!$A$6:$A$2475),9),5,0),"")</f>
        <v>COMPRIMIDO</v>
      </c>
    </row>
    <row r="1786" spans="1:5" ht="14.25" customHeight="1" x14ac:dyDescent="0.25">
      <c r="A1786" s="16"/>
      <c r="B1786" s="71" t="str">
        <f t="shared" ca="1" si="27"/>
        <v>Aluno_374</v>
      </c>
      <c r="C1786" s="20"/>
      <c r="D1786" s="9"/>
      <c r="E1786" s="18" t="str">
        <f ca="1">IFERROR(VLOOKUP(C1786,OFFSET(ENTRADA!$A$5,1,0,COUNTA(ENTRADA!$A$6:$A$2475),9),5,0),"")</f>
        <v/>
      </c>
    </row>
    <row r="1787" spans="1:5" ht="14.25" customHeight="1" x14ac:dyDescent="0.25">
      <c r="A1787" s="19">
        <v>45470</v>
      </c>
      <c r="B1787" s="71" t="str">
        <f t="shared" ca="1" si="27"/>
        <v>Aluno_581</v>
      </c>
      <c r="C1787" s="31" t="s">
        <v>474</v>
      </c>
      <c r="D1787" s="9">
        <v>28</v>
      </c>
      <c r="E1787" s="18" t="str">
        <f ca="1">IFERROR(VLOOKUP(C1787,OFFSET(ENTRADA!$A$5,1,0,COUNTA(ENTRADA!$A$6:$A$2475),9),5,0),"")</f>
        <v>COMPRIMIDO</v>
      </c>
    </row>
    <row r="1788" spans="1:5" ht="14.25" customHeight="1" x14ac:dyDescent="0.25">
      <c r="A1788" s="16"/>
      <c r="B1788" s="71" t="str">
        <f t="shared" ca="1" si="27"/>
        <v>Aluno_776</v>
      </c>
      <c r="C1788" s="20"/>
      <c r="D1788" s="9"/>
      <c r="E1788" s="18" t="str">
        <f ca="1">IFERROR(VLOOKUP(C1788,OFFSET(ENTRADA!$A$5,1,0,COUNTA(ENTRADA!$A$6:$A$2475),9),5,0),"")</f>
        <v/>
      </c>
    </row>
    <row r="1789" spans="1:5" ht="14.25" customHeight="1" x14ac:dyDescent="0.25">
      <c r="A1789" s="19">
        <v>45470</v>
      </c>
      <c r="B1789" s="71" t="str">
        <f t="shared" ca="1" si="27"/>
        <v>Aluno_22</v>
      </c>
      <c r="C1789" s="110" t="s">
        <v>1120</v>
      </c>
      <c r="D1789" s="9">
        <v>30</v>
      </c>
      <c r="E1789" s="18" t="str">
        <f ca="1">IFERROR(VLOOKUP(C1789,OFFSET(ENTRADA!$A$5,1,0,COUNTA(ENTRADA!$A$6:$A$2475),9),5,0),"")</f>
        <v>CÁPSULA</v>
      </c>
    </row>
    <row r="1790" spans="1:5" ht="14.25" customHeight="1" x14ac:dyDescent="0.25">
      <c r="A1790" s="16"/>
      <c r="B1790" s="71" t="str">
        <f t="shared" ca="1" si="27"/>
        <v>Aluno_673</v>
      </c>
      <c r="C1790" s="20"/>
      <c r="D1790" s="9"/>
      <c r="E1790" s="18" t="str">
        <f ca="1">IFERROR(VLOOKUP(C1790,OFFSET(ENTRADA!$A$5,1,0,COUNTA(ENTRADA!$A$6:$A$2475),9),5,0),"")</f>
        <v/>
      </c>
    </row>
    <row r="1791" spans="1:5" ht="14.25" customHeight="1" x14ac:dyDescent="0.25">
      <c r="A1791" s="19">
        <v>45470</v>
      </c>
      <c r="B1791" s="71" t="str">
        <f t="shared" ca="1" si="27"/>
        <v>Aluno_292</v>
      </c>
      <c r="C1791" s="54" t="s">
        <v>1008</v>
      </c>
      <c r="D1791" s="9">
        <v>10</v>
      </c>
      <c r="E1791" s="18" t="str">
        <f ca="1">IFERROR(VLOOKUP(C1791,OFFSET(ENTRADA!$A$5,1,0,COUNTA(ENTRADA!$A$6:$A$2475),9),5,0),"")</f>
        <v>COMPRIMIDO</v>
      </c>
    </row>
    <row r="1792" spans="1:5" ht="14.25" customHeight="1" x14ac:dyDescent="0.25">
      <c r="A1792" s="16"/>
      <c r="B1792" s="71" t="str">
        <f t="shared" ca="1" si="27"/>
        <v>Aluno_843</v>
      </c>
      <c r="C1792" s="32" t="s">
        <v>977</v>
      </c>
      <c r="D1792" s="9">
        <v>30</v>
      </c>
      <c r="E1792" s="18" t="str">
        <f ca="1">IFERROR(VLOOKUP(C1792,OFFSET(ENTRADA!$A$5,1,0,COUNTA(ENTRADA!$A$6:$A$2475),9),5,0),"")</f>
        <v>COMPRIMIDO</v>
      </c>
    </row>
    <row r="1793" spans="1:5" ht="14.25" customHeight="1" x14ac:dyDescent="0.25">
      <c r="A1793" s="16"/>
      <c r="B1793" s="71" t="str">
        <f t="shared" ca="1" si="27"/>
        <v>Aluno_663</v>
      </c>
      <c r="C1793" s="20"/>
      <c r="D1793" s="9"/>
      <c r="E1793" s="18" t="str">
        <f ca="1">IFERROR(VLOOKUP(C1793,OFFSET(ENTRADA!$A$5,1,0,COUNTA(ENTRADA!$A$6:$A$2475),9),5,0),"")</f>
        <v/>
      </c>
    </row>
    <row r="1794" spans="1:5" ht="14.25" customHeight="1" x14ac:dyDescent="0.25">
      <c r="A1794" s="19">
        <v>45470</v>
      </c>
      <c r="B1794" s="71" t="str">
        <f t="shared" ca="1" si="27"/>
        <v>Aluno_345</v>
      </c>
      <c r="C1794" s="31" t="s">
        <v>232</v>
      </c>
      <c r="D1794" s="9">
        <v>30</v>
      </c>
      <c r="E1794" s="18" t="str">
        <f ca="1">IFERROR(VLOOKUP(C1794,OFFSET(ENTRADA!$A$5,1,0,COUNTA(ENTRADA!$A$6:$A$2475),9),5,0),"")</f>
        <v>COMPRIMIDO</v>
      </c>
    </row>
    <row r="1795" spans="1:5" ht="14.25" customHeight="1" x14ac:dyDescent="0.25">
      <c r="A1795" s="16"/>
      <c r="B1795" s="71" t="str">
        <f t="shared" ca="1" si="27"/>
        <v>Aluno_792</v>
      </c>
      <c r="C1795" s="20"/>
      <c r="D1795" s="9"/>
      <c r="E1795" s="18" t="str">
        <f ca="1">IFERROR(VLOOKUP(C1795,OFFSET(ENTRADA!$A$5,1,0,COUNTA(ENTRADA!$A$6:$A$2475),9),5,0),"")</f>
        <v/>
      </c>
    </row>
    <row r="1796" spans="1:5" ht="14.25" customHeight="1" x14ac:dyDescent="0.25">
      <c r="A1796" s="19">
        <v>45470</v>
      </c>
      <c r="B1796" s="71" t="str">
        <f t="shared" ca="1" si="27"/>
        <v>Aluno_492</v>
      </c>
      <c r="C1796" s="54" t="s">
        <v>2107</v>
      </c>
      <c r="D1796" s="9">
        <v>20</v>
      </c>
      <c r="E1796" s="18" t="str">
        <f ca="1">IFERROR(VLOOKUP(C1796,OFFSET(ENTRADA!$A$5,1,0,COUNTA(ENTRADA!$A$6:$A$2475),9),5,0),"")</f>
        <v>COMPRIMIDO</v>
      </c>
    </row>
    <row r="1797" spans="1:5" ht="14.25" customHeight="1" x14ac:dyDescent="0.25">
      <c r="A1797" s="16"/>
      <c r="B1797" s="71" t="str">
        <f t="shared" ca="1" si="27"/>
        <v>Aluno_957</v>
      </c>
      <c r="C1797" s="31" t="s">
        <v>939</v>
      </c>
      <c r="D1797" s="9">
        <v>30</v>
      </c>
      <c r="E1797" s="18" t="str">
        <f ca="1">IFERROR(VLOOKUP(C1797,OFFSET(ENTRADA!$A$5,1,0,COUNTA(ENTRADA!$A$6:$A$2475),9),5,0),"")</f>
        <v>COMPRIMIDO</v>
      </c>
    </row>
    <row r="1798" spans="1:5" ht="14.25" customHeight="1" x14ac:dyDescent="0.25">
      <c r="A1798" s="16"/>
      <c r="B1798" s="71" t="str">
        <f t="shared" ca="1" si="27"/>
        <v>Aluno_483</v>
      </c>
      <c r="C1798" s="107" t="s">
        <v>1696</v>
      </c>
      <c r="D1798" s="9">
        <v>30</v>
      </c>
      <c r="E1798" s="18" t="str">
        <f ca="1">IFERROR(VLOOKUP(C1798,OFFSET(ENTRADA!$A$5,1,0,COUNTA(ENTRADA!$A$6:$A$2475),9),5,0),"")</f>
        <v>COMPRIMIDO</v>
      </c>
    </row>
    <row r="1799" spans="1:5" ht="14.25" customHeight="1" x14ac:dyDescent="0.25">
      <c r="A1799" s="16"/>
      <c r="B1799" s="71" t="str">
        <f t="shared" ref="B1799:B1862" ca="1" si="28">"Aluno_" &amp; RANDBETWEEN(1,1000)</f>
        <v>Aluno_288</v>
      </c>
      <c r="C1799" s="20"/>
      <c r="D1799" s="9"/>
      <c r="E1799" s="18" t="str">
        <f ca="1">IFERROR(VLOOKUP(C1799,OFFSET(ENTRADA!$A$5,1,0,COUNTA(ENTRADA!$A$6:$A$2475),9),5,0),"")</f>
        <v/>
      </c>
    </row>
    <row r="1800" spans="1:5" ht="14.25" customHeight="1" x14ac:dyDescent="0.25">
      <c r="A1800" s="19">
        <v>45470</v>
      </c>
      <c r="B1800" s="71" t="str">
        <f t="shared" ca="1" si="28"/>
        <v>Aluno_131</v>
      </c>
      <c r="C1800" s="31" t="s">
        <v>553</v>
      </c>
      <c r="D1800" s="9">
        <v>60</v>
      </c>
      <c r="E1800" s="18" t="str">
        <f ca="1">IFERROR(VLOOKUP(C1800,OFFSET(ENTRADA!$A$5,1,0,COUNTA(ENTRADA!$A$6:$A$2475),9),5,0),"")</f>
        <v>COMPRIMIDO</v>
      </c>
    </row>
    <row r="1801" spans="1:5" ht="14.25" customHeight="1" x14ac:dyDescent="0.25">
      <c r="A1801" s="16"/>
      <c r="B1801" s="71" t="str">
        <f t="shared" ca="1" si="28"/>
        <v>Aluno_563</v>
      </c>
      <c r="C1801" s="31" t="s">
        <v>365</v>
      </c>
      <c r="D1801" s="9">
        <v>30</v>
      </c>
      <c r="E1801" s="18" t="str">
        <f ca="1">IFERROR(VLOOKUP(C1801,OFFSET(ENTRADA!$A$5,1,0,COUNTA(ENTRADA!$A$6:$A$2475),9),5,0),"")</f>
        <v>COMPRIMIDO</v>
      </c>
    </row>
    <row r="1802" spans="1:5" ht="14.25" customHeight="1" x14ac:dyDescent="0.25">
      <c r="A1802" s="16"/>
      <c r="B1802" s="71" t="str">
        <f t="shared" ca="1" si="28"/>
        <v>Aluno_1000</v>
      </c>
      <c r="C1802" s="31" t="s">
        <v>2189</v>
      </c>
      <c r="D1802" s="9">
        <v>60</v>
      </c>
      <c r="E1802" s="18" t="s">
        <v>21</v>
      </c>
    </row>
    <row r="1803" spans="1:5" ht="14.25" customHeight="1" x14ac:dyDescent="0.25">
      <c r="A1803" s="16"/>
      <c r="B1803" s="71" t="str">
        <f t="shared" ca="1" si="28"/>
        <v>Aluno_605</v>
      </c>
      <c r="C1803" s="20"/>
      <c r="D1803" s="9"/>
      <c r="E1803" s="18" t="str">
        <f ca="1">IFERROR(VLOOKUP(C1803,OFFSET(ENTRADA!$A$5,1,0,COUNTA(ENTRADA!$A$6:$A$2475),9),5,0),"")</f>
        <v/>
      </c>
    </row>
    <row r="1804" spans="1:5" ht="14.25" customHeight="1" x14ac:dyDescent="0.25">
      <c r="A1804" s="19">
        <v>45471</v>
      </c>
      <c r="B1804" s="71" t="str">
        <f t="shared" ca="1" si="28"/>
        <v>Aluno_181</v>
      </c>
      <c r="C1804" s="31" t="s">
        <v>123</v>
      </c>
      <c r="D1804" s="9">
        <v>30</v>
      </c>
      <c r="E1804" s="18" t="str">
        <f ca="1">IFERROR(VLOOKUP(C1804,OFFSET(ENTRADA!$A$5,1,0,COUNTA(ENTRADA!$A$6:$A$2475),9),5,0),"")</f>
        <v>COMPRIMIDO</v>
      </c>
    </row>
    <row r="1805" spans="1:5" ht="14.25" customHeight="1" x14ac:dyDescent="0.25">
      <c r="A1805" s="16"/>
      <c r="B1805" s="71" t="str">
        <f t="shared" ca="1" si="28"/>
        <v>Aluno_707</v>
      </c>
      <c r="C1805" s="20"/>
      <c r="D1805" s="9"/>
      <c r="E1805" s="18" t="str">
        <f ca="1">IFERROR(VLOOKUP(C1805,OFFSET(ENTRADA!$A$5,1,0,COUNTA(ENTRADA!$A$6:$A$2475),9),5,0),"")</f>
        <v/>
      </c>
    </row>
    <row r="1806" spans="1:5" ht="14.25" customHeight="1" x14ac:dyDescent="0.25">
      <c r="A1806" s="19">
        <v>45471</v>
      </c>
      <c r="B1806" s="71" t="str">
        <f t="shared" ca="1" si="28"/>
        <v>Aluno_911</v>
      </c>
      <c r="C1806" s="108" t="s">
        <v>1814</v>
      </c>
      <c r="D1806" s="9">
        <v>4</v>
      </c>
      <c r="E1806" s="18" t="str">
        <f ca="1">IFERROR(VLOOKUP(C1806,OFFSET(ENTRADA!$A$5,1,0,COUNTA(ENTRADA!$A$6:$A$2475),9),5,0),"")</f>
        <v>COMPRIMIDO</v>
      </c>
    </row>
    <row r="1807" spans="1:5" ht="14.25" customHeight="1" x14ac:dyDescent="0.25">
      <c r="A1807" s="16"/>
      <c r="B1807" s="71" t="str">
        <f t="shared" ca="1" si="28"/>
        <v>Aluno_872</v>
      </c>
      <c r="C1807" s="31" t="s">
        <v>2070</v>
      </c>
      <c r="D1807" s="9">
        <v>30</v>
      </c>
      <c r="E1807" s="18" t="str">
        <f ca="1">IFERROR(VLOOKUP(C1807,OFFSET(ENTRADA!$A$5,1,0,COUNTA(ENTRADA!$A$6:$A$2475),9),5,0),"")</f>
        <v>COMPRIMIDO</v>
      </c>
    </row>
    <row r="1808" spans="1:5" ht="14.25" customHeight="1" x14ac:dyDescent="0.25">
      <c r="A1808" s="16"/>
      <c r="B1808" s="71" t="str">
        <f t="shared" ca="1" si="28"/>
        <v>Aluno_655</v>
      </c>
      <c r="C1808" s="54" t="s">
        <v>1087</v>
      </c>
      <c r="D1808" s="9">
        <v>50</v>
      </c>
      <c r="E1808" s="18" t="str">
        <f ca="1">IFERROR(VLOOKUP(C1808,OFFSET(ENTRADA!$A$5,1,0,COUNTA(ENTRADA!$A$6:$A$2475),9),5,0),"")</f>
        <v>COMPRIMIDO</v>
      </c>
    </row>
    <row r="1809" spans="1:5" ht="14.25" customHeight="1" x14ac:dyDescent="0.25">
      <c r="A1809" s="16"/>
      <c r="B1809" s="71" t="str">
        <f t="shared" ca="1" si="28"/>
        <v>Aluno_255</v>
      </c>
      <c r="C1809" s="20"/>
      <c r="D1809" s="9"/>
      <c r="E1809" s="18" t="str">
        <f ca="1">IFERROR(VLOOKUP(C1809,OFFSET(ENTRADA!$A$5,1,0,COUNTA(ENTRADA!$A$6:$A$2475),9),5,0),"")</f>
        <v/>
      </c>
    </row>
    <row r="1810" spans="1:5" ht="14.25" customHeight="1" x14ac:dyDescent="0.25">
      <c r="A1810" s="19">
        <v>45471</v>
      </c>
      <c r="B1810" s="71" t="str">
        <f t="shared" ca="1" si="28"/>
        <v>Aluno_784</v>
      </c>
      <c r="C1810" s="54" t="s">
        <v>1933</v>
      </c>
      <c r="D1810" s="9">
        <v>60</v>
      </c>
      <c r="E1810" s="18" t="str">
        <f ca="1">IFERROR(VLOOKUP(C1810,OFFSET(ENTRADA!$A$5,1,0,COUNTA(ENTRADA!$A$6:$A$2475),9),5,0),"")</f>
        <v>COMPRIMIDO</v>
      </c>
    </row>
    <row r="1811" spans="1:5" ht="14.25" customHeight="1" x14ac:dyDescent="0.25">
      <c r="A1811" s="16"/>
      <c r="B1811" s="71" t="str">
        <f t="shared" ca="1" si="28"/>
        <v>Aluno_7</v>
      </c>
      <c r="C1811" s="20"/>
      <c r="D1811" s="9"/>
      <c r="E1811" s="18" t="str">
        <f ca="1">IFERROR(VLOOKUP(C1811,OFFSET(ENTRADA!$A$5,1,0,COUNTA(ENTRADA!$A$6:$A$2475),9),5,0),"")</f>
        <v/>
      </c>
    </row>
    <row r="1812" spans="1:5" ht="14.25" customHeight="1" x14ac:dyDescent="0.25">
      <c r="A1812" s="19">
        <v>45471</v>
      </c>
      <c r="B1812" s="71" t="str">
        <f t="shared" ca="1" si="28"/>
        <v>Aluno_44</v>
      </c>
      <c r="C1812" s="31" t="s">
        <v>555</v>
      </c>
      <c r="D1812" s="9">
        <v>30</v>
      </c>
      <c r="E1812" s="18" t="str">
        <f ca="1">IFERROR(VLOOKUP(C1812,OFFSET(ENTRADA!$A$5,1,0,COUNTA(ENTRADA!$A$6:$A$2475),9),5,0),"")</f>
        <v>COMPRIMIDO</v>
      </c>
    </row>
    <row r="1813" spans="1:5" ht="14.25" customHeight="1" x14ac:dyDescent="0.25">
      <c r="A1813" s="16"/>
      <c r="B1813" s="71" t="str">
        <f t="shared" ca="1" si="28"/>
        <v>Aluno_964</v>
      </c>
      <c r="C1813" s="31" t="s">
        <v>2146</v>
      </c>
      <c r="D1813" s="9">
        <v>7</v>
      </c>
      <c r="E1813" s="18" t="str">
        <f ca="1">IFERROR(VLOOKUP(C1813,OFFSET(ENTRADA!$A$5,1,0,COUNTA(ENTRADA!$A$6:$A$2475),9),5,0),"")</f>
        <v>COMPRIMIDO</v>
      </c>
    </row>
    <row r="1814" spans="1:5" ht="14.25" customHeight="1" x14ac:dyDescent="0.25">
      <c r="A1814" s="19"/>
      <c r="B1814" s="71" t="str">
        <f t="shared" ca="1" si="28"/>
        <v>Aluno_525</v>
      </c>
      <c r="C1814" s="20"/>
      <c r="D1814" s="9"/>
      <c r="E1814" s="18" t="str">
        <f ca="1">IFERROR(VLOOKUP(C1814,OFFSET(ENTRADA!$A$5,1,0,COUNTA(ENTRADA!$A$6:$A$2475),9),5,0),"")</f>
        <v/>
      </c>
    </row>
    <row r="1815" spans="1:5" ht="14.25" customHeight="1" x14ac:dyDescent="0.25">
      <c r="A1815" s="19">
        <v>45471</v>
      </c>
      <c r="B1815" s="71" t="str">
        <f t="shared" ca="1" si="28"/>
        <v>Aluno_483</v>
      </c>
      <c r="C1815" s="108" t="s">
        <v>1811</v>
      </c>
      <c r="D1815" s="9">
        <v>10</v>
      </c>
      <c r="E1815" s="18" t="str">
        <f ca="1">IFERROR(VLOOKUP(C1815,OFFSET(ENTRADA!$A$5,1,0,COUNTA(ENTRADA!$A$6:$A$2475),9),5,0),"")</f>
        <v>COMPRIMIDO</v>
      </c>
    </row>
    <row r="1816" spans="1:5" ht="14.25" customHeight="1" x14ac:dyDescent="0.25">
      <c r="A1816" s="16"/>
      <c r="B1816" s="71" t="str">
        <f t="shared" ca="1" si="28"/>
        <v>Aluno_391</v>
      </c>
      <c r="C1816" s="20"/>
      <c r="D1816" s="9"/>
      <c r="E1816" s="18" t="str">
        <f ca="1">IFERROR(VLOOKUP(C1816,OFFSET(ENTRADA!$A$5,1,0,COUNTA(ENTRADA!$A$6:$A$2475),9),5,0),"")</f>
        <v/>
      </c>
    </row>
    <row r="1817" spans="1:5" ht="14.25" customHeight="1" x14ac:dyDescent="0.25">
      <c r="A1817" s="19">
        <v>45471</v>
      </c>
      <c r="B1817" s="71" t="str">
        <f t="shared" ca="1" si="28"/>
        <v>Aluno_58</v>
      </c>
      <c r="C1817" s="32" t="s">
        <v>1252</v>
      </c>
      <c r="D1817" s="9">
        <v>2</v>
      </c>
      <c r="E1817" s="18" t="str">
        <f ca="1">IFERROR(VLOOKUP(C1817,OFFSET(ENTRADA!$A$5,1,0,COUNTA(ENTRADA!$A$6:$A$2475),9),5,0),"")</f>
        <v>CAIXA</v>
      </c>
    </row>
    <row r="1818" spans="1:5" ht="14.25" customHeight="1" x14ac:dyDescent="0.25">
      <c r="A1818" s="49"/>
      <c r="B1818" s="71" t="str">
        <f t="shared" ca="1" si="28"/>
        <v>Aluno_67</v>
      </c>
      <c r="C1818" s="186"/>
      <c r="D1818" s="51"/>
      <c r="E1818" s="184" t="str">
        <f ca="1">IFERROR(VLOOKUP(C1818,OFFSET(ENTRADA!$A$5,1,0,COUNTA(ENTRADA!$A$6:$A$2475),9),5,0),"")</f>
        <v/>
      </c>
    </row>
    <row r="1819" spans="1:5" ht="14.25" customHeight="1" x14ac:dyDescent="0.25">
      <c r="A1819" s="19">
        <v>45474</v>
      </c>
      <c r="B1819" s="71" t="str">
        <f t="shared" ca="1" si="28"/>
        <v>Aluno_231</v>
      </c>
      <c r="C1819" s="32" t="s">
        <v>1219</v>
      </c>
      <c r="D1819" s="9">
        <v>1</v>
      </c>
      <c r="E1819" s="18" t="str">
        <f ca="1">IFERROR(VLOOKUP(C1819,OFFSET(ENTRADA!$A$5,1,0,COUNTA(ENTRADA!$A$6:$A$2475),9),5,0),"")</f>
        <v>CAIXA</v>
      </c>
    </row>
    <row r="1820" spans="1:5" ht="14.25" customHeight="1" x14ac:dyDescent="0.25">
      <c r="A1820" s="16"/>
      <c r="B1820" s="71" t="str">
        <f t="shared" ca="1" si="28"/>
        <v>Aluno_322</v>
      </c>
      <c r="C1820" s="20"/>
      <c r="D1820" s="9"/>
      <c r="E1820" s="18" t="str">
        <f ca="1">IFERROR(VLOOKUP(C1820,OFFSET(ENTRADA!$A$5,1,0,COUNTA(ENTRADA!$A$6:$A$2475),9),5,0),"")</f>
        <v/>
      </c>
    </row>
    <row r="1821" spans="1:5" ht="14.25" customHeight="1" x14ac:dyDescent="0.25">
      <c r="A1821" s="19">
        <v>45474</v>
      </c>
      <c r="B1821" s="71" t="str">
        <f t="shared" ca="1" si="28"/>
        <v>Aluno_106</v>
      </c>
      <c r="C1821" s="32" t="s">
        <v>1804</v>
      </c>
      <c r="D1821" s="9">
        <v>60</v>
      </c>
      <c r="E1821" s="18" t="str">
        <f ca="1">IFERROR(VLOOKUP(C1821,OFFSET(ENTRADA!$A$5,1,0,COUNTA(ENTRADA!$A$6:$A$2475),9),5,0),"")</f>
        <v>COMPRIMIDO</v>
      </c>
    </row>
    <row r="1822" spans="1:5" ht="14.25" customHeight="1" x14ac:dyDescent="0.25">
      <c r="A1822" s="16"/>
      <c r="B1822" s="71" t="str">
        <f t="shared" ca="1" si="28"/>
        <v>Aluno_229</v>
      </c>
      <c r="C1822" s="20"/>
      <c r="D1822" s="9"/>
      <c r="E1822" s="18" t="str">
        <f ca="1">IFERROR(VLOOKUP(C1822,OFFSET(ENTRADA!$A$5,1,0,COUNTA(ENTRADA!$A$6:$A$2475),9),5,0),"")</f>
        <v/>
      </c>
    </row>
    <row r="1823" spans="1:5" ht="14.25" customHeight="1" x14ac:dyDescent="0.25">
      <c r="A1823" s="19">
        <v>45474</v>
      </c>
      <c r="B1823" s="71" t="str">
        <f t="shared" ca="1" si="28"/>
        <v>Aluno_132</v>
      </c>
      <c r="C1823" s="31" t="s">
        <v>428</v>
      </c>
      <c r="D1823" s="9">
        <v>30</v>
      </c>
      <c r="E1823" s="18" t="str">
        <f ca="1">IFERROR(VLOOKUP(C1823,OFFSET(ENTRADA!$A$5,1,0,COUNTA(ENTRADA!$A$6:$A$2475),9),5,0),"")</f>
        <v>COMPRIMIDO</v>
      </c>
    </row>
    <row r="1824" spans="1:5" ht="14.25" customHeight="1" x14ac:dyDescent="0.25">
      <c r="A1824" s="16"/>
      <c r="B1824" s="71" t="str">
        <f t="shared" ca="1" si="28"/>
        <v>Aluno_336</v>
      </c>
      <c r="C1824" s="31" t="s">
        <v>2212</v>
      </c>
      <c r="D1824" s="9">
        <v>30</v>
      </c>
      <c r="E1824" s="18" t="str">
        <f ca="1">IFERROR(VLOOKUP(C1824,OFFSET(ENTRADA!$A$5,1,0,COUNTA(ENTRADA!$A$6:$A$2475),9),5,0),"")</f>
        <v>COMPRIMIDO</v>
      </c>
    </row>
    <row r="1825" spans="1:5" ht="14.25" customHeight="1" x14ac:dyDescent="0.25">
      <c r="A1825" s="19"/>
      <c r="B1825" s="71" t="str">
        <f t="shared" ca="1" si="28"/>
        <v>Aluno_724</v>
      </c>
      <c r="C1825" s="20"/>
      <c r="D1825" s="9"/>
      <c r="E1825" s="18" t="str">
        <f ca="1">IFERROR(VLOOKUP(C1825,OFFSET(ENTRADA!$A$5,1,0,COUNTA(ENTRADA!$A$6:$A$2475),9),5,0),"")</f>
        <v/>
      </c>
    </row>
    <row r="1826" spans="1:5" ht="14.25" customHeight="1" x14ac:dyDescent="0.25">
      <c r="A1826" s="19">
        <v>45474</v>
      </c>
      <c r="B1826" s="71" t="str">
        <f t="shared" ca="1" si="28"/>
        <v>Aluno_700</v>
      </c>
      <c r="C1826" s="30" t="s">
        <v>95</v>
      </c>
      <c r="D1826" s="9">
        <v>30</v>
      </c>
      <c r="E1826" s="18" t="str">
        <f ca="1">IFERROR(VLOOKUP(C1826,OFFSET(ENTRADA!$A$5,1,0,COUNTA(ENTRADA!$A$6:$A$2475),9),5,0),"")</f>
        <v>COMPRIMIDO</v>
      </c>
    </row>
    <row r="1827" spans="1:5" ht="14.25" customHeight="1" x14ac:dyDescent="0.25">
      <c r="A1827" s="16"/>
      <c r="B1827" s="71" t="str">
        <f t="shared" ca="1" si="28"/>
        <v>Aluno_684</v>
      </c>
      <c r="C1827" s="30" t="s">
        <v>88</v>
      </c>
      <c r="D1827" s="9">
        <v>30</v>
      </c>
      <c r="E1827" s="18" t="str">
        <f ca="1">IFERROR(VLOOKUP(C1827,OFFSET(ENTRADA!$A$5,1,0,COUNTA(ENTRADA!$A$6:$A$2475),9),5,0),"")</f>
        <v>COMPRIMIDO</v>
      </c>
    </row>
    <row r="1828" spans="1:5" ht="14.25" customHeight="1" x14ac:dyDescent="0.25">
      <c r="A1828" s="16"/>
      <c r="B1828" s="71" t="str">
        <f t="shared" ca="1" si="28"/>
        <v>Aluno_928</v>
      </c>
      <c r="C1828" s="20"/>
      <c r="D1828" s="9"/>
      <c r="E1828" s="18" t="str">
        <f ca="1">IFERROR(VLOOKUP(C1828,OFFSET(ENTRADA!$A$5,1,0,COUNTA(ENTRADA!$A$6:$A$2475),9),5,0),"")</f>
        <v/>
      </c>
    </row>
    <row r="1829" spans="1:5" ht="14.25" customHeight="1" x14ac:dyDescent="0.25">
      <c r="A1829" s="19">
        <v>45474</v>
      </c>
      <c r="B1829" s="71" t="str">
        <f t="shared" ca="1" si="28"/>
        <v>Aluno_762</v>
      </c>
      <c r="C1829" s="31" t="s">
        <v>295</v>
      </c>
      <c r="D1829" s="9">
        <v>28</v>
      </c>
      <c r="E1829" s="18" t="str">
        <f ca="1">IFERROR(VLOOKUP(C1829,OFFSET(ENTRADA!$A$5,1,0,COUNTA(ENTRADA!$A$6:$A$2475),9),5,0),"")</f>
        <v>COMPRIMIDO</v>
      </c>
    </row>
    <row r="1830" spans="1:5" ht="14.25" customHeight="1" x14ac:dyDescent="0.25">
      <c r="A1830" s="16"/>
      <c r="B1830" s="71" t="str">
        <f t="shared" ca="1" si="28"/>
        <v>Aluno_228</v>
      </c>
      <c r="C1830" s="108" t="s">
        <v>1536</v>
      </c>
      <c r="D1830" s="9">
        <v>5</v>
      </c>
      <c r="E1830" s="18" t="str">
        <f ca="1">IFERROR(VLOOKUP(C1830,OFFSET(ENTRADA!$A$5,1,0,COUNTA(ENTRADA!$A$6:$A$2475),9),5,0),"")</f>
        <v>COMPRIMIDO</v>
      </c>
    </row>
    <row r="1831" spans="1:5" ht="14.25" customHeight="1" x14ac:dyDescent="0.25">
      <c r="A1831" s="16"/>
      <c r="B1831" s="71" t="str">
        <f t="shared" ca="1" si="28"/>
        <v>Aluno_914</v>
      </c>
      <c r="C1831" s="20"/>
      <c r="D1831" s="9"/>
      <c r="E1831" s="18" t="str">
        <f ca="1">IFERROR(VLOOKUP(C1831,OFFSET(ENTRADA!$A$5,1,0,COUNTA(ENTRADA!$A$6:$A$2475),9),5,0),"")</f>
        <v/>
      </c>
    </row>
    <row r="1832" spans="1:5" ht="14.25" customHeight="1" x14ac:dyDescent="0.25">
      <c r="A1832" s="19">
        <v>45474</v>
      </c>
      <c r="B1832" s="71" t="str">
        <f t="shared" ca="1" si="28"/>
        <v>Aluno_154</v>
      </c>
      <c r="C1832" s="108" t="s">
        <v>1823</v>
      </c>
      <c r="D1832" s="9">
        <v>1</v>
      </c>
      <c r="E1832" s="18" t="str">
        <f ca="1">IFERROR(VLOOKUP(C1832,OFFSET(ENTRADA!$A$5,1,0,COUNTA(ENTRADA!$A$6:$A$2475),9),5,0),"")</f>
        <v>CAIXA</v>
      </c>
    </row>
    <row r="1833" spans="1:5" ht="14.25" customHeight="1" x14ac:dyDescent="0.25">
      <c r="A1833" s="16"/>
      <c r="B1833" s="71" t="str">
        <f t="shared" ca="1" si="28"/>
        <v>Aluno_910</v>
      </c>
      <c r="C1833" s="108" t="s">
        <v>2213</v>
      </c>
      <c r="D1833" s="9">
        <v>1</v>
      </c>
      <c r="E1833" s="18" t="str">
        <f ca="1">IFERROR(VLOOKUP(C1833,OFFSET(ENTRADA!$A$5,1,0,COUNTA(ENTRADA!$A$6:$A$2475),9),5,0),"")</f>
        <v>CAIXA</v>
      </c>
    </row>
    <row r="1834" spans="1:5" ht="14.25" customHeight="1" x14ac:dyDescent="0.25">
      <c r="A1834" s="16"/>
      <c r="B1834" s="71" t="str">
        <f t="shared" ca="1" si="28"/>
        <v>Aluno_146</v>
      </c>
      <c r="C1834" s="108" t="s">
        <v>1212</v>
      </c>
      <c r="D1834" s="9">
        <v>1</v>
      </c>
      <c r="E1834" s="18" t="str">
        <f ca="1">IFERROR(VLOOKUP(C1834,OFFSET(ENTRADA!$A$5,1,0,COUNTA(ENTRADA!$A$6:$A$2475),9),5,0),"")</f>
        <v>CAIXA</v>
      </c>
    </row>
    <row r="1835" spans="1:5" ht="14.25" customHeight="1" x14ac:dyDescent="0.25">
      <c r="A1835" s="16"/>
      <c r="B1835" s="71" t="str">
        <f t="shared" ca="1" si="28"/>
        <v>Aluno_566</v>
      </c>
      <c r="C1835" s="54" t="s">
        <v>278</v>
      </c>
      <c r="D1835" s="9">
        <v>60</v>
      </c>
      <c r="E1835" s="18" t="str">
        <f ca="1">IFERROR(VLOOKUP(C1835,OFFSET(ENTRADA!$A$5,1,0,COUNTA(ENTRADA!$A$6:$A$2475),9),5,0),"")</f>
        <v>COMPRIMIDO</v>
      </c>
    </row>
    <row r="1836" spans="1:5" ht="14.25" customHeight="1" x14ac:dyDescent="0.25">
      <c r="A1836" s="19">
        <v>45474</v>
      </c>
      <c r="B1836" s="71" t="str">
        <f t="shared" ca="1" si="28"/>
        <v>Aluno_358</v>
      </c>
      <c r="C1836" s="54" t="s">
        <v>1713</v>
      </c>
      <c r="D1836" s="9">
        <v>60</v>
      </c>
      <c r="E1836" s="18" t="str">
        <f ca="1">IFERROR(VLOOKUP(C1836,OFFSET(ENTRADA!$A$5,1,0,COUNTA(ENTRADA!$A$6:$A$2475),9),5,0),"")</f>
        <v>COMPRIMIDO</v>
      </c>
    </row>
    <row r="1837" spans="1:5" ht="14.25" customHeight="1" x14ac:dyDescent="0.25">
      <c r="A1837" s="16"/>
      <c r="B1837" s="71" t="str">
        <f t="shared" ca="1" si="28"/>
        <v>Aluno_644</v>
      </c>
      <c r="C1837" s="135" t="s">
        <v>2002</v>
      </c>
      <c r="D1837" s="9">
        <v>5</v>
      </c>
      <c r="E1837" s="18" t="str">
        <f ca="1">IFERROR(VLOOKUP(C1837,OFFSET(ENTRADA!$A$5,1,0,COUNTA(ENTRADA!$A$6:$A$2475),9),5,0),"")</f>
        <v>COMPRIMIDO</v>
      </c>
    </row>
    <row r="1838" spans="1:5" ht="14.25" customHeight="1" x14ac:dyDescent="0.25">
      <c r="A1838" s="16"/>
      <c r="B1838" s="71" t="str">
        <f t="shared" ca="1" si="28"/>
        <v>Aluno_670</v>
      </c>
      <c r="C1838" s="54" t="s">
        <v>198</v>
      </c>
      <c r="D1838" s="9">
        <v>1</v>
      </c>
      <c r="E1838" s="18" t="str">
        <f ca="1">IFERROR(VLOOKUP(C1838,OFFSET(ENTRADA!$A$5,1,0,COUNTA(ENTRADA!$A$6:$A$2475),9),5,0),"")</f>
        <v>FRASCO</v>
      </c>
    </row>
    <row r="1839" spans="1:5" ht="14.25" customHeight="1" x14ac:dyDescent="0.25">
      <c r="A1839" s="16"/>
      <c r="B1839" s="71" t="str">
        <f t="shared" ca="1" si="28"/>
        <v>Aluno_575</v>
      </c>
      <c r="C1839" s="54" t="s">
        <v>2214</v>
      </c>
      <c r="D1839" s="9">
        <v>1</v>
      </c>
      <c r="E1839" s="18" t="str">
        <f ca="1">IFERROR(VLOOKUP(C1839,OFFSET(ENTRADA!$A$5,1,0,COUNTA(ENTRADA!$A$6:$A$2475),9),5,0),"")</f>
        <v>FRASCO</v>
      </c>
    </row>
    <row r="1840" spans="1:5" ht="14.25" customHeight="1" x14ac:dyDescent="0.25">
      <c r="A1840" s="16"/>
      <c r="B1840" s="71" t="str">
        <f t="shared" ca="1" si="28"/>
        <v>Aluno_938</v>
      </c>
      <c r="C1840" s="54" t="s">
        <v>749</v>
      </c>
      <c r="D1840" s="9">
        <v>1</v>
      </c>
      <c r="E1840" s="18" t="str">
        <f ca="1">IFERROR(VLOOKUP(C1840,OFFSET(ENTRADA!$A$5,1,0,COUNTA(ENTRADA!$A$6:$A$2475),9),5,0),"")</f>
        <v>FRASCO</v>
      </c>
    </row>
    <row r="1841" spans="1:5" ht="14.25" customHeight="1" x14ac:dyDescent="0.25">
      <c r="A1841" s="19">
        <v>45474</v>
      </c>
      <c r="B1841" s="71" t="str">
        <f t="shared" ca="1" si="28"/>
        <v>Aluno_633</v>
      </c>
      <c r="C1841" s="107" t="s">
        <v>1497</v>
      </c>
      <c r="D1841" s="9">
        <v>30</v>
      </c>
      <c r="E1841" s="18" t="str">
        <f ca="1">IFERROR(VLOOKUP(C1841,OFFSET(ENTRADA!$A$5,1,0,COUNTA(ENTRADA!$A$6:$A$2475),9),5,0),"")</f>
        <v>COMPRIMIDO</v>
      </c>
    </row>
    <row r="1842" spans="1:5" ht="14.25" customHeight="1" x14ac:dyDescent="0.25">
      <c r="A1842" s="16"/>
      <c r="B1842" s="71" t="str">
        <f t="shared" ca="1" si="28"/>
        <v>Aluno_980</v>
      </c>
      <c r="C1842" s="54" t="s">
        <v>1920</v>
      </c>
      <c r="D1842" s="9">
        <v>30</v>
      </c>
      <c r="E1842" s="18" t="str">
        <f ca="1">IFERROR(VLOOKUP(C1842,OFFSET(ENTRADA!$A$5,1,0,COUNTA(ENTRADA!$A$6:$A$2475),9),5,0),"")</f>
        <v>COMPRIMIDO</v>
      </c>
    </row>
    <row r="1843" spans="1:5" ht="14.25" customHeight="1" x14ac:dyDescent="0.25">
      <c r="A1843" s="16"/>
      <c r="B1843" s="71" t="str">
        <f t="shared" ca="1" si="28"/>
        <v>Aluno_84</v>
      </c>
      <c r="C1843" s="54" t="s">
        <v>2192</v>
      </c>
      <c r="D1843" s="9">
        <v>30</v>
      </c>
      <c r="E1843" s="18" t="str">
        <f ca="1">IFERROR(VLOOKUP(C1843,OFFSET(ENTRADA!$A$5,1,0,COUNTA(ENTRADA!$A$6:$A$2475),9),5,0),"")</f>
        <v>COMPRIMIDO</v>
      </c>
    </row>
    <row r="1844" spans="1:5" ht="14.25" customHeight="1" x14ac:dyDescent="0.25">
      <c r="A1844" s="16"/>
      <c r="B1844" s="71" t="str">
        <f t="shared" ca="1" si="28"/>
        <v>Aluno_43</v>
      </c>
      <c r="C1844" s="54" t="s">
        <v>555</v>
      </c>
      <c r="D1844" s="9">
        <v>30</v>
      </c>
      <c r="E1844" s="18" t="str">
        <f ca="1">IFERROR(VLOOKUP(C1844,OFFSET(ENTRADA!$A$5,1,0,COUNTA(ENTRADA!$A$6:$A$2475),9),5,0),"")</f>
        <v>COMPRIMIDO</v>
      </c>
    </row>
    <row r="1845" spans="1:5" ht="14.25" customHeight="1" x14ac:dyDescent="0.25">
      <c r="A1845" s="16"/>
      <c r="B1845" s="71" t="str">
        <f t="shared" ca="1" si="28"/>
        <v>Aluno_448</v>
      </c>
      <c r="C1845" s="54" t="s">
        <v>554</v>
      </c>
      <c r="D1845" s="9">
        <v>30</v>
      </c>
      <c r="E1845" s="18" t="str">
        <f ca="1">IFERROR(VLOOKUP(C1845,OFFSET(ENTRADA!$A$5,1,0,COUNTA(ENTRADA!$A$6:$A$2475),9),5,0),"")</f>
        <v>COMPRIMIDO</v>
      </c>
    </row>
    <row r="1846" spans="1:5" ht="14.25" customHeight="1" x14ac:dyDescent="0.25">
      <c r="A1846" s="16"/>
      <c r="B1846" s="71" t="str">
        <f t="shared" ca="1" si="28"/>
        <v>Aluno_113</v>
      </c>
      <c r="C1846" s="20"/>
      <c r="D1846" s="9"/>
      <c r="E1846" s="18" t="str">
        <f ca="1">IFERROR(VLOOKUP(C1846,OFFSET(ENTRADA!$A$5,1,0,COUNTA(ENTRADA!$A$6:$A$2475),9),5,0),"")</f>
        <v/>
      </c>
    </row>
    <row r="1847" spans="1:5" ht="14.25" customHeight="1" x14ac:dyDescent="0.25">
      <c r="A1847" s="19">
        <v>45474</v>
      </c>
      <c r="B1847" s="71" t="str">
        <f t="shared" ca="1" si="28"/>
        <v>Aluno_655</v>
      </c>
      <c r="C1847" s="32" t="s">
        <v>1974</v>
      </c>
      <c r="D1847" s="9">
        <v>2</v>
      </c>
      <c r="E1847" s="18" t="str">
        <f ca="1">IFERROR(VLOOKUP(C1847,OFFSET(ENTRADA!$A$5,1,0,COUNTA(ENTRADA!$A$6:$A$2475),9),5,0),"")</f>
        <v>FRASCO</v>
      </c>
    </row>
    <row r="1848" spans="1:5" ht="14.25" customHeight="1" x14ac:dyDescent="0.25">
      <c r="A1848" s="16"/>
      <c r="B1848" s="71" t="str">
        <f t="shared" ca="1" si="28"/>
        <v>Aluno_164</v>
      </c>
      <c r="C1848" s="32" t="s">
        <v>1954</v>
      </c>
      <c r="D1848" s="9">
        <v>1</v>
      </c>
      <c r="E1848" s="18" t="str">
        <f ca="1">IFERROR(VLOOKUP(C1848,OFFSET(ENTRADA!$A$5,1,0,COUNTA(ENTRADA!$A$6:$A$2475),9),5,0),"")</f>
        <v>FRASCO</v>
      </c>
    </row>
    <row r="1849" spans="1:5" ht="14.25" customHeight="1" x14ac:dyDescent="0.25">
      <c r="A1849" s="16"/>
      <c r="B1849" s="71" t="str">
        <f t="shared" ca="1" si="28"/>
        <v>Aluno_775</v>
      </c>
      <c r="C1849" s="20"/>
      <c r="D1849" s="9"/>
      <c r="E1849" s="18" t="str">
        <f ca="1">IFERROR(VLOOKUP(C1849,OFFSET(ENTRADA!$A$5,1,0,COUNTA(ENTRADA!$A$6:$A$2475),9),5,0),"")</f>
        <v/>
      </c>
    </row>
    <row r="1850" spans="1:5" ht="14.25" customHeight="1" x14ac:dyDescent="0.25">
      <c r="A1850" s="19">
        <v>45474</v>
      </c>
      <c r="B1850" s="71" t="str">
        <f t="shared" ca="1" si="28"/>
        <v>Aluno_946</v>
      </c>
      <c r="C1850" s="108" t="s">
        <v>1588</v>
      </c>
      <c r="D1850" s="9">
        <v>8</v>
      </c>
      <c r="E1850" s="18" t="str">
        <f ca="1">IFERROR(VLOOKUP(C1850,OFFSET(ENTRADA!$A$5,1,0,COUNTA(ENTRADA!$A$6:$A$2475),9),5,0),"")</f>
        <v>CÁPSULA</v>
      </c>
    </row>
    <row r="1851" spans="1:5" ht="14.25" customHeight="1" x14ac:dyDescent="0.25">
      <c r="A1851" s="16"/>
      <c r="B1851" s="71" t="str">
        <f t="shared" ca="1" si="28"/>
        <v>Aluno_571</v>
      </c>
      <c r="C1851" s="108" t="s">
        <v>2089</v>
      </c>
      <c r="D1851" s="9">
        <v>4</v>
      </c>
      <c r="E1851" s="18" t="str">
        <f ca="1">IFERROR(VLOOKUP(C1851,OFFSET(ENTRADA!$A$5,1,0,COUNTA(ENTRADA!$A$6:$A$2475),9),5,0),"")</f>
        <v>CÁPSULA</v>
      </c>
    </row>
    <row r="1852" spans="1:5" ht="14.25" customHeight="1" x14ac:dyDescent="0.25">
      <c r="A1852" s="16"/>
      <c r="B1852" s="71" t="str">
        <f t="shared" ca="1" si="28"/>
        <v>Aluno_626</v>
      </c>
      <c r="C1852" s="32" t="s">
        <v>841</v>
      </c>
      <c r="D1852" s="9">
        <v>8</v>
      </c>
      <c r="E1852" s="18" t="str">
        <f ca="1">IFERROR(VLOOKUP(C1852,OFFSET(ENTRADA!$A$5,1,0,COUNTA(ENTRADA!$A$6:$A$2475),9),5,0),"")</f>
        <v>CÁPSULA</v>
      </c>
    </row>
    <row r="1853" spans="1:5" ht="14.25" customHeight="1" x14ac:dyDescent="0.25">
      <c r="A1853" s="16"/>
      <c r="B1853" s="71" t="str">
        <f t="shared" ca="1" si="28"/>
        <v>Aluno_849</v>
      </c>
      <c r="C1853" s="30" t="s">
        <v>1497</v>
      </c>
      <c r="D1853" s="9">
        <v>30</v>
      </c>
      <c r="E1853" s="18" t="str">
        <f ca="1">IFERROR(VLOOKUP(C1853,OFFSET(ENTRADA!$A$5,1,0,COUNTA(ENTRADA!$A$6:$A$2475),9),5,0),"")</f>
        <v>COMPRIMIDO</v>
      </c>
    </row>
    <row r="1854" spans="1:5" ht="14.25" customHeight="1" x14ac:dyDescent="0.25">
      <c r="A1854" s="16"/>
      <c r="B1854" s="71" t="str">
        <f t="shared" ca="1" si="28"/>
        <v>Aluno_870</v>
      </c>
      <c r="C1854" s="20"/>
      <c r="D1854" s="9"/>
      <c r="E1854" s="18" t="str">
        <f ca="1">IFERROR(VLOOKUP(C1854,OFFSET(ENTRADA!$A$5,1,0,COUNTA(ENTRADA!$A$6:$A$2475),9),5,0),"")</f>
        <v/>
      </c>
    </row>
    <row r="1855" spans="1:5" ht="14.25" customHeight="1" x14ac:dyDescent="0.25">
      <c r="A1855" s="19">
        <v>45475</v>
      </c>
      <c r="B1855" s="71" t="str">
        <f t="shared" ca="1" si="28"/>
        <v>Aluno_467</v>
      </c>
      <c r="C1855" s="31" t="s">
        <v>1446</v>
      </c>
      <c r="D1855" s="9">
        <v>30</v>
      </c>
      <c r="E1855" s="18" t="str">
        <f ca="1">IFERROR(VLOOKUP(C1855,OFFSET(ENTRADA!$A$5,1,0,COUNTA(ENTRADA!$A$6:$A$2475),9),5,0),"")</f>
        <v>COMPRIMIDO</v>
      </c>
    </row>
    <row r="1856" spans="1:5" ht="14.25" customHeight="1" x14ac:dyDescent="0.25">
      <c r="A1856" s="16"/>
      <c r="B1856" s="71" t="str">
        <f t="shared" ca="1" si="28"/>
        <v>Aluno_592</v>
      </c>
      <c r="C1856" s="31" t="s">
        <v>1114</v>
      </c>
      <c r="D1856" s="9">
        <v>30</v>
      </c>
      <c r="E1856" s="18" t="str">
        <f ca="1">IFERROR(VLOOKUP(C1856,OFFSET(ENTRADA!$A$5,1,0,COUNTA(ENTRADA!$A$6:$A$2475),9),5,0),"")</f>
        <v>COMPRIMIDO</v>
      </c>
    </row>
    <row r="1857" spans="1:5" ht="14.25" customHeight="1" x14ac:dyDescent="0.25">
      <c r="A1857" s="16"/>
      <c r="B1857" s="71" t="str">
        <f t="shared" ca="1" si="28"/>
        <v>Aluno_279</v>
      </c>
      <c r="C1857" s="20"/>
      <c r="D1857" s="9"/>
      <c r="E1857" s="18" t="str">
        <f ca="1">IFERROR(VLOOKUP(C1857,OFFSET(ENTRADA!$A$5,1,0,COUNTA(ENTRADA!$A$6:$A$2475),9),5,0),"")</f>
        <v/>
      </c>
    </row>
    <row r="1858" spans="1:5" ht="14.25" customHeight="1" x14ac:dyDescent="0.25">
      <c r="A1858" s="19">
        <v>45475</v>
      </c>
      <c r="B1858" s="71" t="str">
        <f t="shared" ca="1" si="28"/>
        <v>Aluno_912</v>
      </c>
      <c r="C1858" s="31" t="s">
        <v>1543</v>
      </c>
      <c r="D1858" s="9">
        <v>60</v>
      </c>
      <c r="E1858" s="18" t="str">
        <f ca="1">IFERROR(VLOOKUP(C1858,OFFSET(ENTRADA!$A$5,1,0,COUNTA(ENTRADA!$A$6:$A$2475),9),5,0),"")</f>
        <v>COMPRIMIDO</v>
      </c>
    </row>
    <row r="1859" spans="1:5" ht="14.25" customHeight="1" x14ac:dyDescent="0.25">
      <c r="A1859" s="16"/>
      <c r="B1859" s="71" t="str">
        <f t="shared" ca="1" si="28"/>
        <v>Aluno_912</v>
      </c>
      <c r="C1859" s="20"/>
      <c r="D1859" s="9"/>
      <c r="E1859" s="18" t="str">
        <f ca="1">IFERROR(VLOOKUP(C1859,OFFSET(ENTRADA!$A$5,1,0,COUNTA(ENTRADA!$A$6:$A$2475),9),5,0),"")</f>
        <v/>
      </c>
    </row>
    <row r="1860" spans="1:5" ht="14.25" customHeight="1" x14ac:dyDescent="0.25">
      <c r="A1860" s="19">
        <v>45475</v>
      </c>
      <c r="B1860" s="71" t="str">
        <f t="shared" ca="1" si="28"/>
        <v>Aluno_423</v>
      </c>
      <c r="C1860" s="32" t="s">
        <v>1190</v>
      </c>
      <c r="D1860" s="9">
        <v>2</v>
      </c>
      <c r="E1860" s="18" t="str">
        <f ca="1">IFERROR(VLOOKUP(C1860,OFFSET(ENTRADA!$A$5,1,0,COUNTA(ENTRADA!$A$6:$A$2475),9),5,0),"")</f>
        <v>CAIXA</v>
      </c>
    </row>
    <row r="1861" spans="1:5" ht="14.25" customHeight="1" x14ac:dyDescent="0.25">
      <c r="A1861" s="16"/>
      <c r="B1861" s="71" t="str">
        <f t="shared" ca="1" si="28"/>
        <v>Aluno_451</v>
      </c>
      <c r="C1861" s="32" t="s">
        <v>1188</v>
      </c>
      <c r="D1861" s="9">
        <v>1</v>
      </c>
      <c r="E1861" s="18" t="str">
        <f ca="1">IFERROR(VLOOKUP(C1861,OFFSET(ENTRADA!$A$5,1,0,COUNTA(ENTRADA!$A$6:$A$2475),9),5,0),"")</f>
        <v>CAIXA</v>
      </c>
    </row>
    <row r="1862" spans="1:5" ht="14.25" customHeight="1" x14ac:dyDescent="0.25">
      <c r="A1862" s="16"/>
      <c r="B1862" s="71" t="str">
        <f t="shared" ca="1" si="28"/>
        <v>Aluno_154</v>
      </c>
      <c r="C1862" s="20"/>
      <c r="D1862" s="9"/>
      <c r="E1862" s="18" t="str">
        <f ca="1">IFERROR(VLOOKUP(C1862,OFFSET(ENTRADA!$A$5,1,0,COUNTA(ENTRADA!$A$6:$A$2475),9),5,0),"")</f>
        <v/>
      </c>
    </row>
    <row r="1863" spans="1:5" ht="14.25" customHeight="1" x14ac:dyDescent="0.25">
      <c r="A1863" s="19">
        <v>45476</v>
      </c>
      <c r="B1863" s="71" t="str">
        <f t="shared" ref="B1863:B1926" ca="1" si="29">"Aluno_" &amp; RANDBETWEEN(1,1000)</f>
        <v>Aluno_859</v>
      </c>
      <c r="C1863" s="108" t="s">
        <v>1070</v>
      </c>
      <c r="D1863" s="9">
        <v>20</v>
      </c>
      <c r="E1863" s="18" t="str">
        <f ca="1">IFERROR(VLOOKUP(C1863,OFFSET(ENTRADA!$A$5,1,0,COUNTA(ENTRADA!$A$6:$A$2475),9),5,0),"")</f>
        <v>CÁPSULA</v>
      </c>
    </row>
    <row r="1864" spans="1:5" ht="14.25" customHeight="1" x14ac:dyDescent="0.25">
      <c r="A1864" s="16"/>
      <c r="B1864" s="71" t="str">
        <f t="shared" ca="1" si="29"/>
        <v>Aluno_302</v>
      </c>
      <c r="C1864" s="31" t="s">
        <v>553</v>
      </c>
      <c r="D1864" s="9">
        <v>30</v>
      </c>
      <c r="E1864" s="18" t="str">
        <f ca="1">IFERROR(VLOOKUP(C1864,OFFSET(ENTRADA!$A$5,1,0,COUNTA(ENTRADA!$A$6:$A$2475),9),5,0),"")</f>
        <v>COMPRIMIDO</v>
      </c>
    </row>
    <row r="1865" spans="1:5" ht="14.25" customHeight="1" x14ac:dyDescent="0.25">
      <c r="A1865" s="16"/>
      <c r="B1865" s="71" t="str">
        <f t="shared" ca="1" si="29"/>
        <v>Aluno_651</v>
      </c>
      <c r="C1865" s="30" t="s">
        <v>2182</v>
      </c>
      <c r="D1865" s="9">
        <v>30</v>
      </c>
      <c r="E1865" s="18" t="str">
        <f ca="1">IFERROR(VLOOKUP(C1865,OFFSET(ENTRADA!$A$5,1,0,COUNTA(ENTRADA!$A$6:$A$2475),9),5,0),"")</f>
        <v>COMPRIMIDO</v>
      </c>
    </row>
    <row r="1866" spans="1:5" ht="14.25" customHeight="1" x14ac:dyDescent="0.25">
      <c r="A1866" s="16"/>
      <c r="B1866" s="71" t="str">
        <f t="shared" ca="1" si="29"/>
        <v>Aluno_831</v>
      </c>
      <c r="C1866" s="20"/>
      <c r="D1866" s="9"/>
      <c r="E1866" s="18" t="str">
        <f ca="1">IFERROR(VLOOKUP(C1866,OFFSET(ENTRADA!$A$5,1,0,COUNTA(ENTRADA!$A$6:$A$2475),9),5,0),"")</f>
        <v/>
      </c>
    </row>
    <row r="1867" spans="1:5" ht="14.25" customHeight="1" x14ac:dyDescent="0.25">
      <c r="A1867" s="19">
        <v>45476</v>
      </c>
      <c r="B1867" s="71" t="str">
        <f t="shared" ca="1" si="29"/>
        <v>Aluno_108</v>
      </c>
      <c r="C1867" s="115" t="s">
        <v>1679</v>
      </c>
      <c r="D1867" s="9">
        <v>5</v>
      </c>
      <c r="E1867" s="18" t="str">
        <f ca="1">IFERROR(VLOOKUP(C1867,OFFSET(ENTRADA!$A$5,1,0,COUNTA(ENTRADA!$A$6:$A$2475),9),5,0),"")</f>
        <v>COMPRIMIDO</v>
      </c>
    </row>
    <row r="1868" spans="1:5" ht="14.25" customHeight="1" x14ac:dyDescent="0.25">
      <c r="A1868" s="16"/>
      <c r="B1868" s="71" t="str">
        <f t="shared" ca="1" si="29"/>
        <v>Aluno_907</v>
      </c>
      <c r="C1868" s="108" t="s">
        <v>1097</v>
      </c>
      <c r="D1868" s="9">
        <v>1</v>
      </c>
      <c r="E1868" s="18" t="str">
        <f ca="1">IFERROR(VLOOKUP(C1868,OFFSET(ENTRADA!$A$5,1,0,COUNTA(ENTRADA!$A$6:$A$2475),9),5,0),"")</f>
        <v>FRASCO</v>
      </c>
    </row>
    <row r="1869" spans="1:5" ht="14.25" customHeight="1" x14ac:dyDescent="0.25">
      <c r="A1869" s="16"/>
      <c r="B1869" s="71" t="str">
        <f t="shared" ca="1" si="29"/>
        <v>Aluno_437</v>
      </c>
      <c r="C1869" s="20"/>
      <c r="D1869" s="9"/>
      <c r="E1869" s="18" t="str">
        <f ca="1">IFERROR(VLOOKUP(C1869,OFFSET(ENTRADA!$A$5,1,0,COUNTA(ENTRADA!$A$6:$A$2475),9),5,0),"")</f>
        <v/>
      </c>
    </row>
    <row r="1870" spans="1:5" ht="14.25" customHeight="1" x14ac:dyDescent="0.25">
      <c r="A1870" s="19">
        <v>45476</v>
      </c>
      <c r="B1870" s="71" t="str">
        <f t="shared" ca="1" si="29"/>
        <v>Aluno_652</v>
      </c>
      <c r="C1870" s="31" t="s">
        <v>2116</v>
      </c>
      <c r="D1870" s="9">
        <v>14</v>
      </c>
      <c r="E1870" s="18" t="str">
        <f ca="1">IFERROR(VLOOKUP(C1870,OFFSET(ENTRADA!$A$5,1,0,COUNTA(ENTRADA!$A$6:$A$2475),9),5,0),"")</f>
        <v>COMPRIMIDO</v>
      </c>
    </row>
    <row r="1871" spans="1:5" ht="14.25" customHeight="1" x14ac:dyDescent="0.25">
      <c r="A1871" s="16"/>
      <c r="B1871" s="71" t="str">
        <f t="shared" ca="1" si="29"/>
        <v>Aluno_401</v>
      </c>
      <c r="C1871" s="31" t="s">
        <v>2120</v>
      </c>
      <c r="D1871" s="9">
        <v>21</v>
      </c>
      <c r="E1871" s="18" t="str">
        <f ca="1">IFERROR(VLOOKUP(C1871,OFFSET(ENTRADA!$A$5,1,0,COUNTA(ENTRADA!$A$6:$A$2475),9),5,0),"")</f>
        <v>COMPRIMIDO</v>
      </c>
    </row>
    <row r="1872" spans="1:5" ht="14.25" customHeight="1" x14ac:dyDescent="0.25">
      <c r="A1872" s="16"/>
      <c r="B1872" s="71" t="str">
        <f t="shared" ca="1" si="29"/>
        <v>Aluno_625</v>
      </c>
      <c r="C1872" s="20"/>
      <c r="D1872" s="9"/>
      <c r="E1872" s="18" t="str">
        <f ca="1">IFERROR(VLOOKUP(C1872,OFFSET(ENTRADA!$A$5,1,0,COUNTA(ENTRADA!$A$6:$A$2475),9),5,0),"")</f>
        <v/>
      </c>
    </row>
    <row r="1873" spans="1:5" ht="14.25" customHeight="1" x14ac:dyDescent="0.25">
      <c r="A1873" s="19">
        <v>45476</v>
      </c>
      <c r="B1873" s="71" t="str">
        <f t="shared" ca="1" si="29"/>
        <v>Aluno_698</v>
      </c>
      <c r="C1873" s="31" t="s">
        <v>1370</v>
      </c>
      <c r="D1873" s="9">
        <v>1</v>
      </c>
      <c r="E1873" s="18" t="str">
        <f ca="1">IFERROR(VLOOKUP(C1873,OFFSET(ENTRADA!$A$5,1,0,COUNTA(ENTRADA!$A$6:$A$2475),9),5,0),"")</f>
        <v>COMPRIMIDO</v>
      </c>
    </row>
    <row r="1874" spans="1:5" ht="14.25" customHeight="1" x14ac:dyDescent="0.25">
      <c r="A1874" s="19">
        <v>45476</v>
      </c>
      <c r="B1874" s="71" t="str">
        <f t="shared" ca="1" si="29"/>
        <v>Aluno_202</v>
      </c>
      <c r="C1874" s="31" t="s">
        <v>1370</v>
      </c>
      <c r="D1874" s="9">
        <v>1</v>
      </c>
      <c r="E1874" s="18" t="str">
        <f ca="1">IFERROR(VLOOKUP(C1874,OFFSET(ENTRADA!$A$5,1,0,COUNTA(ENTRADA!$A$6:$A$2475),9),5,0),"")</f>
        <v>COMPRIMIDO</v>
      </c>
    </row>
    <row r="1875" spans="1:5" ht="14.25" customHeight="1" x14ac:dyDescent="0.25">
      <c r="A1875" s="19">
        <v>45476</v>
      </c>
      <c r="B1875" s="71" t="str">
        <f t="shared" ca="1" si="29"/>
        <v>Aluno_156</v>
      </c>
      <c r="C1875" s="108" t="s">
        <v>2056</v>
      </c>
      <c r="D1875" s="9">
        <v>10</v>
      </c>
      <c r="E1875" s="18" t="str">
        <f ca="1">IFERROR(VLOOKUP(C1875,OFFSET(ENTRADA!$A$5,1,0,COUNTA(ENTRADA!$A$6:$A$2475),9),5,0),"")</f>
        <v>COMPRIMIDO</v>
      </c>
    </row>
    <row r="1876" spans="1:5" ht="14.25" customHeight="1" x14ac:dyDescent="0.25">
      <c r="A1876" s="16"/>
      <c r="B1876" s="71" t="str">
        <f t="shared" ca="1" si="29"/>
        <v>Aluno_250</v>
      </c>
      <c r="C1876" s="20"/>
      <c r="D1876" s="9"/>
      <c r="E1876" s="18" t="str">
        <f ca="1">IFERROR(VLOOKUP(C1876,OFFSET(ENTRADA!$A$5,1,0,COUNTA(ENTRADA!$A$6:$A$2475),9),5,0),"")</f>
        <v/>
      </c>
    </row>
    <row r="1877" spans="1:5" ht="14.25" customHeight="1" x14ac:dyDescent="0.25">
      <c r="A1877" s="19">
        <v>45476</v>
      </c>
      <c r="B1877" s="71" t="str">
        <f t="shared" ca="1" si="29"/>
        <v>Aluno_87</v>
      </c>
      <c r="C1877" s="31" t="s">
        <v>1979</v>
      </c>
      <c r="D1877" s="9">
        <v>1</v>
      </c>
      <c r="E1877" s="18" t="str">
        <f ca="1">IFERROR(VLOOKUP(C1877,OFFSET(ENTRADA!$A$5,1,0,COUNTA(ENTRADA!$A$6:$A$2475),9),5,0),"")</f>
        <v>FRASCO</v>
      </c>
    </row>
    <row r="1878" spans="1:5" ht="14.25" customHeight="1" x14ac:dyDescent="0.25">
      <c r="A1878" s="16"/>
      <c r="B1878" s="71" t="str">
        <f t="shared" ca="1" si="29"/>
        <v>Aluno_596</v>
      </c>
      <c r="C1878" s="32" t="s">
        <v>1959</v>
      </c>
      <c r="D1878" s="9">
        <v>1</v>
      </c>
      <c r="E1878" s="18" t="str">
        <f ca="1">IFERROR(VLOOKUP(C1878,OFFSET(ENTRADA!$A$5,1,0,COUNTA(ENTRADA!$A$6:$A$2475),9),5,0),"")</f>
        <v>FRASCO</v>
      </c>
    </row>
    <row r="1879" spans="1:5" ht="14.25" customHeight="1" x14ac:dyDescent="0.25">
      <c r="A1879" s="16"/>
      <c r="B1879" s="71" t="str">
        <f t="shared" ca="1" si="29"/>
        <v>Aluno_222</v>
      </c>
      <c r="C1879" s="31" t="s">
        <v>1809</v>
      </c>
      <c r="D1879" s="9">
        <v>16</v>
      </c>
      <c r="E1879" s="18" t="str">
        <f ca="1">IFERROR(VLOOKUP(C1879,OFFSET(ENTRADA!$A$5,1,0,COUNTA(ENTRADA!$A$6:$A$2475),9),5,0),"")</f>
        <v>CÁPSULA</v>
      </c>
    </row>
    <row r="1880" spans="1:5" ht="14.25" customHeight="1" x14ac:dyDescent="0.25">
      <c r="A1880" s="16"/>
      <c r="B1880" s="71" t="str">
        <f t="shared" ca="1" si="29"/>
        <v>Aluno_655</v>
      </c>
      <c r="C1880" s="20"/>
      <c r="D1880" s="9"/>
      <c r="E1880" s="18" t="str">
        <f ca="1">IFERROR(VLOOKUP(C1880,OFFSET(ENTRADA!$A$5,1,0,COUNTA(ENTRADA!$A$6:$A$2475),9),5,0),"")</f>
        <v/>
      </c>
    </row>
    <row r="1881" spans="1:5" ht="14.25" customHeight="1" x14ac:dyDescent="0.25">
      <c r="A1881" s="19">
        <v>45476</v>
      </c>
      <c r="B1881" s="71" t="str">
        <f t="shared" ca="1" si="29"/>
        <v>Aluno_861</v>
      </c>
      <c r="C1881" s="107" t="s">
        <v>1591</v>
      </c>
      <c r="D1881" s="9">
        <v>40</v>
      </c>
      <c r="E1881" s="18" t="str">
        <f ca="1">IFERROR(VLOOKUP(C1881,OFFSET(ENTRADA!$A$5,1,0,COUNTA(ENTRADA!$A$6:$A$2475),9),5,0),"")</f>
        <v>COMPRIMIDO</v>
      </c>
    </row>
    <row r="1882" spans="1:5" ht="14.25" customHeight="1" x14ac:dyDescent="0.25">
      <c r="A1882" s="16"/>
      <c r="B1882" s="71" t="str">
        <f t="shared" ca="1" si="29"/>
        <v>Aluno_581</v>
      </c>
      <c r="C1882" s="107" t="s">
        <v>48</v>
      </c>
      <c r="D1882" s="9">
        <v>24</v>
      </c>
      <c r="E1882" s="18" t="str">
        <f ca="1">IFERROR(VLOOKUP(C1882,OFFSET(ENTRADA!$A$5,1,0,COUNTA(ENTRADA!$A$6:$A$2475),9),5,0),"")</f>
        <v>COMPRIMIDO</v>
      </c>
    </row>
    <row r="1883" spans="1:5" ht="14.25" customHeight="1" x14ac:dyDescent="0.25">
      <c r="A1883" s="16"/>
      <c r="B1883" s="71" t="str">
        <f t="shared" ca="1" si="29"/>
        <v>Aluno_311</v>
      </c>
      <c r="C1883" s="20"/>
      <c r="D1883" s="9"/>
      <c r="E1883" s="18" t="str">
        <f ca="1">IFERROR(VLOOKUP(C1883,OFFSET(ENTRADA!$A$5,1,0,COUNTA(ENTRADA!$A$6:$A$2475),9),5,0),"")</f>
        <v/>
      </c>
    </row>
    <row r="1884" spans="1:5" ht="14.25" customHeight="1" x14ac:dyDescent="0.25">
      <c r="A1884" s="19">
        <v>45476</v>
      </c>
      <c r="B1884" s="71" t="str">
        <f t="shared" ca="1" si="29"/>
        <v>Aluno_896</v>
      </c>
      <c r="C1884" s="30" t="s">
        <v>2203</v>
      </c>
      <c r="D1884" s="9">
        <v>30</v>
      </c>
      <c r="E1884" s="18" t="str">
        <f ca="1">IFERROR(VLOOKUP(C1884,OFFSET(ENTRADA!$A$5,1,0,COUNTA(ENTRADA!$A$6:$A$2475),9),5,0),"")</f>
        <v>COMPRIMIDO</v>
      </c>
    </row>
    <row r="1885" spans="1:5" ht="14.25" customHeight="1" x14ac:dyDescent="0.25">
      <c r="A1885" s="16"/>
      <c r="B1885" s="71" t="str">
        <f t="shared" ca="1" si="29"/>
        <v>Aluno_892</v>
      </c>
      <c r="C1885" s="20"/>
      <c r="D1885" s="9"/>
      <c r="E1885" s="18" t="str">
        <f ca="1">IFERROR(VLOOKUP(C1885,OFFSET(ENTRADA!$A$5,1,0,COUNTA(ENTRADA!$A$6:$A$2475),9),5,0),"")</f>
        <v/>
      </c>
    </row>
    <row r="1886" spans="1:5" ht="14.25" customHeight="1" x14ac:dyDescent="0.25">
      <c r="A1886" s="19">
        <v>45476</v>
      </c>
      <c r="B1886" s="71" t="str">
        <f t="shared" ca="1" si="29"/>
        <v>Aluno_637</v>
      </c>
      <c r="C1886" s="108" t="s">
        <v>1857</v>
      </c>
      <c r="D1886" s="9">
        <v>10</v>
      </c>
      <c r="E1886" s="18" t="str">
        <f ca="1">IFERROR(VLOOKUP(C1886,OFFSET(ENTRADA!$A$5,1,0,COUNTA(ENTRADA!$A$6:$A$2475),9),5,0),"")</f>
        <v>COMPRIMIDO</v>
      </c>
    </row>
    <row r="1887" spans="1:5" ht="14.25" customHeight="1" x14ac:dyDescent="0.25">
      <c r="A1887" s="16"/>
      <c r="B1887" s="71" t="str">
        <f t="shared" ca="1" si="29"/>
        <v>Aluno_124</v>
      </c>
      <c r="C1887" s="20"/>
      <c r="D1887" s="9"/>
      <c r="E1887" s="18" t="str">
        <f ca="1">IFERROR(VLOOKUP(C1887,OFFSET(ENTRADA!$A$5,1,0,COUNTA(ENTRADA!$A$6:$A$2475),9),5,0),"")</f>
        <v/>
      </c>
    </row>
    <row r="1888" spans="1:5" ht="14.25" customHeight="1" x14ac:dyDescent="0.25">
      <c r="A1888" s="19">
        <v>45476</v>
      </c>
      <c r="B1888" s="71" t="str">
        <f t="shared" ca="1" si="29"/>
        <v>Aluno_556</v>
      </c>
      <c r="C1888" s="31" t="s">
        <v>563</v>
      </c>
      <c r="D1888" s="9">
        <v>20</v>
      </c>
      <c r="E1888" s="18" t="str">
        <f ca="1">IFERROR(VLOOKUP(C1888,OFFSET(ENTRADA!$A$5,1,0,COUNTA(ENTRADA!$A$6:$A$2475),9),5,0),"")</f>
        <v>COMPRIMIDO</v>
      </c>
    </row>
    <row r="1889" spans="1:5" ht="14.25" customHeight="1" x14ac:dyDescent="0.25">
      <c r="A1889" s="16"/>
      <c r="B1889" s="71" t="str">
        <f t="shared" ca="1" si="29"/>
        <v>Aluno_183</v>
      </c>
      <c r="C1889" s="32" t="s">
        <v>2057</v>
      </c>
      <c r="D1889" s="9">
        <v>1</v>
      </c>
      <c r="E1889" s="18" t="str">
        <f ca="1">IFERROR(VLOOKUP(C1889,OFFSET(ENTRADA!$A$5,1,0,COUNTA(ENTRADA!$A$6:$A$2475),9),5,0),"")</f>
        <v>FRASCO</v>
      </c>
    </row>
    <row r="1890" spans="1:5" ht="14.25" customHeight="1" x14ac:dyDescent="0.25">
      <c r="A1890" s="19">
        <v>45476</v>
      </c>
      <c r="B1890" s="71" t="str">
        <f t="shared" ca="1" si="29"/>
        <v>Aluno_692</v>
      </c>
      <c r="C1890" s="32" t="s">
        <v>1055</v>
      </c>
      <c r="D1890" s="9">
        <v>10</v>
      </c>
      <c r="E1890" s="18" t="str">
        <f ca="1">IFERROR(VLOOKUP(C1890,OFFSET(ENTRADA!$A$5,1,0,COUNTA(ENTRADA!$A$6:$A$2475),9),5,0),"")</f>
        <v>COMPRIMIDO</v>
      </c>
    </row>
    <row r="1891" spans="1:5" ht="14.25" customHeight="1" x14ac:dyDescent="0.25">
      <c r="A1891" s="16"/>
      <c r="B1891" s="71" t="str">
        <f t="shared" ca="1" si="29"/>
        <v>Aluno_127</v>
      </c>
      <c r="C1891" s="108" t="s">
        <v>2210</v>
      </c>
      <c r="D1891" s="9">
        <v>10</v>
      </c>
      <c r="E1891" s="18" t="str">
        <f ca="1">IFERROR(VLOOKUP(C1891,OFFSET(ENTRADA!$A$5,1,0,COUNTA(ENTRADA!$A$6:$A$2475),9),5,0),"")</f>
        <v>COMPRIMIDO</v>
      </c>
    </row>
    <row r="1892" spans="1:5" ht="14.25" customHeight="1" x14ac:dyDescent="0.25">
      <c r="A1892" s="16"/>
      <c r="B1892" s="71" t="str">
        <f t="shared" ca="1" si="29"/>
        <v>Aluno_422</v>
      </c>
      <c r="C1892" s="54" t="s">
        <v>1482</v>
      </c>
      <c r="D1892" s="9">
        <v>5</v>
      </c>
      <c r="E1892" s="18" t="str">
        <f ca="1">IFERROR(VLOOKUP(C1892,OFFSET(ENTRADA!$A$5,1,0,COUNTA(ENTRADA!$A$6:$A$2475),9),5,0),"")</f>
        <v>COMPRIMIDO</v>
      </c>
    </row>
    <row r="1893" spans="1:5" ht="14.25" customHeight="1" x14ac:dyDescent="0.25">
      <c r="A1893" s="16"/>
      <c r="B1893" s="71" t="str">
        <f t="shared" ca="1" si="29"/>
        <v>Aluno_433</v>
      </c>
      <c r="C1893" s="20"/>
      <c r="D1893" s="9"/>
      <c r="E1893" s="18" t="str">
        <f ca="1">IFERROR(VLOOKUP(C1893,OFFSET(ENTRADA!$A$5,1,0,COUNTA(ENTRADA!$A$6:$A$2475),9),5,0),"")</f>
        <v/>
      </c>
    </row>
    <row r="1894" spans="1:5" ht="14.25" customHeight="1" x14ac:dyDescent="0.25">
      <c r="A1894" s="19">
        <v>45476</v>
      </c>
      <c r="B1894" s="71" t="str">
        <f t="shared" ca="1" si="29"/>
        <v>Aluno_390</v>
      </c>
      <c r="C1894" s="31" t="s">
        <v>2097</v>
      </c>
      <c r="D1894" s="9">
        <v>10</v>
      </c>
      <c r="E1894" s="18" t="str">
        <f ca="1">IFERROR(VLOOKUP(C1894,OFFSET(ENTRADA!$A$5,1,0,COUNTA(ENTRADA!$A$6:$A$2475),9),5,0),"")</f>
        <v>COMPRIMIDO</v>
      </c>
    </row>
    <row r="1895" spans="1:5" ht="14.25" customHeight="1" x14ac:dyDescent="0.25">
      <c r="A1895" s="16"/>
      <c r="B1895" s="71" t="str">
        <f t="shared" ca="1" si="29"/>
        <v>Aluno_925</v>
      </c>
      <c r="C1895" s="108" t="s">
        <v>2137</v>
      </c>
      <c r="D1895" s="9">
        <v>2</v>
      </c>
      <c r="E1895" s="18" t="str">
        <f ca="1">IFERROR(VLOOKUP(C1895,OFFSET(ENTRADA!$A$5,1,0,COUNTA(ENTRADA!$A$6:$A$2475),9),5,0),"")</f>
        <v>COMPRIMIDO</v>
      </c>
    </row>
    <row r="1896" spans="1:5" ht="14.25" customHeight="1" x14ac:dyDescent="0.25">
      <c r="A1896" s="16"/>
      <c r="B1896" s="71" t="str">
        <f t="shared" ca="1" si="29"/>
        <v>Aluno_698</v>
      </c>
      <c r="C1896" s="108" t="s">
        <v>2036</v>
      </c>
      <c r="D1896" s="9">
        <v>8</v>
      </c>
      <c r="E1896" s="18" t="str">
        <f ca="1">IFERROR(VLOOKUP(C1896,OFFSET(ENTRADA!$A$5,1,0,COUNTA(ENTRADA!$A$6:$A$2475),9),5,0),"")</f>
        <v>COMPRIMIDO</v>
      </c>
    </row>
    <row r="1897" spans="1:5" ht="14.25" customHeight="1" x14ac:dyDescent="0.25">
      <c r="A1897" s="16"/>
      <c r="B1897" s="71" t="str">
        <f t="shared" ca="1" si="29"/>
        <v>Aluno_362</v>
      </c>
      <c r="C1897" s="54" t="s">
        <v>975</v>
      </c>
      <c r="D1897" s="9">
        <v>30</v>
      </c>
      <c r="E1897" s="18" t="str">
        <f ca="1">IFERROR(VLOOKUP(C1897,OFFSET(ENTRADA!$A$5,1,0,COUNTA(ENTRADA!$A$6:$A$2475),9),5,0),"")</f>
        <v>COMPRIMIDO</v>
      </c>
    </row>
    <row r="1898" spans="1:5" ht="14.25" customHeight="1" x14ac:dyDescent="0.25">
      <c r="A1898" s="16"/>
      <c r="B1898" s="71" t="str">
        <f t="shared" ca="1" si="29"/>
        <v>Aluno_928</v>
      </c>
      <c r="C1898" s="32" t="s">
        <v>2133</v>
      </c>
      <c r="D1898" s="9">
        <v>8</v>
      </c>
      <c r="E1898" s="18" t="str">
        <f ca="1">IFERROR(VLOOKUP(C1898,OFFSET(ENTRADA!$A$5,1,0,COUNTA(ENTRADA!$A$6:$A$2475),9),5,0),"")</f>
        <v>CÁPSULA</v>
      </c>
    </row>
    <row r="1899" spans="1:5" ht="14.25" customHeight="1" x14ac:dyDescent="0.25">
      <c r="A1899" s="16"/>
      <c r="B1899" s="71" t="str">
        <f t="shared" ca="1" si="29"/>
        <v>Aluno_416</v>
      </c>
      <c r="C1899" s="20"/>
      <c r="D1899" s="9"/>
      <c r="E1899" s="18" t="str">
        <f ca="1">IFERROR(VLOOKUP(C1899,OFFSET(ENTRADA!$A$5,1,0,COUNTA(ENTRADA!$A$6:$A$2475),9),5,0),"")</f>
        <v/>
      </c>
    </row>
    <row r="1900" spans="1:5" ht="14.25" customHeight="1" x14ac:dyDescent="0.25">
      <c r="A1900" s="19">
        <v>45477</v>
      </c>
      <c r="B1900" s="71" t="str">
        <f t="shared" ca="1" si="29"/>
        <v>Aluno_936</v>
      </c>
      <c r="C1900" s="32" t="s">
        <v>791</v>
      </c>
      <c r="D1900" s="9">
        <v>1</v>
      </c>
      <c r="E1900" s="18" t="str">
        <f ca="1">IFERROR(VLOOKUP(C1900,OFFSET(ENTRADA!$A$5,1,0,COUNTA(ENTRADA!$A$6:$A$2475),9),5,0),"")</f>
        <v>CAIXA</v>
      </c>
    </row>
    <row r="1901" spans="1:5" ht="14.25" customHeight="1" x14ac:dyDescent="0.25">
      <c r="A1901" s="16"/>
      <c r="B1901" s="71" t="str">
        <f t="shared" ca="1" si="29"/>
        <v>Aluno_230</v>
      </c>
      <c r="C1901" s="20"/>
      <c r="D1901" s="9"/>
      <c r="E1901" s="18" t="str">
        <f ca="1">IFERROR(VLOOKUP(C1901,OFFSET(ENTRADA!$A$5,1,0,COUNTA(ENTRADA!$A$6:$A$2475),9),5,0),"")</f>
        <v/>
      </c>
    </row>
    <row r="1902" spans="1:5" ht="14.25" customHeight="1" x14ac:dyDescent="0.25">
      <c r="A1902" s="19">
        <v>45477</v>
      </c>
      <c r="B1902" s="71" t="str">
        <f t="shared" ca="1" si="29"/>
        <v>Aluno_739</v>
      </c>
      <c r="C1902" s="108" t="s">
        <v>2055</v>
      </c>
      <c r="D1902" s="9">
        <v>20</v>
      </c>
      <c r="E1902" s="18" t="str">
        <f ca="1">IFERROR(VLOOKUP(C1902,OFFSET(ENTRADA!$A$5,1,0,COUNTA(ENTRADA!$A$6:$A$2475),9),5,0),"")</f>
        <v>COMPRIMIDO</v>
      </c>
    </row>
    <row r="1903" spans="1:5" ht="14.25" customHeight="1" x14ac:dyDescent="0.25">
      <c r="A1903" s="16"/>
      <c r="B1903" s="71" t="str">
        <f t="shared" ca="1" si="29"/>
        <v>Aluno_620</v>
      </c>
      <c r="C1903" s="20"/>
      <c r="D1903" s="9"/>
      <c r="E1903" s="18" t="str">
        <f ca="1">IFERROR(VLOOKUP(C1903,OFFSET(ENTRADA!$A$5,1,0,COUNTA(ENTRADA!$A$6:$A$2475),9),5,0),"")</f>
        <v/>
      </c>
    </row>
    <row r="1904" spans="1:5" ht="14.25" customHeight="1" x14ac:dyDescent="0.25">
      <c r="A1904" s="19">
        <v>45477</v>
      </c>
      <c r="B1904" s="71" t="str">
        <f t="shared" ca="1" si="29"/>
        <v>Aluno_581</v>
      </c>
      <c r="C1904" s="31" t="s">
        <v>480</v>
      </c>
      <c r="D1904" s="9">
        <v>30</v>
      </c>
      <c r="E1904" s="18" t="str">
        <f ca="1">IFERROR(VLOOKUP(C1904,OFFSET(ENTRADA!$A$5,1,0,COUNTA(ENTRADA!$A$6:$A$2475),9),5,0),"")</f>
        <v>COMPRIMIDO</v>
      </c>
    </row>
    <row r="1905" spans="1:5" ht="14.25" customHeight="1" x14ac:dyDescent="0.25">
      <c r="A1905" s="16"/>
      <c r="B1905" s="71" t="str">
        <f t="shared" ca="1" si="29"/>
        <v>Aluno_587</v>
      </c>
      <c r="C1905" s="20"/>
      <c r="D1905" s="9"/>
      <c r="E1905" s="18" t="str">
        <f ca="1">IFERROR(VLOOKUP(C1905,OFFSET(ENTRADA!$A$5,1,0,COUNTA(ENTRADA!$A$6:$A$2475),9),5,0),"")</f>
        <v/>
      </c>
    </row>
    <row r="1906" spans="1:5" ht="14.25" customHeight="1" x14ac:dyDescent="0.25">
      <c r="A1906" s="19">
        <v>45477</v>
      </c>
      <c r="B1906" s="71" t="str">
        <f t="shared" ca="1" si="29"/>
        <v>Aluno_575</v>
      </c>
      <c r="C1906" s="54" t="s">
        <v>164</v>
      </c>
      <c r="D1906" s="9">
        <v>10</v>
      </c>
      <c r="E1906" s="18" t="str">
        <f ca="1">IFERROR(VLOOKUP(C1906,OFFSET(ENTRADA!$A$5,1,0,COUNTA(ENTRADA!$A$6:$A$2475),9),5,0),"")</f>
        <v>COMPRIMIDO</v>
      </c>
    </row>
    <row r="1907" spans="1:5" ht="14.25" customHeight="1" x14ac:dyDescent="0.25">
      <c r="A1907" s="16"/>
      <c r="B1907" s="71" t="str">
        <f t="shared" ca="1" si="29"/>
        <v>Aluno_57</v>
      </c>
      <c r="C1907" s="20"/>
      <c r="D1907" s="9"/>
      <c r="E1907" s="18" t="str">
        <f ca="1">IFERROR(VLOOKUP(C1907,OFFSET(ENTRADA!$A$5,1,0,COUNTA(ENTRADA!$A$6:$A$2475),9),5,0),"")</f>
        <v/>
      </c>
    </row>
    <row r="1908" spans="1:5" ht="14.25" customHeight="1" x14ac:dyDescent="0.25">
      <c r="A1908" s="19">
        <v>45477</v>
      </c>
      <c r="B1908" s="71" t="str">
        <f t="shared" ca="1" si="29"/>
        <v>Aluno_983</v>
      </c>
      <c r="C1908" s="31" t="s">
        <v>428</v>
      </c>
      <c r="D1908" s="9">
        <v>30</v>
      </c>
      <c r="E1908" s="18" t="str">
        <f ca="1">IFERROR(VLOOKUP(C1908,OFFSET(ENTRADA!$A$5,1,0,COUNTA(ENTRADA!$A$6:$A$2475),9),5,0),"")</f>
        <v>COMPRIMIDO</v>
      </c>
    </row>
    <row r="1909" spans="1:5" ht="14.25" customHeight="1" x14ac:dyDescent="0.25">
      <c r="A1909" s="16"/>
      <c r="B1909" s="71" t="str">
        <f t="shared" ca="1" si="29"/>
        <v>Aluno_113</v>
      </c>
      <c r="C1909" s="20"/>
      <c r="D1909" s="9"/>
      <c r="E1909" s="18" t="str">
        <f ca="1">IFERROR(VLOOKUP(C1909,OFFSET(ENTRADA!$A$5,1,0,COUNTA(ENTRADA!$A$6:$A$2475),9),5,0),"")</f>
        <v/>
      </c>
    </row>
    <row r="1910" spans="1:5" ht="14.25" customHeight="1" x14ac:dyDescent="0.25">
      <c r="A1910" s="19">
        <v>45477</v>
      </c>
      <c r="B1910" s="71" t="str">
        <f t="shared" ca="1" si="29"/>
        <v>Aluno_748</v>
      </c>
      <c r="C1910" s="108" t="s">
        <v>1769</v>
      </c>
      <c r="D1910" s="9">
        <v>30</v>
      </c>
      <c r="E1910" s="18" t="str">
        <f ca="1">IFERROR(VLOOKUP(C1910,OFFSET(ENTRADA!$A$5,1,0,COUNTA(ENTRADA!$A$6:$A$2475),9),5,0),"")</f>
        <v>COMPRIMIDO</v>
      </c>
    </row>
    <row r="1911" spans="1:5" ht="14.25" customHeight="1" x14ac:dyDescent="0.25">
      <c r="A1911" s="16"/>
      <c r="B1911" s="71" t="str">
        <f t="shared" ca="1" si="29"/>
        <v>Aluno_933</v>
      </c>
      <c r="C1911" s="20"/>
      <c r="D1911" s="9"/>
      <c r="E1911" s="18" t="str">
        <f ca="1">IFERROR(VLOOKUP(C1911,OFFSET(ENTRADA!$A$5,1,0,COUNTA(ENTRADA!$A$6:$A$2475),9),5,0),"")</f>
        <v/>
      </c>
    </row>
    <row r="1912" spans="1:5" ht="14.25" customHeight="1" x14ac:dyDescent="0.25">
      <c r="A1912" s="19">
        <v>45477</v>
      </c>
      <c r="B1912" s="71" t="str">
        <f t="shared" ca="1" si="29"/>
        <v>Aluno_582</v>
      </c>
      <c r="C1912" s="31" t="s">
        <v>2010</v>
      </c>
      <c r="D1912" s="9">
        <v>60</v>
      </c>
      <c r="E1912" s="18" t="str">
        <f ca="1">IFERROR(VLOOKUP(C1912,OFFSET(ENTRADA!$A$5,1,0,COUNTA(ENTRADA!$A$6:$A$2475),9),5,0),"")</f>
        <v>COMPRIMIDO</v>
      </c>
    </row>
    <row r="1913" spans="1:5" ht="14.25" customHeight="1" x14ac:dyDescent="0.25">
      <c r="A1913" s="16"/>
      <c r="B1913" s="71" t="str">
        <f t="shared" ca="1" si="29"/>
        <v>Aluno_175</v>
      </c>
      <c r="C1913" s="32" t="s">
        <v>2062</v>
      </c>
      <c r="D1913" s="9">
        <v>10</v>
      </c>
      <c r="E1913" s="18" t="str">
        <f ca="1">IFERROR(VLOOKUP(C1913,OFFSET(ENTRADA!$A$5,1,0,COUNTA(ENTRADA!$A$6:$A$2475),9),5,0),"")</f>
        <v>COMPRIMIDO</v>
      </c>
    </row>
    <row r="1914" spans="1:5" ht="14.25" customHeight="1" x14ac:dyDescent="0.25">
      <c r="A1914" s="16"/>
      <c r="B1914" s="71" t="str">
        <f t="shared" ca="1" si="29"/>
        <v>Aluno_683</v>
      </c>
      <c r="C1914" s="54" t="s">
        <v>2175</v>
      </c>
      <c r="D1914" s="9">
        <v>30</v>
      </c>
      <c r="E1914" s="18" t="str">
        <f ca="1">IFERROR(VLOOKUP(C1914,OFFSET(ENTRADA!$A$5,1,0,COUNTA(ENTRADA!$A$6:$A$2475),9),5,0),"")</f>
        <v>COMPRIMIDO</v>
      </c>
    </row>
    <row r="1915" spans="1:5" ht="14.25" customHeight="1" x14ac:dyDescent="0.25">
      <c r="A1915" s="19">
        <v>45477</v>
      </c>
      <c r="B1915" s="71" t="str">
        <f t="shared" ca="1" si="29"/>
        <v>Aluno_418</v>
      </c>
      <c r="C1915" s="54" t="s">
        <v>2059</v>
      </c>
      <c r="D1915" s="9">
        <v>30</v>
      </c>
      <c r="E1915" s="18" t="str">
        <f ca="1">IFERROR(VLOOKUP(C1915,OFFSET(ENTRADA!$A$5,1,0,COUNTA(ENTRADA!$A$6:$A$2475),9),5,0),"")</f>
        <v>COMPRIMIDO</v>
      </c>
    </row>
    <row r="1916" spans="1:5" ht="14.25" customHeight="1" x14ac:dyDescent="0.25">
      <c r="A1916" s="16"/>
      <c r="B1916" s="71" t="str">
        <f t="shared" ca="1" si="29"/>
        <v>Aluno_815</v>
      </c>
      <c r="C1916" s="54" t="s">
        <v>1928</v>
      </c>
      <c r="D1916" s="9">
        <v>30</v>
      </c>
      <c r="E1916" s="18" t="str">
        <f ca="1">IFERROR(VLOOKUP(C1916,OFFSET(ENTRADA!$A$5,1,0,COUNTA(ENTRADA!$A$6:$A$2475),9),5,0),"")</f>
        <v>COMPRIMIDO</v>
      </c>
    </row>
    <row r="1917" spans="1:5" ht="14.25" customHeight="1" x14ac:dyDescent="0.25">
      <c r="A1917" s="16"/>
      <c r="B1917" s="71" t="str">
        <f t="shared" ca="1" si="29"/>
        <v>Aluno_793</v>
      </c>
      <c r="C1917" s="54" t="s">
        <v>1924</v>
      </c>
      <c r="D1917" s="9">
        <v>30</v>
      </c>
      <c r="E1917" s="18" t="str">
        <f ca="1">IFERROR(VLOOKUP(C1917,OFFSET(ENTRADA!$A$5,1,0,COUNTA(ENTRADA!$A$6:$A$2475),9),5,0),"")</f>
        <v>COMPRIMIDO</v>
      </c>
    </row>
    <row r="1918" spans="1:5" ht="14.25" customHeight="1" x14ac:dyDescent="0.25">
      <c r="A1918" s="16"/>
      <c r="B1918" s="71" t="str">
        <f t="shared" ca="1" si="29"/>
        <v>Aluno_266</v>
      </c>
      <c r="C1918" s="54" t="s">
        <v>1926</v>
      </c>
      <c r="D1918" s="9">
        <v>30</v>
      </c>
      <c r="E1918" s="18" t="str">
        <f ca="1">IFERROR(VLOOKUP(C1918,OFFSET(ENTRADA!$A$5,1,0,COUNTA(ENTRADA!$A$6:$A$2475),9),5,0),"")</f>
        <v>COMPRIMIDO</v>
      </c>
    </row>
    <row r="1919" spans="1:5" ht="14.25" customHeight="1" x14ac:dyDescent="0.25">
      <c r="A1919" s="16"/>
      <c r="B1919" s="71" t="str">
        <f t="shared" ca="1" si="29"/>
        <v>Aluno_891</v>
      </c>
      <c r="C1919" s="20"/>
      <c r="D1919" s="9"/>
      <c r="E1919" s="18" t="str">
        <f ca="1">IFERROR(VLOOKUP(C1919,OFFSET(ENTRADA!$A$5,1,0,COUNTA(ENTRADA!$A$6:$A$2475),9),5,0),"")</f>
        <v/>
      </c>
    </row>
    <row r="1920" spans="1:5" ht="14.25" customHeight="1" x14ac:dyDescent="0.25">
      <c r="A1920" s="19">
        <v>45477</v>
      </c>
      <c r="B1920" s="71" t="str">
        <f t="shared" ca="1" si="29"/>
        <v>Aluno_244</v>
      </c>
      <c r="C1920" s="108" t="s">
        <v>1479</v>
      </c>
      <c r="D1920" s="9">
        <v>20</v>
      </c>
      <c r="E1920" s="18" t="str">
        <f ca="1">IFERROR(VLOOKUP(C1920,OFFSET(ENTRADA!$A$5,1,0,COUNTA(ENTRADA!$A$6:$A$2475),9),5,0),"")</f>
        <v>COMPRIMIDO</v>
      </c>
    </row>
    <row r="1921" spans="1:5" ht="14.25" customHeight="1" x14ac:dyDescent="0.25">
      <c r="A1921" s="16"/>
      <c r="B1921" s="71" t="str">
        <f t="shared" ca="1" si="29"/>
        <v>Aluno_328</v>
      </c>
      <c r="C1921" s="20"/>
      <c r="D1921" s="9"/>
      <c r="E1921" s="18" t="str">
        <f ca="1">IFERROR(VLOOKUP(C1921,OFFSET(ENTRADA!$A$5,1,0,COUNTA(ENTRADA!$A$6:$A$2475),9),5,0),"")</f>
        <v/>
      </c>
    </row>
    <row r="1922" spans="1:5" ht="14.25" customHeight="1" x14ac:dyDescent="0.25">
      <c r="A1922" s="19">
        <v>45478</v>
      </c>
      <c r="B1922" s="71" t="str">
        <f t="shared" ca="1" si="29"/>
        <v>Aluno_11</v>
      </c>
      <c r="C1922" s="30" t="s">
        <v>2182</v>
      </c>
      <c r="D1922" s="9">
        <v>10</v>
      </c>
      <c r="E1922" s="18" t="str">
        <f ca="1">IFERROR(VLOOKUP(C1922,OFFSET(ENTRADA!$A$5,1,0,COUNTA(ENTRADA!$A$6:$A$2475),9),5,0),"")</f>
        <v>COMPRIMIDO</v>
      </c>
    </row>
    <row r="1923" spans="1:5" ht="14.25" customHeight="1" x14ac:dyDescent="0.25">
      <c r="A1923" s="16"/>
      <c r="B1923" s="71" t="str">
        <f t="shared" ca="1" si="29"/>
        <v>Aluno_942</v>
      </c>
      <c r="C1923" s="30" t="s">
        <v>1041</v>
      </c>
      <c r="D1923" s="9">
        <v>30</v>
      </c>
      <c r="E1923" s="18" t="str">
        <f ca="1">IFERROR(VLOOKUP(C1923,OFFSET(ENTRADA!$A$5,1,0,COUNTA(ENTRADA!$A$6:$A$2475),9),5,0),"")</f>
        <v>COMPRIMIDO</v>
      </c>
    </row>
    <row r="1924" spans="1:5" ht="14.25" customHeight="1" x14ac:dyDescent="0.25">
      <c r="A1924" s="16"/>
      <c r="B1924" s="71" t="str">
        <f t="shared" ca="1" si="29"/>
        <v>Aluno_412</v>
      </c>
      <c r="C1924" s="20"/>
      <c r="D1924" s="9"/>
      <c r="E1924" s="18" t="str">
        <f ca="1">IFERROR(VLOOKUP(C1924,OFFSET(ENTRADA!$A$5,1,0,COUNTA(ENTRADA!$A$6:$A$2475),9),5,0),"")</f>
        <v/>
      </c>
    </row>
    <row r="1925" spans="1:5" ht="14.25" customHeight="1" x14ac:dyDescent="0.25">
      <c r="A1925" s="19">
        <v>45478</v>
      </c>
      <c r="B1925" s="71" t="str">
        <f t="shared" ca="1" si="29"/>
        <v>Aluno_272</v>
      </c>
      <c r="C1925" s="108" t="s">
        <v>1946</v>
      </c>
      <c r="D1925" s="9">
        <v>20</v>
      </c>
      <c r="E1925" s="18" t="str">
        <f ca="1">IFERROR(VLOOKUP(C1925,OFFSET(ENTRADA!$A$5,1,0,COUNTA(ENTRADA!$A$6:$A$2475),9),5,0),"")</f>
        <v>COMPRIMIDO</v>
      </c>
    </row>
    <row r="1926" spans="1:5" ht="14.25" customHeight="1" x14ac:dyDescent="0.25">
      <c r="A1926" s="16"/>
      <c r="B1926" s="71" t="str">
        <f t="shared" ca="1" si="29"/>
        <v>Aluno_4</v>
      </c>
      <c r="C1926" s="108" t="s">
        <v>1947</v>
      </c>
      <c r="D1926" s="9">
        <v>20</v>
      </c>
      <c r="E1926" s="18" t="str">
        <f ca="1">IFERROR(VLOOKUP(C1926,OFFSET(ENTRADA!$A$5,1,0,COUNTA(ENTRADA!$A$6:$A$2475),9),5,0),"")</f>
        <v>COMPRIMIDO</v>
      </c>
    </row>
    <row r="1927" spans="1:5" ht="14.25" customHeight="1" x14ac:dyDescent="0.25">
      <c r="A1927" s="16"/>
      <c r="B1927" s="71" t="str">
        <f t="shared" ref="B1927:B1990" ca="1" si="30">"Aluno_" &amp; RANDBETWEEN(1,1000)</f>
        <v>Aluno_781</v>
      </c>
      <c r="C1927" s="31" t="s">
        <v>1323</v>
      </c>
      <c r="D1927" s="9">
        <v>30</v>
      </c>
      <c r="E1927" s="18" t="str">
        <f ca="1">IFERROR(VLOOKUP(C1927,OFFSET(ENTRADA!$A$5,1,0,COUNTA(ENTRADA!$A$6:$A$2475),9),5,0),"")</f>
        <v>COMPRIMIDO</v>
      </c>
    </row>
    <row r="1928" spans="1:5" ht="14.25" customHeight="1" x14ac:dyDescent="0.25">
      <c r="A1928" s="16"/>
      <c r="B1928" s="71" t="str">
        <f t="shared" ca="1" si="30"/>
        <v>Aluno_52</v>
      </c>
      <c r="C1928" s="31" t="s">
        <v>2235</v>
      </c>
      <c r="D1928" s="9">
        <v>30</v>
      </c>
      <c r="E1928" s="18" t="str">
        <f ca="1">IFERROR(VLOOKUP(C1928,OFFSET(ENTRADA!$A$5,1,0,COUNTA(ENTRADA!$A$6:$A$2475),9),5,0),"")</f>
        <v>COMPRIMIDO</v>
      </c>
    </row>
    <row r="1929" spans="1:5" ht="14.25" customHeight="1" x14ac:dyDescent="0.25">
      <c r="A1929" s="16"/>
      <c r="B1929" s="71" t="str">
        <f t="shared" ca="1" si="30"/>
        <v>Aluno_634</v>
      </c>
      <c r="C1929" s="20"/>
      <c r="D1929" s="9"/>
      <c r="E1929" s="18" t="str">
        <f ca="1">IFERROR(VLOOKUP(C1929,OFFSET(ENTRADA!$A$5,1,0,COUNTA(ENTRADA!$A$6:$A$2475),9),5,0),"")</f>
        <v/>
      </c>
    </row>
    <row r="1930" spans="1:5" ht="14.25" customHeight="1" x14ac:dyDescent="0.25">
      <c r="A1930" s="19">
        <v>45478</v>
      </c>
      <c r="B1930" s="71" t="str">
        <f t="shared" ca="1" si="30"/>
        <v>Aluno_555</v>
      </c>
      <c r="C1930" s="31" t="s">
        <v>2233</v>
      </c>
      <c r="D1930" s="9">
        <v>10</v>
      </c>
      <c r="E1930" s="18" t="str">
        <f ca="1">IFERROR(VLOOKUP(C1930,OFFSET(ENTRADA!$A$5,1,0,COUNTA(ENTRADA!$A$6:$A$2475),9),5,0),"")</f>
        <v>COMPRIMIDO</v>
      </c>
    </row>
    <row r="1931" spans="1:5" ht="14.25" customHeight="1" x14ac:dyDescent="0.25">
      <c r="A1931" s="16"/>
      <c r="B1931" s="71" t="str">
        <f t="shared" ca="1" si="30"/>
        <v>Aluno_857</v>
      </c>
      <c r="C1931" s="20"/>
      <c r="D1931" s="9"/>
      <c r="E1931" s="18" t="str">
        <f ca="1">IFERROR(VLOOKUP(C1931,OFFSET(ENTRADA!$A$5,1,0,COUNTA(ENTRADA!$A$6:$A$2475),9),5,0),"")</f>
        <v/>
      </c>
    </row>
    <row r="1932" spans="1:5" ht="14.25" customHeight="1" x14ac:dyDescent="0.25">
      <c r="A1932" s="19">
        <v>45478</v>
      </c>
      <c r="B1932" s="71" t="str">
        <f t="shared" ca="1" si="30"/>
        <v>Aluno_354</v>
      </c>
      <c r="C1932" s="32" t="s">
        <v>806</v>
      </c>
      <c r="D1932" s="9">
        <v>1</v>
      </c>
      <c r="E1932" s="18" t="str">
        <f ca="1">IFERROR(VLOOKUP(C1932,OFFSET(ENTRADA!$A$5,1,0,COUNTA(ENTRADA!$A$6:$A$2475),9),5,0),"")</f>
        <v>BISNAGA</v>
      </c>
    </row>
    <row r="1933" spans="1:5" ht="14.25" customHeight="1" x14ac:dyDescent="0.25">
      <c r="A1933" s="16"/>
      <c r="B1933" s="71" t="str">
        <f t="shared" ca="1" si="30"/>
        <v>Aluno_992</v>
      </c>
      <c r="C1933" s="20"/>
      <c r="D1933" s="9"/>
      <c r="E1933" s="18" t="str">
        <f ca="1">IFERROR(VLOOKUP(C1933,OFFSET(ENTRADA!$A$5,1,0,COUNTA(ENTRADA!$A$6:$A$2475),9),5,0),"")</f>
        <v/>
      </c>
    </row>
    <row r="1934" spans="1:5" ht="14.25" customHeight="1" x14ac:dyDescent="0.25">
      <c r="A1934" s="19">
        <v>45478</v>
      </c>
      <c r="B1934" s="71" t="str">
        <f t="shared" ca="1" si="30"/>
        <v>Aluno_988</v>
      </c>
      <c r="C1934" s="54" t="s">
        <v>1727</v>
      </c>
      <c r="D1934" s="9">
        <v>60</v>
      </c>
      <c r="E1934" s="18" t="str">
        <f ca="1">IFERROR(VLOOKUP(C1934,OFFSET(ENTRADA!$A$5,1,0,COUNTA(ENTRADA!$A$6:$A$2475),9),5,0),"")</f>
        <v>COMPRIMIDO</v>
      </c>
    </row>
    <row r="1935" spans="1:5" ht="14.25" customHeight="1" x14ac:dyDescent="0.25">
      <c r="A1935" s="16"/>
      <c r="B1935" s="71" t="str">
        <f t="shared" ca="1" si="30"/>
        <v>Aluno_95</v>
      </c>
      <c r="C1935" s="20"/>
      <c r="D1935" s="9"/>
      <c r="E1935" s="18" t="str">
        <f ca="1">IFERROR(VLOOKUP(C1935,OFFSET(ENTRADA!$A$5,1,0,COUNTA(ENTRADA!$A$6:$A$2475),9),5,0),"")</f>
        <v/>
      </c>
    </row>
    <row r="1936" spans="1:5" ht="14.25" customHeight="1" x14ac:dyDescent="0.25">
      <c r="A1936" s="19">
        <v>45478</v>
      </c>
      <c r="B1936" s="71" t="str">
        <f t="shared" ca="1" si="30"/>
        <v>Aluno_270</v>
      </c>
      <c r="C1936" s="32" t="s">
        <v>2065</v>
      </c>
      <c r="D1936" s="9">
        <v>2</v>
      </c>
      <c r="E1936" s="18" t="str">
        <f ca="1">IFERROR(VLOOKUP(C1936,OFFSET(ENTRADA!$A$5,1,0,COUNTA(ENTRADA!$A$6:$A$2475),9),5,0),"")</f>
        <v>CAIXA</v>
      </c>
    </row>
    <row r="1937" spans="1:5" ht="14.25" customHeight="1" x14ac:dyDescent="0.25">
      <c r="A1937" s="16"/>
      <c r="B1937" s="71" t="str">
        <f t="shared" ca="1" si="30"/>
        <v>Aluno_526</v>
      </c>
      <c r="C1937" s="54" t="s">
        <v>1727</v>
      </c>
      <c r="D1937" s="9">
        <v>60</v>
      </c>
      <c r="E1937" s="18" t="str">
        <f ca="1">IFERROR(VLOOKUP(C1937,OFFSET(ENTRADA!$A$5,1,0,COUNTA(ENTRADA!$A$6:$A$2475),9),5,0),"")</f>
        <v>COMPRIMIDO</v>
      </c>
    </row>
    <row r="1938" spans="1:5" ht="14.25" customHeight="1" x14ac:dyDescent="0.25">
      <c r="A1938" s="16"/>
      <c r="B1938" s="71" t="str">
        <f t="shared" ca="1" si="30"/>
        <v>Aluno_422</v>
      </c>
      <c r="C1938" s="20"/>
      <c r="D1938" s="9"/>
      <c r="E1938" s="18" t="str">
        <f ca="1">IFERROR(VLOOKUP(C1938,OFFSET(ENTRADA!$A$5,1,0,COUNTA(ENTRADA!$A$6:$A$2475),9),5,0),"")</f>
        <v/>
      </c>
    </row>
    <row r="1939" spans="1:5" ht="14.25" customHeight="1" x14ac:dyDescent="0.25">
      <c r="A1939" s="19">
        <v>45478</v>
      </c>
      <c r="B1939" s="71" t="str">
        <f t="shared" ca="1" si="30"/>
        <v>Aluno_970</v>
      </c>
      <c r="C1939" s="32" t="s">
        <v>979</v>
      </c>
      <c r="D1939" s="9">
        <v>30</v>
      </c>
      <c r="E1939" s="18" t="str">
        <f ca="1">IFERROR(VLOOKUP(C1939,OFFSET(ENTRADA!$A$5,1,0,COUNTA(ENTRADA!$A$6:$A$2475),9),5,0),"")</f>
        <v>COMPRIMIDO</v>
      </c>
    </row>
    <row r="1940" spans="1:5" ht="14.25" customHeight="1" x14ac:dyDescent="0.25">
      <c r="A1940" s="16"/>
      <c r="B1940" s="71" t="str">
        <f t="shared" ca="1" si="30"/>
        <v>Aluno_588</v>
      </c>
      <c r="C1940" s="20"/>
      <c r="D1940" s="9"/>
      <c r="E1940" s="18" t="str">
        <f ca="1">IFERROR(VLOOKUP(C1940,OFFSET(ENTRADA!$A$5,1,0,COUNTA(ENTRADA!$A$6:$A$2475),9),5,0),"")</f>
        <v/>
      </c>
    </row>
    <row r="1941" spans="1:5" ht="14.25" customHeight="1" x14ac:dyDescent="0.25">
      <c r="A1941" s="19">
        <v>45478</v>
      </c>
      <c r="B1941" s="71" t="str">
        <f t="shared" ca="1" si="30"/>
        <v>Aluno_775</v>
      </c>
      <c r="C1941" s="32" t="s">
        <v>979</v>
      </c>
      <c r="D1941" s="9">
        <v>30</v>
      </c>
      <c r="E1941" s="18" t="str">
        <f ca="1">IFERROR(VLOOKUP(C1941,OFFSET(ENTRADA!$A$5,1,0,COUNTA(ENTRADA!$A$6:$A$2475),9),5,0),"")</f>
        <v>COMPRIMIDO</v>
      </c>
    </row>
    <row r="1942" spans="1:5" ht="14.25" customHeight="1" x14ac:dyDescent="0.25">
      <c r="A1942" s="16"/>
      <c r="B1942" s="71" t="str">
        <f t="shared" ca="1" si="30"/>
        <v>Aluno_392</v>
      </c>
      <c r="C1942" s="20"/>
      <c r="D1942" s="9"/>
      <c r="E1942" s="18" t="str">
        <f ca="1">IFERROR(VLOOKUP(C1942,OFFSET(ENTRADA!$A$5,1,0,COUNTA(ENTRADA!$A$6:$A$2475),9),5,0),"")</f>
        <v/>
      </c>
    </row>
    <row r="1943" spans="1:5" ht="14.25" customHeight="1" x14ac:dyDescent="0.25">
      <c r="A1943" s="19">
        <v>45478</v>
      </c>
      <c r="B1943" s="71" t="str">
        <f t="shared" ca="1" si="30"/>
        <v>Aluno_799</v>
      </c>
      <c r="C1943" s="54" t="s">
        <v>2207</v>
      </c>
      <c r="D1943" s="9">
        <v>20</v>
      </c>
      <c r="E1943" s="18" t="str">
        <f ca="1">IFERROR(VLOOKUP(C1943,OFFSET(ENTRADA!$A$5,1,0,COUNTA(ENTRADA!$A$6:$A$2475),9),5,0),"")</f>
        <v>COMPRIMIDO</v>
      </c>
    </row>
    <row r="1944" spans="1:5" ht="14.25" customHeight="1" x14ac:dyDescent="0.25">
      <c r="A1944" s="16"/>
      <c r="B1944" s="71" t="str">
        <f t="shared" ca="1" si="30"/>
        <v>Aluno_425</v>
      </c>
      <c r="C1944" s="31" t="s">
        <v>1608</v>
      </c>
      <c r="D1944" s="9">
        <v>7</v>
      </c>
      <c r="E1944" s="18" t="str">
        <f ca="1">IFERROR(VLOOKUP(C1944,OFFSET(ENTRADA!$A$5,1,0,COUNTA(ENTRADA!$A$6:$A$2475),9),5,0),"")</f>
        <v>COMPRIMIDO</v>
      </c>
    </row>
    <row r="1945" spans="1:5" ht="14.25" customHeight="1" x14ac:dyDescent="0.25">
      <c r="A1945" s="16"/>
      <c r="B1945" s="71" t="str">
        <f t="shared" ca="1" si="30"/>
        <v>Aluno_155</v>
      </c>
      <c r="C1945" s="31" t="s">
        <v>1607</v>
      </c>
      <c r="D1945" s="9">
        <v>14</v>
      </c>
      <c r="E1945" s="18" t="str">
        <f ca="1">IFERROR(VLOOKUP(C1945,OFFSET(ENTRADA!$A$5,1,0,COUNTA(ENTRADA!$A$6:$A$2475),9),5,0),"")</f>
        <v>COMPRIMIDO</v>
      </c>
    </row>
    <row r="1946" spans="1:5" ht="14.25" customHeight="1" x14ac:dyDescent="0.25">
      <c r="A1946" s="16"/>
      <c r="B1946" s="71" t="str">
        <f t="shared" ca="1" si="30"/>
        <v>Aluno_54</v>
      </c>
      <c r="C1946" s="31" t="s">
        <v>683</v>
      </c>
      <c r="D1946" s="9">
        <v>14</v>
      </c>
      <c r="E1946" s="18" t="str">
        <f ca="1">IFERROR(VLOOKUP(C1946,OFFSET(ENTRADA!$A$5,1,0,COUNTA(ENTRADA!$A$6:$A$2475),9),5,0),"")</f>
        <v>COMPRIMIDO</v>
      </c>
    </row>
    <row r="1947" spans="1:5" ht="14.25" customHeight="1" x14ac:dyDescent="0.25">
      <c r="A1947" s="16"/>
      <c r="B1947" s="71" t="str">
        <f t="shared" ca="1" si="30"/>
        <v>Aluno_22</v>
      </c>
      <c r="C1947" s="31" t="s">
        <v>365</v>
      </c>
      <c r="D1947" s="9">
        <v>30</v>
      </c>
      <c r="E1947" s="18" t="str">
        <f ca="1">IFERROR(VLOOKUP(C1947,OFFSET(ENTRADA!$A$5,1,0,COUNTA(ENTRADA!$A$6:$A$2475),9),5,0),"")</f>
        <v>COMPRIMIDO</v>
      </c>
    </row>
    <row r="1948" spans="1:5" ht="14.25" customHeight="1" x14ac:dyDescent="0.25">
      <c r="A1948" s="16"/>
      <c r="B1948" s="71" t="str">
        <f t="shared" ca="1" si="30"/>
        <v>Aluno_286</v>
      </c>
      <c r="C1948" s="31" t="s">
        <v>1624</v>
      </c>
      <c r="D1948" s="9">
        <v>30</v>
      </c>
      <c r="E1948" s="18" t="str">
        <f ca="1">IFERROR(VLOOKUP(C1948,OFFSET(ENTRADA!$A$5,1,0,COUNTA(ENTRADA!$A$6:$A$2475),9),5,0),"")</f>
        <v>COMPRIMIDO</v>
      </c>
    </row>
    <row r="1949" spans="1:5" ht="14.25" customHeight="1" x14ac:dyDescent="0.25">
      <c r="A1949" s="16"/>
      <c r="B1949" s="71" t="str">
        <f t="shared" ca="1" si="30"/>
        <v>Aluno_883</v>
      </c>
      <c r="C1949" s="135" t="s">
        <v>1910</v>
      </c>
      <c r="D1949" s="9">
        <v>30</v>
      </c>
      <c r="E1949" s="18" t="str">
        <f ca="1">IFERROR(VLOOKUP(C1949,OFFSET(ENTRADA!$A$5,1,0,COUNTA(ENTRADA!$A$6:$A$2475),9),5,0),"")</f>
        <v>COMPRIMIDO</v>
      </c>
    </row>
    <row r="1950" spans="1:5" ht="14.25" customHeight="1" x14ac:dyDescent="0.25">
      <c r="A1950" s="16"/>
      <c r="B1950" s="71" t="str">
        <f t="shared" ca="1" si="30"/>
        <v>Aluno_844</v>
      </c>
      <c r="C1950" s="31" t="s">
        <v>554</v>
      </c>
      <c r="D1950" s="9">
        <v>90</v>
      </c>
      <c r="E1950" s="18" t="str">
        <f ca="1">IFERROR(VLOOKUP(C1950,OFFSET(ENTRADA!$A$5,1,0,COUNTA(ENTRADA!$A$6:$A$2475),9),5,0),"")</f>
        <v>COMPRIMIDO</v>
      </c>
    </row>
    <row r="1951" spans="1:5" ht="14.25" customHeight="1" x14ac:dyDescent="0.25">
      <c r="A1951" s="16"/>
      <c r="B1951" s="71" t="str">
        <f t="shared" ca="1" si="30"/>
        <v>Aluno_403</v>
      </c>
      <c r="C1951" s="31" t="s">
        <v>555</v>
      </c>
      <c r="D1951" s="9">
        <v>30</v>
      </c>
      <c r="E1951" s="18" t="str">
        <f ca="1">IFERROR(VLOOKUP(C1951,OFFSET(ENTRADA!$A$5,1,0,COUNTA(ENTRADA!$A$6:$A$2475),9),5,0),"")</f>
        <v>COMPRIMIDO</v>
      </c>
    </row>
    <row r="1952" spans="1:5" ht="14.25" customHeight="1" x14ac:dyDescent="0.25">
      <c r="A1952" s="16"/>
      <c r="B1952" s="71" t="str">
        <f t="shared" ca="1" si="30"/>
        <v>Aluno_175</v>
      </c>
      <c r="C1952" s="20"/>
      <c r="D1952" s="9"/>
      <c r="E1952" s="18" t="str">
        <f ca="1">IFERROR(VLOOKUP(C1952,OFFSET(ENTRADA!$A$5,1,0,COUNTA(ENTRADA!$A$6:$A$2475),9),5,0),"")</f>
        <v/>
      </c>
    </row>
    <row r="1953" spans="1:5" ht="14.25" customHeight="1" x14ac:dyDescent="0.25">
      <c r="A1953" s="19">
        <v>45483</v>
      </c>
      <c r="B1953" s="71" t="str">
        <f t="shared" ca="1" si="30"/>
        <v>Aluno_962</v>
      </c>
      <c r="C1953" s="32" t="s">
        <v>977</v>
      </c>
      <c r="D1953" s="9">
        <v>30</v>
      </c>
      <c r="E1953" s="18" t="str">
        <f ca="1">IFERROR(VLOOKUP(C1953,OFFSET(ENTRADA!$A$5,1,0,COUNTA(ENTRADA!$A$6:$A$2475),9),5,0),"")</f>
        <v>COMPRIMIDO</v>
      </c>
    </row>
    <row r="1954" spans="1:5" ht="14.25" customHeight="1" x14ac:dyDescent="0.25">
      <c r="A1954" s="16"/>
      <c r="B1954" s="71" t="str">
        <f t="shared" ca="1" si="30"/>
        <v>Aluno_279</v>
      </c>
      <c r="C1954" s="20"/>
      <c r="D1954" s="9"/>
      <c r="E1954" s="18" t="str">
        <f ca="1">IFERROR(VLOOKUP(C1954,OFFSET(ENTRADA!$A$5,1,0,COUNTA(ENTRADA!$A$6:$A$2475),9),5,0),"")</f>
        <v/>
      </c>
    </row>
    <row r="1955" spans="1:5" ht="14.25" customHeight="1" x14ac:dyDescent="0.25">
      <c r="A1955" s="19">
        <v>45483</v>
      </c>
      <c r="B1955" s="71" t="str">
        <f t="shared" ca="1" si="30"/>
        <v>Aluno_432</v>
      </c>
      <c r="C1955" s="31" t="s">
        <v>474</v>
      </c>
      <c r="D1955" s="9">
        <v>42</v>
      </c>
      <c r="E1955" s="18" t="str">
        <f ca="1">IFERROR(VLOOKUP(C1955,OFFSET(ENTRADA!$A$5,1,0,COUNTA(ENTRADA!$A$6:$A$2475),9),5,0),"")</f>
        <v>COMPRIMIDO</v>
      </c>
    </row>
    <row r="1956" spans="1:5" ht="14.25" customHeight="1" x14ac:dyDescent="0.25">
      <c r="A1956" s="16"/>
      <c r="B1956" s="71" t="str">
        <f t="shared" ca="1" si="30"/>
        <v>Aluno_599</v>
      </c>
      <c r="C1956" s="20"/>
      <c r="D1956" s="9"/>
      <c r="E1956" s="18" t="str">
        <f ca="1">IFERROR(VLOOKUP(C1956,OFFSET(ENTRADA!$A$5,1,0,COUNTA(ENTRADA!$A$6:$A$2475),9),5,0),"")</f>
        <v/>
      </c>
    </row>
    <row r="1957" spans="1:5" ht="14.25" customHeight="1" x14ac:dyDescent="0.25">
      <c r="A1957" s="19">
        <v>45483</v>
      </c>
      <c r="B1957" s="71" t="str">
        <f t="shared" ca="1" si="30"/>
        <v>Aluno_703</v>
      </c>
      <c r="C1957" s="54" t="s">
        <v>1087</v>
      </c>
      <c r="D1957" s="9">
        <v>50</v>
      </c>
      <c r="E1957" s="18" t="str">
        <f ca="1">IFERROR(VLOOKUP(C1957,OFFSET(ENTRADA!$A$5,1,0,COUNTA(ENTRADA!$A$6:$A$2475),9),5,0),"")</f>
        <v>COMPRIMIDO</v>
      </c>
    </row>
    <row r="1958" spans="1:5" ht="14.25" customHeight="1" x14ac:dyDescent="0.25">
      <c r="A1958" s="16"/>
      <c r="B1958" s="71" t="str">
        <f t="shared" ca="1" si="30"/>
        <v>Aluno_20</v>
      </c>
      <c r="C1958" s="20"/>
      <c r="D1958" s="9"/>
      <c r="E1958" s="18" t="str">
        <f ca="1">IFERROR(VLOOKUP(C1958,OFFSET(ENTRADA!$A$5,1,0,COUNTA(ENTRADA!$A$6:$A$2475),9),5,0),"")</f>
        <v/>
      </c>
    </row>
    <row r="1959" spans="1:5" ht="14.25" customHeight="1" x14ac:dyDescent="0.25">
      <c r="A1959" s="19">
        <v>45483</v>
      </c>
      <c r="B1959" s="71" t="str">
        <f t="shared" ca="1" si="30"/>
        <v>Aluno_791</v>
      </c>
      <c r="C1959" s="31" t="s">
        <v>1549</v>
      </c>
      <c r="D1959" s="9">
        <v>30</v>
      </c>
      <c r="E1959" s="18" t="str">
        <f ca="1">IFERROR(VLOOKUP(C1959,OFFSET(ENTRADA!$A$5,1,0,COUNTA(ENTRADA!$A$6:$A$2475),9),5,0),"")</f>
        <v>COMPRIMIDO</v>
      </c>
    </row>
    <row r="1960" spans="1:5" ht="14.25" customHeight="1" x14ac:dyDescent="0.25">
      <c r="A1960" s="16"/>
      <c r="B1960" s="71" t="str">
        <f t="shared" ca="1" si="30"/>
        <v>Aluno_495</v>
      </c>
      <c r="C1960" s="20"/>
      <c r="D1960" s="9"/>
      <c r="E1960" s="18" t="str">
        <f ca="1">IFERROR(VLOOKUP(C1960,OFFSET(ENTRADA!$A$5,1,0,COUNTA(ENTRADA!$A$6:$A$2475),9),5,0),"")</f>
        <v/>
      </c>
    </row>
    <row r="1961" spans="1:5" ht="14.25" customHeight="1" x14ac:dyDescent="0.25">
      <c r="A1961" s="19">
        <v>45483</v>
      </c>
      <c r="B1961" s="71" t="str">
        <f t="shared" ca="1" si="30"/>
        <v>Aluno_830</v>
      </c>
      <c r="C1961" s="31" t="s">
        <v>2177</v>
      </c>
      <c r="D1961" s="9">
        <v>4</v>
      </c>
      <c r="E1961" s="18" t="str">
        <f ca="1">IFERROR(VLOOKUP(C1961,OFFSET(ENTRADA!$A$5,1,0,COUNTA(ENTRADA!$A$6:$A$2475),9),5,0),"")</f>
        <v>SACHÊ</v>
      </c>
    </row>
    <row r="1962" spans="1:5" ht="14.25" customHeight="1" x14ac:dyDescent="0.25">
      <c r="A1962" s="16"/>
      <c r="B1962" s="71" t="str">
        <f t="shared" ca="1" si="30"/>
        <v>Aluno_712</v>
      </c>
      <c r="C1962" s="20"/>
      <c r="D1962" s="9"/>
      <c r="E1962" s="18" t="str">
        <f ca="1">IFERROR(VLOOKUP(C1962,OFFSET(ENTRADA!$A$5,1,0,COUNTA(ENTRADA!$A$6:$A$2475),9),5,0),"")</f>
        <v/>
      </c>
    </row>
    <row r="1963" spans="1:5" ht="14.25" customHeight="1" x14ac:dyDescent="0.25">
      <c r="A1963" s="19">
        <v>45483</v>
      </c>
      <c r="B1963" s="71" t="str">
        <f t="shared" ca="1" si="30"/>
        <v>Aluno_809</v>
      </c>
      <c r="C1963" s="31" t="s">
        <v>539</v>
      </c>
      <c r="D1963" s="9">
        <v>30</v>
      </c>
      <c r="E1963" s="18" t="str">
        <f ca="1">IFERROR(VLOOKUP(C1963,OFFSET(ENTRADA!$A$5,1,0,COUNTA(ENTRADA!$A$6:$A$2475),9),5,0),"")</f>
        <v>COMPRIMIDO</v>
      </c>
    </row>
    <row r="1964" spans="1:5" ht="14.25" customHeight="1" x14ac:dyDescent="0.25">
      <c r="A1964" s="16"/>
      <c r="B1964" s="71" t="str">
        <f t="shared" ca="1" si="30"/>
        <v>Aluno_5</v>
      </c>
      <c r="C1964" s="20"/>
      <c r="D1964" s="9"/>
      <c r="E1964" s="18" t="str">
        <f ca="1">IFERROR(VLOOKUP(C1964,OFFSET(ENTRADA!$A$5,1,0,COUNTA(ENTRADA!$A$6:$A$2475),9),5,0),"")</f>
        <v/>
      </c>
    </row>
    <row r="1965" spans="1:5" ht="14.25" customHeight="1" x14ac:dyDescent="0.25">
      <c r="A1965" s="19">
        <v>45483</v>
      </c>
      <c r="B1965" s="71" t="str">
        <f t="shared" ca="1" si="30"/>
        <v>Aluno_778</v>
      </c>
      <c r="C1965" s="108" t="s">
        <v>1250</v>
      </c>
      <c r="D1965" s="9">
        <v>1</v>
      </c>
      <c r="E1965" s="18" t="str">
        <f ca="1">IFERROR(VLOOKUP(C1965,OFFSET(ENTRADA!$A$5,1,0,COUNTA(ENTRADA!$A$6:$A$2475),9),5,0),"")</f>
        <v>CAIXA</v>
      </c>
    </row>
    <row r="1966" spans="1:5" ht="14.25" customHeight="1" x14ac:dyDescent="0.25">
      <c r="A1966" s="16"/>
      <c r="B1966" s="71" t="str">
        <f t="shared" ca="1" si="30"/>
        <v>Aluno_810</v>
      </c>
      <c r="C1966" s="20"/>
      <c r="D1966" s="9"/>
      <c r="E1966" s="18" t="str">
        <f ca="1">IFERROR(VLOOKUP(C1966,OFFSET(ENTRADA!$A$5,1,0,COUNTA(ENTRADA!$A$6:$A$2475),9),5,0),"")</f>
        <v/>
      </c>
    </row>
    <row r="1967" spans="1:5" ht="14.25" customHeight="1" x14ac:dyDescent="0.25">
      <c r="A1967" s="19">
        <v>45483</v>
      </c>
      <c r="B1967" s="71" t="str">
        <f t="shared" ca="1" si="30"/>
        <v>Aluno_262</v>
      </c>
      <c r="C1967" s="31" t="s">
        <v>1897</v>
      </c>
      <c r="D1967" s="9">
        <v>10</v>
      </c>
      <c r="E1967" s="18" t="str">
        <f ca="1">IFERROR(VLOOKUP(C1967,OFFSET(ENTRADA!$A$5,1,0,COUNTA(ENTRADA!$A$6:$A$2475),9),5,0),"")</f>
        <v>COMPRIMIDO</v>
      </c>
    </row>
    <row r="1968" spans="1:5" ht="14.25" customHeight="1" x14ac:dyDescent="0.25">
      <c r="A1968" s="16"/>
      <c r="B1968" s="71" t="str">
        <f t="shared" ca="1" si="30"/>
        <v>Aluno_751</v>
      </c>
      <c r="C1968" s="31" t="s">
        <v>480</v>
      </c>
      <c r="D1968" s="9">
        <v>20</v>
      </c>
      <c r="E1968" s="18" t="str">
        <f ca="1">IFERROR(VLOOKUP(C1968,OFFSET(ENTRADA!$A$5,1,0,COUNTA(ENTRADA!$A$6:$A$2475),9),5,0),"")</f>
        <v>COMPRIMIDO</v>
      </c>
    </row>
    <row r="1969" spans="1:5" ht="14.25" customHeight="1" x14ac:dyDescent="0.25">
      <c r="A1969" s="16"/>
      <c r="B1969" s="71" t="str">
        <f t="shared" ca="1" si="30"/>
        <v>Aluno_674</v>
      </c>
      <c r="C1969" s="20"/>
      <c r="D1969" s="9"/>
      <c r="E1969" s="18" t="str">
        <f ca="1">IFERROR(VLOOKUP(C1969,OFFSET(ENTRADA!$A$5,1,0,COUNTA(ENTRADA!$A$6:$A$2475),9),5,0),"")</f>
        <v/>
      </c>
    </row>
    <row r="1970" spans="1:5" ht="14.25" customHeight="1" x14ac:dyDescent="0.25">
      <c r="A1970" s="19">
        <v>45483</v>
      </c>
      <c r="B1970" s="71" t="str">
        <f t="shared" ca="1" si="30"/>
        <v>Aluno_350</v>
      </c>
      <c r="C1970" s="31" t="s">
        <v>982</v>
      </c>
      <c r="D1970" s="9">
        <v>30</v>
      </c>
      <c r="E1970" s="18" t="str">
        <f ca="1">IFERROR(VLOOKUP(C1970,OFFSET(ENTRADA!$A$5,1,0,COUNTA(ENTRADA!$A$6:$A$2475),9),5,0),"")</f>
        <v>COMPRIMIDO</v>
      </c>
    </row>
    <row r="1971" spans="1:5" ht="14.25" customHeight="1" x14ac:dyDescent="0.25">
      <c r="A1971" s="16"/>
      <c r="B1971" s="71" t="str">
        <f t="shared" ca="1" si="30"/>
        <v>Aluno_956</v>
      </c>
      <c r="C1971" s="20"/>
      <c r="D1971" s="9"/>
      <c r="E1971" s="18" t="str">
        <f ca="1">IFERROR(VLOOKUP(C1971,OFFSET(ENTRADA!$A$5,1,0,COUNTA(ENTRADA!$A$6:$A$2475),9),5,0),"")</f>
        <v/>
      </c>
    </row>
    <row r="1972" spans="1:5" ht="14.25" customHeight="1" x14ac:dyDescent="0.25">
      <c r="A1972" s="19">
        <v>45483</v>
      </c>
      <c r="B1972" s="71" t="str">
        <f t="shared" ca="1" si="30"/>
        <v>Aluno_509</v>
      </c>
      <c r="C1972" s="31" t="s">
        <v>278</v>
      </c>
      <c r="D1972" s="9">
        <v>60</v>
      </c>
      <c r="E1972" s="18" t="str">
        <f ca="1">IFERROR(VLOOKUP(C1972,OFFSET(ENTRADA!$A$5,1,0,COUNTA(ENTRADA!$A$6:$A$2475),9),5,0),"")</f>
        <v>COMPRIMIDO</v>
      </c>
    </row>
    <row r="1973" spans="1:5" ht="14.25" customHeight="1" x14ac:dyDescent="0.25">
      <c r="A1973" s="16"/>
      <c r="B1973" s="71" t="str">
        <f t="shared" ca="1" si="30"/>
        <v>Aluno_372</v>
      </c>
      <c r="C1973" s="110" t="s">
        <v>1286</v>
      </c>
      <c r="D1973" s="9">
        <v>20</v>
      </c>
      <c r="E1973" s="18" t="str">
        <f ca="1">IFERROR(VLOOKUP(C1973,OFFSET(ENTRADA!$A$5,1,0,COUNTA(ENTRADA!$A$6:$A$2475),9),5,0),"")</f>
        <v>CÁPSULA</v>
      </c>
    </row>
    <row r="1974" spans="1:5" ht="14.25" customHeight="1" x14ac:dyDescent="0.25">
      <c r="A1974" s="16"/>
      <c r="B1974" s="71" t="str">
        <f t="shared" ca="1" si="30"/>
        <v>Aluno_636</v>
      </c>
      <c r="C1974" s="20"/>
      <c r="D1974" s="9"/>
      <c r="E1974" s="18" t="str">
        <f ca="1">IFERROR(VLOOKUP(C1974,OFFSET(ENTRADA!$A$5,1,0,COUNTA(ENTRADA!$A$6:$A$2475),9),5,0),"")</f>
        <v/>
      </c>
    </row>
    <row r="1975" spans="1:5" ht="14.25" customHeight="1" x14ac:dyDescent="0.25">
      <c r="A1975" s="19">
        <v>45483</v>
      </c>
      <c r="B1975" s="71" t="str">
        <f t="shared" ca="1" si="30"/>
        <v>Aluno_595</v>
      </c>
      <c r="C1975" s="32" t="s">
        <v>1253</v>
      </c>
      <c r="D1975" s="9">
        <v>2</v>
      </c>
      <c r="E1975" s="18" t="str">
        <f ca="1">IFERROR(VLOOKUP(C1975,OFFSET(ENTRADA!$A$5,1,0,COUNTA(ENTRADA!$A$6:$A$2475),9),5,0),"")</f>
        <v>CAIXA</v>
      </c>
    </row>
    <row r="1976" spans="1:5" ht="14.25" customHeight="1" x14ac:dyDescent="0.25">
      <c r="A1976" s="16"/>
      <c r="B1976" s="71" t="str">
        <f t="shared" ca="1" si="30"/>
        <v>Aluno_868</v>
      </c>
      <c r="C1976" s="20"/>
      <c r="D1976" s="9"/>
      <c r="E1976" s="18" t="str">
        <f ca="1">IFERROR(VLOOKUP(C1976,OFFSET(ENTRADA!$A$5,1,0,COUNTA(ENTRADA!$A$6:$A$2475),9),5,0),"")</f>
        <v/>
      </c>
    </row>
    <row r="1977" spans="1:5" ht="14.25" customHeight="1" x14ac:dyDescent="0.25">
      <c r="A1977" s="19">
        <v>45483</v>
      </c>
      <c r="B1977" s="71" t="str">
        <f t="shared" ca="1" si="30"/>
        <v>Aluno_770</v>
      </c>
      <c r="C1977" s="32" t="s">
        <v>959</v>
      </c>
      <c r="D1977" s="9">
        <v>2</v>
      </c>
      <c r="E1977" s="18" t="str">
        <f ca="1">IFERROR(VLOOKUP(C1977,OFFSET(ENTRADA!$A$5,1,0,COUNTA(ENTRADA!$A$6:$A$2475),9),5,0),"")</f>
        <v>FRASCO</v>
      </c>
    </row>
    <row r="1978" spans="1:5" ht="14.25" customHeight="1" x14ac:dyDescent="0.25">
      <c r="A1978" s="16"/>
      <c r="B1978" s="71" t="str">
        <f t="shared" ca="1" si="30"/>
        <v>Aluno_571</v>
      </c>
      <c r="C1978" s="20"/>
      <c r="D1978" s="9"/>
      <c r="E1978" s="18" t="str">
        <f ca="1">IFERROR(VLOOKUP(C1978,OFFSET(ENTRADA!$A$5,1,0,COUNTA(ENTRADA!$A$6:$A$2475),9),5,0),"")</f>
        <v/>
      </c>
    </row>
    <row r="1979" spans="1:5" ht="14.25" customHeight="1" x14ac:dyDescent="0.25">
      <c r="A1979" s="19">
        <v>45483</v>
      </c>
      <c r="B1979" s="71" t="str">
        <f t="shared" ca="1" si="30"/>
        <v>Aluno_112</v>
      </c>
      <c r="C1979" s="31" t="s">
        <v>1162</v>
      </c>
      <c r="D1979" s="9">
        <v>60</v>
      </c>
      <c r="E1979" s="18" t="str">
        <f ca="1">IFERROR(VLOOKUP(C1979,OFFSET(ENTRADA!$A$5,1,0,COUNTA(ENTRADA!$A$6:$A$2475),9),5,0),"")</f>
        <v>COMPRIMIDO</v>
      </c>
    </row>
    <row r="1980" spans="1:5" ht="14.25" customHeight="1" x14ac:dyDescent="0.25">
      <c r="A1980" s="16"/>
      <c r="B1980" s="71" t="str">
        <f t="shared" ca="1" si="30"/>
        <v>Aluno_862</v>
      </c>
      <c r="C1980" s="31" t="s">
        <v>226</v>
      </c>
      <c r="D1980" s="9">
        <v>30</v>
      </c>
      <c r="E1980" s="18" t="str">
        <f ca="1">IFERROR(VLOOKUP(C1980,OFFSET(ENTRADA!$A$5,1,0,COUNTA(ENTRADA!$A$6:$A$2475),9),5,0),"")</f>
        <v>COMPRIMIDO</v>
      </c>
    </row>
    <row r="1981" spans="1:5" ht="14.25" customHeight="1" x14ac:dyDescent="0.25">
      <c r="A1981" s="16"/>
      <c r="B1981" s="71" t="str">
        <f t="shared" ca="1" si="30"/>
        <v>Aluno_531</v>
      </c>
      <c r="C1981" s="31" t="s">
        <v>939</v>
      </c>
      <c r="D1981" s="9">
        <v>30</v>
      </c>
      <c r="E1981" s="18" t="str">
        <f ca="1">IFERROR(VLOOKUP(C1981,OFFSET(ENTRADA!$A$5,1,0,COUNTA(ENTRADA!$A$6:$A$2475),9),5,0),"")</f>
        <v>COMPRIMIDO</v>
      </c>
    </row>
    <row r="1982" spans="1:5" ht="14.25" customHeight="1" x14ac:dyDescent="0.25">
      <c r="A1982" s="16"/>
      <c r="B1982" s="71" t="str">
        <f t="shared" ca="1" si="30"/>
        <v>Aluno_804</v>
      </c>
      <c r="C1982" s="20"/>
      <c r="D1982" s="9"/>
      <c r="E1982" s="18" t="str">
        <f ca="1">IFERROR(VLOOKUP(C1982,OFFSET(ENTRADA!$A$5,1,0,COUNTA(ENTRADA!$A$6:$A$2475),9),5,0),"")</f>
        <v/>
      </c>
    </row>
    <row r="1983" spans="1:5" ht="14.25" customHeight="1" x14ac:dyDescent="0.25">
      <c r="A1983" s="19">
        <v>45483</v>
      </c>
      <c r="B1983" s="71" t="str">
        <f t="shared" ca="1" si="30"/>
        <v>Aluno_643</v>
      </c>
      <c r="C1983" s="31" t="s">
        <v>224</v>
      </c>
      <c r="D1983" s="9">
        <v>60</v>
      </c>
      <c r="E1983" s="18" t="str">
        <f ca="1">IFERROR(VLOOKUP(C1983,OFFSET(ENTRADA!$A$5,1,0,COUNTA(ENTRADA!$A$6:$A$2475),9),5,0),"")</f>
        <v>COMPRIMIDO</v>
      </c>
    </row>
    <row r="1984" spans="1:5" ht="14.25" customHeight="1" x14ac:dyDescent="0.25">
      <c r="A1984" s="16"/>
      <c r="B1984" s="71" t="str">
        <f t="shared" ca="1" si="30"/>
        <v>Aluno_433</v>
      </c>
      <c r="C1984" s="54" t="s">
        <v>1570</v>
      </c>
      <c r="D1984" s="9">
        <v>12</v>
      </c>
      <c r="E1984" s="18" t="str">
        <f ca="1">IFERROR(VLOOKUP(C1984,OFFSET(ENTRADA!$A$5,1,0,COUNTA(ENTRADA!$A$6:$A$2475),9),5,0),"")</f>
        <v>COMPRIMIDO</v>
      </c>
    </row>
    <row r="1985" spans="1:5" ht="14.25" customHeight="1" x14ac:dyDescent="0.25">
      <c r="A1985" s="16"/>
      <c r="B1985" s="71" t="str">
        <f t="shared" ca="1" si="30"/>
        <v>Aluno_888</v>
      </c>
      <c r="C1985" s="31" t="s">
        <v>1632</v>
      </c>
      <c r="D1985" s="9">
        <v>12</v>
      </c>
      <c r="E1985" s="18" t="str">
        <f ca="1">IFERROR(VLOOKUP(C1985,OFFSET(ENTRADA!$A$5,1,0,COUNTA(ENTRADA!$A$6:$A$2475),9),5,0),"")</f>
        <v>COMPRIMIDO</v>
      </c>
    </row>
    <row r="1986" spans="1:5" ht="14.25" customHeight="1" x14ac:dyDescent="0.25">
      <c r="A1986" s="16"/>
      <c r="B1986" s="71" t="str">
        <f t="shared" ca="1" si="30"/>
        <v>Aluno_786</v>
      </c>
      <c r="C1986" s="20"/>
      <c r="D1986" s="9"/>
      <c r="E1986" s="18" t="str">
        <f ca="1">IFERROR(VLOOKUP(C1986,OFFSET(ENTRADA!$A$5,1,0,COUNTA(ENTRADA!$A$6:$A$2475),9),5,0),"")</f>
        <v/>
      </c>
    </row>
    <row r="1987" spans="1:5" ht="14.25" customHeight="1" x14ac:dyDescent="0.25">
      <c r="A1987" s="19">
        <v>45483</v>
      </c>
      <c r="B1987" s="71" t="str">
        <f t="shared" ca="1" si="30"/>
        <v>Aluno_632</v>
      </c>
      <c r="C1987" s="54" t="s">
        <v>1949</v>
      </c>
      <c r="D1987" s="9">
        <v>50</v>
      </c>
      <c r="E1987" s="18" t="str">
        <f ca="1">IFERROR(VLOOKUP(C1987,OFFSET(ENTRADA!$A$5,1,0,COUNTA(ENTRADA!$A$6:$A$2475),9),5,0),"")</f>
        <v>COMPRIMIDO</v>
      </c>
    </row>
    <row r="1988" spans="1:5" ht="14.25" customHeight="1" x14ac:dyDescent="0.25">
      <c r="A1988" s="16"/>
      <c r="B1988" s="71" t="str">
        <f t="shared" ca="1" si="30"/>
        <v>Aluno_133</v>
      </c>
      <c r="C1988" s="31" t="s">
        <v>1107</v>
      </c>
      <c r="D1988" s="9">
        <v>30</v>
      </c>
      <c r="E1988" s="18" t="str">
        <f ca="1">IFERROR(VLOOKUP(C1988,OFFSET(ENTRADA!$A$5,1,0,COUNTA(ENTRADA!$A$6:$A$2475),9),5,0),"")</f>
        <v>COMPRIMIDO</v>
      </c>
    </row>
    <row r="1989" spans="1:5" ht="14.25" customHeight="1" x14ac:dyDescent="0.25">
      <c r="A1989" s="16"/>
      <c r="B1989" s="71" t="str">
        <f t="shared" ca="1" si="30"/>
        <v>Aluno_838</v>
      </c>
      <c r="C1989" s="20"/>
      <c r="D1989" s="9"/>
      <c r="E1989" s="18" t="str">
        <f ca="1">IFERROR(VLOOKUP(C1989,OFFSET(ENTRADA!$A$5,1,0,COUNTA(ENTRADA!$A$6:$A$2475),9),5,0),"")</f>
        <v/>
      </c>
    </row>
    <row r="1990" spans="1:5" ht="14.25" customHeight="1" x14ac:dyDescent="0.25">
      <c r="A1990" s="19">
        <v>45483</v>
      </c>
      <c r="B1990" s="71" t="str">
        <f t="shared" ca="1" si="30"/>
        <v>Aluno_7</v>
      </c>
      <c r="C1990" s="32" t="s">
        <v>1232</v>
      </c>
      <c r="D1990" s="9">
        <v>1</v>
      </c>
      <c r="E1990" s="18" t="str">
        <f ca="1">IFERROR(VLOOKUP(C1990,OFFSET(ENTRADA!$A$5,1,0,COUNTA(ENTRADA!$A$6:$A$2475),9),5,0),"")</f>
        <v>CAIXA</v>
      </c>
    </row>
    <row r="1991" spans="1:5" ht="14.25" customHeight="1" x14ac:dyDescent="0.25">
      <c r="A1991" s="16"/>
      <c r="B1991" s="71" t="str">
        <f t="shared" ref="B1991:B2054" ca="1" si="31">"Aluno_" &amp; RANDBETWEEN(1,1000)</f>
        <v>Aluno_514</v>
      </c>
      <c r="C1991" s="20"/>
      <c r="D1991" s="9"/>
      <c r="E1991" s="18" t="str">
        <f ca="1">IFERROR(VLOOKUP(C1991,OFFSET(ENTRADA!$A$5,1,0,COUNTA(ENTRADA!$A$6:$A$2475),9),5,0),"")</f>
        <v/>
      </c>
    </row>
    <row r="1992" spans="1:5" ht="14.25" customHeight="1" x14ac:dyDescent="0.25">
      <c r="A1992" s="19">
        <v>45484</v>
      </c>
      <c r="B1992" s="71" t="str">
        <f t="shared" ca="1" si="31"/>
        <v>Aluno_683</v>
      </c>
      <c r="C1992" s="31" t="s">
        <v>2113</v>
      </c>
      <c r="D1992" s="22">
        <v>7</v>
      </c>
      <c r="E1992" s="18" t="str">
        <f ca="1">IFERROR(VLOOKUP(C1992,OFFSET(ENTRADA!$A$5,1,0,COUNTA(ENTRADA!$A$6:$A$2475),9),5,0),"")</f>
        <v>COMPRIMIDO</v>
      </c>
    </row>
    <row r="1993" spans="1:5" ht="14.25" customHeight="1" x14ac:dyDescent="0.25">
      <c r="A1993" s="21"/>
      <c r="B1993" s="71" t="str">
        <f t="shared" ca="1" si="31"/>
        <v>Aluno_911</v>
      </c>
      <c r="C1993" s="31" t="s">
        <v>2121</v>
      </c>
      <c r="D1993" s="22">
        <v>14</v>
      </c>
      <c r="E1993" s="18" t="str">
        <f ca="1">IFERROR(VLOOKUP(C1993,OFFSET(ENTRADA!$A$5,1,0,COUNTA(ENTRADA!$A$6:$A$2475),9),5,0),"")</f>
        <v>COMPRIMIDO</v>
      </c>
    </row>
    <row r="1994" spans="1:5" ht="14.25" customHeight="1" x14ac:dyDescent="0.25">
      <c r="A1994" s="21"/>
      <c r="B1994" s="71" t="str">
        <f t="shared" ca="1" si="31"/>
        <v>Aluno_976</v>
      </c>
      <c r="C1994" s="31" t="s">
        <v>2111</v>
      </c>
      <c r="D1994" s="22">
        <v>14</v>
      </c>
      <c r="E1994" s="18" t="str">
        <f ca="1">IFERROR(VLOOKUP(C1994,OFFSET(ENTRADA!$A$5,1,0,COUNTA(ENTRADA!$A$6:$A$2475),9),5,0),"")</f>
        <v>COMPRIMIDO</v>
      </c>
    </row>
    <row r="1995" spans="1:5" ht="14.25" customHeight="1" x14ac:dyDescent="0.25">
      <c r="A1995" s="21"/>
      <c r="B1995" s="71" t="str">
        <f t="shared" ca="1" si="31"/>
        <v>Aluno_327</v>
      </c>
      <c r="C1995" s="20"/>
      <c r="D1995" s="22"/>
      <c r="E1995" s="18" t="str">
        <f ca="1">IFERROR(VLOOKUP(C1995,OFFSET(ENTRADA!$A$5,1,0,COUNTA(ENTRADA!$A$6:$A$2475),9),5,0),"")</f>
        <v/>
      </c>
    </row>
    <row r="1996" spans="1:5" ht="14.25" customHeight="1" x14ac:dyDescent="0.25">
      <c r="A1996" s="19">
        <v>45484</v>
      </c>
      <c r="B1996" s="71" t="str">
        <f t="shared" ca="1" si="31"/>
        <v>Aluno_55</v>
      </c>
      <c r="C1996" s="54" t="s">
        <v>164</v>
      </c>
      <c r="D1996" s="22">
        <v>20</v>
      </c>
      <c r="E1996" s="18" t="str">
        <f ca="1">IFERROR(VLOOKUP(C1996,OFFSET(ENTRADA!$A$5,1,0,COUNTA(ENTRADA!$A$6:$A$2475),9),5,0),"")</f>
        <v>COMPRIMIDO</v>
      </c>
    </row>
    <row r="1997" spans="1:5" ht="14.25" customHeight="1" x14ac:dyDescent="0.25">
      <c r="A1997" s="21"/>
      <c r="B1997" s="71" t="str">
        <f t="shared" ca="1" si="31"/>
        <v>Aluno_441</v>
      </c>
      <c r="C1997" s="32" t="s">
        <v>2020</v>
      </c>
      <c r="D1997" s="22">
        <v>10</v>
      </c>
      <c r="E1997" s="18" t="str">
        <f ca="1">IFERROR(VLOOKUP(C1997,OFFSET(ENTRADA!$A$5,1,0,COUNTA(ENTRADA!$A$6:$A$2475),9),5,0),"")</f>
        <v>CÁPSULA</v>
      </c>
    </row>
    <row r="1998" spans="1:5" ht="14.25" customHeight="1" x14ac:dyDescent="0.25">
      <c r="A1998" s="21"/>
      <c r="B1998" s="71" t="str">
        <f t="shared" ca="1" si="31"/>
        <v>Aluno_282</v>
      </c>
      <c r="C1998" s="32" t="s">
        <v>1822</v>
      </c>
      <c r="D1998" s="22">
        <v>20</v>
      </c>
      <c r="E1998" s="18" t="str">
        <f ca="1">IFERROR(VLOOKUP(C1998,OFFSET(ENTRADA!$A$5,1,0,COUNTA(ENTRADA!$A$6:$A$2475),9),5,0),"")</f>
        <v>CÁPSULA</v>
      </c>
    </row>
    <row r="1999" spans="1:5" ht="14.25" customHeight="1" x14ac:dyDescent="0.25">
      <c r="A1999" s="21"/>
      <c r="B1999" s="71" t="str">
        <f t="shared" ca="1" si="31"/>
        <v>Aluno_743</v>
      </c>
      <c r="C1999" s="20"/>
      <c r="D1999" s="22"/>
      <c r="E1999" s="18" t="str">
        <f ca="1">IFERROR(VLOOKUP(C1999,OFFSET(ENTRADA!$A$5,1,0,COUNTA(ENTRADA!$A$6:$A$2475),9),5,0),"")</f>
        <v/>
      </c>
    </row>
    <row r="2000" spans="1:5" ht="14.25" customHeight="1" x14ac:dyDescent="0.25">
      <c r="A2000" s="19">
        <v>45484</v>
      </c>
      <c r="B2000" s="71" t="str">
        <f t="shared" ca="1" si="31"/>
        <v>Aluno_793</v>
      </c>
      <c r="C2000" s="32" t="s">
        <v>1786</v>
      </c>
      <c r="D2000" s="22">
        <v>1</v>
      </c>
      <c r="E2000" s="18" t="str">
        <f ca="1">IFERROR(VLOOKUP(C2000,OFFSET(ENTRADA!$A$5,1,0,COUNTA(ENTRADA!$A$6:$A$2475),9),5,0),"")</f>
        <v>BISNAGA</v>
      </c>
    </row>
    <row r="2001" spans="1:5" ht="14.25" customHeight="1" x14ac:dyDescent="0.25">
      <c r="A2001" s="21"/>
      <c r="B2001" s="71" t="str">
        <f t="shared" ca="1" si="31"/>
        <v>Aluno_671</v>
      </c>
      <c r="C2001" s="32" t="s">
        <v>1787</v>
      </c>
      <c r="D2001" s="22">
        <v>1</v>
      </c>
      <c r="E2001" s="18" t="str">
        <f ca="1">IFERROR(VLOOKUP(C2001,OFFSET(ENTRADA!$A$5,1,0,COUNTA(ENTRADA!$A$6:$A$2475),9),5,0),"")</f>
        <v>BISNAGA</v>
      </c>
    </row>
    <row r="2002" spans="1:5" ht="14.25" customHeight="1" x14ac:dyDescent="0.25">
      <c r="A2002" s="21"/>
      <c r="B2002" s="71" t="str">
        <f t="shared" ca="1" si="31"/>
        <v>Aluno_88</v>
      </c>
      <c r="C2002" s="32" t="s">
        <v>1767</v>
      </c>
      <c r="D2002" s="22">
        <v>2</v>
      </c>
      <c r="E2002" s="18" t="str">
        <f ca="1">IFERROR(VLOOKUP(C2002,OFFSET(ENTRADA!$A$5,1,0,COUNTA(ENTRADA!$A$6:$A$2475),9),5,0),"")</f>
        <v>COMPRIMIDO</v>
      </c>
    </row>
    <row r="2003" spans="1:5" ht="14.25" hidden="1" customHeight="1" x14ac:dyDescent="0.25">
      <c r="A2003" s="21"/>
      <c r="B2003" s="71" t="str">
        <f t="shared" ca="1" si="31"/>
        <v>Aluno_458</v>
      </c>
      <c r="C2003" s="31"/>
      <c r="D2003" s="22"/>
      <c r="E2003" s="18"/>
    </row>
    <row r="2004" spans="1:5" ht="14.25" customHeight="1" x14ac:dyDescent="0.25">
      <c r="A2004" s="21"/>
      <c r="B2004" s="71" t="str">
        <f t="shared" ca="1" si="31"/>
        <v>Aluno_677</v>
      </c>
      <c r="C2004" s="32"/>
      <c r="D2004" s="22"/>
      <c r="E2004" s="18"/>
    </row>
    <row r="2005" spans="1:5" ht="14.25" customHeight="1" x14ac:dyDescent="0.25">
      <c r="A2005" s="19">
        <v>45484</v>
      </c>
      <c r="B2005" s="71" t="str">
        <f t="shared" ca="1" si="31"/>
        <v>Aluno_232</v>
      </c>
      <c r="C2005" s="54" t="s">
        <v>1325</v>
      </c>
      <c r="D2005" s="22">
        <v>10</v>
      </c>
      <c r="E2005" s="18" t="str">
        <f ca="1">IFERROR(VLOOKUP(C2005,OFFSET(ENTRADA!$A$5,1,0,COUNTA(ENTRADA!$A$6:$A$2475),9),5,0),"")</f>
        <v>COMPRIMIDO</v>
      </c>
    </row>
    <row r="2006" spans="1:5" ht="14.25" customHeight="1" x14ac:dyDescent="0.25">
      <c r="A2006" s="21"/>
      <c r="B2006" s="71" t="str">
        <f t="shared" ca="1" si="31"/>
        <v>Aluno_954</v>
      </c>
      <c r="C2006" s="31" t="s">
        <v>446</v>
      </c>
      <c r="D2006" s="22">
        <v>20</v>
      </c>
      <c r="E2006" s="18" t="str">
        <f ca="1">IFERROR(VLOOKUP(C2006,OFFSET(ENTRADA!$A$5,1,0,COUNTA(ENTRADA!$A$6:$A$2475),9),5,0),"")</f>
        <v>COMPRIMIDO</v>
      </c>
    </row>
    <row r="2007" spans="1:5" ht="14.25" customHeight="1" x14ac:dyDescent="0.25">
      <c r="A2007" s="21"/>
      <c r="B2007" s="71" t="str">
        <f t="shared" ca="1" si="31"/>
        <v>Aluno_292</v>
      </c>
      <c r="C2007" s="20"/>
      <c r="D2007" s="22"/>
      <c r="E2007" s="18" t="str">
        <f ca="1">IFERROR(VLOOKUP(C2007,OFFSET(ENTRADA!$A$5,1,0,COUNTA(ENTRADA!$A$6:$A$2475),9),5,0),"")</f>
        <v/>
      </c>
    </row>
    <row r="2008" spans="1:5" ht="14.25" customHeight="1" x14ac:dyDescent="0.25">
      <c r="A2008" s="19">
        <v>45484</v>
      </c>
      <c r="B2008" s="71" t="str">
        <f t="shared" ca="1" si="31"/>
        <v>Aluno_282</v>
      </c>
      <c r="C2008" s="108" t="s">
        <v>1956</v>
      </c>
      <c r="D2008" s="22">
        <v>4</v>
      </c>
      <c r="E2008" s="18" t="str">
        <f ca="1">IFERROR(VLOOKUP(C2008,OFFSET(ENTRADA!$A$5,1,0,COUNTA(ENTRADA!$A$6:$A$2475),9),5,0),"")</f>
        <v>BISNAGA</v>
      </c>
    </row>
    <row r="2009" spans="1:5" ht="14.25" customHeight="1" x14ac:dyDescent="0.25">
      <c r="A2009" s="21"/>
      <c r="B2009" s="71" t="str">
        <f t="shared" ca="1" si="31"/>
        <v>Aluno_571</v>
      </c>
      <c r="C2009" s="32" t="s">
        <v>1480</v>
      </c>
      <c r="D2009" s="22">
        <v>10</v>
      </c>
      <c r="E2009" s="18" t="str">
        <f ca="1">IFERROR(VLOOKUP(C2009,OFFSET(ENTRADA!$A$5,1,0,COUNTA(ENTRADA!$A$6:$A$2475),9),5,0),"")</f>
        <v>COMPRIMIDO</v>
      </c>
    </row>
    <row r="2010" spans="1:5" ht="14.25" customHeight="1" x14ac:dyDescent="0.25">
      <c r="A2010" s="21"/>
      <c r="B2010" s="71" t="str">
        <f t="shared" ca="1" si="31"/>
        <v>Aluno_986</v>
      </c>
      <c r="C2010" s="31" t="s">
        <v>765</v>
      </c>
      <c r="D2010" s="22">
        <v>30</v>
      </c>
      <c r="E2010" s="18" t="str">
        <f ca="1">IFERROR(VLOOKUP(C2010,OFFSET(ENTRADA!$A$5,1,0,COUNTA(ENTRADA!$A$6:$A$2475),9),5,0),"")</f>
        <v>COMPRIMIDO</v>
      </c>
    </row>
    <row r="2011" spans="1:5" ht="14.25" customHeight="1" x14ac:dyDescent="0.25">
      <c r="A2011" s="21"/>
      <c r="B2011" s="71" t="str">
        <f t="shared" ca="1" si="31"/>
        <v>Aluno_979</v>
      </c>
      <c r="C2011" s="32" t="s">
        <v>1557</v>
      </c>
      <c r="D2011" s="22">
        <v>1</v>
      </c>
      <c r="E2011" s="18" t="str">
        <f ca="1">IFERROR(VLOOKUP(C2011,OFFSET(ENTRADA!$A$5,1,0,COUNTA(ENTRADA!$A$6:$A$2475),9),5,0),"")</f>
        <v>BISNAGA</v>
      </c>
    </row>
    <row r="2012" spans="1:5" ht="14.25" customHeight="1" x14ac:dyDescent="0.25">
      <c r="A2012" s="21"/>
      <c r="B2012" s="71" t="str">
        <f t="shared" ca="1" si="31"/>
        <v>Aluno_452</v>
      </c>
      <c r="C2012" s="20"/>
      <c r="D2012" s="22"/>
      <c r="E2012" s="18" t="str">
        <f ca="1">IFERROR(VLOOKUP(C2012,OFFSET(ENTRADA!$A$5,1,0,COUNTA(ENTRADA!$A$6:$A$2475),9),5,0),"")</f>
        <v/>
      </c>
    </row>
    <row r="2013" spans="1:5" ht="14.25" customHeight="1" x14ac:dyDescent="0.25">
      <c r="A2013" s="19">
        <v>45484</v>
      </c>
      <c r="B2013" s="71" t="str">
        <f t="shared" ca="1" si="31"/>
        <v>Aluno_532</v>
      </c>
      <c r="C2013" s="31" t="s">
        <v>193</v>
      </c>
      <c r="D2013" s="22">
        <v>24</v>
      </c>
      <c r="E2013" s="18" t="str">
        <f ca="1">IFERROR(VLOOKUP(C2013,OFFSET(ENTRADA!$A$5,1,0,COUNTA(ENTRADA!$A$6:$A$2475),9),5,0),"")</f>
        <v>CÁPSULA</v>
      </c>
    </row>
    <row r="2014" spans="1:5" ht="14.25" customHeight="1" x14ac:dyDescent="0.25">
      <c r="A2014" s="21"/>
      <c r="B2014" s="71" t="str">
        <f t="shared" ca="1" si="31"/>
        <v>Aluno_805</v>
      </c>
      <c r="C2014" s="20"/>
      <c r="D2014" s="22"/>
      <c r="E2014" s="18" t="str">
        <f ca="1">IFERROR(VLOOKUP(C2014,OFFSET(ENTRADA!$A$5,1,0,COUNTA(ENTRADA!$A$6:$A$2475),9),5,0),"")</f>
        <v/>
      </c>
    </row>
    <row r="2015" spans="1:5" ht="14.25" customHeight="1" x14ac:dyDescent="0.25">
      <c r="A2015" s="19">
        <v>45485</v>
      </c>
      <c r="B2015" s="71" t="str">
        <f t="shared" ca="1" si="31"/>
        <v>Aluno_967</v>
      </c>
      <c r="C2015" s="31" t="s">
        <v>761</v>
      </c>
      <c r="D2015" s="22">
        <v>30</v>
      </c>
      <c r="E2015" s="18" t="str">
        <f ca="1">IFERROR(VLOOKUP(C2015,OFFSET(ENTRADA!$A$5,1,0,COUNTA(ENTRADA!$A$6:$A$2475),9),5,0),"")</f>
        <v>COMPRIMIDO</v>
      </c>
    </row>
    <row r="2016" spans="1:5" ht="14.25" customHeight="1" x14ac:dyDescent="0.25">
      <c r="A2016" s="21"/>
      <c r="B2016" s="71" t="str">
        <f t="shared" ca="1" si="31"/>
        <v>Aluno_316</v>
      </c>
      <c r="C2016" s="54" t="s">
        <v>975</v>
      </c>
      <c r="D2016" s="22">
        <v>30</v>
      </c>
      <c r="E2016" s="18" t="str">
        <f ca="1">IFERROR(VLOOKUP(C2016,OFFSET(ENTRADA!$A$5,1,0,COUNTA(ENTRADA!$A$6:$A$2475),9),5,0),"")</f>
        <v>COMPRIMIDO</v>
      </c>
    </row>
    <row r="2017" spans="1:5" ht="14.25" customHeight="1" x14ac:dyDescent="0.25">
      <c r="A2017" s="19"/>
      <c r="B2017" s="71" t="str">
        <f t="shared" ca="1" si="31"/>
        <v>Aluno_549</v>
      </c>
      <c r="C2017" s="31" t="s">
        <v>232</v>
      </c>
      <c r="D2017" s="22">
        <v>60</v>
      </c>
      <c r="E2017" s="18" t="str">
        <f ca="1">IFERROR(VLOOKUP(C2017,OFFSET(ENTRADA!$A$5,1,0,COUNTA(ENTRADA!$A$6:$A$2475),9),5,0),"")</f>
        <v>COMPRIMIDO</v>
      </c>
    </row>
    <row r="2018" spans="1:5" ht="14.25" customHeight="1" x14ac:dyDescent="0.25">
      <c r="A2018" s="21"/>
      <c r="B2018" s="71" t="str">
        <f t="shared" ca="1" si="31"/>
        <v>Aluno_630</v>
      </c>
      <c r="C2018" s="54" t="s">
        <v>1633</v>
      </c>
      <c r="D2018" s="22">
        <v>30</v>
      </c>
      <c r="E2018" s="18" t="str">
        <f ca="1">IFERROR(VLOOKUP(C2018,OFFSET(ENTRADA!$A$5,1,0,COUNTA(ENTRADA!$A$6:$A$2475),9),5,0),"")</f>
        <v>COMPRIMIDO</v>
      </c>
    </row>
    <row r="2019" spans="1:5" ht="14.25" customHeight="1" x14ac:dyDescent="0.25">
      <c r="A2019" s="21"/>
      <c r="B2019" s="71" t="str">
        <f t="shared" ca="1" si="31"/>
        <v>Aluno_468</v>
      </c>
      <c r="C2019" s="31" t="s">
        <v>1625</v>
      </c>
      <c r="D2019" s="22">
        <v>30</v>
      </c>
      <c r="E2019" s="18" t="str">
        <f ca="1">IFERROR(VLOOKUP(C2019,OFFSET(ENTRADA!$A$5,1,0,COUNTA(ENTRADA!$A$6:$A$2475),9),5,0),"")</f>
        <v>COMPRIMIDO</v>
      </c>
    </row>
    <row r="2020" spans="1:5" ht="14.25" customHeight="1" x14ac:dyDescent="0.25">
      <c r="A2020" s="19">
        <v>45485</v>
      </c>
      <c r="B2020" s="71" t="str">
        <f t="shared" ca="1" si="31"/>
        <v>Aluno_761</v>
      </c>
      <c r="C2020" s="31" t="s">
        <v>1944</v>
      </c>
      <c r="D2020" s="22">
        <v>60</v>
      </c>
      <c r="E2020" s="18" t="str">
        <f ca="1">IFERROR(VLOOKUP(C2020,OFFSET(ENTRADA!$A$5,1,0,COUNTA(ENTRADA!$A$6:$A$2475),9),5,0),"")</f>
        <v>COMPRIMIDO</v>
      </c>
    </row>
    <row r="2021" spans="1:5" ht="14.25" customHeight="1" x14ac:dyDescent="0.25">
      <c r="A2021" s="21"/>
      <c r="B2021" s="71" t="str">
        <f t="shared" ca="1" si="31"/>
        <v>Aluno_681</v>
      </c>
      <c r="C2021" s="31" t="s">
        <v>552</v>
      </c>
      <c r="D2021" s="22">
        <v>30</v>
      </c>
      <c r="E2021" s="18" t="str">
        <f ca="1">IFERROR(VLOOKUP(C2021,OFFSET(ENTRADA!$A$5,1,0,COUNTA(ENTRADA!$A$6:$A$2475),9),5,0),"")</f>
        <v>COMPRIMIDO</v>
      </c>
    </row>
    <row r="2022" spans="1:5" ht="14.25" customHeight="1" x14ac:dyDescent="0.25">
      <c r="A2022" s="21"/>
      <c r="B2022" s="71" t="str">
        <f t="shared" ca="1" si="31"/>
        <v>Aluno_712</v>
      </c>
      <c r="C2022" s="31" t="s">
        <v>555</v>
      </c>
      <c r="D2022" s="22">
        <v>30</v>
      </c>
      <c r="E2022" s="18" t="str">
        <f ca="1">IFERROR(VLOOKUP(C2022,OFFSET(ENTRADA!$A$5,1,0,COUNTA(ENTRADA!$A$6:$A$2475),9),5,0),"")</f>
        <v>COMPRIMIDO</v>
      </c>
    </row>
    <row r="2023" spans="1:5" ht="14.25" customHeight="1" x14ac:dyDescent="0.25">
      <c r="A2023" s="21"/>
      <c r="B2023" s="71" t="str">
        <f t="shared" ca="1" si="31"/>
        <v>Aluno_869</v>
      </c>
      <c r="C2023" s="20"/>
      <c r="D2023" s="22"/>
      <c r="E2023" s="18" t="str">
        <f ca="1">IFERROR(VLOOKUP(C2023,OFFSET(ENTRADA!$A$5,1,0,COUNTA(ENTRADA!$A$6:$A$2475),9),5,0),"")</f>
        <v/>
      </c>
    </row>
    <row r="2024" spans="1:5" ht="14.25" customHeight="1" x14ac:dyDescent="0.25">
      <c r="A2024" s="19">
        <v>45485</v>
      </c>
      <c r="B2024" s="71" t="str">
        <f t="shared" ca="1" si="31"/>
        <v>Aluno_653</v>
      </c>
      <c r="C2024" s="54" t="s">
        <v>2230</v>
      </c>
      <c r="D2024" s="22">
        <v>10</v>
      </c>
      <c r="E2024" s="18" t="str">
        <f ca="1">IFERROR(VLOOKUP(C2024,OFFSET(ENTRADA!$A$5,1,0,COUNTA(ENTRADA!$A$6:$A$2475),9),5,0),"")</f>
        <v>COMPRIMIDO</v>
      </c>
    </row>
    <row r="2025" spans="1:5" ht="14.25" customHeight="1" x14ac:dyDescent="0.25">
      <c r="A2025" s="21"/>
      <c r="B2025" s="71" t="str">
        <f t="shared" ca="1" si="31"/>
        <v>Aluno_637</v>
      </c>
      <c r="C2025" s="20"/>
      <c r="D2025" s="22"/>
      <c r="E2025" s="18" t="str">
        <f ca="1">IFERROR(VLOOKUP(C2025,OFFSET(ENTRADA!$A$5,1,0,COUNTA(ENTRADA!$A$6:$A$2475),9),5,0),"")</f>
        <v/>
      </c>
    </row>
    <row r="2026" spans="1:5" ht="14.25" customHeight="1" x14ac:dyDescent="0.25">
      <c r="A2026" s="19">
        <v>45485</v>
      </c>
      <c r="B2026" s="71" t="str">
        <f t="shared" ca="1" si="31"/>
        <v>Aluno_93</v>
      </c>
      <c r="C2026" s="54" t="s">
        <v>2200</v>
      </c>
      <c r="D2026" s="22">
        <v>10</v>
      </c>
      <c r="E2026" s="18" t="str">
        <f ca="1">IFERROR(VLOOKUP(C2026,OFFSET(ENTRADA!$A$5,1,0,COUNTA(ENTRADA!$A$6:$A$2475),9),5,0),"")</f>
        <v>COMPRIMIDO</v>
      </c>
    </row>
    <row r="2027" spans="1:5" ht="14.25" customHeight="1" x14ac:dyDescent="0.25">
      <c r="A2027" s="21"/>
      <c r="B2027" s="71" t="str">
        <f t="shared" ca="1" si="31"/>
        <v>Aluno_120</v>
      </c>
      <c r="C2027" s="20"/>
      <c r="D2027" s="22"/>
      <c r="E2027" s="18" t="str">
        <f ca="1">IFERROR(VLOOKUP(C2027,OFFSET(ENTRADA!$A$5,1,0,COUNTA(ENTRADA!$A$6:$A$2475),9),5,0),"")</f>
        <v/>
      </c>
    </row>
    <row r="2028" spans="1:5" ht="14.25" customHeight="1" x14ac:dyDescent="0.25">
      <c r="A2028" s="19">
        <v>45485</v>
      </c>
      <c r="B2028" s="71" t="str">
        <f t="shared" ca="1" si="31"/>
        <v>Aluno_920</v>
      </c>
      <c r="C2028" s="31" t="s">
        <v>1370</v>
      </c>
      <c r="D2028" s="22">
        <v>1</v>
      </c>
      <c r="E2028" s="18" t="str">
        <f ca="1">IFERROR(VLOOKUP(C2028,OFFSET(ENTRADA!$A$5,1,0,COUNTA(ENTRADA!$A$6:$A$2475),9),5,0),"")</f>
        <v>COMPRIMIDO</v>
      </c>
    </row>
    <row r="2029" spans="1:5" ht="14.25" customHeight="1" x14ac:dyDescent="0.25">
      <c r="A2029" s="21"/>
      <c r="B2029" s="71" t="str">
        <f t="shared" ca="1" si="31"/>
        <v>Aluno_763</v>
      </c>
      <c r="C2029" s="20"/>
      <c r="D2029" s="22"/>
      <c r="E2029" s="18" t="str">
        <f ca="1">IFERROR(VLOOKUP(C2029,OFFSET(ENTRADA!$A$5,1,0,COUNTA(ENTRADA!$A$6:$A$2475),9),5,0),"")</f>
        <v/>
      </c>
    </row>
    <row r="2030" spans="1:5" ht="14.25" customHeight="1" x14ac:dyDescent="0.25">
      <c r="A2030" s="19">
        <v>45485</v>
      </c>
      <c r="B2030" s="71" t="str">
        <f t="shared" ca="1" si="31"/>
        <v>Aluno_900</v>
      </c>
      <c r="C2030" s="30" t="s">
        <v>1864</v>
      </c>
      <c r="D2030" s="22">
        <v>20</v>
      </c>
      <c r="E2030" s="18" t="str">
        <f ca="1">IFERROR(VLOOKUP(C2030,OFFSET(ENTRADA!$A$5,1,0,COUNTA(ENTRADA!$A$6:$A$2475),9),5,0),"")</f>
        <v>COMPRIMIDO</v>
      </c>
    </row>
    <row r="2031" spans="1:5" ht="14.25" customHeight="1" x14ac:dyDescent="0.25">
      <c r="A2031" s="21"/>
      <c r="B2031" s="71" t="str">
        <f t="shared" ca="1" si="31"/>
        <v>Aluno_29</v>
      </c>
      <c r="C2031" s="20"/>
      <c r="D2031" s="22"/>
      <c r="E2031" s="18" t="str">
        <f ca="1">IFERROR(VLOOKUP(C2031,OFFSET(ENTRADA!$A$5,1,0,COUNTA(ENTRADA!$A$6:$A$2475),9),5,0),"")</f>
        <v/>
      </c>
    </row>
    <row r="2032" spans="1:5" ht="14.25" customHeight="1" x14ac:dyDescent="0.25">
      <c r="A2032" s="19">
        <v>45485</v>
      </c>
      <c r="B2032" s="71" t="str">
        <f t="shared" ca="1" si="31"/>
        <v>Aluno_127</v>
      </c>
      <c r="C2032" s="32" t="s">
        <v>2064</v>
      </c>
      <c r="D2032" s="22">
        <v>60</v>
      </c>
      <c r="E2032" s="18" t="str">
        <f ca="1">IFERROR(VLOOKUP(C2032,OFFSET(ENTRADA!$A$5,1,0,COUNTA(ENTRADA!$A$6:$A$2475),9),5,0),"")</f>
        <v>COMPRIMIDO</v>
      </c>
    </row>
    <row r="2033" spans="1:5" ht="14.25" customHeight="1" x14ac:dyDescent="0.25">
      <c r="A2033" s="21"/>
      <c r="B2033" s="71" t="str">
        <f t="shared" ca="1" si="31"/>
        <v>Aluno_647</v>
      </c>
      <c r="C2033" s="31" t="s">
        <v>1531</v>
      </c>
      <c r="D2033" s="22">
        <v>30</v>
      </c>
      <c r="E2033" s="18" t="str">
        <f ca="1">IFERROR(VLOOKUP(C2033,OFFSET(ENTRADA!$A$5,1,0,COUNTA(ENTRADA!$A$6:$A$2475),9),5,0),"")</f>
        <v>COMPRIMIDO</v>
      </c>
    </row>
    <row r="2034" spans="1:5" ht="14.25" customHeight="1" x14ac:dyDescent="0.25">
      <c r="A2034" s="21"/>
      <c r="B2034" s="71" t="str">
        <f t="shared" ca="1" si="31"/>
        <v>Aluno_878</v>
      </c>
      <c r="C2034" s="54" t="s">
        <v>1927</v>
      </c>
      <c r="D2034" s="22">
        <v>30</v>
      </c>
      <c r="E2034" s="18" t="str">
        <f ca="1">IFERROR(VLOOKUP(C2034,OFFSET(ENTRADA!$A$5,1,0,COUNTA(ENTRADA!$A$6:$A$2475),9),5,0),"")</f>
        <v>COMPRIMIDO</v>
      </c>
    </row>
    <row r="2035" spans="1:5" ht="14.25" customHeight="1" x14ac:dyDescent="0.25">
      <c r="A2035" s="21"/>
      <c r="B2035" s="71" t="str">
        <f t="shared" ca="1" si="31"/>
        <v>Aluno_720</v>
      </c>
      <c r="C2035" s="32"/>
      <c r="D2035" s="22"/>
      <c r="E2035" s="18" t="str">
        <f ca="1">IFERROR(VLOOKUP(C2035,OFFSET(ENTRADA!$A$5,1,0,COUNTA(ENTRADA!$A$6:$A$2475),9),5,0),"")</f>
        <v/>
      </c>
    </row>
    <row r="2036" spans="1:5" ht="14.25" customHeight="1" x14ac:dyDescent="0.25">
      <c r="A2036" s="19">
        <v>45485</v>
      </c>
      <c r="B2036" s="71" t="str">
        <f t="shared" ca="1" si="31"/>
        <v>Aluno_368</v>
      </c>
      <c r="C2036" s="31" t="s">
        <v>705</v>
      </c>
      <c r="D2036" s="22">
        <v>30</v>
      </c>
      <c r="E2036" s="18" t="str">
        <f ca="1">IFERROR(VLOOKUP(C2036,OFFSET(ENTRADA!$A$5,1,0,COUNTA(ENTRADA!$A$6:$A$2475),9),5,0),"")</f>
        <v>CÁPSULA</v>
      </c>
    </row>
    <row r="2037" spans="1:5" ht="14.25" customHeight="1" x14ac:dyDescent="0.25">
      <c r="A2037" s="21"/>
      <c r="B2037" s="71" t="str">
        <f t="shared" ca="1" si="31"/>
        <v>Aluno_161</v>
      </c>
      <c r="C2037" s="20"/>
      <c r="D2037" s="22"/>
      <c r="E2037" s="18" t="str">
        <f ca="1">IFERROR(VLOOKUP(C2037,OFFSET(ENTRADA!$A$5,1,0,COUNTA(ENTRADA!$A$6:$A$2475),9),5,0),"")</f>
        <v/>
      </c>
    </row>
    <row r="2038" spans="1:5" ht="14.25" customHeight="1" x14ac:dyDescent="0.25">
      <c r="A2038" s="152">
        <v>45485</v>
      </c>
      <c r="B2038" s="71" t="str">
        <f t="shared" ca="1" si="31"/>
        <v>Aluno_2</v>
      </c>
      <c r="C2038" s="31" t="s">
        <v>672</v>
      </c>
      <c r="D2038" s="22">
        <v>42</v>
      </c>
      <c r="E2038" s="18" t="str">
        <f ca="1">IFERROR(VLOOKUP(C2038,OFFSET(ENTRADA!$A$5,1,0,COUNTA(ENTRADA!$A$6:$A$2475),9),5,0),"")</f>
        <v>COMPRIMIDO</v>
      </c>
    </row>
    <row r="2039" spans="1:5" ht="14.25" customHeight="1" x14ac:dyDescent="0.25">
      <c r="A2039" s="21"/>
      <c r="B2039" s="71" t="str">
        <f t="shared" ca="1" si="31"/>
        <v>Aluno_766</v>
      </c>
      <c r="C2039" s="31" t="s">
        <v>1527</v>
      </c>
      <c r="D2039" s="22">
        <v>60</v>
      </c>
      <c r="E2039" s="18" t="str">
        <f ca="1">IFERROR(VLOOKUP(C2039,OFFSET(ENTRADA!$A$5,1,0,COUNTA(ENTRADA!$A$6:$A$2475),9),5,0),"")</f>
        <v>COMPRIMIDO</v>
      </c>
    </row>
    <row r="2040" spans="1:5" ht="14.25" customHeight="1" x14ac:dyDescent="0.25">
      <c r="A2040" s="152"/>
      <c r="B2040" s="71" t="str">
        <f t="shared" ca="1" si="31"/>
        <v>Aluno_392</v>
      </c>
      <c r="C2040" s="31"/>
      <c r="D2040" s="22"/>
      <c r="E2040" s="18" t="str">
        <f ca="1">IFERROR(VLOOKUP(C2040,OFFSET(ENTRADA!$A$5,1,0,COUNTA(ENTRADA!$A$6:$A$2475),9),5,0),"")</f>
        <v/>
      </c>
    </row>
    <row r="2041" spans="1:5" ht="14.25" customHeight="1" x14ac:dyDescent="0.25">
      <c r="A2041" s="152">
        <v>45485</v>
      </c>
      <c r="B2041" s="71" t="str">
        <f t="shared" ca="1" si="31"/>
        <v>Aluno_110</v>
      </c>
      <c r="C2041" s="31" t="s">
        <v>232</v>
      </c>
      <c r="D2041" s="22">
        <v>30</v>
      </c>
      <c r="E2041" s="18" t="str">
        <f ca="1">IFERROR(VLOOKUP(C2041,OFFSET(ENTRADA!$A$5,1,0,COUNTA(ENTRADA!$A$6:$A$2475),9),5,0),"")</f>
        <v>COMPRIMIDO</v>
      </c>
    </row>
    <row r="2042" spans="1:5" ht="14.25" customHeight="1" x14ac:dyDescent="0.25">
      <c r="A2042" s="21"/>
      <c r="B2042" s="71" t="str">
        <f t="shared" ca="1" si="31"/>
        <v>Aluno_296</v>
      </c>
      <c r="C2042" s="20"/>
      <c r="D2042" s="22"/>
      <c r="E2042" s="18" t="str">
        <f ca="1">IFERROR(VLOOKUP(C2042,OFFSET(ENTRADA!$A$5,1,0,COUNTA(ENTRADA!$A$6:$A$2475),9),5,0),"")</f>
        <v/>
      </c>
    </row>
    <row r="2043" spans="1:5" ht="14.25" customHeight="1" x14ac:dyDescent="0.25">
      <c r="A2043" s="152">
        <v>45485</v>
      </c>
      <c r="B2043" s="71" t="str">
        <f t="shared" ca="1" si="31"/>
        <v>Aluno_691</v>
      </c>
      <c r="C2043" s="31" t="s">
        <v>1594</v>
      </c>
      <c r="D2043" s="22">
        <v>30</v>
      </c>
      <c r="E2043" s="18" t="str">
        <f ca="1">IFERROR(VLOOKUP(C2043,OFFSET(ENTRADA!$A$5,1,0,COUNTA(ENTRADA!$A$6:$A$2475),9),5,0),"")</f>
        <v>COMPRIMIDO</v>
      </c>
    </row>
    <row r="2044" spans="1:5" ht="14.25" customHeight="1" x14ac:dyDescent="0.25">
      <c r="A2044" s="21"/>
      <c r="B2044" s="71" t="str">
        <f t="shared" ca="1" si="31"/>
        <v>Aluno_208</v>
      </c>
      <c r="C2044" s="54" t="s">
        <v>2094</v>
      </c>
      <c r="D2044" s="22">
        <v>10</v>
      </c>
      <c r="E2044" s="18" t="str">
        <f ca="1">IFERROR(VLOOKUP(C2044,OFFSET(ENTRADA!$A$5,1,0,COUNTA(ENTRADA!$A$6:$A$2475),9),5,0),"")</f>
        <v>COMPRIMIDO</v>
      </c>
    </row>
    <row r="2045" spans="1:5" ht="14.25" customHeight="1" x14ac:dyDescent="0.25">
      <c r="A2045" s="21"/>
      <c r="B2045" s="71" t="str">
        <f t="shared" ca="1" si="31"/>
        <v>Aluno_406</v>
      </c>
      <c r="C2045" s="110" t="s">
        <v>1914</v>
      </c>
      <c r="D2045" s="22">
        <v>10</v>
      </c>
      <c r="E2045" s="18" t="str">
        <f ca="1">IFERROR(VLOOKUP(C2045,OFFSET(ENTRADA!$A$5,1,0,COUNTA(ENTRADA!$A$6:$A$2475),9),5,0),"")</f>
        <v>COMPRIMIDO</v>
      </c>
    </row>
    <row r="2046" spans="1:5" ht="14.25" customHeight="1" x14ac:dyDescent="0.25">
      <c r="A2046" s="21"/>
      <c r="B2046" s="71" t="str">
        <f t="shared" ca="1" si="31"/>
        <v>Aluno_679</v>
      </c>
      <c r="C2046" s="31" t="s">
        <v>1124</v>
      </c>
      <c r="D2046" s="22">
        <v>20</v>
      </c>
      <c r="E2046" s="18" t="str">
        <f ca="1">IFERROR(VLOOKUP(C2046,OFFSET(ENTRADA!$A$5,1,0,COUNTA(ENTRADA!$A$6:$A$2475),9),5,0),"")</f>
        <v>COMPRIMIDO</v>
      </c>
    </row>
    <row r="2047" spans="1:5" ht="14.25" customHeight="1" x14ac:dyDescent="0.25">
      <c r="A2047" s="21"/>
      <c r="B2047" s="71" t="str">
        <f t="shared" ca="1" si="31"/>
        <v>Aluno_353</v>
      </c>
      <c r="C2047" s="20"/>
      <c r="D2047" s="22"/>
      <c r="E2047" s="18" t="str">
        <f ca="1">IFERROR(VLOOKUP(C2047,OFFSET(ENTRADA!$A$5,1,0,COUNTA(ENTRADA!$A$6:$A$2475),9),5,0),"")</f>
        <v/>
      </c>
    </row>
    <row r="2048" spans="1:5" ht="14.25" customHeight="1" x14ac:dyDescent="0.25">
      <c r="A2048" s="152">
        <v>45488</v>
      </c>
      <c r="B2048" s="71" t="str">
        <f t="shared" ca="1" si="31"/>
        <v>Aluno_700</v>
      </c>
      <c r="C2048" s="31" t="s">
        <v>2157</v>
      </c>
      <c r="D2048" s="22">
        <v>30</v>
      </c>
      <c r="E2048" s="18" t="str">
        <f ca="1">IFERROR(VLOOKUP(C2048,OFFSET(ENTRADA!$A$5,1,0,COUNTA(ENTRADA!$A$6:$A$2475),9),5,0),"")</f>
        <v>COMPRIMIDO</v>
      </c>
    </row>
    <row r="2049" spans="1:5" ht="14.25" customHeight="1" x14ac:dyDescent="0.25">
      <c r="A2049" s="21"/>
      <c r="B2049" s="71" t="str">
        <f t="shared" ca="1" si="31"/>
        <v>Aluno_672</v>
      </c>
      <c r="C2049" s="31" t="s">
        <v>1309</v>
      </c>
      <c r="D2049" s="22">
        <v>30</v>
      </c>
      <c r="E2049" s="18" t="str">
        <f ca="1">IFERROR(VLOOKUP(C2049,OFFSET(ENTRADA!$A$5,1,0,COUNTA(ENTRADA!$A$6:$A$2475),9),5,0),"")</f>
        <v>COMPRIMIDO</v>
      </c>
    </row>
    <row r="2050" spans="1:5" ht="14.25" customHeight="1" x14ac:dyDescent="0.25">
      <c r="A2050" s="21"/>
      <c r="B2050" s="71" t="str">
        <f t="shared" ca="1" si="31"/>
        <v>Aluno_677</v>
      </c>
      <c r="C2050" s="20"/>
      <c r="D2050" s="22"/>
      <c r="E2050" s="18" t="str">
        <f ca="1">IFERROR(VLOOKUP(C2050,OFFSET(ENTRADA!$A$5,1,0,COUNTA(ENTRADA!$A$6:$A$2475),9),5,0),"")</f>
        <v/>
      </c>
    </row>
    <row r="2051" spans="1:5" ht="14.25" customHeight="1" x14ac:dyDescent="0.25">
      <c r="A2051" s="152">
        <v>45488</v>
      </c>
      <c r="B2051" s="71" t="str">
        <f t="shared" ca="1" si="31"/>
        <v>Aluno_178</v>
      </c>
      <c r="C2051" s="31" t="s">
        <v>160</v>
      </c>
      <c r="D2051" s="22">
        <v>30</v>
      </c>
      <c r="E2051" s="18" t="str">
        <f ca="1">IFERROR(VLOOKUP(C2051,OFFSET(ENTRADA!$A$5,1,0,COUNTA(ENTRADA!$A$6:$A$2475),9),5,0),"")</f>
        <v>COMPRIMIDO</v>
      </c>
    </row>
    <row r="2052" spans="1:5" ht="14.25" customHeight="1" x14ac:dyDescent="0.25">
      <c r="A2052" s="21"/>
      <c r="B2052" s="71" t="str">
        <f t="shared" ca="1" si="31"/>
        <v>Aluno_182</v>
      </c>
      <c r="C2052" s="31" t="s">
        <v>161</v>
      </c>
      <c r="D2052" s="22">
        <v>30</v>
      </c>
      <c r="E2052" s="18" t="str">
        <f ca="1">IFERROR(VLOOKUP(C2052,OFFSET(ENTRADA!$A$5,1,0,COUNTA(ENTRADA!$A$6:$A$2475),9),5,0),"")</f>
        <v>COMPRIMIDO</v>
      </c>
    </row>
    <row r="2053" spans="1:5" ht="14.25" customHeight="1" x14ac:dyDescent="0.25">
      <c r="A2053" s="21"/>
      <c r="B2053" s="71" t="str">
        <f t="shared" ca="1" si="31"/>
        <v>Aluno_440</v>
      </c>
      <c r="C2053" s="31" t="s">
        <v>1621</v>
      </c>
      <c r="D2053" s="22">
        <v>30</v>
      </c>
      <c r="E2053" s="18" t="str">
        <f ca="1">IFERROR(VLOOKUP(C2053,OFFSET(ENTRADA!$A$5,1,0,COUNTA(ENTRADA!$A$6:$A$2475),9),5,0),"")</f>
        <v>COMPRIMIDO</v>
      </c>
    </row>
    <row r="2054" spans="1:5" ht="14.25" customHeight="1" x14ac:dyDescent="0.25">
      <c r="A2054" s="21"/>
      <c r="B2054" s="71" t="str">
        <f t="shared" ca="1" si="31"/>
        <v>Aluno_578</v>
      </c>
      <c r="C2054" s="20"/>
      <c r="D2054" s="22"/>
      <c r="E2054" s="18" t="str">
        <f ca="1">IFERROR(VLOOKUP(C2054,OFFSET(ENTRADA!$A$5,1,0,COUNTA(ENTRADA!$A$6:$A$2475),9),5,0),"")</f>
        <v/>
      </c>
    </row>
    <row r="2055" spans="1:5" ht="14.25" customHeight="1" x14ac:dyDescent="0.25">
      <c r="A2055" s="152">
        <v>45488</v>
      </c>
      <c r="B2055" s="71" t="str">
        <f t="shared" ref="B2055:B2118" ca="1" si="32">"Aluno_" &amp; RANDBETWEEN(1,1000)</f>
        <v>Aluno_331</v>
      </c>
      <c r="C2055" s="54" t="s">
        <v>1087</v>
      </c>
      <c r="D2055" s="22">
        <v>25</v>
      </c>
      <c r="E2055" s="18" t="str">
        <f ca="1">IFERROR(VLOOKUP(C2055,OFFSET(ENTRADA!$A$5,1,0,COUNTA(ENTRADA!$A$6:$A$2475),9),5,0),"")</f>
        <v>COMPRIMIDO</v>
      </c>
    </row>
    <row r="2056" spans="1:5" ht="14.25" customHeight="1" x14ac:dyDescent="0.25">
      <c r="A2056" s="21"/>
      <c r="B2056" s="71" t="str">
        <f t="shared" ca="1" si="32"/>
        <v>Aluno_751</v>
      </c>
      <c r="C2056" s="20"/>
      <c r="D2056" s="22"/>
      <c r="E2056" s="18" t="str">
        <f ca="1">IFERROR(VLOOKUP(C2056,OFFSET(ENTRADA!$A$5,1,0,COUNTA(ENTRADA!$A$6:$A$2475),9),5,0),"")</f>
        <v/>
      </c>
    </row>
    <row r="2057" spans="1:5" ht="14.25" customHeight="1" x14ac:dyDescent="0.25">
      <c r="A2057" s="152">
        <v>45488</v>
      </c>
      <c r="B2057" s="71" t="str">
        <f t="shared" ca="1" si="32"/>
        <v>Aluno_609</v>
      </c>
      <c r="C2057" s="31" t="s">
        <v>2267</v>
      </c>
      <c r="D2057" s="22">
        <v>30</v>
      </c>
      <c r="E2057" s="18" t="str">
        <f ca="1">IFERROR(VLOOKUP(C2057,OFFSET(ENTRADA!$A$5,1,0,COUNTA(ENTRADA!$A$6:$A$2475),9),5,0),"")</f>
        <v>COMPRIMIDO</v>
      </c>
    </row>
    <row r="2058" spans="1:5" ht="14.25" customHeight="1" x14ac:dyDescent="0.25">
      <c r="A2058" s="21"/>
      <c r="B2058" s="71" t="str">
        <f t="shared" ca="1" si="32"/>
        <v>Aluno_2</v>
      </c>
      <c r="C2058" s="54" t="s">
        <v>1900</v>
      </c>
      <c r="D2058" s="22">
        <v>60</v>
      </c>
      <c r="E2058" s="18" t="str">
        <f ca="1">IFERROR(VLOOKUP(C2058,OFFSET(ENTRADA!$A$5,1,0,COUNTA(ENTRADA!$A$6:$A$2475),9),5,0),"")</f>
        <v>COMPRIMIDO</v>
      </c>
    </row>
    <row r="2059" spans="1:5" ht="14.25" customHeight="1" x14ac:dyDescent="0.25">
      <c r="A2059" s="21"/>
      <c r="B2059" s="71" t="str">
        <f t="shared" ca="1" si="32"/>
        <v>Aluno_704</v>
      </c>
      <c r="C2059" s="54" t="s">
        <v>1901</v>
      </c>
      <c r="D2059" s="22">
        <v>30</v>
      </c>
      <c r="E2059" s="18" t="str">
        <f ca="1">IFERROR(VLOOKUP(C2059,OFFSET(ENTRADA!$A$5,1,0,COUNTA(ENTRADA!$A$6:$A$2475),9),5,0),"")</f>
        <v>COMPRIMIDO</v>
      </c>
    </row>
    <row r="2060" spans="1:5" ht="14.25" customHeight="1" x14ac:dyDescent="0.25">
      <c r="A2060" s="21"/>
      <c r="B2060" s="71" t="str">
        <f t="shared" ca="1" si="32"/>
        <v>Aluno_295</v>
      </c>
      <c r="C2060" s="107" t="s">
        <v>1448</v>
      </c>
      <c r="D2060" s="22">
        <v>30</v>
      </c>
      <c r="E2060" s="18" t="str">
        <f ca="1">IFERROR(VLOOKUP(C2060,OFFSET(ENTRADA!$A$5,1,0,COUNTA(ENTRADA!$A$6:$A$2475),9),5,0),"")</f>
        <v>COMPRIMIDO</v>
      </c>
    </row>
    <row r="2061" spans="1:5" ht="14.25" customHeight="1" x14ac:dyDescent="0.25">
      <c r="A2061" s="21"/>
      <c r="B2061" s="71" t="str">
        <f t="shared" ca="1" si="32"/>
        <v>Aluno_223</v>
      </c>
      <c r="C2061" s="107" t="s">
        <v>1635</v>
      </c>
      <c r="D2061" s="22">
        <v>30</v>
      </c>
      <c r="E2061" s="18" t="str">
        <f ca="1">IFERROR(VLOOKUP(C2061,OFFSET(ENTRADA!$A$5,1,0,COUNTA(ENTRADA!$A$6:$A$2475),9),5,0),"")</f>
        <v>COMPRIMIDO</v>
      </c>
    </row>
    <row r="2062" spans="1:5" ht="14.25" customHeight="1" x14ac:dyDescent="0.25">
      <c r="A2062" s="21"/>
      <c r="B2062" s="71" t="str">
        <f t="shared" ca="1" si="32"/>
        <v>Aluno_902</v>
      </c>
      <c r="C2062" s="31" t="s">
        <v>555</v>
      </c>
      <c r="D2062" s="22">
        <v>90</v>
      </c>
      <c r="E2062" s="18" t="str">
        <f ca="1">IFERROR(VLOOKUP(C2062,OFFSET(ENTRADA!$A$5,1,0,COUNTA(ENTRADA!$A$6:$A$2475),9),5,0),"")</f>
        <v>COMPRIMIDO</v>
      </c>
    </row>
    <row r="2063" spans="1:5" ht="14.25" customHeight="1" x14ac:dyDescent="0.25">
      <c r="A2063" s="21"/>
      <c r="B2063" s="71" t="str">
        <f t="shared" ca="1" si="32"/>
        <v>Aluno_382</v>
      </c>
      <c r="C2063" s="54" t="s">
        <v>1703</v>
      </c>
      <c r="D2063" s="22">
        <v>30</v>
      </c>
      <c r="E2063" s="18" t="str">
        <f ca="1">IFERROR(VLOOKUP(C2063,OFFSET(ENTRADA!$A$5,1,0,COUNTA(ENTRADA!$A$6:$A$2475),9),5,0),"")</f>
        <v>COMPRIMIDO</v>
      </c>
    </row>
    <row r="2064" spans="1:5" ht="14.25" customHeight="1" x14ac:dyDescent="0.25">
      <c r="A2064" s="21"/>
      <c r="B2064" s="71" t="str">
        <f t="shared" ca="1" si="32"/>
        <v>Aluno_93</v>
      </c>
      <c r="C2064" s="54" t="s">
        <v>1949</v>
      </c>
      <c r="D2064" s="22">
        <v>50</v>
      </c>
      <c r="E2064" s="18" t="str">
        <f ca="1">IFERROR(VLOOKUP(C2064,OFFSET(ENTRADA!$A$5,1,0,COUNTA(ENTRADA!$A$6:$A$2475),9),5,0),"")</f>
        <v>COMPRIMIDO</v>
      </c>
    </row>
    <row r="2065" spans="1:5" ht="14.25" customHeight="1" x14ac:dyDescent="0.25">
      <c r="A2065" s="21"/>
      <c r="B2065" s="71" t="str">
        <f t="shared" ca="1" si="32"/>
        <v>Aluno_686</v>
      </c>
      <c r="C2065" s="20"/>
      <c r="D2065" s="22"/>
      <c r="E2065" s="18" t="str">
        <f ca="1">IFERROR(VLOOKUP(C2065,OFFSET(ENTRADA!$A$5,1,0,COUNTA(ENTRADA!$A$6:$A$2475),9),5,0),"")</f>
        <v/>
      </c>
    </row>
    <row r="2066" spans="1:5" ht="14.25" customHeight="1" x14ac:dyDescent="0.25">
      <c r="A2066" s="152">
        <v>45489</v>
      </c>
      <c r="B2066" s="71" t="str">
        <f t="shared" ca="1" si="32"/>
        <v>Aluno_29</v>
      </c>
      <c r="C2066" s="135" t="s">
        <v>1913</v>
      </c>
      <c r="D2066" s="22">
        <v>25</v>
      </c>
      <c r="E2066" s="18" t="str">
        <f ca="1">IFERROR(VLOOKUP(C2066,OFFSET(ENTRADA!$A$5,1,0,COUNTA(ENTRADA!$A$6:$A$2475),9),5,0),"")</f>
        <v>COMPRIMIDO</v>
      </c>
    </row>
    <row r="2067" spans="1:5" ht="14.25" customHeight="1" x14ac:dyDescent="0.25">
      <c r="A2067" s="21"/>
      <c r="B2067" s="71" t="str">
        <f t="shared" ca="1" si="32"/>
        <v>Aluno_407</v>
      </c>
      <c r="C2067" s="54" t="s">
        <v>1485</v>
      </c>
      <c r="D2067" s="22">
        <v>25</v>
      </c>
      <c r="E2067" s="18" t="str">
        <f ca="1">IFERROR(VLOOKUP(C2067,OFFSET(ENTRADA!$A$5,1,0,COUNTA(ENTRADA!$A$6:$A$2475),9),5,0),"")</f>
        <v>COMPRIMIDO</v>
      </c>
    </row>
    <row r="2068" spans="1:5" ht="14.25" customHeight="1" x14ac:dyDescent="0.25">
      <c r="A2068" s="152"/>
      <c r="B2068" s="71" t="str">
        <f t="shared" ca="1" si="32"/>
        <v>Aluno_377</v>
      </c>
      <c r="C2068" s="20"/>
      <c r="D2068" s="22"/>
      <c r="E2068" s="18" t="str">
        <f ca="1">IFERROR(VLOOKUP(C2068,OFFSET(ENTRADA!$A$5,1,0,COUNTA(ENTRADA!$A$6:$A$2475),9),5,0),"")</f>
        <v/>
      </c>
    </row>
    <row r="2069" spans="1:5" ht="14.25" customHeight="1" x14ac:dyDescent="0.25">
      <c r="A2069" s="152">
        <v>45489</v>
      </c>
      <c r="B2069" s="71" t="str">
        <f t="shared" ca="1" si="32"/>
        <v>Aluno_177</v>
      </c>
      <c r="C2069" s="30" t="s">
        <v>2126</v>
      </c>
      <c r="D2069" s="22">
        <v>40</v>
      </c>
      <c r="E2069" s="18" t="str">
        <f ca="1">IFERROR(VLOOKUP(C2069,OFFSET(ENTRADA!$A$5,1,0,COUNTA(ENTRADA!$A$6:$A$2475),9),5,0),"")</f>
        <v>COMPRIMIDO</v>
      </c>
    </row>
    <row r="2070" spans="1:5" ht="14.25" customHeight="1" x14ac:dyDescent="0.25">
      <c r="A2070" s="21"/>
      <c r="B2070" s="71" t="str">
        <f t="shared" ca="1" si="32"/>
        <v>Aluno_519</v>
      </c>
      <c r="C2070" s="30" t="s">
        <v>102</v>
      </c>
      <c r="D2070" s="22">
        <v>80</v>
      </c>
      <c r="E2070" s="18" t="str">
        <f ca="1">IFERROR(VLOOKUP(C2070,OFFSET(ENTRADA!$A$5,1,0,COUNTA(ENTRADA!$A$6:$A$2475),9),5,0),"")</f>
        <v>COMPRIMIDO</v>
      </c>
    </row>
    <row r="2071" spans="1:5" ht="14.25" customHeight="1" x14ac:dyDescent="0.25">
      <c r="A2071" s="152"/>
      <c r="B2071" s="71" t="str">
        <f t="shared" ca="1" si="32"/>
        <v>Aluno_944</v>
      </c>
      <c r="C2071" s="20"/>
      <c r="D2071" s="22"/>
      <c r="E2071" s="18" t="str">
        <f ca="1">IFERROR(VLOOKUP(C2071,OFFSET(ENTRADA!$A$5,1,0,COUNTA(ENTRADA!$A$6:$A$2475),9),5,0),"")</f>
        <v/>
      </c>
    </row>
    <row r="2072" spans="1:5" ht="14.25" customHeight="1" x14ac:dyDescent="0.25">
      <c r="A2072" s="152">
        <v>45489</v>
      </c>
      <c r="B2072" s="71" t="str">
        <f t="shared" ca="1" si="32"/>
        <v>Aluno_776</v>
      </c>
      <c r="C2072" s="31" t="s">
        <v>2073</v>
      </c>
      <c r="D2072" s="22">
        <v>5</v>
      </c>
      <c r="E2072" s="18" t="str">
        <f ca="1">IFERROR(VLOOKUP(C2072,OFFSET(ENTRADA!$A$5,1,0,COUNTA(ENTRADA!$A$6:$A$2475),9),5,0),"")</f>
        <v>COMPRIMIDO</v>
      </c>
    </row>
    <row r="2073" spans="1:5" ht="14.25" customHeight="1" x14ac:dyDescent="0.25">
      <c r="A2073" s="21"/>
      <c r="B2073" s="71" t="str">
        <f t="shared" ca="1" si="32"/>
        <v>Aluno_17</v>
      </c>
      <c r="C2073" s="32" t="s">
        <v>857</v>
      </c>
      <c r="D2073" s="22">
        <v>1</v>
      </c>
      <c r="E2073" s="18" t="str">
        <f ca="1">IFERROR(VLOOKUP(C2073,OFFSET(ENTRADA!$A$5,1,0,COUNTA(ENTRADA!$A$6:$A$2475),9),5,0),"")</f>
        <v>FRASCO</v>
      </c>
    </row>
    <row r="2074" spans="1:5" ht="14.25" customHeight="1" x14ac:dyDescent="0.25">
      <c r="A2074" s="21"/>
      <c r="B2074" s="71" t="str">
        <f t="shared" ca="1" si="32"/>
        <v>Aluno_426</v>
      </c>
      <c r="C2074" s="31" t="s">
        <v>608</v>
      </c>
      <c r="D2074" s="22">
        <v>20</v>
      </c>
      <c r="E2074" s="18" t="s">
        <v>21</v>
      </c>
    </row>
    <row r="2075" spans="1:5" ht="14.25" customHeight="1" x14ac:dyDescent="0.25">
      <c r="A2075" s="152">
        <v>45489</v>
      </c>
      <c r="B2075" s="71" t="str">
        <f t="shared" ca="1" si="32"/>
        <v>Aluno_253</v>
      </c>
      <c r="C2075" s="32" t="s">
        <v>961</v>
      </c>
      <c r="D2075" s="22">
        <v>1</v>
      </c>
      <c r="E2075" s="18" t="str">
        <f ca="1">IFERROR(VLOOKUP(C2075,OFFSET(ENTRADA!$A$5,1,0,COUNTA(ENTRADA!$A$6:$A$2475),9),5,0),"")</f>
        <v>FRASCO</v>
      </c>
    </row>
    <row r="2076" spans="1:5" ht="14.25" customHeight="1" x14ac:dyDescent="0.25">
      <c r="A2076" s="21"/>
      <c r="B2076" s="71" t="str">
        <f t="shared" ca="1" si="32"/>
        <v>Aluno_454</v>
      </c>
      <c r="C2076" s="32" t="s">
        <v>1756</v>
      </c>
      <c r="D2076" s="22">
        <v>2</v>
      </c>
      <c r="E2076" s="18" t="str">
        <f ca="1">IFERROR(VLOOKUP(C2076,OFFSET(ENTRADA!$A$5,1,0,COUNTA(ENTRADA!$A$6:$A$2475),9),5,0),"")</f>
        <v>SACHÊ</v>
      </c>
    </row>
    <row r="2077" spans="1:5" ht="14.25" customHeight="1" x14ac:dyDescent="0.25">
      <c r="A2077" s="21"/>
      <c r="B2077" s="71" t="str">
        <f t="shared" ca="1" si="32"/>
        <v>Aluno_916</v>
      </c>
      <c r="C2077" s="32" t="s">
        <v>1966</v>
      </c>
      <c r="D2077" s="22">
        <v>4</v>
      </c>
      <c r="E2077" s="18" t="str">
        <f ca="1">IFERROR(VLOOKUP(C2077,OFFSET(ENTRADA!$A$5,1,0,COUNTA(ENTRADA!$A$6:$A$2475),9),5,0),"")</f>
        <v>SACHÊ</v>
      </c>
    </row>
    <row r="2078" spans="1:5" ht="14.25" customHeight="1" x14ac:dyDescent="0.25">
      <c r="A2078" s="21"/>
      <c r="B2078" s="71" t="str">
        <f t="shared" ca="1" si="32"/>
        <v>Aluno_847</v>
      </c>
      <c r="C2078" s="32" t="s">
        <v>864</v>
      </c>
      <c r="D2078" s="22">
        <v>2</v>
      </c>
      <c r="E2078" s="18" t="str">
        <f ca="1">IFERROR(VLOOKUP(C2078,OFFSET(ENTRADA!$A$5,1,0,COUNTA(ENTRADA!$A$6:$A$2475),9),5,0),"")</f>
        <v>STICK</v>
      </c>
    </row>
    <row r="2079" spans="1:5" ht="14.25" customHeight="1" x14ac:dyDescent="0.25">
      <c r="A2079" s="21"/>
      <c r="B2079" s="71" t="str">
        <f t="shared" ca="1" si="32"/>
        <v>Aluno_256</v>
      </c>
      <c r="C2079" s="32" t="s">
        <v>1765</v>
      </c>
      <c r="D2079" s="22">
        <v>3</v>
      </c>
      <c r="E2079" s="18" t="str">
        <f ca="1">IFERROR(VLOOKUP(C2079,OFFSET(ENTRADA!$A$5,1,0,COUNTA(ENTRADA!$A$6:$A$2475),9),5,0),"")</f>
        <v>SACHÊ</v>
      </c>
    </row>
    <row r="2080" spans="1:5" ht="14.25" customHeight="1" x14ac:dyDescent="0.25">
      <c r="A2080" s="21"/>
      <c r="B2080" s="71" t="str">
        <f t="shared" ca="1" si="32"/>
        <v>Aluno_442</v>
      </c>
      <c r="C2080" s="32" t="s">
        <v>1764</v>
      </c>
      <c r="D2080" s="22">
        <v>9</v>
      </c>
      <c r="E2080" s="18" t="str">
        <f ca="1">IFERROR(VLOOKUP(C2080,OFFSET(ENTRADA!$A$5,1,0,COUNTA(ENTRADA!$A$6:$A$2475),9),5,0),"")</f>
        <v>SACHÊ</v>
      </c>
    </row>
    <row r="2081" spans="1:5" ht="14.25" customHeight="1" x14ac:dyDescent="0.25">
      <c r="A2081" s="21"/>
      <c r="B2081" s="71" t="str">
        <f t="shared" ca="1" si="32"/>
        <v>Aluno_751</v>
      </c>
      <c r="C2081" s="108" t="s">
        <v>1759</v>
      </c>
      <c r="D2081" s="22">
        <v>5</v>
      </c>
      <c r="E2081" s="18" t="str">
        <f ca="1">IFERROR(VLOOKUP(C2081,OFFSET(ENTRADA!$A$5,1,0,COUNTA(ENTRADA!$A$6:$A$2475),9),5,0),"")</f>
        <v>COMPRIMIDO</v>
      </c>
    </row>
    <row r="2082" spans="1:5" ht="14.25" customHeight="1" x14ac:dyDescent="0.25">
      <c r="A2082" s="21"/>
      <c r="B2082" s="71" t="str">
        <f t="shared" ca="1" si="32"/>
        <v>Aluno_135</v>
      </c>
      <c r="C2082" s="54" t="s">
        <v>1008</v>
      </c>
      <c r="D2082" s="22">
        <v>10</v>
      </c>
      <c r="E2082" s="18" t="str">
        <f ca="1">IFERROR(VLOOKUP(C2082,OFFSET(ENTRADA!$A$5,1,0,COUNTA(ENTRADA!$A$6:$A$2475),9),5,0),"")</f>
        <v>COMPRIMIDO</v>
      </c>
    </row>
    <row r="2083" spans="1:5" ht="14.25" customHeight="1" x14ac:dyDescent="0.25">
      <c r="A2083" s="21"/>
      <c r="B2083" s="71" t="str">
        <f t="shared" ca="1" si="32"/>
        <v>Aluno_792</v>
      </c>
      <c r="C2083" s="31" t="s">
        <v>475</v>
      </c>
      <c r="D2083" s="22">
        <v>1</v>
      </c>
      <c r="E2083" s="18" t="str">
        <f ca="1">IFERROR(VLOOKUP(C2083,OFFSET(ENTRADA!$A$5,1,0,COUNTA(ENTRADA!$A$6:$A$2475),9),5,0),"")</f>
        <v>FRASCO</v>
      </c>
    </row>
    <row r="2084" spans="1:5" ht="14.25" customHeight="1" x14ac:dyDescent="0.25">
      <c r="A2084" s="21"/>
      <c r="B2084" s="71" t="str">
        <f t="shared" ca="1" si="32"/>
        <v>Aluno_30</v>
      </c>
      <c r="C2084" s="31" t="s">
        <v>477</v>
      </c>
      <c r="D2084" s="22">
        <v>1</v>
      </c>
      <c r="E2084" s="18" t="str">
        <f ca="1">IFERROR(VLOOKUP(C2084,OFFSET(ENTRADA!$A$5,1,0,COUNTA(ENTRADA!$A$6:$A$2475),9),5,0),"")</f>
        <v>FRASCO</v>
      </c>
    </row>
    <row r="2085" spans="1:5" ht="14.25" customHeight="1" x14ac:dyDescent="0.25">
      <c r="A2085" s="21"/>
      <c r="B2085" s="71" t="str">
        <f t="shared" ca="1" si="32"/>
        <v>Aluno_697</v>
      </c>
      <c r="C2085" s="30" t="s">
        <v>1066</v>
      </c>
      <c r="D2085" s="22">
        <v>15</v>
      </c>
      <c r="E2085" s="18" t="str">
        <f ca="1">IFERROR(VLOOKUP(C2085,OFFSET(ENTRADA!$A$5,1,0,COUNTA(ENTRADA!$A$6:$A$2475),9),5,0),"")</f>
        <v>COMPRIMIDO</v>
      </c>
    </row>
    <row r="2086" spans="1:5" ht="14.25" customHeight="1" x14ac:dyDescent="0.25">
      <c r="A2086" s="152">
        <v>45489</v>
      </c>
      <c r="B2086" s="71" t="str">
        <f t="shared" ca="1" si="32"/>
        <v>Aluno_409</v>
      </c>
      <c r="C2086" s="31" t="s">
        <v>1017</v>
      </c>
      <c r="D2086" s="22">
        <v>30</v>
      </c>
      <c r="E2086" s="18" t="str">
        <f ca="1">IFERROR(VLOOKUP(C2086,OFFSET(ENTRADA!$A$5,1,0,COUNTA(ENTRADA!$A$6:$A$2475),9),5,0),"")</f>
        <v>COMPRIMIDO</v>
      </c>
    </row>
    <row r="2087" spans="1:5" ht="14.25" customHeight="1" x14ac:dyDescent="0.25">
      <c r="A2087" s="21"/>
      <c r="B2087" s="71" t="str">
        <f t="shared" ca="1" si="32"/>
        <v>Aluno_303</v>
      </c>
      <c r="C2087" s="31" t="s">
        <v>1162</v>
      </c>
      <c r="D2087" s="22">
        <v>60</v>
      </c>
      <c r="E2087" s="18" t="str">
        <f ca="1">IFERROR(VLOOKUP(C2087,OFFSET(ENTRADA!$A$5,1,0,COUNTA(ENTRADA!$A$6:$A$2475),9),5,0),"")</f>
        <v>COMPRIMIDO</v>
      </c>
    </row>
    <row r="2088" spans="1:5" ht="14.25" customHeight="1" x14ac:dyDescent="0.25">
      <c r="A2088" s="21"/>
      <c r="B2088" s="71" t="str">
        <f t="shared" ca="1" si="32"/>
        <v>Aluno_525</v>
      </c>
      <c r="C2088" s="32" t="s">
        <v>1957</v>
      </c>
      <c r="D2088" s="22">
        <v>1</v>
      </c>
      <c r="E2088" s="18" t="str">
        <f ca="1">IFERROR(VLOOKUP(C2088,OFFSET(ENTRADA!$A$5,1,0,COUNTA(ENTRADA!$A$6:$A$2475),9),5,0),"")</f>
        <v>FRASCO</v>
      </c>
    </row>
    <row r="2089" spans="1:5" ht="14.25" customHeight="1" x14ac:dyDescent="0.25">
      <c r="A2089" s="21"/>
      <c r="B2089" s="71" t="str">
        <f t="shared" ca="1" si="32"/>
        <v>Aluno_418</v>
      </c>
      <c r="C2089" s="32" t="s">
        <v>1958</v>
      </c>
      <c r="D2089" s="22">
        <v>1</v>
      </c>
      <c r="E2089" s="18" t="str">
        <f ca="1">IFERROR(VLOOKUP(C2089,OFFSET(ENTRADA!$A$5,1,0,COUNTA(ENTRADA!$A$6:$A$2475),9),5,0),"")</f>
        <v>FRASCO</v>
      </c>
    </row>
    <row r="2090" spans="1:5" ht="14.25" customHeight="1" x14ac:dyDescent="0.25">
      <c r="A2090" s="21"/>
      <c r="B2090" s="71" t="str">
        <f t="shared" ca="1" si="32"/>
        <v>Aluno_154</v>
      </c>
      <c r="C2090" s="20"/>
      <c r="D2090" s="22"/>
      <c r="E2090" s="18" t="str">
        <f ca="1">IFERROR(VLOOKUP(C2090,OFFSET(ENTRADA!$A$5,1,0,COUNTA(ENTRADA!$A$6:$A$2475),9),5,0),"")</f>
        <v/>
      </c>
    </row>
    <row r="2091" spans="1:5" ht="14.25" customHeight="1" x14ac:dyDescent="0.25">
      <c r="A2091" s="152">
        <v>45489</v>
      </c>
      <c r="B2091" s="71" t="str">
        <f t="shared" ca="1" si="32"/>
        <v>Aluno_693</v>
      </c>
      <c r="C2091" s="31" t="s">
        <v>2243</v>
      </c>
      <c r="D2091" s="22">
        <v>60</v>
      </c>
      <c r="E2091" s="18" t="str">
        <f ca="1">IFERROR(VLOOKUP(C2091,OFFSET(ENTRADA!$A$5,1,0,COUNTA(ENTRADA!$A$6:$A$2475),9),5,0),"")</f>
        <v>COMPRIMIDO</v>
      </c>
    </row>
    <row r="2092" spans="1:5" ht="14.25" customHeight="1" x14ac:dyDescent="0.25">
      <c r="A2092" s="21"/>
      <c r="B2092" s="71" t="str">
        <f t="shared" ca="1" si="32"/>
        <v>Aluno_117</v>
      </c>
      <c r="C2092" s="20"/>
      <c r="D2092" s="22"/>
      <c r="E2092" s="18" t="str">
        <f ca="1">IFERROR(VLOOKUP(C2092,OFFSET(ENTRADA!$A$5,1,0,COUNTA(ENTRADA!$A$6:$A$2475),9),5,0),"")</f>
        <v/>
      </c>
    </row>
    <row r="2093" spans="1:5" ht="14.25" customHeight="1" x14ac:dyDescent="0.25">
      <c r="A2093" s="152">
        <v>45489</v>
      </c>
      <c r="B2093" s="71" t="str">
        <f t="shared" ca="1" si="32"/>
        <v>Aluno_965</v>
      </c>
      <c r="C2093" s="32" t="s">
        <v>1812</v>
      </c>
      <c r="D2093" s="22">
        <v>1</v>
      </c>
      <c r="E2093" s="18" t="str">
        <f ca="1">IFERROR(VLOOKUP(C2093,OFFSET(ENTRADA!$A$5,1,0,COUNTA(ENTRADA!$A$6:$A$2475),9),5,0),"")</f>
        <v>CÁPSULA</v>
      </c>
    </row>
    <row r="2094" spans="1:5" ht="14.25" customHeight="1" x14ac:dyDescent="0.25">
      <c r="A2094" s="21"/>
      <c r="B2094" s="71" t="str">
        <f t="shared" ca="1" si="32"/>
        <v>Aluno_71</v>
      </c>
      <c r="C2094" s="32" t="s">
        <v>1697</v>
      </c>
      <c r="D2094" s="22">
        <v>1</v>
      </c>
      <c r="E2094" s="18" t="str">
        <f ca="1">IFERROR(VLOOKUP(C2094,OFFSET(ENTRADA!$A$5,1,0,COUNTA(ENTRADA!$A$6:$A$2475),9),5,0),"")</f>
        <v>BISNAGA</v>
      </c>
    </row>
    <row r="2095" spans="1:5" ht="14.25" customHeight="1" x14ac:dyDescent="0.25">
      <c r="A2095" s="21"/>
      <c r="B2095" s="71" t="str">
        <f t="shared" ca="1" si="32"/>
        <v>Aluno_185</v>
      </c>
      <c r="C2095" s="32" t="s">
        <v>1474</v>
      </c>
      <c r="D2095" s="22">
        <v>4</v>
      </c>
      <c r="E2095" s="18" t="str">
        <f ca="1">IFERROR(VLOOKUP(C2095,OFFSET(ENTRADA!$A$5,1,0,COUNTA(ENTRADA!$A$6:$A$2475),9),5,0),"")</f>
        <v>CÁPSULA</v>
      </c>
    </row>
    <row r="2096" spans="1:5" ht="14.25" customHeight="1" x14ac:dyDescent="0.25">
      <c r="A2096" s="21"/>
      <c r="B2096" s="71" t="str">
        <f t="shared" ca="1" si="32"/>
        <v>Aluno_429</v>
      </c>
      <c r="C2096" s="32" t="s">
        <v>1472</v>
      </c>
      <c r="D2096" s="22">
        <v>2</v>
      </c>
      <c r="E2096" s="18" t="str">
        <f ca="1">IFERROR(VLOOKUP(C2096,OFFSET(ENTRADA!$A$5,1,0,COUNTA(ENTRADA!$A$6:$A$2475),9),5,0),"")</f>
        <v>SACHÊ</v>
      </c>
    </row>
    <row r="2097" spans="1:5" ht="14.25" customHeight="1" x14ac:dyDescent="0.25">
      <c r="A2097" s="21"/>
      <c r="B2097" s="71" t="str">
        <f t="shared" ca="1" si="32"/>
        <v>Aluno_650</v>
      </c>
      <c r="C2097" s="20"/>
      <c r="D2097" s="22"/>
      <c r="E2097" s="18" t="str">
        <f ca="1">IFERROR(VLOOKUP(C2097,OFFSET(ENTRADA!$A$5,1,0,COUNTA(ENTRADA!$A$6:$A$2475),9),5,0),"")</f>
        <v/>
      </c>
    </row>
    <row r="2098" spans="1:5" ht="14.25" customHeight="1" x14ac:dyDescent="0.25">
      <c r="A2098" s="152">
        <v>45489</v>
      </c>
      <c r="B2098" s="71" t="str">
        <f t="shared" ca="1" si="32"/>
        <v>Aluno_40</v>
      </c>
      <c r="C2098" s="31" t="s">
        <v>2177</v>
      </c>
      <c r="D2098" s="22">
        <v>1</v>
      </c>
      <c r="E2098" s="18" t="str">
        <f ca="1">IFERROR(VLOOKUP(C2098,OFFSET(ENTRADA!$A$5,1,0,COUNTA(ENTRADA!$A$6:$A$2475),9),5,0),"")</f>
        <v>SACHÊ</v>
      </c>
    </row>
    <row r="2099" spans="1:5" ht="14.25" customHeight="1" x14ac:dyDescent="0.25">
      <c r="A2099" s="21"/>
      <c r="B2099" s="71" t="str">
        <f t="shared" ca="1" si="32"/>
        <v>Aluno_868</v>
      </c>
      <c r="C2099" s="54" t="s">
        <v>2215</v>
      </c>
      <c r="D2099" s="22">
        <v>1</v>
      </c>
      <c r="E2099" s="18" t="str">
        <f ca="1">IFERROR(VLOOKUP(C2099,OFFSET(ENTRADA!$A$5,1,0,COUNTA(ENTRADA!$A$6:$A$2475),9),5,0),"")</f>
        <v>SACHÊ</v>
      </c>
    </row>
    <row r="2100" spans="1:5" ht="14.25" customHeight="1" x14ac:dyDescent="0.25">
      <c r="A2100" s="21"/>
      <c r="B2100" s="71" t="str">
        <f t="shared" ca="1" si="32"/>
        <v>Aluno_891</v>
      </c>
      <c r="C2100" s="31" t="s">
        <v>1413</v>
      </c>
      <c r="D2100" s="22">
        <v>3</v>
      </c>
      <c r="E2100" s="18" t="str">
        <f ca="1">IFERROR(VLOOKUP(C2100,OFFSET(ENTRADA!$A$5,1,0,COUNTA(ENTRADA!$A$6:$A$2475),9),5,0),"")</f>
        <v>SACHÊ</v>
      </c>
    </row>
    <row r="2101" spans="1:5" ht="14.25" customHeight="1" x14ac:dyDescent="0.25">
      <c r="A2101" s="21"/>
      <c r="B2101" s="71" t="str">
        <f t="shared" ca="1" si="32"/>
        <v>Aluno_79</v>
      </c>
      <c r="C2101" s="20"/>
      <c r="D2101" s="22"/>
      <c r="E2101" s="18" t="str">
        <f ca="1">IFERROR(VLOOKUP(C2101,OFFSET(ENTRADA!$A$5,1,0,COUNTA(ENTRADA!$A$6:$A$2475),9),5,0),"")</f>
        <v/>
      </c>
    </row>
    <row r="2102" spans="1:5" ht="14.25" customHeight="1" x14ac:dyDescent="0.25">
      <c r="A2102" s="152">
        <v>45489</v>
      </c>
      <c r="B2102" s="71" t="str">
        <f t="shared" ca="1" si="32"/>
        <v>Aluno_791</v>
      </c>
      <c r="C2102" s="154" t="s">
        <v>2208</v>
      </c>
      <c r="D2102" s="22">
        <v>2</v>
      </c>
      <c r="E2102" s="18" t="str">
        <f ca="1">IFERROR(VLOOKUP(C2102,OFFSET(ENTRADA!$A$5,1,0,COUNTA(ENTRADA!$A$6:$A$2475),9),5,0),"")</f>
        <v>CAIXA</v>
      </c>
    </row>
    <row r="2103" spans="1:5" ht="14.25" customHeight="1" x14ac:dyDescent="0.25">
      <c r="A2103" s="21"/>
      <c r="B2103" s="71" t="str">
        <f t="shared" ca="1" si="32"/>
        <v>Aluno_368</v>
      </c>
      <c r="C2103" s="108" t="s">
        <v>1842</v>
      </c>
      <c r="D2103" s="22">
        <v>2</v>
      </c>
      <c r="E2103" s="18" t="str">
        <f ca="1">IFERROR(VLOOKUP(C2103,OFFSET(ENTRADA!$A$5,1,0,COUNTA(ENTRADA!$A$6:$A$2475),9),5,0),"")</f>
        <v>CAIXA</v>
      </c>
    </row>
    <row r="2104" spans="1:5" ht="14.25" customHeight="1" x14ac:dyDescent="0.25">
      <c r="A2104" s="21"/>
      <c r="B2104" s="71" t="str">
        <f t="shared" ca="1" si="32"/>
        <v>Aluno_754</v>
      </c>
      <c r="C2104" s="20"/>
      <c r="D2104" s="22"/>
      <c r="E2104" s="18" t="str">
        <f ca="1">IFERROR(VLOOKUP(C2104,OFFSET(ENTRADA!$A$5,1,0,COUNTA(ENTRADA!$A$6:$A$2475),9),5,0),"")</f>
        <v/>
      </c>
    </row>
    <row r="2105" spans="1:5" ht="14.25" customHeight="1" x14ac:dyDescent="0.25">
      <c r="A2105" s="152">
        <v>45489</v>
      </c>
      <c r="B2105" s="71" t="str">
        <f t="shared" ca="1" si="32"/>
        <v>Aluno_263</v>
      </c>
      <c r="C2105" s="32" t="s">
        <v>1198</v>
      </c>
      <c r="D2105" s="22">
        <v>2</v>
      </c>
      <c r="E2105" s="18" t="str">
        <f ca="1">IFERROR(VLOOKUP(C2105,OFFSET(ENTRADA!$A$5,1,0,COUNTA(ENTRADA!$A$6:$A$2475),9),5,0),"")</f>
        <v>CAIXA</v>
      </c>
    </row>
    <row r="2106" spans="1:5" ht="14.25" customHeight="1" x14ac:dyDescent="0.25">
      <c r="A2106" s="21"/>
      <c r="B2106" s="71" t="str">
        <f t="shared" ca="1" si="32"/>
        <v>Aluno_649</v>
      </c>
      <c r="C2106" s="153" t="s">
        <v>2213</v>
      </c>
      <c r="D2106" s="22">
        <v>2</v>
      </c>
      <c r="E2106" s="18" t="str">
        <f ca="1">IFERROR(VLOOKUP(C2106,OFFSET(ENTRADA!$A$5,1,0,COUNTA(ENTRADA!$A$6:$A$2475),9),5,0),"")</f>
        <v>CAIXA</v>
      </c>
    </row>
    <row r="2107" spans="1:5" ht="14.25" customHeight="1" x14ac:dyDescent="0.25">
      <c r="A2107" s="21"/>
      <c r="B2107" s="71" t="str">
        <f t="shared" ca="1" si="32"/>
        <v>Aluno_711</v>
      </c>
      <c r="C2107" s="20"/>
      <c r="D2107" s="22"/>
      <c r="E2107" s="18" t="str">
        <f ca="1">IFERROR(VLOOKUP(C2107,OFFSET(ENTRADA!$A$5,1,0,COUNTA(ENTRADA!$A$6:$A$2475),9),5,0),"")</f>
        <v/>
      </c>
    </row>
    <row r="2108" spans="1:5" ht="14.25" customHeight="1" x14ac:dyDescent="0.25">
      <c r="A2108" s="152">
        <v>45490</v>
      </c>
      <c r="B2108" s="71" t="str">
        <f t="shared" ca="1" si="32"/>
        <v>Aluno_207</v>
      </c>
      <c r="C2108" s="153" t="s">
        <v>2279</v>
      </c>
      <c r="D2108" s="22">
        <v>1</v>
      </c>
      <c r="E2108" s="18" t="s">
        <v>56</v>
      </c>
    </row>
    <row r="2109" spans="1:5" ht="14.25" customHeight="1" x14ac:dyDescent="0.25">
      <c r="A2109" s="21"/>
      <c r="B2109" s="71" t="str">
        <f t="shared" ca="1" si="32"/>
        <v>Aluno_449</v>
      </c>
      <c r="C2109" s="20"/>
      <c r="D2109" s="22"/>
      <c r="E2109" s="18" t="str">
        <f ca="1">IFERROR(VLOOKUP(C2109,OFFSET(ENTRADA!$A$5,1,0,COUNTA(ENTRADA!$A$6:$A$2475),9),5,0),"")</f>
        <v/>
      </c>
    </row>
    <row r="2110" spans="1:5" ht="14.25" customHeight="1" x14ac:dyDescent="0.25">
      <c r="A2110" s="152">
        <v>45490</v>
      </c>
      <c r="B2110" s="71" t="str">
        <f t="shared" ca="1" si="32"/>
        <v>Aluno_66</v>
      </c>
      <c r="C2110" s="31" t="s">
        <v>555</v>
      </c>
      <c r="D2110" s="22">
        <v>120</v>
      </c>
      <c r="E2110" s="18" t="str">
        <f ca="1">IFERROR(VLOOKUP(C2110,OFFSET(ENTRADA!$A$5,1,0,COUNTA(ENTRADA!$A$6:$A$2475),9),5,0),"")</f>
        <v>COMPRIMIDO</v>
      </c>
    </row>
    <row r="2111" spans="1:5" ht="14.25" customHeight="1" x14ac:dyDescent="0.25">
      <c r="A2111" s="21"/>
      <c r="B2111" s="71" t="str">
        <f t="shared" ca="1" si="32"/>
        <v>Aluno_930</v>
      </c>
      <c r="C2111" s="31" t="s">
        <v>232</v>
      </c>
      <c r="D2111" s="22">
        <v>30</v>
      </c>
      <c r="E2111" s="18" t="str">
        <f ca="1">IFERROR(VLOOKUP(C2111,OFFSET(ENTRADA!$A$5,1,0,COUNTA(ENTRADA!$A$6:$A$2475),9),5,0),"")</f>
        <v>COMPRIMIDO</v>
      </c>
    </row>
    <row r="2112" spans="1:5" ht="14.25" customHeight="1" x14ac:dyDescent="0.25">
      <c r="A2112" s="21"/>
      <c r="B2112" s="71" t="str">
        <f t="shared" ca="1" si="32"/>
        <v>Aluno_350</v>
      </c>
      <c r="C2112" s="31" t="s">
        <v>939</v>
      </c>
      <c r="D2112" s="22">
        <v>30</v>
      </c>
      <c r="E2112" s="18" t="str">
        <f ca="1">IFERROR(VLOOKUP(C2112,OFFSET(ENTRADA!$A$5,1,0,COUNTA(ENTRADA!$A$6:$A$2475),9),5,0),"")</f>
        <v>COMPRIMIDO</v>
      </c>
    </row>
    <row r="2113" spans="1:5" ht="14.25" customHeight="1" x14ac:dyDescent="0.25">
      <c r="A2113" s="21"/>
      <c r="B2113" s="71" t="str">
        <f t="shared" ca="1" si="32"/>
        <v>Aluno_872</v>
      </c>
      <c r="C2113" s="20"/>
      <c r="D2113" s="22"/>
      <c r="E2113" s="18" t="str">
        <f ca="1">IFERROR(VLOOKUP(C2113,OFFSET(ENTRADA!$A$5,1,0,COUNTA(ENTRADA!$A$6:$A$2475),9),5,0),"")</f>
        <v/>
      </c>
    </row>
    <row r="2114" spans="1:5" ht="14.25" customHeight="1" x14ac:dyDescent="0.25">
      <c r="A2114" s="152">
        <v>45490</v>
      </c>
      <c r="B2114" s="71" t="str">
        <f t="shared" ca="1" si="32"/>
        <v>Aluno_184</v>
      </c>
      <c r="C2114" s="153" t="s">
        <v>2308</v>
      </c>
      <c r="D2114" s="22">
        <v>10</v>
      </c>
      <c r="E2114" s="18" t="s">
        <v>21</v>
      </c>
    </row>
    <row r="2115" spans="1:5" ht="14.25" customHeight="1" x14ac:dyDescent="0.25">
      <c r="A2115" s="21"/>
      <c r="B2115" s="71" t="str">
        <f t="shared" ca="1" si="32"/>
        <v>Aluno_50</v>
      </c>
      <c r="C2115" s="20"/>
      <c r="D2115" s="22"/>
      <c r="E2115" s="18" t="str">
        <f ca="1">IFERROR(VLOOKUP(C2115,OFFSET(ENTRADA!$A$5,1,0,COUNTA(ENTRADA!$A$6:$A$2475),9),5,0),"")</f>
        <v/>
      </c>
    </row>
    <row r="2116" spans="1:5" ht="14.25" customHeight="1" x14ac:dyDescent="0.25">
      <c r="A2116" s="152">
        <v>45491</v>
      </c>
      <c r="B2116" s="71" t="str">
        <f t="shared" ca="1" si="32"/>
        <v>Aluno_451</v>
      </c>
      <c r="C2116" s="54" t="s">
        <v>2317</v>
      </c>
      <c r="D2116" s="22">
        <v>30</v>
      </c>
      <c r="E2116" s="18" t="s">
        <v>21</v>
      </c>
    </row>
    <row r="2117" spans="1:5" ht="14.25" customHeight="1" x14ac:dyDescent="0.25">
      <c r="A2117" s="21"/>
      <c r="B2117" s="71" t="str">
        <f t="shared" ca="1" si="32"/>
        <v>Aluno_270</v>
      </c>
      <c r="C2117" s="54" t="s">
        <v>2318</v>
      </c>
      <c r="D2117" s="22">
        <v>30</v>
      </c>
      <c r="E2117" s="18" t="s">
        <v>21</v>
      </c>
    </row>
    <row r="2118" spans="1:5" ht="14.25" customHeight="1" x14ac:dyDescent="0.25">
      <c r="A2118" s="21"/>
      <c r="B2118" s="71" t="str">
        <f t="shared" ca="1" si="32"/>
        <v>Aluno_895</v>
      </c>
      <c r="C2118" s="31" t="s">
        <v>1707</v>
      </c>
      <c r="D2118" s="22">
        <v>10</v>
      </c>
      <c r="E2118" s="18" t="str">
        <f ca="1">IFERROR(VLOOKUP(C2118,OFFSET(ENTRADA!$A$5,1,0,COUNTA(ENTRADA!$A$6:$A$2475),9),5,0),"")</f>
        <v>COMPRIMIDO</v>
      </c>
    </row>
    <row r="2119" spans="1:5" ht="14.25" customHeight="1" x14ac:dyDescent="0.25">
      <c r="A2119" s="21"/>
      <c r="B2119" s="71" t="str">
        <f t="shared" ref="B2119:B2182" ca="1" si="33">"Aluno_" &amp; RANDBETWEEN(1,1000)</f>
        <v>Aluno_680</v>
      </c>
      <c r="C2119" s="31" t="s">
        <v>556</v>
      </c>
      <c r="D2119" s="22">
        <v>30</v>
      </c>
      <c r="E2119" s="18" t="str">
        <f ca="1">IFERROR(VLOOKUP(C2119,OFFSET(ENTRADA!$A$5,1,0,COUNTA(ENTRADA!$A$6:$A$2475),9),5,0),"")</f>
        <v>COMPRIMIDO</v>
      </c>
    </row>
    <row r="2120" spans="1:5" ht="14.25" customHeight="1" x14ac:dyDescent="0.25">
      <c r="A2120" s="152"/>
      <c r="B2120" s="71" t="str">
        <f t="shared" ca="1" si="33"/>
        <v>Aluno_440</v>
      </c>
      <c r="C2120" s="31" t="s">
        <v>2097</v>
      </c>
      <c r="D2120" s="22">
        <v>10</v>
      </c>
      <c r="E2120" s="18" t="str">
        <f ca="1">IFERROR(VLOOKUP(C2120,OFFSET(ENTRADA!$A$5,1,0,COUNTA(ENTRADA!$A$6:$A$2475),9),5,0),"")</f>
        <v>COMPRIMIDO</v>
      </c>
    </row>
    <row r="2121" spans="1:5" ht="14.25" customHeight="1" x14ac:dyDescent="0.25">
      <c r="A2121" s="21"/>
      <c r="B2121" s="71" t="str">
        <f t="shared" ca="1" si="33"/>
        <v>Aluno_735</v>
      </c>
      <c r="C2121" s="31" t="s">
        <v>279</v>
      </c>
      <c r="D2121" s="22">
        <v>60</v>
      </c>
      <c r="E2121" s="18" t="str">
        <f ca="1">IFERROR(VLOOKUP(C2121,OFFSET(ENTRADA!$A$5,1,0,COUNTA(ENTRADA!$A$6:$A$2475),9),5,0),"")</f>
        <v>COMPRIMIDO</v>
      </c>
    </row>
    <row r="2122" spans="1:5" ht="14.25" customHeight="1" x14ac:dyDescent="0.25">
      <c r="A2122" s="21"/>
      <c r="B2122" s="71" t="str">
        <f t="shared" ca="1" si="33"/>
        <v>Aluno_283</v>
      </c>
      <c r="C2122" s="20"/>
      <c r="D2122" s="22"/>
      <c r="E2122" s="18" t="str">
        <f ca="1">IFERROR(VLOOKUP(C2122,OFFSET(ENTRADA!$A$5,1,0,COUNTA(ENTRADA!$A$6:$A$2475),9),5,0),"")</f>
        <v/>
      </c>
    </row>
    <row r="2123" spans="1:5" ht="14.25" customHeight="1" x14ac:dyDescent="0.25">
      <c r="A2123" s="152">
        <v>45491</v>
      </c>
      <c r="B2123" s="71" t="str">
        <f t="shared" ca="1" si="33"/>
        <v>Aluno_617</v>
      </c>
      <c r="C2123" s="154" t="s">
        <v>2284</v>
      </c>
      <c r="D2123" s="22">
        <v>56</v>
      </c>
      <c r="E2123" s="18" t="str">
        <f ca="1">IFERROR(VLOOKUP(C2123,OFFSET(ENTRADA!$A$5,1,0,COUNTA(ENTRADA!$A$6:$A$2475),9),5,0),"")</f>
        <v>COMPRIMIDO</v>
      </c>
    </row>
    <row r="2124" spans="1:5" ht="14.25" customHeight="1" x14ac:dyDescent="0.25">
      <c r="A2124" s="21"/>
      <c r="B2124" s="71" t="str">
        <f t="shared" ca="1" si="33"/>
        <v>Aluno_912</v>
      </c>
      <c r="C2124" s="20"/>
      <c r="D2124" s="22"/>
      <c r="E2124" s="18" t="str">
        <f ca="1">IFERROR(VLOOKUP(C2124,OFFSET(ENTRADA!$A$5,1,0,COUNTA(ENTRADA!$A$6:$A$2475),9),5,0),"")</f>
        <v/>
      </c>
    </row>
    <row r="2125" spans="1:5" ht="14.25" customHeight="1" x14ac:dyDescent="0.25">
      <c r="A2125" s="152">
        <v>45491</v>
      </c>
      <c r="B2125" s="71" t="str">
        <f t="shared" ca="1" si="33"/>
        <v>Aluno_801</v>
      </c>
      <c r="C2125" s="108" t="s">
        <v>2055</v>
      </c>
      <c r="D2125" s="22">
        <v>30</v>
      </c>
      <c r="E2125" s="18" t="str">
        <f ca="1">IFERROR(VLOOKUP(C2125,OFFSET(ENTRADA!$A$5,1,0,COUNTA(ENTRADA!$A$6:$A$2475),9),5,0),"")</f>
        <v>COMPRIMIDO</v>
      </c>
    </row>
    <row r="2126" spans="1:5" ht="14.25" customHeight="1" x14ac:dyDescent="0.25">
      <c r="A2126" s="21"/>
      <c r="B2126" s="71" t="str">
        <f t="shared" ca="1" si="33"/>
        <v>Aluno_630</v>
      </c>
      <c r="C2126" s="20"/>
      <c r="D2126" s="22"/>
      <c r="E2126" s="18" t="str">
        <f ca="1">IFERROR(VLOOKUP(C2126,OFFSET(ENTRADA!$A$5,1,0,COUNTA(ENTRADA!$A$6:$A$2475),9),5,0),"")</f>
        <v/>
      </c>
    </row>
    <row r="2127" spans="1:5" ht="14.25" customHeight="1" x14ac:dyDescent="0.25">
      <c r="A2127" s="152">
        <v>45492</v>
      </c>
      <c r="B2127" s="71" t="str">
        <f t="shared" ca="1" si="33"/>
        <v>Aluno_104</v>
      </c>
      <c r="C2127" s="31" t="s">
        <v>2301</v>
      </c>
      <c r="D2127" s="22">
        <v>30</v>
      </c>
      <c r="E2127" s="18" t="str">
        <f ca="1">IFERROR(VLOOKUP(C2127,OFFSET(ENTRADA!$A$5,1,0,COUNTA(ENTRADA!$A$6:$A$2475),9),5,0),"")</f>
        <v>COMPRIMIDO</v>
      </c>
    </row>
    <row r="2128" spans="1:5" ht="14.25" customHeight="1" x14ac:dyDescent="0.25">
      <c r="A2128" s="21"/>
      <c r="B2128" s="71" t="str">
        <f t="shared" ca="1" si="33"/>
        <v>Aluno_879</v>
      </c>
      <c r="C2128" s="31" t="s">
        <v>2290</v>
      </c>
      <c r="D2128" s="22">
        <v>30</v>
      </c>
      <c r="E2128" s="18" t="str">
        <f ca="1">IFERROR(VLOOKUP(C2128,OFFSET(ENTRADA!$A$5,1,0,COUNTA(ENTRADA!$A$6:$A$2475),9),5,0),"")</f>
        <v>COMPRIMIDO</v>
      </c>
    </row>
    <row r="2129" spans="1:5" ht="14.25" customHeight="1" x14ac:dyDescent="0.25">
      <c r="A2129" s="21"/>
      <c r="B2129" s="71" t="str">
        <f t="shared" ca="1" si="33"/>
        <v>Aluno_203</v>
      </c>
      <c r="C2129" s="32" t="s">
        <v>1070</v>
      </c>
      <c r="D2129" s="22">
        <v>30</v>
      </c>
      <c r="E2129" s="18" t="str">
        <f ca="1">IFERROR(VLOOKUP(C2129,OFFSET(ENTRADA!$A$5,1,0,COUNTA(ENTRADA!$A$6:$A$2475),9),5,0),"")</f>
        <v>CÁPSULA</v>
      </c>
    </row>
    <row r="2130" spans="1:5" ht="14.25" customHeight="1" x14ac:dyDescent="0.25">
      <c r="A2130" s="21"/>
      <c r="B2130" s="71" t="str">
        <f t="shared" ca="1" si="33"/>
        <v>Aluno_439</v>
      </c>
      <c r="C2130" s="31" t="s">
        <v>428</v>
      </c>
      <c r="D2130" s="22">
        <v>30</v>
      </c>
      <c r="E2130" s="18" t="str">
        <f ca="1">IFERROR(VLOOKUP(C2130,OFFSET(ENTRADA!$A$5,1,0,COUNTA(ENTRADA!$A$6:$A$2475),9),5,0),"")</f>
        <v>COMPRIMIDO</v>
      </c>
    </row>
    <row r="2131" spans="1:5" ht="14.25" customHeight="1" x14ac:dyDescent="0.25">
      <c r="A2131" s="152">
        <v>45492</v>
      </c>
      <c r="B2131" s="71" t="str">
        <f t="shared" ca="1" si="33"/>
        <v>Aluno_250</v>
      </c>
      <c r="C2131" s="31" t="s">
        <v>1952</v>
      </c>
      <c r="D2131" s="22">
        <v>30</v>
      </c>
      <c r="E2131" s="18" t="str">
        <f ca="1">IFERROR(VLOOKUP(C2131,OFFSET(ENTRADA!$A$5,1,0,COUNTA(ENTRADA!$A$6:$A$2475),9),5,0),"")</f>
        <v>COMPRIMIDO</v>
      </c>
    </row>
    <row r="2132" spans="1:5" ht="14.25" customHeight="1" x14ac:dyDescent="0.25">
      <c r="A2132" s="21"/>
      <c r="B2132" s="71" t="str">
        <f t="shared" ca="1" si="33"/>
        <v>Aluno_948</v>
      </c>
      <c r="C2132" s="20"/>
      <c r="D2132" s="22"/>
      <c r="E2132" s="18" t="str">
        <f ca="1">IFERROR(VLOOKUP(C2132,OFFSET(ENTRADA!$A$5,1,0,COUNTA(ENTRADA!$A$6:$A$2475),9),5,0),"")</f>
        <v/>
      </c>
    </row>
    <row r="2133" spans="1:5" ht="14.25" customHeight="1" x14ac:dyDescent="0.25">
      <c r="A2133" s="152">
        <v>45492</v>
      </c>
      <c r="B2133" s="71" t="str">
        <f t="shared" ca="1" si="33"/>
        <v>Aluno_250</v>
      </c>
      <c r="C2133" s="54" t="s">
        <v>1308</v>
      </c>
      <c r="D2133" s="22">
        <v>30</v>
      </c>
      <c r="E2133" s="18" t="str">
        <f ca="1">IFERROR(VLOOKUP(C2133,OFFSET(ENTRADA!$A$5,1,0,COUNTA(ENTRADA!$A$6:$A$2475),9),5,0),"")</f>
        <v>COMPRIMIDO</v>
      </c>
    </row>
    <row r="2134" spans="1:5" ht="14.25" customHeight="1" x14ac:dyDescent="0.25">
      <c r="A2134" s="21"/>
      <c r="B2134" s="71" t="str">
        <f t="shared" ca="1" si="33"/>
        <v>Aluno_418</v>
      </c>
      <c r="C2134" s="31" t="s">
        <v>2119</v>
      </c>
      <c r="D2134" s="22">
        <v>28</v>
      </c>
      <c r="E2134" s="18" t="str">
        <f ca="1">IFERROR(VLOOKUP(C2134,OFFSET(ENTRADA!$A$5,1,0,COUNTA(ENTRADA!$A$6:$A$2475),9),5,0),"")</f>
        <v>COMPRIMIDO</v>
      </c>
    </row>
    <row r="2135" spans="1:5" ht="14.25" customHeight="1" x14ac:dyDescent="0.25">
      <c r="A2135" s="21"/>
      <c r="B2135" s="71" t="str">
        <f t="shared" ca="1" si="33"/>
        <v>Aluno_639</v>
      </c>
      <c r="C2135" s="31" t="s">
        <v>672</v>
      </c>
      <c r="D2135" s="22">
        <v>28</v>
      </c>
      <c r="E2135" s="18" t="str">
        <f ca="1">IFERROR(VLOOKUP(C2135,OFFSET(ENTRADA!$A$5,1,0,COUNTA(ENTRADA!$A$6:$A$2475),9),5,0),"")</f>
        <v>COMPRIMIDO</v>
      </c>
    </row>
    <row r="2136" spans="1:5" ht="14.25" customHeight="1" x14ac:dyDescent="0.25">
      <c r="A2136" s="21"/>
      <c r="B2136" s="71" t="str">
        <f t="shared" ca="1" si="33"/>
        <v>Aluno_411</v>
      </c>
      <c r="C2136" s="20"/>
      <c r="D2136" s="22"/>
      <c r="E2136" s="18" t="str">
        <f ca="1">IFERROR(VLOOKUP(C2136,OFFSET(ENTRADA!$A$5,1,0,COUNTA(ENTRADA!$A$6:$A$2475),9),5,0),"")</f>
        <v/>
      </c>
    </row>
    <row r="2137" spans="1:5" ht="14.25" customHeight="1" x14ac:dyDescent="0.25">
      <c r="A2137" s="152">
        <v>45492</v>
      </c>
      <c r="B2137" s="71" t="str">
        <f t="shared" ca="1" si="33"/>
        <v>Aluno_395</v>
      </c>
      <c r="C2137" s="31" t="s">
        <v>2295</v>
      </c>
      <c r="D2137" s="22">
        <v>30</v>
      </c>
      <c r="E2137" s="18" t="str">
        <f ca="1">IFERROR(VLOOKUP(C2137,OFFSET(ENTRADA!$A$5,1,0,COUNTA(ENTRADA!$A$6:$A$2475),9),5,0),"")</f>
        <v>COMPRIMIDO</v>
      </c>
    </row>
    <row r="2138" spans="1:5" ht="14.25" customHeight="1" x14ac:dyDescent="0.25">
      <c r="A2138" s="21"/>
      <c r="B2138" s="71" t="str">
        <f t="shared" ca="1" si="33"/>
        <v>Aluno_406</v>
      </c>
      <c r="C2138" s="31" t="s">
        <v>2007</v>
      </c>
      <c r="D2138" s="22">
        <v>30</v>
      </c>
      <c r="E2138" s="18" t="str">
        <f ca="1">IFERROR(VLOOKUP(C2138,OFFSET(ENTRADA!$A$5,1,0,COUNTA(ENTRADA!$A$6:$A$2475),9),5,0),"")</f>
        <v>COMPRIMIDO</v>
      </c>
    </row>
    <row r="2139" spans="1:5" ht="14.25" customHeight="1" x14ac:dyDescent="0.25">
      <c r="A2139" s="21"/>
      <c r="B2139" s="71" t="str">
        <f t="shared" ca="1" si="33"/>
        <v>Aluno_328</v>
      </c>
      <c r="C2139" s="20"/>
      <c r="D2139" s="22"/>
      <c r="E2139" s="18" t="str">
        <f ca="1">IFERROR(VLOOKUP(C2139,OFFSET(ENTRADA!$A$5,1,0,COUNTA(ENTRADA!$A$6:$A$2475),9),5,0),"")</f>
        <v/>
      </c>
    </row>
    <row r="2140" spans="1:5" ht="14.25" customHeight="1" x14ac:dyDescent="0.25">
      <c r="A2140" s="152">
        <v>45492</v>
      </c>
      <c r="B2140" s="71" t="str">
        <f t="shared" ca="1" si="33"/>
        <v>Aluno_210</v>
      </c>
      <c r="C2140" s="54" t="s">
        <v>2267</v>
      </c>
      <c r="D2140" s="22">
        <v>30</v>
      </c>
      <c r="E2140" s="18" t="str">
        <f ca="1">IFERROR(VLOOKUP(C2140,OFFSET(ENTRADA!$A$5,1,0,COUNTA(ENTRADA!$A$6:$A$2475),9),5,0),"")</f>
        <v>COMPRIMIDO</v>
      </c>
    </row>
    <row r="2141" spans="1:5" ht="14.25" customHeight="1" x14ac:dyDescent="0.25">
      <c r="A2141" s="21"/>
      <c r="B2141" s="71" t="str">
        <f t="shared" ca="1" si="33"/>
        <v>Aluno_272</v>
      </c>
      <c r="C2141" s="54" t="s">
        <v>2195</v>
      </c>
      <c r="D2141" s="22">
        <v>30</v>
      </c>
      <c r="E2141" s="18" t="str">
        <f ca="1">IFERROR(VLOOKUP(C2141,OFFSET(ENTRADA!$A$5,1,0,COUNTA(ENTRADA!$A$6:$A$2475),9),5,0),"")</f>
        <v>COMPRIMIDO</v>
      </c>
    </row>
    <row r="2142" spans="1:5" ht="14.25" customHeight="1" x14ac:dyDescent="0.25">
      <c r="A2142" s="21"/>
      <c r="B2142" s="71" t="str">
        <f t="shared" ca="1" si="33"/>
        <v>Aluno_883</v>
      </c>
      <c r="C2142" s="31" t="s">
        <v>939</v>
      </c>
      <c r="D2142" s="22">
        <v>30</v>
      </c>
      <c r="E2142" s="18" t="str">
        <f ca="1">IFERROR(VLOOKUP(C2142,OFFSET(ENTRADA!$A$5,1,0,COUNTA(ENTRADA!$A$6:$A$2475),9),5,0),"")</f>
        <v>COMPRIMIDO</v>
      </c>
    </row>
    <row r="2143" spans="1:5" ht="14.25" customHeight="1" x14ac:dyDescent="0.25">
      <c r="A2143" s="21"/>
      <c r="B2143" s="71" t="str">
        <f t="shared" ca="1" si="33"/>
        <v>Aluno_143</v>
      </c>
      <c r="C2143" s="20"/>
      <c r="D2143" s="22"/>
      <c r="E2143" s="18" t="str">
        <f ca="1">IFERROR(VLOOKUP(C2143,OFFSET(ENTRADA!$A$5,1,0,COUNTA(ENTRADA!$A$6:$A$2475),9),5,0),"")</f>
        <v/>
      </c>
    </row>
    <row r="2144" spans="1:5" ht="14.25" customHeight="1" x14ac:dyDescent="0.25">
      <c r="A2144" s="152">
        <v>45492</v>
      </c>
      <c r="B2144" s="71" t="str">
        <f t="shared" ca="1" si="33"/>
        <v>Aluno_574</v>
      </c>
      <c r="C2144" s="31" t="s">
        <v>649</v>
      </c>
      <c r="D2144" s="22">
        <v>30</v>
      </c>
      <c r="E2144" s="18" t="str">
        <f ca="1">IFERROR(VLOOKUP(C2144,OFFSET(ENTRADA!$A$5,1,0,COUNTA(ENTRADA!$A$6:$A$2475),9),5,0),"")</f>
        <v>COMPRIMIDO</v>
      </c>
    </row>
    <row r="2145" spans="1:5" ht="14.25" customHeight="1" x14ac:dyDescent="0.25">
      <c r="A2145" s="21"/>
      <c r="B2145" s="71" t="str">
        <f t="shared" ca="1" si="33"/>
        <v>Aluno_386</v>
      </c>
      <c r="C2145" s="20"/>
      <c r="D2145" s="22"/>
      <c r="E2145" s="18" t="str">
        <f ca="1">IFERROR(VLOOKUP(C2145,OFFSET(ENTRADA!$A$5,1,0,COUNTA(ENTRADA!$A$6:$A$2475),9),5,0),"")</f>
        <v/>
      </c>
    </row>
    <row r="2146" spans="1:5" ht="14.25" customHeight="1" x14ac:dyDescent="0.25">
      <c r="A2146" s="152">
        <v>45492</v>
      </c>
      <c r="B2146" s="71" t="str">
        <f t="shared" ca="1" si="33"/>
        <v>Aluno_459</v>
      </c>
      <c r="C2146" s="153" t="s">
        <v>2280</v>
      </c>
      <c r="D2146" s="22">
        <v>10</v>
      </c>
      <c r="E2146" s="18" t="str">
        <f ca="1">IFERROR(VLOOKUP(C2146,OFFSET(ENTRADA!$A$5,1,0,COUNTA(ENTRADA!$A$6:$A$2475),9),5,0),"")</f>
        <v>COMPRIMIDO</v>
      </c>
    </row>
    <row r="2147" spans="1:5" ht="14.25" customHeight="1" x14ac:dyDescent="0.25">
      <c r="A2147" s="21"/>
      <c r="B2147" s="71" t="str">
        <f t="shared" ca="1" si="33"/>
        <v>Aluno_162</v>
      </c>
      <c r="C2147" s="54" t="s">
        <v>1923</v>
      </c>
      <c r="D2147" s="22">
        <v>30</v>
      </c>
      <c r="E2147" s="18" t="str">
        <f ca="1">IFERROR(VLOOKUP(C2147,OFFSET(ENTRADA!$A$5,1,0,COUNTA(ENTRADA!$A$6:$A$2475),9),5,0),"")</f>
        <v>COMPRIMIDO</v>
      </c>
    </row>
    <row r="2148" spans="1:5" ht="14.25" customHeight="1" x14ac:dyDescent="0.25">
      <c r="A2148" s="21"/>
      <c r="B2148" s="71" t="str">
        <f t="shared" ca="1" si="33"/>
        <v>Aluno_345</v>
      </c>
      <c r="C2148" s="20"/>
      <c r="D2148" s="22"/>
      <c r="E2148" s="18" t="str">
        <f ca="1">IFERROR(VLOOKUP(C2148,OFFSET(ENTRADA!$A$5,1,0,COUNTA(ENTRADA!$A$6:$A$2475),9),5,0),"")</f>
        <v/>
      </c>
    </row>
    <row r="2149" spans="1:5" ht="14.25" customHeight="1" x14ac:dyDescent="0.25">
      <c r="A2149" s="152">
        <v>45492</v>
      </c>
      <c r="B2149" s="71" t="str">
        <f t="shared" ca="1" si="33"/>
        <v>Aluno_845</v>
      </c>
      <c r="C2149" s="108" t="s">
        <v>1950</v>
      </c>
      <c r="D2149" s="22">
        <v>1</v>
      </c>
      <c r="E2149" s="18" t="str">
        <f ca="1">IFERROR(VLOOKUP(C2149,OFFSET(ENTRADA!$A$5,1,0,COUNTA(ENTRADA!$A$6:$A$2475),9),5,0),"")</f>
        <v>FRASCO</v>
      </c>
    </row>
    <row r="2150" spans="1:5" ht="14.25" customHeight="1" x14ac:dyDescent="0.25">
      <c r="A2150" s="21"/>
      <c r="B2150" s="71" t="str">
        <f t="shared" ca="1" si="33"/>
        <v>Aluno_699</v>
      </c>
      <c r="C2150" s="20"/>
      <c r="D2150" s="22"/>
      <c r="E2150" s="18" t="str">
        <f ca="1">IFERROR(VLOOKUP(C2150,OFFSET(ENTRADA!$A$5,1,0,COUNTA(ENTRADA!$A$6:$A$2475),9),5,0),"")</f>
        <v/>
      </c>
    </row>
    <row r="2151" spans="1:5" ht="14.25" customHeight="1" x14ac:dyDescent="0.25">
      <c r="A2151" s="152">
        <v>45492</v>
      </c>
      <c r="B2151" s="71" t="str">
        <f t="shared" ca="1" si="33"/>
        <v>Aluno_757</v>
      </c>
      <c r="C2151" s="31" t="s">
        <v>2007</v>
      </c>
      <c r="D2151" s="22">
        <v>30</v>
      </c>
      <c r="E2151" s="18" t="str">
        <f ca="1">IFERROR(VLOOKUP(C2151,OFFSET(ENTRADA!$A$5,1,0,COUNTA(ENTRADA!$A$6:$A$2475),9),5,0),"")</f>
        <v>COMPRIMIDO</v>
      </c>
    </row>
    <row r="2152" spans="1:5" ht="14.25" customHeight="1" x14ac:dyDescent="0.25">
      <c r="A2152" s="21"/>
      <c r="B2152" s="71" t="str">
        <f t="shared" ca="1" si="33"/>
        <v>Aluno_559</v>
      </c>
      <c r="C2152" s="20"/>
      <c r="D2152" s="22"/>
      <c r="E2152" s="18" t="str">
        <f ca="1">IFERROR(VLOOKUP(C2152,OFFSET(ENTRADA!$A$5,1,0,COUNTA(ENTRADA!$A$6:$A$2475),9),5,0),"")</f>
        <v/>
      </c>
    </row>
    <row r="2153" spans="1:5" ht="14.25" customHeight="1" x14ac:dyDescent="0.25">
      <c r="A2153" s="152">
        <v>45492</v>
      </c>
      <c r="B2153" s="71" t="str">
        <f t="shared" ca="1" si="33"/>
        <v>Aluno_883</v>
      </c>
      <c r="C2153" s="31" t="s">
        <v>501</v>
      </c>
      <c r="D2153" s="22">
        <v>30</v>
      </c>
      <c r="E2153" s="18" t="str">
        <f ca="1">IFERROR(VLOOKUP(C2153,OFFSET(ENTRADA!$A$5,1,0,COUNTA(ENTRADA!$A$6:$A$2475),9),5,0),"")</f>
        <v>COMPRIMIDO</v>
      </c>
    </row>
    <row r="2154" spans="1:5" ht="14.25" customHeight="1" x14ac:dyDescent="0.25">
      <c r="A2154" s="21"/>
      <c r="B2154" s="71" t="str">
        <f t="shared" ca="1" si="33"/>
        <v>Aluno_186</v>
      </c>
      <c r="C2154" s="31" t="s">
        <v>428</v>
      </c>
      <c r="D2154" s="22">
        <v>30</v>
      </c>
      <c r="E2154" s="18" t="str">
        <f ca="1">IFERROR(VLOOKUP(C2154,OFFSET(ENTRADA!$A$5,1,0,COUNTA(ENTRADA!$A$6:$A$2475),9),5,0),"")</f>
        <v>COMPRIMIDO</v>
      </c>
    </row>
    <row r="2155" spans="1:5" ht="14.25" customHeight="1" x14ac:dyDescent="0.25">
      <c r="A2155" s="21"/>
      <c r="B2155" s="71" t="str">
        <f t="shared" ca="1" si="33"/>
        <v>Aluno_766</v>
      </c>
      <c r="C2155" s="20"/>
      <c r="D2155" s="22"/>
      <c r="E2155" s="18" t="str">
        <f ca="1">IFERROR(VLOOKUP(C2155,OFFSET(ENTRADA!$A$5,1,0,COUNTA(ENTRADA!$A$6:$A$2475),9),5,0),"")</f>
        <v/>
      </c>
    </row>
    <row r="2156" spans="1:5" ht="14.25" customHeight="1" x14ac:dyDescent="0.25">
      <c r="A2156" s="152">
        <v>45495</v>
      </c>
      <c r="B2156" s="71" t="str">
        <f t="shared" ca="1" si="33"/>
        <v>Aluno_133</v>
      </c>
      <c r="C2156" s="32" t="s">
        <v>1070</v>
      </c>
      <c r="D2156" s="22">
        <v>40</v>
      </c>
      <c r="E2156" s="18" t="str">
        <f ca="1">IFERROR(VLOOKUP(C2156,OFFSET(ENTRADA!$A$5,1,0,COUNTA(ENTRADA!$A$6:$A$2475),9),5,0),"")</f>
        <v>CÁPSULA</v>
      </c>
    </row>
    <row r="2157" spans="1:5" ht="14.25" customHeight="1" x14ac:dyDescent="0.25">
      <c r="A2157" s="21"/>
      <c r="B2157" s="71" t="str">
        <f t="shared" ca="1" si="33"/>
        <v>Aluno_313</v>
      </c>
      <c r="C2157" s="20"/>
      <c r="D2157" s="22"/>
      <c r="E2157" s="18" t="str">
        <f ca="1">IFERROR(VLOOKUP(C2157,OFFSET(ENTRADA!$A$5,1,0,COUNTA(ENTRADA!$A$6:$A$2475),9),5,0),"")</f>
        <v/>
      </c>
    </row>
    <row r="2158" spans="1:5" ht="14.25" customHeight="1" x14ac:dyDescent="0.25">
      <c r="A2158" s="152">
        <v>45495</v>
      </c>
      <c r="B2158" s="71" t="str">
        <f t="shared" ca="1" si="33"/>
        <v>Aluno_57</v>
      </c>
      <c r="C2158" s="153" t="s">
        <v>2362</v>
      </c>
      <c r="D2158" s="22">
        <v>15</v>
      </c>
      <c r="E2158" s="18" t="s">
        <v>21</v>
      </c>
    </row>
    <row r="2159" spans="1:5" ht="14.25" customHeight="1" x14ac:dyDescent="0.25">
      <c r="A2159" s="21"/>
      <c r="B2159" s="71" t="str">
        <f t="shared" ca="1" si="33"/>
        <v>Aluno_594</v>
      </c>
      <c r="C2159" s="20"/>
      <c r="D2159" s="22"/>
      <c r="E2159" s="18" t="str">
        <f ca="1">IFERROR(VLOOKUP(C2159,OFFSET(ENTRADA!$A$5,1,0,COUNTA(ENTRADA!$A$6:$A$2475),9),5,0),"")</f>
        <v/>
      </c>
    </row>
    <row r="2160" spans="1:5" ht="14.25" customHeight="1" x14ac:dyDescent="0.25">
      <c r="A2160" s="152">
        <v>45495</v>
      </c>
      <c r="B2160" s="71" t="str">
        <f t="shared" ca="1" si="33"/>
        <v>Aluno_738</v>
      </c>
      <c r="C2160" s="31" t="s">
        <v>1034</v>
      </c>
      <c r="D2160" s="22">
        <v>30</v>
      </c>
      <c r="E2160" s="18" t="str">
        <f ca="1">IFERROR(VLOOKUP(C2160,OFFSET(ENTRADA!$A$5,1,0,COUNTA(ENTRADA!$A$6:$A$2475),9),5,0),"")</f>
        <v>COMPRIMIDO</v>
      </c>
    </row>
    <row r="2161" spans="1:5" ht="14.25" customHeight="1" x14ac:dyDescent="0.25">
      <c r="A2161" s="21"/>
      <c r="B2161" s="71" t="str">
        <f t="shared" ca="1" si="33"/>
        <v>Aluno_959</v>
      </c>
      <c r="C2161" s="54" t="s">
        <v>2361</v>
      </c>
      <c r="D2161" s="22">
        <v>10</v>
      </c>
      <c r="E2161" s="18" t="s">
        <v>21</v>
      </c>
    </row>
    <row r="2162" spans="1:5" ht="14.25" customHeight="1" x14ac:dyDescent="0.25">
      <c r="A2162" s="21"/>
      <c r="B2162" s="71" t="str">
        <f t="shared" ca="1" si="33"/>
        <v>Aluno_330</v>
      </c>
      <c r="C2162" s="54" t="s">
        <v>1721</v>
      </c>
      <c r="D2162" s="22">
        <v>30</v>
      </c>
      <c r="E2162" s="18" t="str">
        <f ca="1">IFERROR(VLOOKUP(C2162,OFFSET(ENTRADA!$A$5,1,0,COUNTA(ENTRADA!$A$6:$A$2475),9),5,0),"")</f>
        <v>COMPRIMIDO</v>
      </c>
    </row>
    <row r="2163" spans="1:5" ht="14.25" customHeight="1" x14ac:dyDescent="0.25">
      <c r="A2163" s="21"/>
      <c r="B2163" s="71" t="str">
        <f t="shared" ca="1" si="33"/>
        <v>Aluno_784</v>
      </c>
      <c r="C2163" s="54" t="s">
        <v>1933</v>
      </c>
      <c r="D2163" s="22">
        <v>10</v>
      </c>
      <c r="E2163" s="18" t="str">
        <f ca="1">IFERROR(VLOOKUP(C2163,OFFSET(ENTRADA!$A$5,1,0,COUNTA(ENTRADA!$A$6:$A$2475),9),5,0),"")</f>
        <v>COMPRIMIDO</v>
      </c>
    </row>
    <row r="2164" spans="1:5" ht="14.25" customHeight="1" x14ac:dyDescent="0.25">
      <c r="A2164" s="21"/>
      <c r="B2164" s="71" t="str">
        <f t="shared" ca="1" si="33"/>
        <v>Aluno_124</v>
      </c>
      <c r="C2164" s="54" t="s">
        <v>1726</v>
      </c>
      <c r="D2164" s="22">
        <v>10</v>
      </c>
      <c r="E2164" s="18" t="str">
        <f ca="1">IFERROR(VLOOKUP(C2164,OFFSET(ENTRADA!$A$5,1,0,COUNTA(ENTRADA!$A$6:$A$2475),9),5,0),"")</f>
        <v>COMPRIMIDO</v>
      </c>
    </row>
    <row r="2165" spans="1:5" ht="14.25" customHeight="1" x14ac:dyDescent="0.25">
      <c r="A2165" s="152"/>
      <c r="B2165" s="71" t="str">
        <f t="shared" ca="1" si="33"/>
        <v>Aluno_776</v>
      </c>
      <c r="C2165" s="20"/>
      <c r="D2165" s="22"/>
      <c r="E2165" s="18" t="str">
        <f ca="1">IFERROR(VLOOKUP(C2165,OFFSET(ENTRADA!$A$5,1,0,COUNTA(ENTRADA!$A$6:$A$2475),9),5,0),"")</f>
        <v/>
      </c>
    </row>
    <row r="2166" spans="1:5" ht="14.25" hidden="1" customHeight="1" x14ac:dyDescent="0.25">
      <c r="A2166" s="152"/>
      <c r="B2166" s="71" t="str">
        <f t="shared" ca="1" si="33"/>
        <v>Aluno_579</v>
      </c>
      <c r="C2166" s="32"/>
      <c r="D2166" s="22"/>
      <c r="E2166" s="18" t="str">
        <f ca="1">IFERROR(VLOOKUP(C2166,OFFSET(ENTRADA!$A$5,1,0,COUNTA(ENTRADA!$A$6:$A$2475),9),5,0),"")</f>
        <v/>
      </c>
    </row>
    <row r="2167" spans="1:5" ht="14.25" hidden="1" customHeight="1" x14ac:dyDescent="0.25">
      <c r="A2167" s="21"/>
      <c r="B2167" s="71" t="str">
        <f t="shared" ca="1" si="33"/>
        <v>Aluno_489</v>
      </c>
      <c r="C2167" s="154"/>
      <c r="D2167" s="22"/>
      <c r="E2167" s="18" t="str">
        <f ca="1">IFERROR(VLOOKUP(C2167,OFFSET(ENTRADA!$A$5,1,0,COUNTA(ENTRADA!$A$6:$A$2475),9),5,0),"")</f>
        <v/>
      </c>
    </row>
    <row r="2168" spans="1:5" ht="14.25" hidden="1" customHeight="1" x14ac:dyDescent="0.25">
      <c r="A2168" s="21"/>
      <c r="B2168" s="71" t="str">
        <f t="shared" ca="1" si="33"/>
        <v>Aluno_131</v>
      </c>
      <c r="C2168" s="32"/>
      <c r="D2168" s="22"/>
      <c r="E2168" s="18" t="str">
        <f ca="1">IFERROR(VLOOKUP(C2168,OFFSET(ENTRADA!$A$5,1,0,COUNTA(ENTRADA!$A$6:$A$2475),9),5,0),"")</f>
        <v/>
      </c>
    </row>
    <row r="2169" spans="1:5" ht="14.25" customHeight="1" x14ac:dyDescent="0.25">
      <c r="A2169" s="152">
        <v>45495</v>
      </c>
      <c r="B2169" s="71" t="str">
        <f t="shared" ca="1" si="33"/>
        <v>Aluno_889</v>
      </c>
      <c r="C2169" s="32" t="s">
        <v>803</v>
      </c>
      <c r="D2169" s="22">
        <v>2</v>
      </c>
      <c r="E2169" s="18" t="str">
        <f ca="1">IFERROR(VLOOKUP(C2169,OFFSET(ENTRADA!$A$5,1,0,COUNTA(ENTRADA!$A$6:$A$2475),9),5,0),"")</f>
        <v>CAIXA</v>
      </c>
    </row>
    <row r="2170" spans="1:5" ht="14.25" customHeight="1" x14ac:dyDescent="0.25">
      <c r="A2170" s="21"/>
      <c r="B2170" s="71" t="str">
        <f t="shared" ca="1" si="33"/>
        <v>Aluno_880</v>
      </c>
      <c r="C2170" s="20"/>
      <c r="D2170" s="22"/>
      <c r="E2170" s="18" t="str">
        <f ca="1">IFERROR(VLOOKUP(C2170,OFFSET(ENTRADA!$A$5,1,0,COUNTA(ENTRADA!$A$6:$A$2475),9),5,0),"")</f>
        <v/>
      </c>
    </row>
    <row r="2171" spans="1:5" ht="14.25" customHeight="1" x14ac:dyDescent="0.25">
      <c r="A2171" s="152">
        <v>45495</v>
      </c>
      <c r="B2171" s="71" t="str">
        <f t="shared" ca="1" si="33"/>
        <v>Aluno_34</v>
      </c>
      <c r="C2171" s="31" t="s">
        <v>164</v>
      </c>
      <c r="D2171" s="22">
        <v>30</v>
      </c>
      <c r="E2171" s="18" t="str">
        <f ca="1">IFERROR(VLOOKUP(C2171,OFFSET(ENTRADA!$A$5,1,0,COUNTA(ENTRADA!$A$6:$A$2475),9),5,0),"")</f>
        <v>COMPRIMIDO</v>
      </c>
    </row>
    <row r="2172" spans="1:5" ht="14.25" customHeight="1" x14ac:dyDescent="0.25">
      <c r="A2172" s="21"/>
      <c r="B2172" s="71" t="str">
        <f t="shared" ca="1" si="33"/>
        <v>Aluno_588</v>
      </c>
      <c r="C2172" s="20"/>
      <c r="D2172" s="22"/>
      <c r="E2172" s="18" t="str">
        <f ca="1">IFERROR(VLOOKUP(C2172,OFFSET(ENTRADA!$A$5,1,0,COUNTA(ENTRADA!$A$6:$A$2475),9),5,0),"")</f>
        <v/>
      </c>
    </row>
    <row r="2173" spans="1:5" ht="14.25" customHeight="1" x14ac:dyDescent="0.25">
      <c r="A2173" s="152">
        <v>45495</v>
      </c>
      <c r="B2173" s="71" t="str">
        <f t="shared" ca="1" si="33"/>
        <v>Aluno_823</v>
      </c>
      <c r="C2173" s="31" t="s">
        <v>2302</v>
      </c>
      <c r="D2173" s="22">
        <v>5</v>
      </c>
      <c r="E2173" s="18" t="str">
        <f ca="1">IFERROR(VLOOKUP(C2173,OFFSET(ENTRADA!$A$5,1,0,COUNTA(ENTRADA!$A$6:$A$2475),9),5,0),"")</f>
        <v>CÁPSULA</v>
      </c>
    </row>
    <row r="2174" spans="1:5" ht="14.25" customHeight="1" x14ac:dyDescent="0.25">
      <c r="A2174" s="21"/>
      <c r="B2174" s="71" t="str">
        <f t="shared" ca="1" si="33"/>
        <v>Aluno_327</v>
      </c>
      <c r="C2174" s="31" t="s">
        <v>1185</v>
      </c>
      <c r="D2174" s="22">
        <v>10</v>
      </c>
      <c r="E2174" s="18" t="str">
        <f ca="1">IFERROR(VLOOKUP(C2174,OFFSET(ENTRADA!$A$5,1,0,COUNTA(ENTRADA!$A$6:$A$2475),9),5,0),"")</f>
        <v>CÁPSULA</v>
      </c>
    </row>
    <row r="2175" spans="1:5" ht="14.25" customHeight="1" x14ac:dyDescent="0.25">
      <c r="A2175" s="21"/>
      <c r="B2175" s="71" t="str">
        <f t="shared" ca="1" si="33"/>
        <v>Aluno_18</v>
      </c>
      <c r="C2175" s="31" t="s">
        <v>405</v>
      </c>
      <c r="D2175" s="22">
        <v>60</v>
      </c>
      <c r="E2175" s="18" t="str">
        <f ca="1">IFERROR(VLOOKUP(C2175,OFFSET(ENTRADA!$A$5,1,0,COUNTA(ENTRADA!$A$6:$A$2475),9),5,0),"")</f>
        <v>COMPRIMIDO</v>
      </c>
    </row>
    <row r="2176" spans="1:5" ht="14.25" customHeight="1" x14ac:dyDescent="0.25">
      <c r="A2176" s="21"/>
      <c r="B2176" s="71" t="str">
        <f t="shared" ca="1" si="33"/>
        <v>Aluno_249</v>
      </c>
      <c r="C2176" s="31" t="s">
        <v>404</v>
      </c>
      <c r="D2176" s="22">
        <v>30</v>
      </c>
      <c r="E2176" s="18" t="str">
        <f ca="1">IFERROR(VLOOKUP(C2176,OFFSET(ENTRADA!$A$5,1,0,COUNTA(ENTRADA!$A$6:$A$2475),9),5,0),"")</f>
        <v>COMPRIMIDO</v>
      </c>
    </row>
    <row r="2177" spans="1:5" ht="14.25" customHeight="1" x14ac:dyDescent="0.25">
      <c r="A2177" s="152">
        <v>45495</v>
      </c>
      <c r="B2177" s="71" t="str">
        <f t="shared" ca="1" si="33"/>
        <v>Aluno_248</v>
      </c>
      <c r="C2177" s="31" t="s">
        <v>1505</v>
      </c>
      <c r="D2177" s="22">
        <v>90</v>
      </c>
      <c r="E2177" s="18" t="str">
        <f ca="1">IFERROR(VLOOKUP(C2177,OFFSET(ENTRADA!$A$5,1,0,COUNTA(ENTRADA!$A$6:$A$2475),9),5,0),"")</f>
        <v>COMPRIMIDO</v>
      </c>
    </row>
    <row r="2178" spans="1:5" ht="14.25" customHeight="1" x14ac:dyDescent="0.25">
      <c r="A2178" s="21"/>
      <c r="B2178" s="71" t="str">
        <f t="shared" ca="1" si="33"/>
        <v>Aluno_446</v>
      </c>
      <c r="C2178" s="30" t="s">
        <v>91</v>
      </c>
      <c r="D2178" s="22">
        <v>30</v>
      </c>
      <c r="E2178" s="18" t="str">
        <f ca="1">IFERROR(VLOOKUP(C2178,OFFSET(ENTRADA!$A$5,1,0,COUNTA(ENTRADA!$A$6:$A$2475),9),5,0),"")</f>
        <v>COMPRIMIDO</v>
      </c>
    </row>
    <row r="2179" spans="1:5" ht="14.25" customHeight="1" x14ac:dyDescent="0.25">
      <c r="A2179" s="21"/>
      <c r="B2179" s="71" t="str">
        <f t="shared" ca="1" si="33"/>
        <v>Aluno_103</v>
      </c>
      <c r="C2179" s="31" t="s">
        <v>2136</v>
      </c>
      <c r="D2179" s="22">
        <v>10</v>
      </c>
      <c r="E2179" s="18" t="str">
        <f ca="1">IFERROR(VLOOKUP(C2179,OFFSET(ENTRADA!$A$5,1,0,COUNTA(ENTRADA!$A$6:$A$2475),9),5,0),"")</f>
        <v>COMPRIMIDO</v>
      </c>
    </row>
    <row r="2180" spans="1:5" ht="14.25" customHeight="1" x14ac:dyDescent="0.25">
      <c r="A2180" s="152">
        <v>45495</v>
      </c>
      <c r="B2180" s="71" t="str">
        <f t="shared" ca="1" si="33"/>
        <v>Aluno_280</v>
      </c>
      <c r="C2180" s="31" t="s">
        <v>2135</v>
      </c>
      <c r="D2180" s="22">
        <v>10</v>
      </c>
      <c r="E2180" s="18" t="str">
        <f ca="1">IFERROR(VLOOKUP(C2180,OFFSET(ENTRADA!$A$5,1,0,COUNTA(ENTRADA!$A$6:$A$2475),9),5,0),"")</f>
        <v>COMPRIMIDO</v>
      </c>
    </row>
    <row r="2181" spans="1:5" ht="14.25" customHeight="1" x14ac:dyDescent="0.25">
      <c r="A2181" s="21"/>
      <c r="B2181" s="71" t="str">
        <f t="shared" ca="1" si="33"/>
        <v>Aluno_489</v>
      </c>
      <c r="C2181" s="31" t="s">
        <v>2105</v>
      </c>
      <c r="D2181" s="22">
        <v>20</v>
      </c>
      <c r="E2181" s="18" t="str">
        <f ca="1">IFERROR(VLOOKUP(C2181,OFFSET(ENTRADA!$A$5,1,0,COUNTA(ENTRADA!$A$6:$A$2475),9),5,0),"")</f>
        <v>COMPRIMIDO</v>
      </c>
    </row>
    <row r="2182" spans="1:5" ht="14.25" customHeight="1" x14ac:dyDescent="0.25">
      <c r="A2182" s="21"/>
      <c r="B2182" s="71" t="str">
        <f t="shared" ca="1" si="33"/>
        <v>Aluno_399</v>
      </c>
      <c r="C2182" s="31" t="s">
        <v>715</v>
      </c>
      <c r="D2182" s="22">
        <v>10</v>
      </c>
      <c r="E2182" s="18" t="str">
        <f ca="1">IFERROR(VLOOKUP(C2182,OFFSET(ENTRADA!$A$5,1,0,COUNTA(ENTRADA!$A$6:$A$2475),9),5,0),"")</f>
        <v>COMPRIMIDO</v>
      </c>
    </row>
    <row r="2183" spans="1:5" ht="14.25" customHeight="1" x14ac:dyDescent="0.25">
      <c r="A2183" s="21"/>
      <c r="B2183" s="71" t="str">
        <f t="shared" ref="B2183:B2246" ca="1" si="34">"Aluno_" &amp; RANDBETWEEN(1,1000)</f>
        <v>Aluno_220</v>
      </c>
      <c r="C2183" s="31" t="s">
        <v>1303</v>
      </c>
      <c r="D2183" s="22">
        <v>40</v>
      </c>
      <c r="E2183" s="18" t="str">
        <f ca="1">IFERROR(VLOOKUP(C2183,OFFSET(ENTRADA!$A$5,1,0,COUNTA(ENTRADA!$A$6:$A$2475),9),5,0),"")</f>
        <v>COMPRIMIDO</v>
      </c>
    </row>
    <row r="2184" spans="1:5" ht="14.25" customHeight="1" x14ac:dyDescent="0.25">
      <c r="A2184" s="21"/>
      <c r="B2184" s="71" t="str">
        <f t="shared" ca="1" si="34"/>
        <v>Aluno_278</v>
      </c>
      <c r="C2184" s="31" t="s">
        <v>1301</v>
      </c>
      <c r="D2184" s="22">
        <v>60</v>
      </c>
      <c r="E2184" s="18" t="str">
        <f ca="1">IFERROR(VLOOKUP(C2184,OFFSET(ENTRADA!$A$5,1,0,COUNTA(ENTRADA!$A$6:$A$2475),9),5,0),"")</f>
        <v>COMPRIMIDO</v>
      </c>
    </row>
    <row r="2185" spans="1:5" ht="14.25" customHeight="1" x14ac:dyDescent="0.25">
      <c r="A2185" s="21"/>
      <c r="B2185" s="71" t="str">
        <f t="shared" ca="1" si="34"/>
        <v>Aluno_662</v>
      </c>
      <c r="C2185" s="20"/>
      <c r="D2185" s="22"/>
      <c r="E2185" s="18" t="str">
        <f ca="1">IFERROR(VLOOKUP(C2185,OFFSET(ENTRADA!$A$5,1,0,COUNTA(ENTRADA!$A$6:$A$2475),9),5,0),"")</f>
        <v/>
      </c>
    </row>
    <row r="2186" spans="1:5" ht="14.25" customHeight="1" x14ac:dyDescent="0.25">
      <c r="A2186" s="152">
        <v>45495</v>
      </c>
      <c r="B2186" s="71" t="str">
        <f t="shared" ca="1" si="34"/>
        <v>Aluno_714</v>
      </c>
      <c r="C2186" s="31" t="s">
        <v>1162</v>
      </c>
      <c r="D2186" s="22">
        <v>30</v>
      </c>
      <c r="E2186" s="18" t="str">
        <f ca="1">IFERROR(VLOOKUP(C2186,OFFSET(ENTRADA!$A$5,1,0,COUNTA(ENTRADA!$A$6:$A$2475),9),5,0),"")</f>
        <v>COMPRIMIDO</v>
      </c>
    </row>
    <row r="2187" spans="1:5" ht="14.25" customHeight="1" x14ac:dyDescent="0.25">
      <c r="A2187" s="21"/>
      <c r="B2187" s="71" t="str">
        <f t="shared" ca="1" si="34"/>
        <v>Aluno_952</v>
      </c>
      <c r="C2187" s="31" t="s">
        <v>279</v>
      </c>
      <c r="D2187" s="22">
        <v>30</v>
      </c>
      <c r="E2187" s="18" t="str">
        <f ca="1">IFERROR(VLOOKUP(C2187,OFFSET(ENTRADA!$A$5,1,0,COUNTA(ENTRADA!$A$6:$A$2475),9),5,0),"")</f>
        <v>COMPRIMIDO</v>
      </c>
    </row>
    <row r="2188" spans="1:5" ht="14.25" customHeight="1" x14ac:dyDescent="0.25">
      <c r="A2188" s="21"/>
      <c r="B2188" s="71" t="str">
        <f t="shared" ca="1" si="34"/>
        <v>Aluno_129</v>
      </c>
      <c r="C2188" s="32" t="s">
        <v>1070</v>
      </c>
      <c r="D2188" s="22">
        <v>20</v>
      </c>
      <c r="E2188" s="18" t="str">
        <f ca="1">IFERROR(VLOOKUP(C2188,OFFSET(ENTRADA!$A$5,1,0,COUNTA(ENTRADA!$A$6:$A$2475),9),5,0),"")</f>
        <v>CÁPSULA</v>
      </c>
    </row>
    <row r="2189" spans="1:5" ht="14.25" customHeight="1" x14ac:dyDescent="0.25">
      <c r="A2189" s="21"/>
      <c r="B2189" s="71" t="str">
        <f t="shared" ca="1" si="34"/>
        <v>Aluno_190</v>
      </c>
      <c r="C2189" s="31" t="s">
        <v>2218</v>
      </c>
      <c r="D2189" s="22">
        <v>5</v>
      </c>
      <c r="E2189" s="18" t="str">
        <f ca="1">IFERROR(VLOOKUP(C2189,OFFSET(ENTRADA!$A$5,1,0,COUNTA(ENTRADA!$A$6:$A$2475),9),5,0),"")</f>
        <v>SACHÊ</v>
      </c>
    </row>
    <row r="2190" spans="1:5" ht="14.25" customHeight="1" x14ac:dyDescent="0.25">
      <c r="A2190" s="21"/>
      <c r="B2190" s="71" t="str">
        <f t="shared" ca="1" si="34"/>
        <v>Aluno_239</v>
      </c>
      <c r="C2190" s="20"/>
      <c r="D2190" s="22"/>
      <c r="E2190" s="18" t="str">
        <f ca="1">IFERROR(VLOOKUP(C2190,OFFSET(ENTRADA!$A$5,1,0,COUNTA(ENTRADA!$A$6:$A$2475),9),5,0),"")</f>
        <v/>
      </c>
    </row>
    <row r="2191" spans="1:5" ht="14.25" customHeight="1" x14ac:dyDescent="0.25">
      <c r="A2191" s="152">
        <v>45495</v>
      </c>
      <c r="B2191" s="71" t="str">
        <f t="shared" ca="1" si="34"/>
        <v>Aluno_939</v>
      </c>
      <c r="C2191" s="31" t="s">
        <v>983</v>
      </c>
      <c r="D2191" s="22">
        <v>30</v>
      </c>
      <c r="E2191" s="18" t="str">
        <f ca="1">IFERROR(VLOOKUP(C2191,OFFSET(ENTRADA!$A$5,1,0,COUNTA(ENTRADA!$A$6:$A$2475),9),5,0),"")</f>
        <v>COMPRIMIDO</v>
      </c>
    </row>
    <row r="2192" spans="1:5" ht="14.25" hidden="1" customHeight="1" x14ac:dyDescent="0.25">
      <c r="A2192" s="21"/>
      <c r="B2192" s="71" t="str">
        <f t="shared" ca="1" si="34"/>
        <v>Aluno_77</v>
      </c>
      <c r="C2192" s="20"/>
      <c r="D2192" s="22"/>
      <c r="E2192" s="18" t="str">
        <f ca="1">IFERROR(VLOOKUP(C2192,OFFSET(ENTRADA!$A$5,1,0,COUNTA(ENTRADA!$A$6:$A$2475),9),5,0),"")</f>
        <v/>
      </c>
    </row>
    <row r="2193" spans="1:5" ht="14.25" hidden="1" customHeight="1" x14ac:dyDescent="0.25">
      <c r="A2193" s="152"/>
      <c r="B2193" s="71" t="str">
        <f t="shared" ca="1" si="34"/>
        <v>Aluno_685</v>
      </c>
      <c r="C2193" s="31"/>
      <c r="D2193" s="22"/>
      <c r="E2193" s="18" t="str">
        <f ca="1">IFERROR(VLOOKUP(C2193,OFFSET(ENTRADA!$A$5,1,0,COUNTA(ENTRADA!$A$6:$A$2475),9),5,0),"")</f>
        <v/>
      </c>
    </row>
    <row r="2194" spans="1:5" ht="14.25" customHeight="1" x14ac:dyDescent="0.25">
      <c r="A2194" s="21"/>
      <c r="B2194" s="71" t="str">
        <f t="shared" ca="1" si="34"/>
        <v>Aluno_503</v>
      </c>
      <c r="C2194" s="20"/>
      <c r="D2194" s="22"/>
      <c r="E2194" s="18" t="str">
        <f ca="1">IFERROR(VLOOKUP(C2194,OFFSET(ENTRADA!$A$5,1,0,COUNTA(ENTRADA!$A$6:$A$2475),9),5,0),"")</f>
        <v/>
      </c>
    </row>
    <row r="2195" spans="1:5" ht="14.25" customHeight="1" x14ac:dyDescent="0.25">
      <c r="A2195" s="152">
        <v>45495</v>
      </c>
      <c r="B2195" s="71" t="str">
        <f t="shared" ca="1" si="34"/>
        <v>Aluno_666</v>
      </c>
      <c r="C2195" s="108" t="s">
        <v>1998</v>
      </c>
      <c r="D2195" s="22">
        <v>20</v>
      </c>
      <c r="E2195" s="18" t="str">
        <f ca="1">IFERROR(VLOOKUP(C2195,OFFSET(ENTRADA!$A$5,1,0,COUNTA(ENTRADA!$A$6:$A$2475),9),5,0),"")</f>
        <v>COMPRIMIDO</v>
      </c>
    </row>
    <row r="2196" spans="1:5" ht="14.25" customHeight="1" x14ac:dyDescent="0.25">
      <c r="A2196" s="21"/>
      <c r="B2196" s="71" t="str">
        <f t="shared" ca="1" si="34"/>
        <v>Aluno_68</v>
      </c>
      <c r="C2196" s="31" t="s">
        <v>1543</v>
      </c>
      <c r="D2196" s="22">
        <v>180</v>
      </c>
      <c r="E2196" s="18" t="str">
        <f ca="1">IFERROR(VLOOKUP(C2196,OFFSET(ENTRADA!$A$5,1,0,COUNTA(ENTRADA!$A$6:$A$2475),9),5,0),"")</f>
        <v>COMPRIMIDO</v>
      </c>
    </row>
    <row r="2197" spans="1:5" ht="14.25" customHeight="1" x14ac:dyDescent="0.25">
      <c r="A2197" s="21"/>
      <c r="B2197" s="71" t="str">
        <f t="shared" ca="1" si="34"/>
        <v>Aluno_305</v>
      </c>
      <c r="C2197" s="31" t="s">
        <v>465</v>
      </c>
      <c r="D2197" s="22">
        <v>60</v>
      </c>
      <c r="E2197" s="18" t="str">
        <f ca="1">IFERROR(VLOOKUP(C2197,OFFSET(ENTRADA!$A$5,1,0,COUNTA(ENTRADA!$A$6:$A$2475),9),5,0),"")</f>
        <v>COMPRIMIDO</v>
      </c>
    </row>
    <row r="2198" spans="1:5" ht="14.25" customHeight="1" x14ac:dyDescent="0.25">
      <c r="A2198" s="152">
        <v>45495</v>
      </c>
      <c r="B2198" s="71" t="str">
        <f t="shared" ca="1" si="34"/>
        <v>Aluno_850</v>
      </c>
      <c r="C2198" s="30" t="s">
        <v>1281</v>
      </c>
      <c r="D2198" s="22">
        <v>10</v>
      </c>
      <c r="E2198" s="18" t="str">
        <f ca="1">IFERROR(VLOOKUP(C2198,OFFSET(ENTRADA!$A$5,1,0,COUNTA(ENTRADA!$A$6:$A$2475),9),5,0),"")</f>
        <v>CÁPSULA</v>
      </c>
    </row>
    <row r="2199" spans="1:5" ht="14.25" customHeight="1" x14ac:dyDescent="0.25">
      <c r="A2199" s="21"/>
      <c r="B2199" s="71" t="str">
        <f t="shared" ca="1" si="34"/>
        <v>Aluno_110</v>
      </c>
      <c r="C2199" s="30" t="s">
        <v>1280</v>
      </c>
      <c r="D2199" s="22">
        <v>10</v>
      </c>
      <c r="E2199" s="18" t="str">
        <f ca="1">IFERROR(VLOOKUP(C2199,OFFSET(ENTRADA!$A$5,1,0,COUNTA(ENTRADA!$A$6:$A$2475),9),5,0),"")</f>
        <v>CÁPSULA</v>
      </c>
    </row>
    <row r="2200" spans="1:5" ht="14.25" customHeight="1" x14ac:dyDescent="0.25">
      <c r="A2200" s="21"/>
      <c r="B2200" s="71" t="str">
        <f t="shared" ca="1" si="34"/>
        <v>Aluno_974</v>
      </c>
      <c r="C2200" s="20"/>
      <c r="D2200" s="22"/>
      <c r="E2200" s="18" t="str">
        <f ca="1">IFERROR(VLOOKUP(C2200,OFFSET(ENTRADA!$A$5,1,0,COUNTA(ENTRADA!$A$6:$A$2475),9),5,0),"")</f>
        <v/>
      </c>
    </row>
    <row r="2201" spans="1:5" ht="14.25" customHeight="1" x14ac:dyDescent="0.25">
      <c r="A2201" s="152">
        <v>45495</v>
      </c>
      <c r="B2201" s="71" t="str">
        <f t="shared" ca="1" si="34"/>
        <v>Aluno_106</v>
      </c>
      <c r="C2201" s="31" t="s">
        <v>465</v>
      </c>
      <c r="D2201" s="22">
        <v>120</v>
      </c>
      <c r="E2201" s="18" t="str">
        <f ca="1">IFERROR(VLOOKUP(C2201,OFFSET(ENTRADA!$A$5,1,0,COUNTA(ENTRADA!$A$6:$A$2475),9),5,0),"")</f>
        <v>COMPRIMIDO</v>
      </c>
    </row>
    <row r="2202" spans="1:5" ht="14.25" customHeight="1" x14ac:dyDescent="0.25">
      <c r="A2202" s="21"/>
      <c r="B2202" s="71" t="str">
        <f t="shared" ca="1" si="34"/>
        <v>Aluno_333</v>
      </c>
      <c r="C2202" s="20"/>
      <c r="D2202" s="22"/>
      <c r="E2202" s="18" t="str">
        <f ca="1">IFERROR(VLOOKUP(C2202,OFFSET(ENTRADA!$A$5,1,0,COUNTA(ENTRADA!$A$6:$A$2475),9),5,0),"")</f>
        <v/>
      </c>
    </row>
    <row r="2203" spans="1:5" ht="14.25" customHeight="1" x14ac:dyDescent="0.25">
      <c r="A2203" s="152">
        <v>45495</v>
      </c>
      <c r="B2203" s="71" t="str">
        <f t="shared" ca="1" si="34"/>
        <v>Aluno_824</v>
      </c>
      <c r="C2203" s="32" t="s">
        <v>1981</v>
      </c>
      <c r="D2203" s="22">
        <v>4</v>
      </c>
      <c r="E2203" s="18" t="str">
        <f ca="1">IFERROR(VLOOKUP(C2203,OFFSET(ENTRADA!$A$5,1,0,COUNTA(ENTRADA!$A$6:$A$2475),9),5,0),"")</f>
        <v>COMPRIMIDO</v>
      </c>
    </row>
    <row r="2204" spans="1:5" ht="14.25" customHeight="1" x14ac:dyDescent="0.25">
      <c r="A2204" s="21"/>
      <c r="B2204" s="71" t="str">
        <f t="shared" ca="1" si="34"/>
        <v>Aluno_46</v>
      </c>
      <c r="C2204" s="20"/>
      <c r="D2204" s="22"/>
      <c r="E2204" s="18" t="str">
        <f ca="1">IFERROR(VLOOKUP(C2204,OFFSET(ENTRADA!$A$5,1,0,COUNTA(ENTRADA!$A$6:$A$2475),9),5,0),"")</f>
        <v/>
      </c>
    </row>
    <row r="2205" spans="1:5" ht="14.25" customHeight="1" x14ac:dyDescent="0.25">
      <c r="A2205" s="152">
        <v>45495</v>
      </c>
      <c r="B2205" s="71" t="str">
        <f t="shared" ca="1" si="34"/>
        <v>Aluno_931</v>
      </c>
      <c r="C2205" s="97" t="s">
        <v>1049</v>
      </c>
      <c r="D2205" s="22">
        <v>60</v>
      </c>
      <c r="E2205" s="18" t="str">
        <f ca="1">IFERROR(VLOOKUP(C2205,OFFSET(ENTRADA!$A$5,1,0,COUNTA(ENTRADA!$A$6:$A$2475),9),5,0),"")</f>
        <v>COMPRIMIDO</v>
      </c>
    </row>
    <row r="2206" spans="1:5" ht="14.25" customHeight="1" x14ac:dyDescent="0.25">
      <c r="A2206" s="21"/>
      <c r="B2206" s="71" t="str">
        <f t="shared" ca="1" si="34"/>
        <v>Aluno_759</v>
      </c>
      <c r="C2206" s="54" t="s">
        <v>2316</v>
      </c>
      <c r="D2206" s="22">
        <v>60</v>
      </c>
      <c r="E2206" s="18" t="str">
        <f ca="1">IFERROR(VLOOKUP(C2206,OFFSET(ENTRADA!$A$5,1,0,COUNTA(ENTRADA!$A$6:$A$2475),9),5,0),"")</f>
        <v>COMPRIMIDO</v>
      </c>
    </row>
    <row r="2207" spans="1:5" ht="14.25" customHeight="1" x14ac:dyDescent="0.25">
      <c r="A2207" s="21"/>
      <c r="B2207" s="71" t="str">
        <f t="shared" ca="1" si="34"/>
        <v>Aluno_477</v>
      </c>
      <c r="C2207" s="153" t="s">
        <v>2280</v>
      </c>
      <c r="D2207" s="22">
        <v>10</v>
      </c>
      <c r="E2207" s="18" t="str">
        <f ca="1">IFERROR(VLOOKUP(C2207,OFFSET(ENTRADA!$A$5,1,0,COUNTA(ENTRADA!$A$6:$A$2475),9),5,0),"")</f>
        <v>COMPRIMIDO</v>
      </c>
    </row>
    <row r="2208" spans="1:5" ht="14.25" customHeight="1" x14ac:dyDescent="0.25">
      <c r="A2208" s="21"/>
      <c r="B2208" s="71" t="str">
        <f t="shared" ca="1" si="34"/>
        <v>Aluno_775</v>
      </c>
      <c r="C2208" s="54"/>
      <c r="D2208" s="22"/>
      <c r="E2208" s="18" t="str">
        <f ca="1">IFERROR(VLOOKUP(C2208,OFFSET(ENTRADA!$A$5,1,0,COUNTA(ENTRADA!$A$6:$A$2475),9),5,0),"")</f>
        <v/>
      </c>
    </row>
    <row r="2209" spans="1:5" ht="14.25" customHeight="1" x14ac:dyDescent="0.25">
      <c r="A2209" s="152">
        <v>45496</v>
      </c>
      <c r="B2209" s="71" t="str">
        <f t="shared" ca="1" si="34"/>
        <v>Aluno_198</v>
      </c>
      <c r="C2209" s="54" t="s">
        <v>554</v>
      </c>
      <c r="D2209" s="22">
        <v>30</v>
      </c>
      <c r="E2209" s="18" t="str">
        <f ca="1">IFERROR(VLOOKUP(C2209,OFFSET(ENTRADA!$A$5,1,0,COUNTA(ENTRADA!$A$6:$A$2475),9),5,0),"")</f>
        <v>COMPRIMIDO</v>
      </c>
    </row>
    <row r="2210" spans="1:5" ht="14.25" customHeight="1" x14ac:dyDescent="0.25">
      <c r="A2210" s="21"/>
      <c r="B2210" s="71" t="str">
        <f t="shared" ca="1" si="34"/>
        <v>Aluno_119</v>
      </c>
      <c r="C2210" s="31" t="s">
        <v>2234</v>
      </c>
      <c r="D2210" s="22">
        <v>60</v>
      </c>
      <c r="E2210" s="18" t="str">
        <f ca="1">IFERROR(VLOOKUP(C2210,OFFSET(ENTRADA!$A$5,1,0,COUNTA(ENTRADA!$A$6:$A$2475),9),5,0),"")</f>
        <v>COMPRIMIDO</v>
      </c>
    </row>
    <row r="2211" spans="1:5" ht="14.25" customHeight="1" x14ac:dyDescent="0.25">
      <c r="A2211" s="21"/>
      <c r="B2211" s="71" t="str">
        <f t="shared" ca="1" si="34"/>
        <v>Aluno_592</v>
      </c>
      <c r="C2211" s="30" t="s">
        <v>91</v>
      </c>
      <c r="D2211" s="22">
        <v>30</v>
      </c>
      <c r="E2211" s="18" t="str">
        <f ca="1">IFERROR(VLOOKUP(C2211,OFFSET(ENTRADA!$A$5,1,0,COUNTA(ENTRADA!$A$6:$A$2475),9),5,0),"")</f>
        <v>COMPRIMIDO</v>
      </c>
    </row>
    <row r="2212" spans="1:5" ht="14.25" customHeight="1" x14ac:dyDescent="0.25">
      <c r="A2212" s="21"/>
      <c r="B2212" s="71" t="str">
        <f t="shared" ca="1" si="34"/>
        <v>Aluno_534</v>
      </c>
      <c r="C2212" s="30" t="s">
        <v>1041</v>
      </c>
      <c r="D2212" s="22">
        <v>30</v>
      </c>
      <c r="E2212" s="18" t="str">
        <f ca="1">IFERROR(VLOOKUP(C2212,OFFSET(ENTRADA!$A$5,1,0,COUNTA(ENTRADA!$A$6:$A$2475),9),5,0),"")</f>
        <v>COMPRIMIDO</v>
      </c>
    </row>
    <row r="2213" spans="1:5" ht="14.25" customHeight="1" x14ac:dyDescent="0.25">
      <c r="A2213" s="21"/>
      <c r="B2213" s="71" t="str">
        <f t="shared" ca="1" si="34"/>
        <v>Aluno_429</v>
      </c>
      <c r="C2213" s="20"/>
      <c r="D2213" s="22"/>
      <c r="E2213" s="18" t="str">
        <f ca="1">IFERROR(VLOOKUP(C2213,OFFSET(ENTRADA!$A$5,1,0,COUNTA(ENTRADA!$A$6:$A$2475),9),5,0),"")</f>
        <v/>
      </c>
    </row>
    <row r="2214" spans="1:5" ht="14.25" customHeight="1" x14ac:dyDescent="0.25">
      <c r="A2214" s="152">
        <v>45496</v>
      </c>
      <c r="B2214" s="71" t="str">
        <f t="shared" ca="1" si="34"/>
        <v>Aluno_468</v>
      </c>
      <c r="C2214" s="31" t="s">
        <v>279</v>
      </c>
      <c r="D2214" s="22">
        <v>60</v>
      </c>
      <c r="E2214" s="18" t="str">
        <f ca="1">IFERROR(VLOOKUP(C2214,OFFSET(ENTRADA!$A$5,1,0,COUNTA(ENTRADA!$A$6:$A$2475),9),5,0),"")</f>
        <v>COMPRIMIDO</v>
      </c>
    </row>
    <row r="2215" spans="1:5" ht="14.25" customHeight="1" x14ac:dyDescent="0.25">
      <c r="A2215" s="21"/>
      <c r="B2215" s="71" t="str">
        <f t="shared" ca="1" si="34"/>
        <v>Aluno_202</v>
      </c>
      <c r="C2215" s="108" t="s">
        <v>1070</v>
      </c>
      <c r="D2215" s="22">
        <v>40</v>
      </c>
      <c r="E2215" s="18" t="str">
        <f ca="1">IFERROR(VLOOKUP(C2215,OFFSET(ENTRADA!$A$5,1,0,COUNTA(ENTRADA!$A$6:$A$2475),9),5,0),"")</f>
        <v>CÁPSULA</v>
      </c>
    </row>
    <row r="2216" spans="1:5" ht="14.25" customHeight="1" x14ac:dyDescent="0.25">
      <c r="A2216" s="21"/>
      <c r="B2216" s="71" t="str">
        <f t="shared" ca="1" si="34"/>
        <v>Aluno_177</v>
      </c>
      <c r="C2216" s="20"/>
      <c r="D2216" s="22"/>
      <c r="E2216" s="18" t="str">
        <f ca="1">IFERROR(VLOOKUP(C2216,OFFSET(ENTRADA!$A$5,1,0,COUNTA(ENTRADA!$A$6:$A$2475),9),5,0),"")</f>
        <v/>
      </c>
    </row>
    <row r="2217" spans="1:5" ht="14.25" customHeight="1" x14ac:dyDescent="0.25">
      <c r="A2217" s="152">
        <v>45496</v>
      </c>
      <c r="B2217" s="71" t="str">
        <f t="shared" ca="1" si="34"/>
        <v>Aluno_846</v>
      </c>
      <c r="C2217" s="54" t="s">
        <v>2254</v>
      </c>
      <c r="D2217" s="22">
        <v>10</v>
      </c>
      <c r="E2217" s="18" t="str">
        <f ca="1">IFERROR(VLOOKUP(C2217,OFFSET(ENTRADA!$A$5,1,0,COUNTA(ENTRADA!$A$6:$A$2475),9),5,0),"")</f>
        <v>COMPRIMIDO</v>
      </c>
    </row>
    <row r="2218" spans="1:5" ht="14.25" customHeight="1" x14ac:dyDescent="0.25">
      <c r="A2218" s="21"/>
      <c r="B2218" s="71" t="str">
        <f t="shared" ca="1" si="34"/>
        <v>Aluno_901</v>
      </c>
      <c r="C2218" s="20"/>
      <c r="D2218" s="22"/>
      <c r="E2218" s="18" t="str">
        <f ca="1">IFERROR(VLOOKUP(C2218,OFFSET(ENTRADA!$A$5,1,0,COUNTA(ENTRADA!$A$6:$A$2475),9),5,0),"")</f>
        <v/>
      </c>
    </row>
    <row r="2219" spans="1:5" ht="14.25" customHeight="1" x14ac:dyDescent="0.25">
      <c r="A2219" s="152">
        <v>45496</v>
      </c>
      <c r="B2219" s="71" t="str">
        <f t="shared" ca="1" si="34"/>
        <v>Aluno_871</v>
      </c>
      <c r="C2219" s="97" t="s">
        <v>2154</v>
      </c>
      <c r="D2219" s="22">
        <v>30</v>
      </c>
      <c r="E2219" s="18" t="str">
        <f ca="1">IFERROR(VLOOKUP(C2219,OFFSET(ENTRADA!$A$5,1,0,COUNTA(ENTRADA!$A$6:$A$2475),9),5,0),"")</f>
        <v>COMPRIMIDO</v>
      </c>
    </row>
    <row r="2220" spans="1:5" ht="14.25" customHeight="1" x14ac:dyDescent="0.25">
      <c r="A2220" s="21"/>
      <c r="B2220" s="71" t="str">
        <f t="shared" ca="1" si="34"/>
        <v>Aluno_923</v>
      </c>
      <c r="C2220" s="20"/>
      <c r="D2220" s="22"/>
      <c r="E2220" s="18" t="str">
        <f ca="1">IFERROR(VLOOKUP(C2220,OFFSET(ENTRADA!$A$5,1,0,COUNTA(ENTRADA!$A$6:$A$2475),9),5,0),"")</f>
        <v/>
      </c>
    </row>
    <row r="2221" spans="1:5" ht="14.25" customHeight="1" x14ac:dyDescent="0.25">
      <c r="A2221" s="152">
        <v>45496</v>
      </c>
      <c r="B2221" s="71" t="str">
        <f t="shared" ca="1" si="34"/>
        <v>Aluno_780</v>
      </c>
      <c r="C2221" s="110" t="s">
        <v>1914</v>
      </c>
      <c r="D2221" s="22">
        <v>10</v>
      </c>
      <c r="E2221" s="18" t="str">
        <f ca="1">IFERROR(VLOOKUP(C2221,OFFSET(ENTRADA!$A$5,1,0,COUNTA(ENTRADA!$A$6:$A$2475),9),5,0),"")</f>
        <v>COMPRIMIDO</v>
      </c>
    </row>
    <row r="2222" spans="1:5" ht="14.25" customHeight="1" x14ac:dyDescent="0.25">
      <c r="A2222" s="21"/>
      <c r="B2222" s="71" t="str">
        <f t="shared" ca="1" si="34"/>
        <v>Aluno_245</v>
      </c>
      <c r="C2222" s="154" t="s">
        <v>1235</v>
      </c>
      <c r="D2222" s="22">
        <v>1</v>
      </c>
      <c r="E2222" s="18" t="str">
        <f ca="1">IFERROR(VLOOKUP(C2222,OFFSET(ENTRADA!$A$5,1,0,COUNTA(ENTRADA!$A$6:$A$2475),9),5,0),"")</f>
        <v>CAIXA</v>
      </c>
    </row>
    <row r="2223" spans="1:5" ht="14.25" customHeight="1" x14ac:dyDescent="0.25">
      <c r="A2223" s="152">
        <v>45496</v>
      </c>
      <c r="B2223" s="71" t="str">
        <f t="shared" ca="1" si="34"/>
        <v>Aluno_376</v>
      </c>
      <c r="C2223" s="153" t="s">
        <v>2348</v>
      </c>
      <c r="D2223" s="22">
        <v>20</v>
      </c>
      <c r="E2223" s="18" t="str">
        <f ca="1">IFERROR(VLOOKUP(C2223,OFFSET(ENTRADA!$A$5,1,0,COUNTA(ENTRADA!$A$6:$A$2475),9),5,0),"")</f>
        <v>CÁPSULA</v>
      </c>
    </row>
    <row r="2224" spans="1:5" ht="14.25" customHeight="1" x14ac:dyDescent="0.25">
      <c r="A2224" s="21"/>
      <c r="B2224" s="71" t="str">
        <f t="shared" ca="1" si="34"/>
        <v>Aluno_6</v>
      </c>
      <c r="C2224" s="32" t="s">
        <v>1070</v>
      </c>
      <c r="D2224" s="22">
        <v>20</v>
      </c>
      <c r="E2224" s="18" t="str">
        <f ca="1">IFERROR(VLOOKUP(C2224,OFFSET(ENTRADA!$A$5,1,0,COUNTA(ENTRADA!$A$6:$A$2475),9),5,0),"")</f>
        <v>CÁPSULA</v>
      </c>
    </row>
    <row r="2225" spans="1:5" ht="14.25" customHeight="1" x14ac:dyDescent="0.25">
      <c r="A2225" s="21"/>
      <c r="B2225" s="71" t="str">
        <f t="shared" ca="1" si="34"/>
        <v>Aluno_662</v>
      </c>
      <c r="C2225" s="30" t="s">
        <v>1497</v>
      </c>
      <c r="D2225" s="22">
        <v>30</v>
      </c>
      <c r="E2225" s="18" t="str">
        <f ca="1">IFERROR(VLOOKUP(C2225,OFFSET(ENTRADA!$A$5,1,0,COUNTA(ENTRADA!$A$6:$A$2475),9),5,0),"")</f>
        <v>COMPRIMIDO</v>
      </c>
    </row>
    <row r="2226" spans="1:5" ht="14.25" customHeight="1" x14ac:dyDescent="0.25">
      <c r="A2226" s="21"/>
      <c r="B2226" s="71" t="str">
        <f t="shared" ca="1" si="34"/>
        <v>Aluno_285</v>
      </c>
      <c r="C2226" s="30" t="s">
        <v>1066</v>
      </c>
      <c r="D2226" s="22">
        <v>30</v>
      </c>
      <c r="E2226" s="18" t="str">
        <f ca="1">IFERROR(VLOOKUP(C2226,OFFSET(ENTRADA!$A$5,1,0,COUNTA(ENTRADA!$A$6:$A$2475),9),5,0),"")</f>
        <v>COMPRIMIDO</v>
      </c>
    </row>
    <row r="2227" spans="1:5" ht="14.25" customHeight="1" x14ac:dyDescent="0.25">
      <c r="A2227" s="21"/>
      <c r="B2227" s="71" t="str">
        <f t="shared" ca="1" si="34"/>
        <v>Aluno_43</v>
      </c>
      <c r="C2227" s="20"/>
      <c r="D2227" s="22"/>
      <c r="E2227" s="18" t="str">
        <f ca="1">IFERROR(VLOOKUP(C2227,OFFSET(ENTRADA!$A$5,1,0,COUNTA(ENTRADA!$A$6:$A$2475),9),5,0),"")</f>
        <v/>
      </c>
    </row>
    <row r="2228" spans="1:5" ht="14.25" customHeight="1" x14ac:dyDescent="0.25">
      <c r="A2228" s="152">
        <v>45496</v>
      </c>
      <c r="B2228" s="71" t="str">
        <f t="shared" ca="1" si="34"/>
        <v>Aluno_454</v>
      </c>
      <c r="C2228" s="32" t="s">
        <v>2042</v>
      </c>
      <c r="D2228" s="22">
        <v>1</v>
      </c>
      <c r="E2228" s="18" t="str">
        <f ca="1">IFERROR(VLOOKUP(C2228,OFFSET(ENTRADA!$A$5,1,0,COUNTA(ENTRADA!$A$6:$A$2475),9),5,0),"")</f>
        <v>CAIXA</v>
      </c>
    </row>
    <row r="2229" spans="1:5" ht="14.25" customHeight="1" x14ac:dyDescent="0.25">
      <c r="A2229" s="21"/>
      <c r="B2229" s="71" t="str">
        <f t="shared" ca="1" si="34"/>
        <v>Aluno_670</v>
      </c>
      <c r="C2229" s="20"/>
      <c r="D2229" s="22"/>
      <c r="E2229" s="18" t="str">
        <f ca="1">IFERROR(VLOOKUP(C2229,OFFSET(ENTRADA!$A$5,1,0,COUNTA(ENTRADA!$A$6:$A$2475),9),5,0),"")</f>
        <v/>
      </c>
    </row>
    <row r="2230" spans="1:5" ht="14.25" customHeight="1" x14ac:dyDescent="0.25">
      <c r="A2230" s="152">
        <v>45497</v>
      </c>
      <c r="B2230" s="71" t="str">
        <f t="shared" ca="1" si="34"/>
        <v>Aluno_727</v>
      </c>
      <c r="C2230" s="31" t="s">
        <v>2001</v>
      </c>
      <c r="D2230" s="22">
        <v>20</v>
      </c>
      <c r="E2230" s="18" t="str">
        <f ca="1">IFERROR(VLOOKUP(C2230,OFFSET(ENTRADA!$A$5,1,0,COUNTA(ENTRADA!$A$6:$A$2475),9),5,0),"")</f>
        <v>COMPRIMIDO</v>
      </c>
    </row>
    <row r="2231" spans="1:5" ht="14.25" customHeight="1" x14ac:dyDescent="0.25">
      <c r="A2231" s="152"/>
      <c r="B2231" s="71" t="str">
        <f t="shared" ca="1" si="34"/>
        <v>Aluno_469</v>
      </c>
      <c r="C2231" s="20"/>
      <c r="D2231" s="22"/>
      <c r="E2231" s="18" t="str">
        <f ca="1">IFERROR(VLOOKUP(C2231,OFFSET(ENTRADA!$A$5,1,0,COUNTA(ENTRADA!$A$6:$A$2475),9),5,0),"")</f>
        <v/>
      </c>
    </row>
    <row r="2232" spans="1:5" ht="14.25" customHeight="1" x14ac:dyDescent="0.25">
      <c r="A2232" s="152">
        <v>45497</v>
      </c>
      <c r="B2232" s="71" t="str">
        <f t="shared" ca="1" si="34"/>
        <v>Aluno_162</v>
      </c>
      <c r="C2232" s="32" t="s">
        <v>872</v>
      </c>
      <c r="D2232" s="22">
        <v>1</v>
      </c>
      <c r="E2232" s="18" t="str">
        <f ca="1">IFERROR(VLOOKUP(C2232,OFFSET(ENTRADA!$A$5,1,0,COUNTA(ENTRADA!$A$6:$A$2475),9),5,0),"")</f>
        <v>FRASCO</v>
      </c>
    </row>
    <row r="2233" spans="1:5" ht="14.25" customHeight="1" x14ac:dyDescent="0.25">
      <c r="A2233" s="21"/>
      <c r="B2233" s="71" t="str">
        <f t="shared" ca="1" si="34"/>
        <v>Aluno_308</v>
      </c>
      <c r="C2233" s="32" t="s">
        <v>858</v>
      </c>
      <c r="D2233" s="22">
        <v>1</v>
      </c>
      <c r="E2233" s="18" t="str">
        <f ca="1">IFERROR(VLOOKUP(C2233,OFFSET(ENTRADA!$A$5,1,0,COUNTA(ENTRADA!$A$6:$A$2475),9),5,0),"")</f>
        <v>FRASCO</v>
      </c>
    </row>
    <row r="2234" spans="1:5" ht="14.25" customHeight="1" x14ac:dyDescent="0.25">
      <c r="A2234" s="21"/>
      <c r="B2234" s="71" t="str">
        <f t="shared" ca="1" si="34"/>
        <v>Aluno_226</v>
      </c>
      <c r="C2234" s="20"/>
      <c r="D2234" s="22"/>
      <c r="E2234" s="18" t="str">
        <f ca="1">IFERROR(VLOOKUP(C2234,OFFSET(ENTRADA!$A$5,1,0,COUNTA(ENTRADA!$A$6:$A$2475),9),5,0),"")</f>
        <v/>
      </c>
    </row>
    <row r="2235" spans="1:5" ht="14.25" customHeight="1" x14ac:dyDescent="0.25">
      <c r="A2235" s="152">
        <v>45497</v>
      </c>
      <c r="B2235" s="71" t="str">
        <f t="shared" ca="1" si="34"/>
        <v>Aluno_391</v>
      </c>
      <c r="C2235" s="107" t="s">
        <v>91</v>
      </c>
      <c r="D2235" s="22">
        <v>30</v>
      </c>
      <c r="E2235" s="18" t="str">
        <f ca="1">IFERROR(VLOOKUP(C2235,OFFSET(ENTRADA!$A$5,1,0,COUNTA(ENTRADA!$A$6:$A$2475),9),5,0),"")</f>
        <v>COMPRIMIDO</v>
      </c>
    </row>
    <row r="2236" spans="1:5" ht="14.25" customHeight="1" x14ac:dyDescent="0.25">
      <c r="A2236" s="21"/>
      <c r="B2236" s="71" t="str">
        <f t="shared" ca="1" si="34"/>
        <v>Aluno_424</v>
      </c>
      <c r="C2236" s="32" t="s">
        <v>1682</v>
      </c>
      <c r="D2236" s="22">
        <v>1</v>
      </c>
      <c r="E2236" s="18" t="str">
        <f ca="1">IFERROR(VLOOKUP(C2236,OFFSET(ENTRADA!$A$5,1,0,COUNTA(ENTRADA!$A$6:$A$2475),9),5,0),"")</f>
        <v>CAIXA</v>
      </c>
    </row>
    <row r="2237" spans="1:5" ht="14.25" customHeight="1" x14ac:dyDescent="0.25">
      <c r="A2237" s="21"/>
      <c r="B2237" s="71" t="str">
        <f t="shared" ca="1" si="34"/>
        <v>Aluno_951</v>
      </c>
      <c r="C2237" s="20"/>
      <c r="D2237" s="22"/>
      <c r="E2237" s="18" t="str">
        <f ca="1">IFERROR(VLOOKUP(C2237,OFFSET(ENTRADA!$A$5,1,0,COUNTA(ENTRADA!$A$6:$A$2475),9),5,0),"")</f>
        <v/>
      </c>
    </row>
    <row r="2238" spans="1:5" ht="14.25" customHeight="1" x14ac:dyDescent="0.25">
      <c r="A2238" s="152">
        <v>45497</v>
      </c>
      <c r="B2238" s="71" t="str">
        <f t="shared" ca="1" si="34"/>
        <v>Aluno_718</v>
      </c>
      <c r="C2238" s="54" t="s">
        <v>2363</v>
      </c>
      <c r="D2238" s="22">
        <v>30</v>
      </c>
      <c r="E2238" s="18" t="s">
        <v>21</v>
      </c>
    </row>
    <row r="2239" spans="1:5" ht="14.25" customHeight="1" x14ac:dyDescent="0.25">
      <c r="A2239" s="21"/>
      <c r="B2239" s="71" t="str">
        <f t="shared" ca="1" si="34"/>
        <v>Aluno_701</v>
      </c>
      <c r="C2239" s="154" t="s">
        <v>2283</v>
      </c>
      <c r="D2239" s="22">
        <v>56</v>
      </c>
      <c r="E2239" s="18" t="str">
        <f ca="1">IFERROR(VLOOKUP(C2239,OFFSET(ENTRADA!$A$5,1,0,COUNTA(ENTRADA!$A$6:$A$2475),9),5,0),"")</f>
        <v>COMPRIMIDO</v>
      </c>
    </row>
    <row r="2240" spans="1:5" ht="14.25" customHeight="1" x14ac:dyDescent="0.25">
      <c r="A2240" s="21"/>
      <c r="B2240" s="71" t="str">
        <f t="shared" ca="1" si="34"/>
        <v>Aluno_93</v>
      </c>
      <c r="C2240" s="20"/>
      <c r="D2240" s="22"/>
      <c r="E2240" s="18" t="str">
        <f ca="1">IFERROR(VLOOKUP(C2240,OFFSET(ENTRADA!$A$5,1,0,COUNTA(ENTRADA!$A$6:$A$2475),9),5,0),"")</f>
        <v/>
      </c>
    </row>
    <row r="2241" spans="1:5" ht="14.25" customHeight="1" x14ac:dyDescent="0.25">
      <c r="A2241" s="152">
        <v>45497</v>
      </c>
      <c r="B2241" s="71" t="str">
        <f t="shared" ca="1" si="34"/>
        <v>Aluno_601</v>
      </c>
      <c r="C2241" s="31" t="s">
        <v>1114</v>
      </c>
      <c r="D2241" s="22">
        <v>60</v>
      </c>
      <c r="E2241" s="18" t="str">
        <f ca="1">IFERROR(VLOOKUP(C2241,OFFSET(ENTRADA!$A$5,1,0,COUNTA(ENTRADA!$A$6:$A$2475),9),5,0),"")</f>
        <v>COMPRIMIDO</v>
      </c>
    </row>
    <row r="2242" spans="1:5" ht="14.25" customHeight="1" x14ac:dyDescent="0.25">
      <c r="A2242" s="21"/>
      <c r="B2242" s="71" t="str">
        <f t="shared" ca="1" si="34"/>
        <v>Aluno_312</v>
      </c>
      <c r="C2242" s="30" t="s">
        <v>1041</v>
      </c>
      <c r="D2242" s="22">
        <v>30</v>
      </c>
      <c r="E2242" s="18" t="str">
        <f ca="1">IFERROR(VLOOKUP(C2242,OFFSET(ENTRADA!$A$5,1,0,COUNTA(ENTRADA!$A$6:$A$2475),9),5,0),"")</f>
        <v>COMPRIMIDO</v>
      </c>
    </row>
    <row r="2243" spans="1:5" ht="14.25" customHeight="1" x14ac:dyDescent="0.25">
      <c r="A2243" s="21"/>
      <c r="B2243" s="71" t="str">
        <f t="shared" ca="1" si="34"/>
        <v>Aluno_979</v>
      </c>
      <c r="C2243" s="20"/>
      <c r="D2243" s="22"/>
      <c r="E2243" s="18" t="str">
        <f ca="1">IFERROR(VLOOKUP(C2243,OFFSET(ENTRADA!$A$5,1,0,COUNTA(ENTRADA!$A$6:$A$2475),9),5,0),"")</f>
        <v/>
      </c>
    </row>
    <row r="2244" spans="1:5" ht="14.25" customHeight="1" x14ac:dyDescent="0.25">
      <c r="A2244" s="152">
        <v>45497</v>
      </c>
      <c r="B2244" s="71" t="str">
        <f t="shared" ca="1" si="34"/>
        <v>Aluno_379</v>
      </c>
      <c r="C2244" s="54" t="s">
        <v>1949</v>
      </c>
      <c r="D2244" s="22">
        <v>50</v>
      </c>
      <c r="E2244" s="18" t="str">
        <f ca="1">IFERROR(VLOOKUP(C2244,OFFSET(ENTRADA!$A$5,1,0,COUNTA(ENTRADA!$A$6:$A$2475),9),5,0),"")</f>
        <v>COMPRIMIDO</v>
      </c>
    </row>
    <row r="2245" spans="1:5" ht="14.25" customHeight="1" x14ac:dyDescent="0.25">
      <c r="A2245" s="21"/>
      <c r="B2245" s="71" t="str">
        <f t="shared" ca="1" si="34"/>
        <v>Aluno_450</v>
      </c>
      <c r="C2245" s="31" t="s">
        <v>405</v>
      </c>
      <c r="D2245" s="22">
        <v>30</v>
      </c>
      <c r="E2245" s="18" t="str">
        <f ca="1">IFERROR(VLOOKUP(C2245,OFFSET(ENTRADA!$A$5,1,0,COUNTA(ENTRADA!$A$6:$A$2475),9),5,0),"")</f>
        <v>COMPRIMIDO</v>
      </c>
    </row>
    <row r="2246" spans="1:5" ht="14.25" customHeight="1" x14ac:dyDescent="0.25">
      <c r="A2246" s="21"/>
      <c r="B2246" s="71" t="str">
        <f t="shared" ca="1" si="34"/>
        <v>Aluno_507</v>
      </c>
      <c r="C2246" s="20"/>
      <c r="D2246" s="22"/>
      <c r="E2246" s="18" t="str">
        <f ca="1">IFERROR(VLOOKUP(C2246,OFFSET(ENTRADA!$A$5,1,0,COUNTA(ENTRADA!$A$6:$A$2475),9),5,0),"")</f>
        <v/>
      </c>
    </row>
    <row r="2247" spans="1:5" ht="14.25" customHeight="1" x14ac:dyDescent="0.25">
      <c r="A2247" s="152">
        <v>45498</v>
      </c>
      <c r="B2247" s="71" t="str">
        <f t="shared" ref="B2247:B2310" ca="1" si="35">"Aluno_" &amp; RANDBETWEEN(1,1000)</f>
        <v>Aluno_203</v>
      </c>
      <c r="C2247" s="54" t="s">
        <v>1712</v>
      </c>
      <c r="D2247" s="22">
        <v>60</v>
      </c>
      <c r="E2247" s="18" t="str">
        <f ca="1">IFERROR(VLOOKUP(C2247,OFFSET(ENTRADA!$A$5,1,0,COUNTA(ENTRADA!$A$6:$A$2475),9),5,0),"")</f>
        <v>COMPRIMIDO</v>
      </c>
    </row>
    <row r="2248" spans="1:5" ht="14.25" customHeight="1" x14ac:dyDescent="0.25">
      <c r="A2248" s="21"/>
      <c r="B2248" s="71" t="str">
        <f t="shared" ca="1" si="35"/>
        <v>Aluno_483</v>
      </c>
      <c r="C2248" s="20"/>
      <c r="D2248" s="22"/>
      <c r="E2248" s="18" t="str">
        <f ca="1">IFERROR(VLOOKUP(C2248,OFFSET(ENTRADA!$A$5,1,0,COUNTA(ENTRADA!$A$6:$A$2475),9),5,0),"")</f>
        <v/>
      </c>
    </row>
    <row r="2249" spans="1:5" ht="14.25" customHeight="1" x14ac:dyDescent="0.25">
      <c r="A2249" s="152">
        <v>45498</v>
      </c>
      <c r="B2249" s="71" t="str">
        <f t="shared" ca="1" si="35"/>
        <v>Aluno_246</v>
      </c>
      <c r="C2249" s="115" t="s">
        <v>2315</v>
      </c>
      <c r="D2249" s="22">
        <v>30</v>
      </c>
      <c r="E2249" s="18" t="str">
        <f ca="1">IFERROR(VLOOKUP(C2249,OFFSET(ENTRADA!$A$5,1,0,COUNTA(ENTRADA!$A$6:$A$2475),9),5,0),"")</f>
        <v>COMPRIMIDO</v>
      </c>
    </row>
    <row r="2250" spans="1:5" ht="14.25" customHeight="1" x14ac:dyDescent="0.25">
      <c r="A2250" s="21"/>
      <c r="B2250" s="71" t="str">
        <f t="shared" ca="1" si="35"/>
        <v>Aluno_877</v>
      </c>
      <c r="C2250" s="20"/>
      <c r="D2250" s="22"/>
      <c r="E2250" s="18" t="str">
        <f ca="1">IFERROR(VLOOKUP(C2250,OFFSET(ENTRADA!$A$5,1,0,COUNTA(ENTRADA!$A$6:$A$2475),9),5,0),"")</f>
        <v/>
      </c>
    </row>
    <row r="2251" spans="1:5" ht="14.25" customHeight="1" x14ac:dyDescent="0.25">
      <c r="A2251" s="152">
        <v>45498</v>
      </c>
      <c r="B2251" s="71" t="str">
        <f t="shared" ca="1" si="35"/>
        <v>Aluno_430</v>
      </c>
      <c r="C2251" s="32" t="s">
        <v>977</v>
      </c>
      <c r="D2251" s="22">
        <v>30</v>
      </c>
      <c r="E2251" s="18" t="str">
        <f ca="1">IFERROR(VLOOKUP(C2251,OFFSET(ENTRADA!$A$5,1,0,COUNTA(ENTRADA!$A$6:$A$2475),9),5,0),"")</f>
        <v>COMPRIMIDO</v>
      </c>
    </row>
    <row r="2252" spans="1:5" ht="14.25" customHeight="1" x14ac:dyDescent="0.25">
      <c r="A2252" s="21"/>
      <c r="B2252" s="71" t="str">
        <f t="shared" ca="1" si="35"/>
        <v>Aluno_755</v>
      </c>
      <c r="C2252" s="20"/>
      <c r="D2252" s="22"/>
      <c r="E2252" s="18" t="str">
        <f ca="1">IFERROR(VLOOKUP(C2252,OFFSET(ENTRADA!$A$5,1,0,COUNTA(ENTRADA!$A$6:$A$2475),9),5,0),"")</f>
        <v/>
      </c>
    </row>
    <row r="2253" spans="1:5" ht="14.25" customHeight="1" x14ac:dyDescent="0.25">
      <c r="A2253" s="152">
        <v>45498</v>
      </c>
      <c r="B2253" s="71" t="str">
        <f t="shared" ca="1" si="35"/>
        <v>Aluno_54</v>
      </c>
      <c r="C2253" s="32" t="s">
        <v>1400</v>
      </c>
      <c r="D2253" s="22">
        <v>10</v>
      </c>
      <c r="E2253" s="18" t="str">
        <f ca="1">IFERROR(VLOOKUP(C2253,OFFSET(ENTRADA!$A$5,1,0,COUNTA(ENTRADA!$A$6:$A$2475),9),5,0),"")</f>
        <v>COMPRIMIDO</v>
      </c>
    </row>
    <row r="2254" spans="1:5" ht="14.25" customHeight="1" x14ac:dyDescent="0.25">
      <c r="A2254" s="21"/>
      <c r="B2254" s="71" t="str">
        <f t="shared" ca="1" si="35"/>
        <v>Aluno_739</v>
      </c>
      <c r="C2254" s="20"/>
      <c r="D2254" s="22"/>
      <c r="E2254" s="18" t="str">
        <f ca="1">IFERROR(VLOOKUP(C2254,OFFSET(ENTRADA!$A$5,1,0,COUNTA(ENTRADA!$A$6:$A$2475),9),5,0),"")</f>
        <v/>
      </c>
    </row>
    <row r="2255" spans="1:5" ht="14.25" customHeight="1" x14ac:dyDescent="0.25">
      <c r="A2255" s="152">
        <v>45498</v>
      </c>
      <c r="B2255" s="71" t="str">
        <f t="shared" ca="1" si="35"/>
        <v>Aluno_164</v>
      </c>
      <c r="C2255" s="30" t="s">
        <v>1560</v>
      </c>
      <c r="D2255" s="22">
        <v>10</v>
      </c>
      <c r="E2255" s="18" t="str">
        <f ca="1">IFERROR(VLOOKUP(C2255,OFFSET(ENTRADA!$A$5,1,0,COUNTA(ENTRADA!$A$6:$A$2475),9),5,0),"")</f>
        <v>COMPRIMIDO</v>
      </c>
    </row>
    <row r="2256" spans="1:5" ht="14.25" customHeight="1" x14ac:dyDescent="0.25">
      <c r="A2256" s="21"/>
      <c r="B2256" s="71" t="str">
        <f t="shared" ca="1" si="35"/>
        <v>Aluno_880</v>
      </c>
      <c r="C2256" s="30" t="s">
        <v>40</v>
      </c>
      <c r="D2256" s="22">
        <v>10</v>
      </c>
      <c r="E2256" s="18" t="str">
        <f ca="1">IFERROR(VLOOKUP(C2256,OFFSET(ENTRADA!$A$5,1,0,COUNTA(ENTRADA!$A$6:$A$2475),9),5,0),"")</f>
        <v>COMPRIMIDO</v>
      </c>
    </row>
    <row r="2257" spans="1:5" ht="14.25" customHeight="1" x14ac:dyDescent="0.25">
      <c r="A2257" s="21"/>
      <c r="B2257" s="71" t="str">
        <f t="shared" ca="1" si="35"/>
        <v>Aluno_754</v>
      </c>
      <c r="C2257" s="158" t="s">
        <v>2347</v>
      </c>
      <c r="D2257" s="22">
        <v>20</v>
      </c>
      <c r="E2257" s="18" t="str">
        <f ca="1">IFERROR(VLOOKUP(C2257,OFFSET(ENTRADA!$A$5,1,0,COUNTA(ENTRADA!$A$6:$A$2475),9),5,0),"")</f>
        <v>COMPRIMIDO</v>
      </c>
    </row>
    <row r="2258" spans="1:5" ht="14.25" customHeight="1" x14ac:dyDescent="0.25">
      <c r="A2258" s="21"/>
      <c r="B2258" s="71" t="str">
        <f t="shared" ca="1" si="35"/>
        <v>Aluno_53</v>
      </c>
      <c r="C2258" s="20"/>
      <c r="D2258" s="22"/>
      <c r="E2258" s="18" t="str">
        <f ca="1">IFERROR(VLOOKUP(C2258,OFFSET(ENTRADA!$A$5,1,0,COUNTA(ENTRADA!$A$6:$A$2475),9),5,0),"")</f>
        <v/>
      </c>
    </row>
    <row r="2259" spans="1:5" ht="14.25" customHeight="1" x14ac:dyDescent="0.25">
      <c r="A2259" s="152">
        <v>45499</v>
      </c>
      <c r="B2259" s="71" t="str">
        <f t="shared" ca="1" si="35"/>
        <v>Aluno_362</v>
      </c>
      <c r="C2259" s="106" t="s">
        <v>1631</v>
      </c>
      <c r="D2259" s="22">
        <v>24</v>
      </c>
      <c r="E2259" s="18" t="str">
        <f ca="1">IFERROR(VLOOKUP(C2259,OFFSET(ENTRADA!$A$5,1,0,COUNTA(ENTRADA!$A$6:$A$2475),9),5,0),"")</f>
        <v>COMPRIMIDO</v>
      </c>
    </row>
    <row r="2260" spans="1:5" ht="14.25" customHeight="1" x14ac:dyDescent="0.25">
      <c r="A2260" s="21"/>
      <c r="B2260" s="71" t="str">
        <f t="shared" ca="1" si="35"/>
        <v>Aluno_877</v>
      </c>
      <c r="C2260" s="31" t="s">
        <v>950</v>
      </c>
      <c r="D2260" s="22">
        <v>20</v>
      </c>
      <c r="E2260" s="18" t="str">
        <f ca="1">IFERROR(VLOOKUP(C2260,OFFSET(ENTRADA!$A$5,1,0,COUNTA(ENTRADA!$A$6:$A$2475),9),5,0),"")</f>
        <v>COMPRIMIDO</v>
      </c>
    </row>
    <row r="2261" spans="1:5" ht="14.25" customHeight="1" x14ac:dyDescent="0.25">
      <c r="A2261" s="21"/>
      <c r="B2261" s="71" t="str">
        <f t="shared" ca="1" si="35"/>
        <v>Aluno_347</v>
      </c>
      <c r="C2261" s="20"/>
      <c r="D2261" s="22"/>
      <c r="E2261" s="18" t="str">
        <f ca="1">IFERROR(VLOOKUP(C2261,OFFSET(ENTRADA!$A$5,1,0,COUNTA(ENTRADA!$A$6:$A$2475),9),5,0),"")</f>
        <v/>
      </c>
    </row>
    <row r="2262" spans="1:5" ht="14.25" customHeight="1" x14ac:dyDescent="0.25">
      <c r="A2262" s="152">
        <v>45499</v>
      </c>
      <c r="B2262" s="71" t="str">
        <f t="shared" ca="1" si="35"/>
        <v>Aluno_911</v>
      </c>
      <c r="C2262" s="31" t="s">
        <v>672</v>
      </c>
      <c r="D2262" s="22">
        <v>28</v>
      </c>
      <c r="E2262" s="18" t="str">
        <f ca="1">IFERROR(VLOOKUP(C2262,OFFSET(ENTRADA!$A$5,1,0,COUNTA(ENTRADA!$A$6:$A$2475),9),5,0),"")</f>
        <v>COMPRIMIDO</v>
      </c>
    </row>
    <row r="2263" spans="1:5" ht="14.25" customHeight="1" x14ac:dyDescent="0.25">
      <c r="A2263" s="21"/>
      <c r="B2263" s="71" t="str">
        <f t="shared" ca="1" si="35"/>
        <v>Aluno_886</v>
      </c>
      <c r="C2263" s="31" t="s">
        <v>155</v>
      </c>
      <c r="D2263" s="22">
        <v>30</v>
      </c>
      <c r="E2263" s="18" t="str">
        <f ca="1">IFERROR(VLOOKUP(C2263,OFFSET(ENTRADA!$A$5,1,0,COUNTA(ENTRADA!$A$6:$A$2475),9),5,0),"")</f>
        <v>COMPRIMIDO</v>
      </c>
    </row>
    <row r="2264" spans="1:5" ht="14.25" customHeight="1" x14ac:dyDescent="0.25">
      <c r="A2264" s="21"/>
      <c r="B2264" s="71" t="str">
        <f t="shared" ca="1" si="35"/>
        <v>Aluno_383</v>
      </c>
      <c r="C2264" s="31" t="s">
        <v>161</v>
      </c>
      <c r="D2264" s="22">
        <v>10</v>
      </c>
      <c r="E2264" s="18" t="str">
        <f ca="1">IFERROR(VLOOKUP(C2264,OFFSET(ENTRADA!$A$5,1,0,COUNTA(ENTRADA!$A$6:$A$2475),9),5,0),"")</f>
        <v>COMPRIMIDO</v>
      </c>
    </row>
    <row r="2265" spans="1:5" ht="14.25" customHeight="1" x14ac:dyDescent="0.25">
      <c r="A2265" s="21"/>
      <c r="B2265" s="71" t="str">
        <f t="shared" ca="1" si="35"/>
        <v>Aluno_746</v>
      </c>
      <c r="C2265" s="31" t="s">
        <v>160</v>
      </c>
      <c r="D2265" s="22">
        <v>20</v>
      </c>
      <c r="E2265" s="18" t="str">
        <f ca="1">IFERROR(VLOOKUP(C2265,OFFSET(ENTRADA!$A$5,1,0,COUNTA(ENTRADA!$A$6:$A$2475),9),5,0),"")</f>
        <v>COMPRIMIDO</v>
      </c>
    </row>
    <row r="2266" spans="1:5" ht="14.25" customHeight="1" x14ac:dyDescent="0.25">
      <c r="A2266" s="21"/>
      <c r="B2266" s="71" t="str">
        <f t="shared" ca="1" si="35"/>
        <v>Aluno_343</v>
      </c>
      <c r="C2266" s="30" t="s">
        <v>91</v>
      </c>
      <c r="D2266" s="22">
        <v>30</v>
      </c>
      <c r="E2266" s="18" t="str">
        <f ca="1">IFERROR(VLOOKUP(C2266,OFFSET(ENTRADA!$A$5,1,0,COUNTA(ENTRADA!$A$6:$A$2475),9),5,0),"")</f>
        <v>COMPRIMIDO</v>
      </c>
    </row>
    <row r="2267" spans="1:5" ht="14.25" customHeight="1" x14ac:dyDescent="0.25">
      <c r="A2267" s="21"/>
      <c r="B2267" s="71" t="str">
        <f t="shared" ca="1" si="35"/>
        <v>Aluno_781</v>
      </c>
      <c r="C2267" s="20"/>
      <c r="D2267" s="22"/>
      <c r="E2267" s="18" t="str">
        <f ca="1">IFERROR(VLOOKUP(C2267,OFFSET(ENTRADA!$A$5,1,0,COUNTA(ENTRADA!$A$6:$A$2475),9),5,0),"")</f>
        <v/>
      </c>
    </row>
    <row r="2268" spans="1:5" ht="14.25" customHeight="1" x14ac:dyDescent="0.25">
      <c r="A2268" s="152">
        <v>45499</v>
      </c>
      <c r="B2268" s="71" t="str">
        <f t="shared" ca="1" si="35"/>
        <v>Aluno_900</v>
      </c>
      <c r="C2268" s="153" t="s">
        <v>2345</v>
      </c>
      <c r="D2268" s="22">
        <v>20</v>
      </c>
      <c r="E2268" s="18" t="str">
        <f ca="1">IFERROR(VLOOKUP(C2268,OFFSET(ENTRADA!$A$5,1,0,COUNTA(ENTRADA!$A$6:$A$2475),9),5,0),"")</f>
        <v>COMPRIMIDO</v>
      </c>
    </row>
    <row r="2269" spans="1:5" ht="14.25" customHeight="1" x14ac:dyDescent="0.25">
      <c r="A2269" s="21"/>
      <c r="B2269" s="71" t="str">
        <f t="shared" ca="1" si="35"/>
        <v>Aluno_5</v>
      </c>
      <c r="C2269" s="20"/>
      <c r="D2269" s="22"/>
      <c r="E2269" s="18" t="str">
        <f ca="1">IFERROR(VLOOKUP(C2269,OFFSET(ENTRADA!$A$5,1,0,COUNTA(ENTRADA!$A$6:$A$2475),9),5,0),"")</f>
        <v/>
      </c>
    </row>
    <row r="2270" spans="1:5" ht="14.25" customHeight="1" x14ac:dyDescent="0.25">
      <c r="A2270" s="152">
        <v>45502</v>
      </c>
      <c r="B2270" s="71" t="str">
        <f t="shared" ca="1" si="35"/>
        <v>Aluno_653</v>
      </c>
      <c r="C2270" s="54" t="s">
        <v>1928</v>
      </c>
      <c r="D2270" s="22">
        <v>30</v>
      </c>
      <c r="E2270" s="18" t="str">
        <f ca="1">IFERROR(VLOOKUP(C2270,OFFSET(ENTRADA!$A$5,1,0,COUNTA(ENTRADA!$A$6:$A$2475),9),5,0),"")</f>
        <v>COMPRIMIDO</v>
      </c>
    </row>
    <row r="2271" spans="1:5" ht="14.25" customHeight="1" x14ac:dyDescent="0.25">
      <c r="A2271" s="21"/>
      <c r="B2271" s="71" t="str">
        <f t="shared" ca="1" si="35"/>
        <v>Aluno_968</v>
      </c>
      <c r="C2271" s="20"/>
      <c r="D2271" s="22"/>
      <c r="E2271" s="18" t="str">
        <f ca="1">IFERROR(VLOOKUP(C2271,OFFSET(ENTRADA!$A$5,1,0,COUNTA(ENTRADA!$A$6:$A$2475),9),5,0),"")</f>
        <v/>
      </c>
    </row>
    <row r="2272" spans="1:5" ht="14.25" customHeight="1" x14ac:dyDescent="0.25">
      <c r="A2272" s="152">
        <v>45502</v>
      </c>
      <c r="B2272" s="71" t="str">
        <f t="shared" ca="1" si="35"/>
        <v>Aluno_298</v>
      </c>
      <c r="C2272" s="108" t="s">
        <v>1484</v>
      </c>
      <c r="D2272" s="22">
        <v>4</v>
      </c>
      <c r="E2272" s="18" t="str">
        <f ca="1">IFERROR(VLOOKUP(C2272,OFFSET(ENTRADA!$A$5,1,0,COUNTA(ENTRADA!$A$6:$A$2475),9),5,0),"")</f>
        <v>CÁPSULA</v>
      </c>
    </row>
    <row r="2273" spans="1:5" ht="14.25" customHeight="1" x14ac:dyDescent="0.25">
      <c r="A2273" s="152"/>
      <c r="B2273" s="71" t="str">
        <f t="shared" ca="1" si="35"/>
        <v>Aluno_100</v>
      </c>
      <c r="C2273" s="20"/>
      <c r="D2273" s="22"/>
      <c r="E2273" s="18" t="str">
        <f ca="1">IFERROR(VLOOKUP(C2273,OFFSET(ENTRADA!$A$5,1,0,COUNTA(ENTRADA!$A$6:$A$2475),9),5,0),"")</f>
        <v/>
      </c>
    </row>
    <row r="2274" spans="1:5" ht="14.25" customHeight="1" x14ac:dyDescent="0.25">
      <c r="A2274" s="152">
        <v>45502</v>
      </c>
      <c r="B2274" s="71" t="str">
        <f t="shared" ca="1" si="35"/>
        <v>Aluno_556</v>
      </c>
      <c r="C2274" s="158" t="s">
        <v>2365</v>
      </c>
      <c r="D2274" s="22">
        <v>24</v>
      </c>
      <c r="E2274" s="18" t="str">
        <f ca="1">IFERROR(VLOOKUP(C2274,OFFSET(ENTRADA!$A$5,1,0,COUNTA(ENTRADA!$A$6:$A$2475),9),5,0),"")</f>
        <v>COMPRIMIDO</v>
      </c>
    </row>
    <row r="2275" spans="1:5" ht="14.25" customHeight="1" x14ac:dyDescent="0.25">
      <c r="A2275" s="21"/>
      <c r="B2275" s="71" t="str">
        <f t="shared" ca="1" si="35"/>
        <v>Aluno_856</v>
      </c>
      <c r="C2275" s="31" t="s">
        <v>1157</v>
      </c>
      <c r="D2275" s="22">
        <v>8</v>
      </c>
      <c r="E2275" s="18" t="str">
        <f ca="1">IFERROR(VLOOKUP(C2275,OFFSET(ENTRADA!$A$5,1,0,COUNTA(ENTRADA!$A$6:$A$2475),9),5,0),"")</f>
        <v>COMPRIMIDO</v>
      </c>
    </row>
    <row r="2276" spans="1:5" ht="14.25" customHeight="1" x14ac:dyDescent="0.25">
      <c r="A2276" s="21"/>
      <c r="B2276" s="71" t="str">
        <f t="shared" ca="1" si="35"/>
        <v>Aluno_399</v>
      </c>
      <c r="C2276" s="20"/>
      <c r="D2276" s="22"/>
      <c r="E2276" s="18" t="str">
        <f ca="1">IFERROR(VLOOKUP(C2276,OFFSET(ENTRADA!$A$5,1,0,COUNTA(ENTRADA!$A$6:$A$2475),9),5,0),"")</f>
        <v/>
      </c>
    </row>
    <row r="2277" spans="1:5" ht="14.25" customHeight="1" x14ac:dyDescent="0.25">
      <c r="A2277" s="152">
        <v>45502</v>
      </c>
      <c r="B2277" s="71" t="str">
        <f t="shared" ca="1" si="35"/>
        <v>Aluno_306</v>
      </c>
      <c r="C2277" s="31" t="s">
        <v>1033</v>
      </c>
      <c r="D2277" s="22">
        <v>30</v>
      </c>
      <c r="E2277" s="18" t="str">
        <f ca="1">IFERROR(VLOOKUP(C2277,OFFSET(ENTRADA!$A$5,1,0,COUNTA(ENTRADA!$A$6:$A$2475),9),5,0),"")</f>
        <v>COMPRIMIDO</v>
      </c>
    </row>
    <row r="2278" spans="1:5" ht="14.25" customHeight="1" x14ac:dyDescent="0.25">
      <c r="A2278" s="21"/>
      <c r="B2278" s="71" t="str">
        <f t="shared" ca="1" si="35"/>
        <v>Aluno_355</v>
      </c>
      <c r="C2278" s="31" t="s">
        <v>2366</v>
      </c>
      <c r="D2278" s="22">
        <v>20</v>
      </c>
      <c r="E2278" s="18" t="str">
        <f ca="1">IFERROR(VLOOKUP(C2278,OFFSET(ENTRADA!$A$5,1,0,COUNTA(ENTRADA!$A$6:$A$2475),9),5,0),"")</f>
        <v>CÁPSULA</v>
      </c>
    </row>
    <row r="2279" spans="1:5" ht="14.25" customHeight="1" x14ac:dyDescent="0.25">
      <c r="A2279" s="21"/>
      <c r="B2279" s="71" t="str">
        <f t="shared" ca="1" si="35"/>
        <v>Aluno_637</v>
      </c>
      <c r="C2279" s="20"/>
      <c r="D2279" s="22"/>
      <c r="E2279" s="18" t="str">
        <f ca="1">IFERROR(VLOOKUP(C2279,OFFSET(ENTRADA!$A$5,1,0,COUNTA(ENTRADA!$A$6:$A$2475),9),5,0),"")</f>
        <v/>
      </c>
    </row>
    <row r="2280" spans="1:5" ht="14.25" customHeight="1" x14ac:dyDescent="0.25">
      <c r="A2280" s="152">
        <v>45502</v>
      </c>
      <c r="B2280" s="71" t="str">
        <f t="shared" ca="1" si="35"/>
        <v>Aluno_451</v>
      </c>
      <c r="C2280" s="110" t="s">
        <v>2346</v>
      </c>
      <c r="D2280" s="22">
        <v>28</v>
      </c>
      <c r="E2280" s="18" t="str">
        <f ca="1">IFERROR(VLOOKUP(C2280,OFFSET(ENTRADA!$A$5,1,0,COUNTA(ENTRADA!$A$6:$A$2475),9),5,0),"")</f>
        <v>CÁPSULA</v>
      </c>
    </row>
    <row r="2281" spans="1:5" ht="14.25" customHeight="1" x14ac:dyDescent="0.25">
      <c r="A2281" s="21"/>
      <c r="B2281" s="71" t="str">
        <f t="shared" ca="1" si="35"/>
        <v>Aluno_781</v>
      </c>
      <c r="C2281" s="20"/>
      <c r="D2281" s="22"/>
      <c r="E2281" s="18" t="str">
        <f ca="1">IFERROR(VLOOKUP(C2281,OFFSET(ENTRADA!$A$5,1,0,COUNTA(ENTRADA!$A$6:$A$2475),9),5,0),"")</f>
        <v/>
      </c>
    </row>
    <row r="2282" spans="1:5" ht="14.25" customHeight="1" x14ac:dyDescent="0.25">
      <c r="A2282" s="152">
        <v>45502</v>
      </c>
      <c r="B2282" s="71" t="str">
        <f t="shared" ca="1" si="35"/>
        <v>Aluno_407</v>
      </c>
      <c r="C2282" s="31" t="s">
        <v>1074</v>
      </c>
      <c r="D2282" s="22">
        <v>15</v>
      </c>
      <c r="E2282" s="18" t="str">
        <f ca="1">IFERROR(VLOOKUP(C2282,OFFSET(ENTRADA!$A$5,1,0,COUNTA(ENTRADA!$A$6:$A$2475),9),5,0),"")</f>
        <v>CÁPSULA</v>
      </c>
    </row>
    <row r="2283" spans="1:5" ht="14.25" customHeight="1" x14ac:dyDescent="0.25">
      <c r="A2283" s="21"/>
      <c r="B2283" s="71" t="str">
        <f t="shared" ca="1" si="35"/>
        <v>Aluno_921</v>
      </c>
      <c r="C2283" s="20"/>
      <c r="D2283" s="22"/>
      <c r="E2283" s="18" t="str">
        <f ca="1">IFERROR(VLOOKUP(C2283,OFFSET(ENTRADA!$A$5,1,0,COUNTA(ENTRADA!$A$6:$A$2475),9),5,0),"")</f>
        <v/>
      </c>
    </row>
    <row r="2284" spans="1:5" ht="14.25" customHeight="1" x14ac:dyDescent="0.25">
      <c r="A2284" s="152">
        <v>45502</v>
      </c>
      <c r="B2284" s="71" t="str">
        <f t="shared" ca="1" si="35"/>
        <v>Aluno_705</v>
      </c>
      <c r="C2284" s="31" t="s">
        <v>906</v>
      </c>
      <c r="D2284" s="22">
        <v>30</v>
      </c>
      <c r="E2284" s="18" t="str">
        <f ca="1">IFERROR(VLOOKUP(C2284,OFFSET(ENTRADA!$A$5,1,0,COUNTA(ENTRADA!$A$6:$A$2475),9),5,0),"")</f>
        <v>COMPRIMIDO</v>
      </c>
    </row>
    <row r="2285" spans="1:5" ht="14.25" customHeight="1" x14ac:dyDescent="0.25">
      <c r="A2285" s="21"/>
      <c r="B2285" s="71" t="str">
        <f t="shared" ca="1" si="35"/>
        <v>Aluno_232</v>
      </c>
      <c r="C2285" s="31" t="s">
        <v>365</v>
      </c>
      <c r="D2285" s="22">
        <v>30</v>
      </c>
      <c r="E2285" s="18" t="str">
        <f ca="1">IFERROR(VLOOKUP(C2285,OFFSET(ENTRADA!$A$5,1,0,COUNTA(ENTRADA!$A$6:$A$2475),9),5,0),"")</f>
        <v>COMPRIMIDO</v>
      </c>
    </row>
    <row r="2286" spans="1:5" ht="14.25" customHeight="1" x14ac:dyDescent="0.25">
      <c r="A2286" s="21"/>
      <c r="B2286" s="71" t="str">
        <f t="shared" ca="1" si="35"/>
        <v>Aluno_598</v>
      </c>
      <c r="C2286" s="31" t="s">
        <v>761</v>
      </c>
      <c r="D2286" s="22">
        <v>30</v>
      </c>
      <c r="E2286" s="18" t="str">
        <f ca="1">IFERROR(VLOOKUP(C2286,OFFSET(ENTRADA!$A$5,1,0,COUNTA(ENTRADA!$A$6:$A$2475),9),5,0),"")</f>
        <v>COMPRIMIDO</v>
      </c>
    </row>
    <row r="2287" spans="1:5" ht="14.25" customHeight="1" x14ac:dyDescent="0.25">
      <c r="A2287" s="21"/>
      <c r="B2287" s="71" t="str">
        <f t="shared" ca="1" si="35"/>
        <v>Aluno_738</v>
      </c>
      <c r="C2287" s="20"/>
      <c r="D2287" s="22"/>
      <c r="E2287" s="18" t="str">
        <f ca="1">IFERROR(VLOOKUP(C2287,OFFSET(ENTRADA!$A$5,1,0,COUNTA(ENTRADA!$A$6:$A$2475),9),5,0),"")</f>
        <v/>
      </c>
    </row>
    <row r="2288" spans="1:5" ht="14.25" customHeight="1" x14ac:dyDescent="0.25">
      <c r="A2288" s="152">
        <v>45502</v>
      </c>
      <c r="B2288" s="71" t="str">
        <f t="shared" ca="1" si="35"/>
        <v>Aluno_768</v>
      </c>
      <c r="C2288" s="154" t="s">
        <v>2285</v>
      </c>
      <c r="D2288" s="22">
        <v>56</v>
      </c>
      <c r="E2288" s="18" t="str">
        <f ca="1">IFERROR(VLOOKUP(C2288,OFFSET(ENTRADA!$A$5,1,0,COUNTA(ENTRADA!$A$6:$A$2475),9),5,0),"")</f>
        <v>COMPRIMIDO</v>
      </c>
    </row>
    <row r="2289" spans="1:5" ht="14.25" customHeight="1" x14ac:dyDescent="0.25">
      <c r="A2289" s="21"/>
      <c r="B2289" s="71" t="str">
        <f t="shared" ca="1" si="35"/>
        <v>Aluno_360</v>
      </c>
      <c r="C2289" s="20"/>
      <c r="D2289" s="22"/>
      <c r="E2289" s="18" t="str">
        <f ca="1">IFERROR(VLOOKUP(C2289,OFFSET(ENTRADA!$A$5,1,0,COUNTA(ENTRADA!$A$6:$A$2475),9),5,0),"")</f>
        <v/>
      </c>
    </row>
    <row r="2290" spans="1:5" ht="14.25" customHeight="1" x14ac:dyDescent="0.25">
      <c r="A2290" s="152">
        <v>45503</v>
      </c>
      <c r="B2290" s="71" t="str">
        <f t="shared" ca="1" si="35"/>
        <v>Aluno_236</v>
      </c>
      <c r="C2290" s="31" t="s">
        <v>1885</v>
      </c>
      <c r="D2290" s="22">
        <v>1</v>
      </c>
      <c r="E2290" s="18" t="str">
        <f ca="1">IFERROR(VLOOKUP(C2290,OFFSET(ENTRADA!$A$5,1,0,COUNTA(ENTRADA!$A$6:$A$2475),9),5,0),"")</f>
        <v>FRASCO</v>
      </c>
    </row>
    <row r="2291" spans="1:5" ht="14.25" customHeight="1" x14ac:dyDescent="0.25">
      <c r="A2291" s="21"/>
      <c r="B2291" s="71" t="str">
        <f t="shared" ca="1" si="35"/>
        <v>Aluno_163</v>
      </c>
      <c r="C2291" s="20"/>
      <c r="D2291" s="22"/>
      <c r="E2291" s="18" t="str">
        <f ca="1">IFERROR(VLOOKUP(C2291,OFFSET(ENTRADA!$A$5,1,0,COUNTA(ENTRADA!$A$6:$A$2475),9),5,0),"")</f>
        <v/>
      </c>
    </row>
    <row r="2292" spans="1:5" ht="14.25" customHeight="1" x14ac:dyDescent="0.25">
      <c r="A2292" s="152">
        <v>45503</v>
      </c>
      <c r="B2292" s="71" t="str">
        <f t="shared" ca="1" si="35"/>
        <v>Aluno_916</v>
      </c>
      <c r="C2292" s="31" t="s">
        <v>2191</v>
      </c>
      <c r="D2292" s="22">
        <v>30</v>
      </c>
      <c r="E2292" s="18" t="str">
        <f ca="1">IFERROR(VLOOKUP(C2292,OFFSET(ENTRADA!$A$5,1,0,COUNTA(ENTRADA!$A$6:$A$2475),9),5,0),"")</f>
        <v>COMPRIMIDO</v>
      </c>
    </row>
    <row r="2293" spans="1:5" ht="14.25" customHeight="1" x14ac:dyDescent="0.25">
      <c r="A2293" s="21"/>
      <c r="B2293" s="71" t="str">
        <f t="shared" ca="1" si="35"/>
        <v>Aluno_724</v>
      </c>
      <c r="C2293" s="32" t="s">
        <v>1070</v>
      </c>
      <c r="D2293" s="22">
        <v>20</v>
      </c>
      <c r="E2293" s="18" t="str">
        <f ca="1">IFERROR(VLOOKUP(C2293,OFFSET(ENTRADA!$A$5,1,0,COUNTA(ENTRADA!$A$6:$A$2475),9),5,0),"")</f>
        <v>CÁPSULA</v>
      </c>
    </row>
    <row r="2294" spans="1:5" ht="14.25" customHeight="1" x14ac:dyDescent="0.25">
      <c r="A2294" s="21"/>
      <c r="B2294" s="71" t="str">
        <f t="shared" ca="1" si="35"/>
        <v>Aluno_234</v>
      </c>
      <c r="C2294" s="31" t="s">
        <v>279</v>
      </c>
      <c r="D2294" s="22">
        <v>60</v>
      </c>
      <c r="E2294" s="18" t="str">
        <f ca="1">IFERROR(VLOOKUP(C2294,OFFSET(ENTRADA!$A$5,1,0,COUNTA(ENTRADA!$A$6:$A$2475),9),5,0),"")</f>
        <v>COMPRIMIDO</v>
      </c>
    </row>
    <row r="2295" spans="1:5" ht="14.25" customHeight="1" x14ac:dyDescent="0.25">
      <c r="A2295" s="21"/>
      <c r="B2295" s="71" t="str">
        <f t="shared" ca="1" si="35"/>
        <v>Aluno_352</v>
      </c>
      <c r="C2295" s="31" t="s">
        <v>663</v>
      </c>
      <c r="D2295" s="22">
        <v>30</v>
      </c>
      <c r="E2295" s="18" t="str">
        <f ca="1">IFERROR(VLOOKUP(C2295,OFFSET(ENTRADA!$A$5,1,0,COUNTA(ENTRADA!$A$6:$A$2475),9),5,0),"")</f>
        <v>COMPRIMIDO</v>
      </c>
    </row>
    <row r="2296" spans="1:5" ht="14.25" customHeight="1" x14ac:dyDescent="0.25">
      <c r="A2296" s="21"/>
      <c r="B2296" s="71" t="str">
        <f t="shared" ca="1" si="35"/>
        <v>Aluno_412</v>
      </c>
      <c r="C2296" s="20"/>
      <c r="D2296" s="22"/>
      <c r="E2296" s="18" t="str">
        <f ca="1">IFERROR(VLOOKUP(C2296,OFFSET(ENTRADA!$A$5,1,0,COUNTA(ENTRADA!$A$6:$A$2475),9),5,0),"")</f>
        <v/>
      </c>
    </row>
    <row r="2297" spans="1:5" ht="14.25" customHeight="1" x14ac:dyDescent="0.25">
      <c r="A2297" s="152">
        <v>45503</v>
      </c>
      <c r="B2297" s="71" t="str">
        <f t="shared" ca="1" si="35"/>
        <v>Aluno_826</v>
      </c>
      <c r="C2297" s="31" t="s">
        <v>1739</v>
      </c>
      <c r="D2297" s="22">
        <v>2</v>
      </c>
      <c r="E2297" s="18" t="str">
        <f ca="1">IFERROR(VLOOKUP(C2297,OFFSET(ENTRADA!$A$5,1,0,COUNTA(ENTRADA!$A$6:$A$2475),9),5,0),"")</f>
        <v>FRASCO</v>
      </c>
    </row>
    <row r="2298" spans="1:5" ht="14.25" customHeight="1" x14ac:dyDescent="0.25">
      <c r="A2298" s="21"/>
      <c r="B2298" s="71" t="str">
        <f t="shared" ca="1" si="35"/>
        <v>Aluno_539</v>
      </c>
      <c r="C2298" s="31" t="s">
        <v>279</v>
      </c>
      <c r="D2298" s="22">
        <v>60</v>
      </c>
      <c r="E2298" s="18" t="str">
        <f ca="1">IFERROR(VLOOKUP(C2298,OFFSET(ENTRADA!$A$5,1,0,COUNTA(ENTRADA!$A$6:$A$2475),9),5,0),"")</f>
        <v>COMPRIMIDO</v>
      </c>
    </row>
    <row r="2299" spans="1:5" ht="14.25" customHeight="1" x14ac:dyDescent="0.25">
      <c r="A2299" s="21"/>
      <c r="B2299" s="71" t="str">
        <f t="shared" ca="1" si="35"/>
        <v>Aluno_75</v>
      </c>
      <c r="C2299" s="31" t="s">
        <v>2157</v>
      </c>
      <c r="D2299" s="22">
        <v>60</v>
      </c>
      <c r="E2299" s="18" t="str">
        <f ca="1">IFERROR(VLOOKUP(C2299,OFFSET(ENTRADA!$A$5,1,0,COUNTA(ENTRADA!$A$6:$A$2475),9),5,0),"")</f>
        <v>COMPRIMIDO</v>
      </c>
    </row>
    <row r="2300" spans="1:5" ht="14.25" customHeight="1" x14ac:dyDescent="0.25">
      <c r="A2300" s="21"/>
      <c r="B2300" s="71" t="str">
        <f t="shared" ca="1" si="35"/>
        <v>Aluno_931</v>
      </c>
      <c r="C2300" s="20"/>
      <c r="D2300" s="22"/>
      <c r="E2300" s="18" t="str">
        <f ca="1">IFERROR(VLOOKUP(C2300,OFFSET(ENTRADA!$A$5,1,0,COUNTA(ENTRADA!$A$6:$A$2475),9),5,0),"")</f>
        <v/>
      </c>
    </row>
    <row r="2301" spans="1:5" ht="14.25" customHeight="1" x14ac:dyDescent="0.25">
      <c r="A2301" s="152">
        <v>45503</v>
      </c>
      <c r="B2301" s="71" t="str">
        <f t="shared" ca="1" si="35"/>
        <v>Aluno_726</v>
      </c>
      <c r="C2301" s="31" t="s">
        <v>279</v>
      </c>
      <c r="D2301" s="22">
        <v>60</v>
      </c>
      <c r="E2301" s="18" t="str">
        <f ca="1">IFERROR(VLOOKUP(C2301,OFFSET(ENTRADA!$A$5,1,0,COUNTA(ENTRADA!$A$6:$A$2475),9),5,0),"")</f>
        <v>COMPRIMIDO</v>
      </c>
    </row>
    <row r="2302" spans="1:5" ht="14.25" customHeight="1" x14ac:dyDescent="0.25">
      <c r="A2302" s="21"/>
      <c r="B2302" s="71" t="str">
        <f t="shared" ca="1" si="35"/>
        <v>Aluno_73</v>
      </c>
      <c r="C2302" s="20"/>
      <c r="D2302" s="22"/>
      <c r="E2302" s="18" t="str">
        <f ca="1">IFERROR(VLOOKUP(C2302,OFFSET(ENTRADA!$A$5,1,0,COUNTA(ENTRADA!$A$6:$A$2475),9),5,0),"")</f>
        <v/>
      </c>
    </row>
    <row r="2303" spans="1:5" ht="14.25" customHeight="1" x14ac:dyDescent="0.25">
      <c r="A2303" s="152">
        <v>45503</v>
      </c>
      <c r="B2303" s="71" t="str">
        <f t="shared" ca="1" si="35"/>
        <v>Aluno_558</v>
      </c>
      <c r="C2303" s="54" t="s">
        <v>1718</v>
      </c>
      <c r="D2303" s="22">
        <v>60</v>
      </c>
      <c r="E2303" s="18" t="str">
        <f ca="1">IFERROR(VLOOKUP(C2303,OFFSET(ENTRADA!$A$5,1,0,COUNTA(ENTRADA!$A$6:$A$2475),9),5,0),"")</f>
        <v>COMPRIMIDO</v>
      </c>
    </row>
    <row r="2304" spans="1:5" ht="14.25" customHeight="1" x14ac:dyDescent="0.25">
      <c r="A2304" s="21"/>
      <c r="B2304" s="71" t="str">
        <f t="shared" ca="1" si="35"/>
        <v>Aluno_331</v>
      </c>
      <c r="C2304" s="31" t="s">
        <v>1903</v>
      </c>
      <c r="D2304" s="22">
        <v>30</v>
      </c>
      <c r="E2304" s="18" t="str">
        <f ca="1">IFERROR(VLOOKUP(C2304,OFFSET(ENTRADA!$A$5,1,0,COUNTA(ENTRADA!$A$6:$A$2475),9),5,0),"")</f>
        <v>COMPRIMIDO</v>
      </c>
    </row>
    <row r="2305" spans="1:5" ht="14.25" customHeight="1" x14ac:dyDescent="0.25">
      <c r="A2305" s="21"/>
      <c r="B2305" s="71" t="str">
        <f t="shared" ca="1" si="35"/>
        <v>Aluno_888</v>
      </c>
      <c r="C2305" s="31" t="s">
        <v>498</v>
      </c>
      <c r="D2305" s="22">
        <v>30</v>
      </c>
      <c r="E2305" s="18" t="str">
        <f ca="1">IFERROR(VLOOKUP(C2305,OFFSET(ENTRADA!$A$5,1,0,COUNTA(ENTRADA!$A$6:$A$2475),9),5,0),"")</f>
        <v>COMPRIMIDO</v>
      </c>
    </row>
    <row r="2306" spans="1:5" ht="14.25" customHeight="1" x14ac:dyDescent="0.25">
      <c r="A2306" s="21"/>
      <c r="B2306" s="71" t="str">
        <f t="shared" ca="1" si="35"/>
        <v>Aluno_628</v>
      </c>
      <c r="C2306" s="20"/>
      <c r="D2306" s="22"/>
      <c r="E2306" s="18" t="str">
        <f ca="1">IFERROR(VLOOKUP(C2306,OFFSET(ENTRADA!$A$5,1,0,COUNTA(ENTRADA!$A$6:$A$2475),9),5,0),"")</f>
        <v/>
      </c>
    </row>
    <row r="2307" spans="1:5" ht="14.25" customHeight="1" x14ac:dyDescent="0.25">
      <c r="A2307" s="152">
        <v>45504</v>
      </c>
      <c r="B2307" s="71" t="str">
        <f t="shared" ca="1" si="35"/>
        <v>Aluno_56</v>
      </c>
      <c r="C2307" s="31" t="s">
        <v>336</v>
      </c>
      <c r="D2307" s="22">
        <v>30</v>
      </c>
      <c r="E2307" s="18" t="str">
        <f ca="1">IFERROR(VLOOKUP(C2307,OFFSET(ENTRADA!$A$5,1,0,COUNTA(ENTRADA!$A$6:$A$2475),9),5,0),"")</f>
        <v>COMPRIMIDO</v>
      </c>
    </row>
    <row r="2308" spans="1:5" ht="14.25" customHeight="1" x14ac:dyDescent="0.25">
      <c r="A2308" s="21"/>
      <c r="B2308" s="71" t="str">
        <f t="shared" ca="1" si="35"/>
        <v>Aluno_723</v>
      </c>
      <c r="C2308" s="31" t="s">
        <v>1330</v>
      </c>
      <c r="D2308" s="22">
        <v>30</v>
      </c>
      <c r="E2308" s="18" t="str">
        <f ca="1">IFERROR(VLOOKUP(C2308,OFFSET(ENTRADA!$A$5,1,0,COUNTA(ENTRADA!$A$6:$A$2475),9),5,0),"")</f>
        <v>COMPRIMIDO</v>
      </c>
    </row>
    <row r="2309" spans="1:5" ht="14.25" customHeight="1" x14ac:dyDescent="0.25">
      <c r="A2309" s="21"/>
      <c r="B2309" s="71" t="str">
        <f t="shared" ca="1" si="35"/>
        <v>Aluno_701</v>
      </c>
      <c r="C2309" s="20"/>
      <c r="D2309" s="22"/>
      <c r="E2309" s="18" t="str">
        <f ca="1">IFERROR(VLOOKUP(C2309,OFFSET(ENTRADA!$A$5,1,0,COUNTA(ENTRADA!$A$6:$A$2475),9),5,0),"")</f>
        <v/>
      </c>
    </row>
    <row r="2310" spans="1:5" ht="14.25" customHeight="1" x14ac:dyDescent="0.25">
      <c r="A2310" s="152">
        <v>45504</v>
      </c>
      <c r="B2310" s="71" t="str">
        <f t="shared" ca="1" si="35"/>
        <v>Aluno_26</v>
      </c>
      <c r="C2310" s="31" t="s">
        <v>2291</v>
      </c>
      <c r="D2310" s="22">
        <v>30</v>
      </c>
      <c r="E2310" s="18" t="str">
        <f ca="1">IFERROR(VLOOKUP(C2310,OFFSET(ENTRADA!$A$5,1,0,COUNTA(ENTRADA!$A$6:$A$2475),9),5,0),"")</f>
        <v>COMPRIMIDO</v>
      </c>
    </row>
    <row r="2311" spans="1:5" ht="14.25" customHeight="1" x14ac:dyDescent="0.25">
      <c r="A2311" s="21"/>
      <c r="B2311" s="71" t="str">
        <f t="shared" ref="B2311:B2374" ca="1" si="36">"Aluno_" &amp; RANDBETWEEN(1,1000)</f>
        <v>Aluno_131</v>
      </c>
      <c r="C2311" s="31" t="s">
        <v>2292</v>
      </c>
      <c r="D2311" s="22">
        <v>30</v>
      </c>
      <c r="E2311" s="18" t="str">
        <f ca="1">IFERROR(VLOOKUP(C2311,OFFSET(ENTRADA!$A$5,1,0,COUNTA(ENTRADA!$A$6:$A$2475),9),5,0),"")</f>
        <v>COMPRIMIDO</v>
      </c>
    </row>
    <row r="2312" spans="1:5" ht="14.25" customHeight="1" x14ac:dyDescent="0.25">
      <c r="A2312" s="21"/>
      <c r="B2312" s="71" t="str">
        <f t="shared" ca="1" si="36"/>
        <v>Aluno_685</v>
      </c>
      <c r="C2312" s="31" t="s">
        <v>1034</v>
      </c>
      <c r="D2312" s="22">
        <v>30</v>
      </c>
      <c r="E2312" s="18" t="str">
        <f ca="1">IFERROR(VLOOKUP(C2312,OFFSET(ENTRADA!$A$5,1,0,COUNTA(ENTRADA!$A$6:$A$2475),9),5,0),"")</f>
        <v>COMPRIMIDO</v>
      </c>
    </row>
    <row r="2313" spans="1:5" ht="14.25" customHeight="1" x14ac:dyDescent="0.25">
      <c r="A2313" s="21"/>
      <c r="B2313" s="71" t="str">
        <f t="shared" ca="1" si="36"/>
        <v>Aluno_32</v>
      </c>
      <c r="C2313" s="31" t="s">
        <v>1502</v>
      </c>
      <c r="D2313" s="22">
        <v>30</v>
      </c>
      <c r="E2313" s="18" t="str">
        <f ca="1">IFERROR(VLOOKUP(C2313,OFFSET(ENTRADA!$A$5,1,0,COUNTA(ENTRADA!$A$6:$A$2475),9),5,0),"")</f>
        <v>COMPRIMIDO</v>
      </c>
    </row>
    <row r="2314" spans="1:5" ht="14.25" customHeight="1" x14ac:dyDescent="0.25">
      <c r="A2314" s="21"/>
      <c r="B2314" s="71" t="str">
        <f t="shared" ca="1" si="36"/>
        <v>Aluno_553</v>
      </c>
      <c r="C2314" s="20"/>
      <c r="D2314" s="22"/>
      <c r="E2314" s="18" t="str">
        <f ca="1">IFERROR(VLOOKUP(C2314,OFFSET(ENTRADA!$A$5,1,0,COUNTA(ENTRADA!$A$6:$A$2475),9),5,0),"")</f>
        <v/>
      </c>
    </row>
    <row r="2315" spans="1:5" ht="14.25" customHeight="1" x14ac:dyDescent="0.25">
      <c r="A2315" s="152">
        <v>45504</v>
      </c>
      <c r="B2315" s="71" t="str">
        <f t="shared" ca="1" si="36"/>
        <v>Aluno_416</v>
      </c>
      <c r="C2315" s="31" t="s">
        <v>2252</v>
      </c>
      <c r="D2315" s="22">
        <v>10</v>
      </c>
      <c r="E2315" s="18" t="str">
        <f ca="1">IFERROR(VLOOKUP(C2315,OFFSET(ENTRADA!$A$5,1,0,COUNTA(ENTRADA!$A$6:$A$2475),9),5,0),"")</f>
        <v>COMPRIMIDO</v>
      </c>
    </row>
    <row r="2316" spans="1:5" ht="14.25" customHeight="1" x14ac:dyDescent="0.25">
      <c r="A2316" s="21"/>
      <c r="B2316" s="71" t="str">
        <f t="shared" ca="1" si="36"/>
        <v>Aluno_596</v>
      </c>
      <c r="C2316" s="153" t="s">
        <v>2305</v>
      </c>
      <c r="D2316" s="22">
        <v>40</v>
      </c>
      <c r="E2316" s="18" t="str">
        <f ca="1">IFERROR(VLOOKUP(C2316,OFFSET(ENTRADA!$A$5,1,0,COUNTA(ENTRADA!$A$6:$A$2475),9),5,0),"")</f>
        <v>COMPRIMIDO</v>
      </c>
    </row>
    <row r="2317" spans="1:5" ht="14.25" customHeight="1" x14ac:dyDescent="0.25">
      <c r="A2317" s="21"/>
      <c r="B2317" s="71" t="str">
        <f t="shared" ca="1" si="36"/>
        <v>Aluno_68</v>
      </c>
      <c r="C2317" s="20"/>
      <c r="D2317" s="22"/>
      <c r="E2317" s="18" t="str">
        <f ca="1">IFERROR(VLOOKUP(C2317,OFFSET(ENTRADA!$A$5,1,0,COUNTA(ENTRADA!$A$6:$A$2475),9),5,0),"")</f>
        <v/>
      </c>
    </row>
    <row r="2318" spans="1:5" ht="14.25" customHeight="1" x14ac:dyDescent="0.25">
      <c r="A2318" s="152">
        <v>45504</v>
      </c>
      <c r="B2318" s="71" t="str">
        <f t="shared" ca="1" si="36"/>
        <v>Aluno_888</v>
      </c>
      <c r="C2318" s="32" t="s">
        <v>1253</v>
      </c>
      <c r="D2318" s="22">
        <v>2</v>
      </c>
      <c r="E2318" s="18" t="str">
        <f ca="1">IFERROR(VLOOKUP(C2318,OFFSET(ENTRADA!$A$5,1,0,COUNTA(ENTRADA!$A$6:$A$2475),9),5,0),"")</f>
        <v>CAIXA</v>
      </c>
    </row>
    <row r="2319" spans="1:5" ht="14.25" customHeight="1" x14ac:dyDescent="0.25">
      <c r="A2319" s="21"/>
      <c r="B2319" s="71" t="str">
        <f t="shared" ca="1" si="36"/>
        <v>Aluno_933</v>
      </c>
      <c r="C2319" s="20"/>
      <c r="D2319" s="22"/>
      <c r="E2319" s="18" t="str">
        <f ca="1">IFERROR(VLOOKUP(C2319,OFFSET(ENTRADA!$A$5,1,0,COUNTA(ENTRADA!$A$6:$A$2475),9),5,0),"")</f>
        <v/>
      </c>
    </row>
    <row r="2320" spans="1:5" ht="14.25" customHeight="1" x14ac:dyDescent="0.25">
      <c r="A2320" s="152">
        <v>45504</v>
      </c>
      <c r="B2320" s="71" t="str">
        <f t="shared" ca="1" si="36"/>
        <v>Aluno_577</v>
      </c>
      <c r="C2320" s="54" t="s">
        <v>584</v>
      </c>
      <c r="D2320" s="22">
        <v>30</v>
      </c>
      <c r="E2320" s="18" t="str">
        <f ca="1">IFERROR(VLOOKUP(C2320,OFFSET(ENTRADA!$A$5,1,0,COUNTA(ENTRADA!$A$6:$A$2475),9),5,0),"")</f>
        <v>COMPRIMIDO</v>
      </c>
    </row>
    <row r="2321" spans="1:5" ht="14.25" customHeight="1" x14ac:dyDescent="0.25">
      <c r="A2321" s="185"/>
      <c r="B2321" s="71" t="str">
        <f t="shared" ca="1" si="36"/>
        <v>Aluno_113</v>
      </c>
      <c r="C2321" s="186"/>
      <c r="D2321" s="183"/>
      <c r="E2321" s="184" t="str">
        <f ca="1">IFERROR(VLOOKUP(C2321,OFFSET(ENTRADA!$A$5,1,0,COUNTA(ENTRADA!$A$6:$A$2475),9),5,0),"")</f>
        <v/>
      </c>
    </row>
    <row r="2322" spans="1:5" ht="14.25" customHeight="1" x14ac:dyDescent="0.25">
      <c r="A2322" s="152">
        <v>45505</v>
      </c>
      <c r="B2322" s="71" t="str">
        <f t="shared" ca="1" si="36"/>
        <v>Aluno_61</v>
      </c>
      <c r="C2322" s="54" t="s">
        <v>2386</v>
      </c>
      <c r="D2322" s="22">
        <v>30</v>
      </c>
      <c r="E2322" s="18" t="s">
        <v>21</v>
      </c>
    </row>
    <row r="2323" spans="1:5" ht="14.25" customHeight="1" x14ac:dyDescent="0.25">
      <c r="A2323" s="21"/>
      <c r="B2323" s="71" t="str">
        <f t="shared" ca="1" si="36"/>
        <v>Aluno_216</v>
      </c>
      <c r="C2323" s="54" t="s">
        <v>1708</v>
      </c>
      <c r="D2323" s="22">
        <v>60</v>
      </c>
      <c r="E2323" s="18" t="str">
        <f ca="1">IFERROR(VLOOKUP(C2323,OFFSET(ENTRADA!$A$5,1,0,COUNTA(ENTRADA!$A$6:$A$2475),9),5,0),"")</f>
        <v>COMPRIMIDO</v>
      </c>
    </row>
    <row r="2324" spans="1:5" ht="14.25" customHeight="1" x14ac:dyDescent="0.25">
      <c r="A2324" s="21"/>
      <c r="B2324" s="71" t="str">
        <f t="shared" ca="1" si="36"/>
        <v>Aluno_294</v>
      </c>
      <c r="C2324" s="20"/>
      <c r="D2324" s="22"/>
      <c r="E2324" s="18" t="str">
        <f ca="1">IFERROR(VLOOKUP(C2324,OFFSET(ENTRADA!$A$5,1,0,COUNTA(ENTRADA!$A$6:$A$2475),9),5,0),"")</f>
        <v/>
      </c>
    </row>
    <row r="2325" spans="1:5" ht="14.25" customHeight="1" x14ac:dyDescent="0.25">
      <c r="A2325" s="152">
        <v>45505</v>
      </c>
      <c r="B2325" s="71" t="str">
        <f t="shared" ca="1" si="36"/>
        <v>Aluno_313</v>
      </c>
      <c r="C2325" s="31" t="s">
        <v>2224</v>
      </c>
      <c r="D2325" s="22">
        <v>1</v>
      </c>
      <c r="E2325" s="18" t="str">
        <f ca="1">IFERROR(VLOOKUP(C2325,OFFSET(ENTRADA!$A$5,1,0,COUNTA(ENTRADA!$A$6:$A$2475),9),5,0),"")</f>
        <v>FRASCO</v>
      </c>
    </row>
    <row r="2326" spans="1:5" ht="14.25" customHeight="1" x14ac:dyDescent="0.25">
      <c r="A2326" s="21"/>
      <c r="B2326" s="71" t="str">
        <f t="shared" ca="1" si="36"/>
        <v>Aluno_208</v>
      </c>
      <c r="C2326" s="20"/>
      <c r="D2326" s="22"/>
      <c r="E2326" s="18" t="str">
        <f ca="1">IFERROR(VLOOKUP(C2326,OFFSET(ENTRADA!$A$5,1,0,COUNTA(ENTRADA!$A$6:$A$2475),9),5,0),"")</f>
        <v/>
      </c>
    </row>
    <row r="2327" spans="1:5" ht="14.25" customHeight="1" x14ac:dyDescent="0.25">
      <c r="A2327" s="152">
        <v>45505</v>
      </c>
      <c r="B2327" s="71" t="str">
        <f t="shared" ca="1" si="36"/>
        <v>Aluno_438</v>
      </c>
      <c r="C2327" s="54" t="s">
        <v>1920</v>
      </c>
      <c r="D2327" s="22">
        <v>30</v>
      </c>
      <c r="E2327" s="18" t="str">
        <f ca="1">IFERROR(VLOOKUP(C2327,OFFSET(ENTRADA!$A$5,1,0,COUNTA(ENTRADA!$A$6:$A$2475),9),5,0),"")</f>
        <v>COMPRIMIDO</v>
      </c>
    </row>
    <row r="2328" spans="1:5" ht="14.25" customHeight="1" x14ac:dyDescent="0.25">
      <c r="A2328" s="21"/>
      <c r="B2328" s="71" t="str">
        <f t="shared" ca="1" si="36"/>
        <v>Aluno_560</v>
      </c>
      <c r="C2328" s="31" t="s">
        <v>1493</v>
      </c>
      <c r="D2328" s="22">
        <v>18</v>
      </c>
      <c r="E2328" s="18" t="str">
        <f ca="1">IFERROR(VLOOKUP(C2328,OFFSET(ENTRADA!$A$5,1,0,COUNTA(ENTRADA!$A$6:$A$2475),9),5,0),"")</f>
        <v>COMPRIMIDO</v>
      </c>
    </row>
    <row r="2329" spans="1:5" ht="14.25" customHeight="1" x14ac:dyDescent="0.25">
      <c r="A2329" s="21"/>
      <c r="B2329" s="71" t="str">
        <f t="shared" ca="1" si="36"/>
        <v>Aluno_963</v>
      </c>
      <c r="C2329" s="54" t="s">
        <v>2386</v>
      </c>
      <c r="D2329" s="22">
        <v>30</v>
      </c>
      <c r="E2329" s="18" t="str">
        <f ca="1">IFERROR(VLOOKUP(C2329,OFFSET(ENTRADA!$A$5,1,0,COUNTA(ENTRADA!$A$6:$A$2475),9),5,0),"")</f>
        <v>COMPRIMIDO</v>
      </c>
    </row>
    <row r="2330" spans="1:5" ht="14.25" customHeight="1" x14ac:dyDescent="0.25">
      <c r="A2330" s="21"/>
      <c r="B2330" s="71" t="str">
        <f t="shared" ca="1" si="36"/>
        <v>Aluno_880</v>
      </c>
      <c r="C2330" s="31" t="s">
        <v>1705</v>
      </c>
      <c r="D2330" s="22">
        <v>30</v>
      </c>
      <c r="E2330" s="18" t="str">
        <f ca="1">IFERROR(VLOOKUP(C2330,OFFSET(ENTRADA!$A$5,1,0,COUNTA(ENTRADA!$A$6:$A$2475),9),5,0),"")</f>
        <v>COMPRIMIDO</v>
      </c>
    </row>
    <row r="2331" spans="1:5" ht="14.25" customHeight="1" x14ac:dyDescent="0.25">
      <c r="A2331" s="21"/>
      <c r="B2331" s="71" t="str">
        <f t="shared" ca="1" si="36"/>
        <v>Aluno_872</v>
      </c>
      <c r="C2331" s="20"/>
      <c r="D2331" s="22"/>
      <c r="E2331" s="18" t="str">
        <f ca="1">IFERROR(VLOOKUP(C2331,OFFSET(ENTRADA!$A$5,1,0,COUNTA(ENTRADA!$A$6:$A$2475),9),5,0),"")</f>
        <v/>
      </c>
    </row>
    <row r="2332" spans="1:5" ht="14.25" customHeight="1" x14ac:dyDescent="0.25">
      <c r="A2332" s="152">
        <v>45505</v>
      </c>
      <c r="B2332" s="71" t="str">
        <f t="shared" ca="1" si="36"/>
        <v>Aluno_161</v>
      </c>
      <c r="C2332" s="108" t="s">
        <v>1472</v>
      </c>
      <c r="D2332" s="22">
        <v>2</v>
      </c>
      <c r="E2332" s="18" t="str">
        <f ca="1">IFERROR(VLOOKUP(C2332,OFFSET(ENTRADA!$A$5,1,0,COUNTA(ENTRADA!$A$6:$A$2475),9),5,0),"")</f>
        <v>SACHÊ</v>
      </c>
    </row>
    <row r="2333" spans="1:5" ht="14.25" customHeight="1" x14ac:dyDescent="0.25">
      <c r="A2333" s="21"/>
      <c r="B2333" s="71" t="str">
        <f t="shared" ca="1" si="36"/>
        <v>Aluno_348</v>
      </c>
      <c r="C2333" s="108" t="s">
        <v>1472</v>
      </c>
      <c r="D2333" s="22">
        <v>8</v>
      </c>
      <c r="E2333" s="18" t="str">
        <f ca="1">IFERROR(VLOOKUP(C2333,OFFSET(ENTRADA!$A$5,1,0,COUNTA(ENTRADA!$A$6:$A$2475),9),5,0),"")</f>
        <v>SACHÊ</v>
      </c>
    </row>
    <row r="2334" spans="1:5" ht="14.25" customHeight="1" x14ac:dyDescent="0.25">
      <c r="A2334" s="21"/>
      <c r="B2334" s="71" t="str">
        <f t="shared" ca="1" si="36"/>
        <v>Aluno_152</v>
      </c>
      <c r="C2334" s="20"/>
      <c r="D2334" s="22"/>
      <c r="E2334" s="18" t="str">
        <f ca="1">IFERROR(VLOOKUP(C2334,OFFSET(ENTRADA!$A$5,1,0,COUNTA(ENTRADA!$A$6:$A$2475),9),5,0),"")</f>
        <v/>
      </c>
    </row>
    <row r="2335" spans="1:5" ht="14.25" customHeight="1" x14ac:dyDescent="0.25">
      <c r="A2335" s="152">
        <v>45505</v>
      </c>
      <c r="B2335" s="71" t="str">
        <f t="shared" ca="1" si="36"/>
        <v>Aluno_663</v>
      </c>
      <c r="C2335" s="54" t="s">
        <v>177</v>
      </c>
      <c r="D2335" s="22">
        <v>1</v>
      </c>
      <c r="E2335" s="18" t="str">
        <f ca="1">IFERROR(VLOOKUP(C2335,OFFSET(ENTRADA!$A$5,1,0,COUNTA(ENTRADA!$A$6:$A$2475),9),5,0),"")</f>
        <v>FRASCO</v>
      </c>
    </row>
    <row r="2336" spans="1:5" ht="14.25" customHeight="1" x14ac:dyDescent="0.25">
      <c r="A2336" s="21"/>
      <c r="B2336" s="71" t="str">
        <f t="shared" ca="1" si="36"/>
        <v>Aluno_243</v>
      </c>
      <c r="C2336" s="31" t="s">
        <v>751</v>
      </c>
      <c r="D2336" s="22">
        <v>1</v>
      </c>
      <c r="E2336" s="18" t="str">
        <f ca="1">IFERROR(VLOOKUP(C2336,OFFSET(ENTRADA!$A$5,1,0,COUNTA(ENTRADA!$A$6:$A$2475),9),5,0),"")</f>
        <v>FRASCO</v>
      </c>
    </row>
    <row r="2337" spans="1:5" ht="14.25" customHeight="1" x14ac:dyDescent="0.25">
      <c r="A2337" s="21"/>
      <c r="B2337" s="71" t="str">
        <f t="shared" ca="1" si="36"/>
        <v>Aluno_121</v>
      </c>
      <c r="C2337" s="20"/>
      <c r="D2337" s="22"/>
      <c r="E2337" s="18" t="str">
        <f ca="1">IFERROR(VLOOKUP(C2337,OFFSET(ENTRADA!$A$5,1,0,COUNTA(ENTRADA!$A$6:$A$2475),9),5,0),"")</f>
        <v/>
      </c>
    </row>
    <row r="2338" spans="1:5" ht="14.25" customHeight="1" x14ac:dyDescent="0.25">
      <c r="A2338" s="152">
        <v>45506</v>
      </c>
      <c r="B2338" s="71" t="str">
        <f t="shared" ca="1" si="36"/>
        <v>Aluno_468</v>
      </c>
      <c r="C2338" s="54" t="s">
        <v>2199</v>
      </c>
      <c r="D2338" s="22">
        <v>20</v>
      </c>
      <c r="E2338" s="18" t="str">
        <f ca="1">IFERROR(VLOOKUP(C2338,OFFSET(ENTRADA!$A$5,1,0,COUNTA(ENTRADA!$A$6:$A$2475),9),5,0),"")</f>
        <v>COMPRIMIDO</v>
      </c>
    </row>
    <row r="2339" spans="1:5" ht="14.25" customHeight="1" x14ac:dyDescent="0.25">
      <c r="A2339" s="21"/>
      <c r="B2339" s="71" t="str">
        <f t="shared" ca="1" si="36"/>
        <v>Aluno_350</v>
      </c>
      <c r="C2339" s="20"/>
      <c r="D2339" s="22"/>
      <c r="E2339" s="18" t="str">
        <f ca="1">IFERROR(VLOOKUP(C2339,OFFSET(ENTRADA!$A$5,1,0,COUNTA(ENTRADA!$A$6:$A$2475),9),5,0),"")</f>
        <v/>
      </c>
    </row>
    <row r="2340" spans="1:5" ht="14.25" customHeight="1" x14ac:dyDescent="0.25">
      <c r="A2340" s="152">
        <v>45506</v>
      </c>
      <c r="B2340" s="71" t="str">
        <f t="shared" ca="1" si="36"/>
        <v>Aluno_630</v>
      </c>
      <c r="C2340" s="31" t="s">
        <v>743</v>
      </c>
      <c r="D2340" s="22">
        <v>10</v>
      </c>
      <c r="E2340" s="18" t="str">
        <f ca="1">IFERROR(VLOOKUP(C2340,OFFSET(ENTRADA!$A$5,1,0,COUNTA(ENTRADA!$A$6:$A$2475),9),5,0),"")</f>
        <v>COMPRIMIDO</v>
      </c>
    </row>
    <row r="2341" spans="1:5" ht="14.25" customHeight="1" x14ac:dyDescent="0.25">
      <c r="A2341" s="21"/>
      <c r="B2341" s="71" t="str">
        <f t="shared" ca="1" si="36"/>
        <v>Aluno_181</v>
      </c>
      <c r="C2341" s="31" t="s">
        <v>1035</v>
      </c>
      <c r="D2341" s="22">
        <v>30</v>
      </c>
      <c r="E2341" s="18" t="str">
        <f ca="1">IFERROR(VLOOKUP(C2341,OFFSET(ENTRADA!$A$5,1,0,COUNTA(ENTRADA!$A$6:$A$2475),9),5,0),"")</f>
        <v>COMPRIMIDO</v>
      </c>
    </row>
    <row r="2342" spans="1:5" ht="14.25" customHeight="1" x14ac:dyDescent="0.25">
      <c r="A2342" s="21"/>
      <c r="B2342" s="71" t="str">
        <f t="shared" ca="1" si="36"/>
        <v>Aluno_660</v>
      </c>
      <c r="C2342" s="31" t="s">
        <v>2416</v>
      </c>
      <c r="D2342" s="22">
        <v>30</v>
      </c>
      <c r="E2342" s="18" t="str">
        <f ca="1">IFERROR(VLOOKUP(C2342,OFFSET(ENTRADA!$A$5,1,0,COUNTA(ENTRADA!$A$6:$A$2475),9),5,0),"")</f>
        <v>COMPRIMIDO</v>
      </c>
    </row>
    <row r="2343" spans="1:5" ht="14.25" customHeight="1" x14ac:dyDescent="0.25">
      <c r="A2343" s="21"/>
      <c r="B2343" s="71" t="str">
        <f t="shared" ca="1" si="36"/>
        <v>Aluno_590</v>
      </c>
      <c r="C2343" s="54"/>
      <c r="D2343" s="22"/>
      <c r="E2343" s="18" t="str">
        <f ca="1">IFERROR(VLOOKUP(C2343,OFFSET(ENTRADA!$A$5,1,0,COUNTA(ENTRADA!$A$6:$A$2475),9),5,0),"")</f>
        <v/>
      </c>
    </row>
    <row r="2344" spans="1:5" ht="14.25" customHeight="1" x14ac:dyDescent="0.25">
      <c r="A2344" s="152">
        <v>45506</v>
      </c>
      <c r="B2344" s="71" t="str">
        <f t="shared" ca="1" si="36"/>
        <v>Aluno_121</v>
      </c>
      <c r="C2344" s="54" t="s">
        <v>428</v>
      </c>
      <c r="D2344" s="22">
        <v>30</v>
      </c>
      <c r="E2344" s="18" t="str">
        <f ca="1">IFERROR(VLOOKUP(C2344,OFFSET(ENTRADA!$A$5,1,0,COUNTA(ENTRADA!$A$6:$A$2475),9),5,0),"")</f>
        <v>COMPRIMIDO</v>
      </c>
    </row>
    <row r="2345" spans="1:5" ht="14.25" customHeight="1" x14ac:dyDescent="0.25">
      <c r="A2345" s="21"/>
      <c r="B2345" s="71" t="str">
        <f t="shared" ca="1" si="36"/>
        <v>Aluno_158</v>
      </c>
      <c r="C2345" s="31" t="s">
        <v>1033</v>
      </c>
      <c r="D2345" s="22">
        <v>30</v>
      </c>
      <c r="E2345" s="18" t="str">
        <f ca="1">IFERROR(VLOOKUP(C2345,OFFSET(ENTRADA!$A$5,1,0,COUNTA(ENTRADA!$A$6:$A$2475),9),5,0),"")</f>
        <v>COMPRIMIDO</v>
      </c>
    </row>
    <row r="2346" spans="1:5" ht="14.25" customHeight="1" x14ac:dyDescent="0.25">
      <c r="A2346" s="21"/>
      <c r="B2346" s="71" t="str">
        <f t="shared" ca="1" si="36"/>
        <v>Aluno_999</v>
      </c>
      <c r="C2346" s="20"/>
      <c r="D2346" s="22"/>
      <c r="E2346" s="18" t="str">
        <f ca="1">IFERROR(VLOOKUP(C2346,OFFSET(ENTRADA!$A$5,1,0,COUNTA(ENTRADA!$A$6:$A$2475),9),5,0),"")</f>
        <v/>
      </c>
    </row>
    <row r="2347" spans="1:5" ht="14.25" customHeight="1" x14ac:dyDescent="0.25">
      <c r="A2347" s="152">
        <v>45506</v>
      </c>
      <c r="B2347" s="71" t="str">
        <f t="shared" ca="1" si="36"/>
        <v>Aluno_126</v>
      </c>
      <c r="C2347" s="154" t="s">
        <v>2427</v>
      </c>
      <c r="D2347" s="22">
        <v>1</v>
      </c>
      <c r="E2347" s="18" t="str">
        <f ca="1">IFERROR(VLOOKUP(C2347,OFFSET(ENTRADA!$A$5,1,0,COUNTA(ENTRADA!$A$6:$A$2475),9),5,0),"")</f>
        <v>FRASCO</v>
      </c>
    </row>
    <row r="2348" spans="1:5" ht="14.25" customHeight="1" x14ac:dyDescent="0.25">
      <c r="A2348" s="21"/>
      <c r="B2348" s="71" t="str">
        <f t="shared" ca="1" si="36"/>
        <v>Aluno_370</v>
      </c>
      <c r="C2348" s="20"/>
      <c r="D2348" s="22"/>
      <c r="E2348" s="18" t="str">
        <f ca="1">IFERROR(VLOOKUP(C2348,OFFSET(ENTRADA!$A$5,1,0,COUNTA(ENTRADA!$A$6:$A$2475),9),5,0),"")</f>
        <v/>
      </c>
    </row>
    <row r="2349" spans="1:5" ht="14.25" customHeight="1" x14ac:dyDescent="0.25">
      <c r="A2349" s="152">
        <v>45506</v>
      </c>
      <c r="B2349" s="71" t="str">
        <f t="shared" ca="1" si="36"/>
        <v>Aluno_178</v>
      </c>
      <c r="C2349" s="54" t="s">
        <v>2286</v>
      </c>
      <c r="D2349" s="22">
        <v>60</v>
      </c>
      <c r="E2349" s="18" t="str">
        <f ca="1">IFERROR(VLOOKUP(C2349,OFFSET(ENTRADA!$A$5,1,0,COUNTA(ENTRADA!$A$6:$A$2475),9),5,0),"")</f>
        <v>COMPRIMIDO</v>
      </c>
    </row>
    <row r="2350" spans="1:5" ht="14.25" customHeight="1" x14ac:dyDescent="0.25">
      <c r="A2350" s="21"/>
      <c r="B2350" s="71" t="str">
        <f t="shared" ca="1" si="36"/>
        <v>Aluno_910</v>
      </c>
      <c r="C2350" s="20"/>
      <c r="D2350" s="22"/>
      <c r="E2350" s="18" t="str">
        <f ca="1">IFERROR(VLOOKUP(C2350,OFFSET(ENTRADA!$A$5,1,0,COUNTA(ENTRADA!$A$6:$A$2475),9),5,0),"")</f>
        <v/>
      </c>
    </row>
    <row r="2351" spans="1:5" ht="14.25" customHeight="1" x14ac:dyDescent="0.25">
      <c r="A2351" s="152">
        <v>45506</v>
      </c>
      <c r="B2351" s="71" t="str">
        <f t="shared" ca="1" si="36"/>
        <v>Aluno_263</v>
      </c>
      <c r="C2351" s="31" t="s">
        <v>1594</v>
      </c>
      <c r="D2351" s="22">
        <v>120</v>
      </c>
      <c r="E2351" s="18" t="str">
        <f ca="1">IFERROR(VLOOKUP(C2351,OFFSET(ENTRADA!$A$5,1,0,COUNTA(ENTRADA!$A$6:$A$2475),9),5,0),"")</f>
        <v>COMPRIMIDO</v>
      </c>
    </row>
    <row r="2352" spans="1:5" ht="14.25" customHeight="1" x14ac:dyDescent="0.25">
      <c r="A2352" s="21"/>
      <c r="B2352" s="71" t="str">
        <f t="shared" ca="1" si="36"/>
        <v>Aluno_390</v>
      </c>
      <c r="C2352" s="32" t="s">
        <v>1646</v>
      </c>
      <c r="D2352" s="22">
        <v>50</v>
      </c>
      <c r="E2352" s="18" t="str">
        <f ca="1">IFERROR(VLOOKUP(C2352,OFFSET(ENTRADA!$A$5,1,0,COUNTA(ENTRADA!$A$6:$A$2475),9),5,0),"")</f>
        <v>CÁPSULA</v>
      </c>
    </row>
    <row r="2353" spans="1:5" ht="14.25" customHeight="1" x14ac:dyDescent="0.25">
      <c r="A2353" s="21"/>
      <c r="B2353" s="71" t="str">
        <f t="shared" ca="1" si="36"/>
        <v>Aluno_20</v>
      </c>
      <c r="C2353" s="20"/>
      <c r="D2353" s="22"/>
      <c r="E2353" s="18" t="str">
        <f ca="1">IFERROR(VLOOKUP(C2353,OFFSET(ENTRADA!$A$5,1,0,COUNTA(ENTRADA!$A$6:$A$2475),9),5,0),"")</f>
        <v/>
      </c>
    </row>
    <row r="2354" spans="1:5" ht="14.25" customHeight="1" x14ac:dyDescent="0.25">
      <c r="A2354" s="152">
        <v>45506</v>
      </c>
      <c r="B2354" s="71" t="str">
        <f t="shared" ca="1" si="36"/>
        <v>Aluno_207</v>
      </c>
      <c r="C2354" s="153" t="s">
        <v>2348</v>
      </c>
      <c r="D2354" s="22">
        <v>60</v>
      </c>
      <c r="E2354" s="18" t="str">
        <f ca="1">IFERROR(VLOOKUP(C2354,OFFSET(ENTRADA!$A$5,1,0,COUNTA(ENTRADA!$A$6:$A$2475),9),5,0),"")</f>
        <v>CÁPSULA</v>
      </c>
    </row>
    <row r="2355" spans="1:5" ht="14.25" customHeight="1" x14ac:dyDescent="0.25">
      <c r="A2355" s="21"/>
      <c r="B2355" s="71" t="str">
        <f t="shared" ca="1" si="36"/>
        <v>Aluno_705</v>
      </c>
      <c r="C2355" s="20"/>
      <c r="D2355" s="22"/>
      <c r="E2355" s="18" t="str">
        <f ca="1">IFERROR(VLOOKUP(C2355,OFFSET(ENTRADA!$A$5,1,0,COUNTA(ENTRADA!$A$6:$A$2475),9),5,0),"")</f>
        <v/>
      </c>
    </row>
    <row r="2356" spans="1:5" ht="14.25" customHeight="1" x14ac:dyDescent="0.25">
      <c r="A2356" s="152">
        <v>45509</v>
      </c>
      <c r="B2356" s="71" t="str">
        <f t="shared" ca="1" si="36"/>
        <v>Aluno_879</v>
      </c>
      <c r="C2356" s="107" t="s">
        <v>91</v>
      </c>
      <c r="D2356" s="22">
        <v>30</v>
      </c>
      <c r="E2356" s="18" t="str">
        <f ca="1">IFERROR(VLOOKUP(C2356,OFFSET(ENTRADA!$A$5,1,0,COUNTA(ENTRADA!$A$6:$A$2475),9),5,0),"")</f>
        <v>COMPRIMIDO</v>
      </c>
    </row>
    <row r="2357" spans="1:5" ht="14.25" customHeight="1" x14ac:dyDescent="0.25">
      <c r="A2357" s="152">
        <v>45509</v>
      </c>
      <c r="B2357" s="71" t="str">
        <f t="shared" ca="1" si="36"/>
        <v>Aluno_927</v>
      </c>
      <c r="C2357" s="32" t="s">
        <v>1682</v>
      </c>
      <c r="D2357" s="22">
        <v>1</v>
      </c>
      <c r="E2357" s="18" t="str">
        <f ca="1">IFERROR(VLOOKUP(C2357,OFFSET(ENTRADA!$A$5,1,0,COUNTA(ENTRADA!$A$6:$A$2475),9),5,0),"")</f>
        <v>CAIXA</v>
      </c>
    </row>
    <row r="2358" spans="1:5" ht="14.25" customHeight="1" x14ac:dyDescent="0.25">
      <c r="A2358" s="21"/>
      <c r="B2358" s="71" t="str">
        <f t="shared" ca="1" si="36"/>
        <v>Aluno_729</v>
      </c>
      <c r="C2358" s="20"/>
      <c r="D2358" s="22"/>
      <c r="E2358" s="18" t="str">
        <f ca="1">IFERROR(VLOOKUP(C2358,OFFSET(ENTRADA!$A$5,1,0,COUNTA(ENTRADA!$A$6:$A$2475),9),5,0),"")</f>
        <v/>
      </c>
    </row>
    <row r="2359" spans="1:5" ht="14.25" customHeight="1" x14ac:dyDescent="0.25">
      <c r="A2359" s="152">
        <v>45509</v>
      </c>
      <c r="B2359" s="71" t="str">
        <f t="shared" ca="1" si="36"/>
        <v>Aluno_556</v>
      </c>
      <c r="C2359" s="54" t="s">
        <v>1921</v>
      </c>
      <c r="D2359" s="22">
        <v>40</v>
      </c>
      <c r="E2359" s="18" t="str">
        <f ca="1">IFERROR(VLOOKUP(C2359,OFFSET(ENTRADA!$A$5,1,0,COUNTA(ENTRADA!$A$6:$A$2475),9),5,0),"")</f>
        <v>COMPRIMIDO</v>
      </c>
    </row>
    <row r="2360" spans="1:5" ht="14.25" customHeight="1" x14ac:dyDescent="0.25">
      <c r="A2360" s="21"/>
      <c r="B2360" s="71" t="str">
        <f t="shared" ca="1" si="36"/>
        <v>Aluno_98</v>
      </c>
      <c r="C2360" s="54" t="s">
        <v>2436</v>
      </c>
      <c r="D2360" s="22">
        <v>30</v>
      </c>
      <c r="E2360" s="18" t="str">
        <f ca="1">IFERROR(VLOOKUP(C2360,OFFSET(ENTRADA!$A$5,1,0,COUNTA(ENTRADA!$A$6:$A$2475),9),5,0),"")</f>
        <v>COMPRIMIDO</v>
      </c>
    </row>
    <row r="2361" spans="1:5" ht="14.25" customHeight="1" x14ac:dyDescent="0.25">
      <c r="A2361" s="21"/>
      <c r="B2361" s="71" t="str">
        <f t="shared" ca="1" si="36"/>
        <v>Aluno_270</v>
      </c>
      <c r="C2361" s="32" t="s">
        <v>1208</v>
      </c>
      <c r="D2361" s="22">
        <v>1</v>
      </c>
      <c r="E2361" s="18" t="str">
        <f ca="1">IFERROR(VLOOKUP(C2361,OFFSET(ENTRADA!$A$5,1,0,COUNTA(ENTRADA!$A$6:$A$2475),9),5,0),"")</f>
        <v>CAIXA</v>
      </c>
    </row>
    <row r="2362" spans="1:5" ht="14.25" customHeight="1" x14ac:dyDescent="0.25">
      <c r="A2362" s="21"/>
      <c r="B2362" s="71" t="str">
        <f t="shared" ca="1" si="36"/>
        <v>Aluno_333</v>
      </c>
      <c r="C2362" s="32" t="s">
        <v>1209</v>
      </c>
      <c r="D2362" s="22">
        <v>1</v>
      </c>
      <c r="E2362" s="18" t="str">
        <f ca="1">IFERROR(VLOOKUP(C2362,OFFSET(ENTRADA!$A$5,1,0,COUNTA(ENTRADA!$A$6:$A$2475),9),5,0),"")</f>
        <v>CAIXA</v>
      </c>
    </row>
    <row r="2363" spans="1:5" ht="14.25" customHeight="1" x14ac:dyDescent="0.25">
      <c r="A2363" s="21"/>
      <c r="B2363" s="71" t="str">
        <f t="shared" ca="1" si="36"/>
        <v>Aluno_592</v>
      </c>
      <c r="C2363" s="31" t="s">
        <v>1309</v>
      </c>
      <c r="D2363" s="22">
        <v>30</v>
      </c>
      <c r="E2363" s="18" t="str">
        <f ca="1">IFERROR(VLOOKUP(C2363,OFFSET(ENTRADA!$A$5,1,0,COUNTA(ENTRADA!$A$6:$A$2475),9),5,0),"")</f>
        <v>COMPRIMIDO</v>
      </c>
    </row>
    <row r="2364" spans="1:5" ht="14.25" customHeight="1" x14ac:dyDescent="0.25">
      <c r="A2364" s="21"/>
      <c r="B2364" s="71" t="str">
        <f t="shared" ca="1" si="36"/>
        <v>Aluno_448</v>
      </c>
      <c r="C2364" s="108" t="s">
        <v>2106</v>
      </c>
      <c r="D2364" s="22">
        <v>8</v>
      </c>
      <c r="E2364" s="18" t="str">
        <f ca="1">IFERROR(VLOOKUP(C2364,OFFSET(ENTRADA!$A$5,1,0,COUNTA(ENTRADA!$A$6:$A$2475),9),5,0),"")</f>
        <v>CÁPSULA</v>
      </c>
    </row>
    <row r="2365" spans="1:5" ht="14.25" customHeight="1" x14ac:dyDescent="0.25">
      <c r="A2365" s="21"/>
      <c r="B2365" s="71" t="str">
        <f t="shared" ca="1" si="36"/>
        <v>Aluno_687</v>
      </c>
      <c r="C2365" s="32" t="s">
        <v>1070</v>
      </c>
      <c r="D2365" s="22">
        <v>20</v>
      </c>
      <c r="E2365" s="18" t="str">
        <f ca="1">IFERROR(VLOOKUP(C2365,OFFSET(ENTRADA!$A$5,1,0,COUNTA(ENTRADA!$A$6:$A$2475),9),5,0),"")</f>
        <v>CÁPSULA</v>
      </c>
    </row>
    <row r="2366" spans="1:5" ht="14.25" customHeight="1" x14ac:dyDescent="0.25">
      <c r="A2366" s="21"/>
      <c r="B2366" s="71" t="str">
        <f t="shared" ca="1" si="36"/>
        <v>Aluno_198</v>
      </c>
      <c r="C2366" s="20"/>
      <c r="D2366" s="22"/>
      <c r="E2366" s="18" t="str">
        <f ca="1">IFERROR(VLOOKUP(C2366,OFFSET(ENTRADA!$A$5,1,0,COUNTA(ENTRADA!$A$6:$A$2475),9),5,0),"")</f>
        <v/>
      </c>
    </row>
    <row r="2367" spans="1:5" ht="14.25" customHeight="1" x14ac:dyDescent="0.25">
      <c r="A2367" s="152">
        <v>45509</v>
      </c>
      <c r="B2367" s="71" t="str">
        <f t="shared" ca="1" si="36"/>
        <v>Aluno_229</v>
      </c>
      <c r="C2367" s="30" t="s">
        <v>86</v>
      </c>
      <c r="D2367" s="22">
        <v>30</v>
      </c>
      <c r="E2367" s="18" t="str">
        <f ca="1">IFERROR(VLOOKUP(C2367,OFFSET(ENTRADA!$A$5,1,0,COUNTA(ENTRADA!$A$6:$A$2475),9),5,0),"")</f>
        <v>COMPRIMIDO</v>
      </c>
    </row>
    <row r="2368" spans="1:5" ht="14.25" customHeight="1" x14ac:dyDescent="0.25">
      <c r="A2368" s="21"/>
      <c r="B2368" s="71" t="str">
        <f t="shared" ca="1" si="36"/>
        <v>Aluno_403</v>
      </c>
      <c r="C2368" s="20"/>
      <c r="D2368" s="22"/>
      <c r="E2368" s="18" t="str">
        <f ca="1">IFERROR(VLOOKUP(C2368,OFFSET(ENTRADA!$A$5,1,0,COUNTA(ENTRADA!$A$6:$A$2475),9),5,0),"")</f>
        <v/>
      </c>
    </row>
    <row r="2369" spans="1:5" ht="14.25" customHeight="1" x14ac:dyDescent="0.25">
      <c r="A2369" s="152">
        <v>45509</v>
      </c>
      <c r="B2369" s="71" t="str">
        <f t="shared" ca="1" si="36"/>
        <v>Aluno_30</v>
      </c>
      <c r="C2369" s="32" t="s">
        <v>804</v>
      </c>
      <c r="D2369" s="22">
        <v>1</v>
      </c>
      <c r="E2369" s="18" t="str">
        <f ca="1">IFERROR(VLOOKUP(C2369,OFFSET(ENTRADA!$A$5,1,0,COUNTA(ENTRADA!$A$6:$A$2475),9),5,0),"")</f>
        <v>CAIXA</v>
      </c>
    </row>
    <row r="2370" spans="1:5" ht="14.25" customHeight="1" x14ac:dyDescent="0.25">
      <c r="A2370" s="21"/>
      <c r="B2370" s="71" t="str">
        <f t="shared" ca="1" si="36"/>
        <v>Aluno_316</v>
      </c>
      <c r="C2370" s="20"/>
      <c r="D2370" s="22"/>
      <c r="E2370" s="18" t="str">
        <f ca="1">IFERROR(VLOOKUP(C2370,OFFSET(ENTRADA!$A$5,1,0,COUNTA(ENTRADA!$A$6:$A$2475),9),5,0),"")</f>
        <v/>
      </c>
    </row>
    <row r="2371" spans="1:5" ht="14.25" customHeight="1" x14ac:dyDescent="0.25">
      <c r="A2371" s="152">
        <v>45510</v>
      </c>
      <c r="B2371" s="71" t="str">
        <f t="shared" ca="1" si="36"/>
        <v>Aluno_782</v>
      </c>
      <c r="C2371" s="31" t="s">
        <v>2070</v>
      </c>
      <c r="D2371" s="22">
        <v>30</v>
      </c>
      <c r="E2371" s="18" t="str">
        <f ca="1">IFERROR(VLOOKUP(C2371,OFFSET(ENTRADA!$A$5,1,0,COUNTA(ENTRADA!$A$6:$A$2475),9),5,0),"")</f>
        <v>COMPRIMIDO</v>
      </c>
    </row>
    <row r="2372" spans="1:5" ht="14.25" customHeight="1" x14ac:dyDescent="0.25">
      <c r="A2372" s="21"/>
      <c r="B2372" s="71" t="str">
        <f t="shared" ca="1" si="36"/>
        <v>Aluno_638</v>
      </c>
      <c r="C2372" s="32" t="s">
        <v>808</v>
      </c>
      <c r="D2372" s="22">
        <v>1</v>
      </c>
      <c r="E2372" s="18" t="str">
        <f ca="1">IFERROR(VLOOKUP(C2372,OFFSET(ENTRADA!$A$5,1,0,COUNTA(ENTRADA!$A$6:$A$2475),9),5,0),"")</f>
        <v>BISNAGA</v>
      </c>
    </row>
    <row r="2373" spans="1:5" ht="14.25" customHeight="1" x14ac:dyDescent="0.25">
      <c r="A2373" s="21"/>
      <c r="B2373" s="71" t="str">
        <f t="shared" ca="1" si="36"/>
        <v>Aluno_911</v>
      </c>
      <c r="C2373" s="20"/>
      <c r="D2373" s="22"/>
      <c r="E2373" s="18" t="str">
        <f ca="1">IFERROR(VLOOKUP(C2373,OFFSET(ENTRADA!$A$5,1,0,COUNTA(ENTRADA!$A$6:$A$2475),9),5,0),"")</f>
        <v/>
      </c>
    </row>
    <row r="2374" spans="1:5" ht="14.25" customHeight="1" x14ac:dyDescent="0.25">
      <c r="A2374" s="152">
        <v>45510</v>
      </c>
      <c r="B2374" s="71" t="str">
        <f t="shared" ca="1" si="36"/>
        <v>Aluno_221</v>
      </c>
      <c r="C2374" s="54" t="s">
        <v>2302</v>
      </c>
      <c r="D2374" s="22">
        <v>5</v>
      </c>
      <c r="E2374" s="18" t="str">
        <f ca="1">IFERROR(VLOOKUP(C2374,OFFSET(ENTRADA!$A$5,1,0,COUNTA(ENTRADA!$A$6:$A$2475),9),5,0),"")</f>
        <v>CÁPSULA</v>
      </c>
    </row>
    <row r="2375" spans="1:5" ht="14.25" customHeight="1" x14ac:dyDescent="0.25">
      <c r="A2375" s="21"/>
      <c r="B2375" s="71" t="str">
        <f t="shared" ref="B2375:B2438" ca="1" si="37">"Aluno_" &amp; RANDBETWEEN(1,1000)</f>
        <v>Aluno_300</v>
      </c>
      <c r="C2375" s="54" t="s">
        <v>2366</v>
      </c>
      <c r="D2375" s="22">
        <v>5</v>
      </c>
      <c r="E2375" s="18" t="str">
        <f ca="1">IFERROR(VLOOKUP(C2375,OFFSET(ENTRADA!$A$5,1,0,COUNTA(ENTRADA!$A$6:$A$2475),9),5,0),"")</f>
        <v>CÁPSULA</v>
      </c>
    </row>
    <row r="2376" spans="1:5" ht="14.25" customHeight="1" x14ac:dyDescent="0.25">
      <c r="A2376" s="21"/>
      <c r="B2376" s="71" t="str">
        <f t="shared" ca="1" si="37"/>
        <v>Aluno_481</v>
      </c>
      <c r="C2376" s="54" t="s">
        <v>2302</v>
      </c>
      <c r="D2376" s="22">
        <v>20</v>
      </c>
      <c r="E2376" s="18" t="str">
        <f ca="1">IFERROR(VLOOKUP(C2376,OFFSET(ENTRADA!$A$5,1,0,COUNTA(ENTRADA!$A$6:$A$2475),9),5,0),"")</f>
        <v>CÁPSULA</v>
      </c>
    </row>
    <row r="2377" spans="1:5" ht="14.25" customHeight="1" x14ac:dyDescent="0.25">
      <c r="A2377" s="21"/>
      <c r="B2377" s="71" t="str">
        <f t="shared" ca="1" si="37"/>
        <v>Aluno_848</v>
      </c>
      <c r="C2377" s="54" t="s">
        <v>1728</v>
      </c>
      <c r="D2377" s="22">
        <v>60</v>
      </c>
      <c r="E2377" s="18" t="str">
        <f ca="1">IFERROR(VLOOKUP(C2377,OFFSET(ENTRADA!$A$5,1,0,COUNTA(ENTRADA!$A$6:$A$2475),9),5,0),"")</f>
        <v>COMPRIMIDO</v>
      </c>
    </row>
    <row r="2378" spans="1:5" ht="14.25" customHeight="1" x14ac:dyDescent="0.25">
      <c r="A2378" s="21"/>
      <c r="B2378" s="71" t="str">
        <f t="shared" ca="1" si="37"/>
        <v>Aluno_98</v>
      </c>
      <c r="C2378" s="20"/>
      <c r="D2378" s="22"/>
      <c r="E2378" s="18" t="str">
        <f ca="1">IFERROR(VLOOKUP(C2378,OFFSET(ENTRADA!$A$5,1,0,COUNTA(ENTRADA!$A$6:$A$2475),9),5,0),"")</f>
        <v/>
      </c>
    </row>
    <row r="2379" spans="1:5" ht="14.25" customHeight="1" x14ac:dyDescent="0.25">
      <c r="A2379" s="152">
        <v>45510</v>
      </c>
      <c r="B2379" s="71" t="str">
        <f t="shared" ca="1" si="37"/>
        <v>Aluno_603</v>
      </c>
      <c r="C2379" s="54" t="s">
        <v>2409</v>
      </c>
      <c r="D2379" s="22">
        <v>60</v>
      </c>
      <c r="E2379" s="18" t="str">
        <f ca="1">IFERROR(VLOOKUP(C2379,OFFSET(ENTRADA!$A$5,1,0,COUNTA(ENTRADA!$A$6:$A$2475),9),5,0),"")</f>
        <v>COMPRIMIDO</v>
      </c>
    </row>
    <row r="2380" spans="1:5" ht="14.25" customHeight="1" x14ac:dyDescent="0.25">
      <c r="A2380" s="21"/>
      <c r="B2380" s="71" t="str">
        <f t="shared" ca="1" si="37"/>
        <v>Aluno_349</v>
      </c>
      <c r="C2380" s="32" t="s">
        <v>2065</v>
      </c>
      <c r="D2380" s="22">
        <v>2</v>
      </c>
      <c r="E2380" s="18" t="str">
        <f ca="1">IFERROR(VLOOKUP(C2380,OFFSET(ENTRADA!$A$5,1,0,COUNTA(ENTRADA!$A$6:$A$2475),9),5,0),"")</f>
        <v>CAIXA</v>
      </c>
    </row>
    <row r="2381" spans="1:5" ht="14.25" customHeight="1" x14ac:dyDescent="0.25">
      <c r="A2381" s="21"/>
      <c r="B2381" s="71" t="str">
        <f t="shared" ca="1" si="37"/>
        <v>Aluno_662</v>
      </c>
      <c r="C2381" s="20"/>
      <c r="D2381" s="22"/>
      <c r="E2381" s="18" t="str">
        <f ca="1">IFERROR(VLOOKUP(C2381,OFFSET(ENTRADA!$A$5,1,0,COUNTA(ENTRADA!$A$6:$A$2475),9),5,0),"")</f>
        <v/>
      </c>
    </row>
    <row r="2382" spans="1:5" ht="14.25" customHeight="1" x14ac:dyDescent="0.25">
      <c r="A2382" s="152">
        <v>45510</v>
      </c>
      <c r="B2382" s="71" t="str">
        <f t="shared" ca="1" si="37"/>
        <v>Aluno_370</v>
      </c>
      <c r="C2382" s="54" t="s">
        <v>2463</v>
      </c>
      <c r="D2382" s="22">
        <v>20</v>
      </c>
      <c r="E2382" s="18" t="str">
        <f ca="1">IFERROR(VLOOKUP(C2382,OFFSET(ENTRADA!$A$5,1,0,COUNTA(ENTRADA!$A$6:$A$2475),9),5,0),"")</f>
        <v>COMPRIMIDO</v>
      </c>
    </row>
    <row r="2383" spans="1:5" ht="14.25" customHeight="1" x14ac:dyDescent="0.25">
      <c r="A2383" s="21"/>
      <c r="B2383" s="71" t="str">
        <f t="shared" ca="1" si="37"/>
        <v>Aluno_675</v>
      </c>
      <c r="C2383" s="156" t="s">
        <v>2377</v>
      </c>
      <c r="D2383" s="22">
        <v>30</v>
      </c>
      <c r="E2383" s="18" t="str">
        <f ca="1">IFERROR(VLOOKUP(C2383,OFFSET(ENTRADA!$A$5,1,0,COUNTA(ENTRADA!$A$6:$A$2475),9),5,0),"")</f>
        <v>COMPRIMIDO</v>
      </c>
    </row>
    <row r="2384" spans="1:5" ht="14.25" customHeight="1" x14ac:dyDescent="0.25">
      <c r="A2384" s="21"/>
      <c r="B2384" s="71" t="str">
        <f t="shared" ca="1" si="37"/>
        <v>Aluno_770</v>
      </c>
      <c r="C2384" s="20"/>
      <c r="D2384" s="22"/>
      <c r="E2384" s="18" t="str">
        <f ca="1">IFERROR(VLOOKUP(C2384,OFFSET(ENTRADA!$A$5,1,0,COUNTA(ENTRADA!$A$6:$A$2475),9),5,0),"")</f>
        <v/>
      </c>
    </row>
    <row r="2385" spans="1:5" ht="14.25" customHeight="1" x14ac:dyDescent="0.25">
      <c r="A2385" s="152">
        <v>45510</v>
      </c>
      <c r="B2385" s="71" t="str">
        <f t="shared" ca="1" si="37"/>
        <v>Aluno_247</v>
      </c>
      <c r="C2385" s="153" t="s">
        <v>2308</v>
      </c>
      <c r="D2385" s="22">
        <v>10</v>
      </c>
      <c r="E2385" s="18" t="str">
        <f ca="1">IFERROR(VLOOKUP(C2385,OFFSET(ENTRADA!$A$5,1,0,COUNTA(ENTRADA!$A$6:$A$2475),9),5,0),"")</f>
        <v>COMPRIMIDO</v>
      </c>
    </row>
    <row r="2386" spans="1:5" ht="14.25" customHeight="1" x14ac:dyDescent="0.25">
      <c r="A2386" s="21"/>
      <c r="B2386" s="71" t="str">
        <f t="shared" ca="1" si="37"/>
        <v>Aluno_605</v>
      </c>
      <c r="C2386" s="20"/>
      <c r="D2386" s="22"/>
      <c r="E2386" s="18" t="str">
        <f ca="1">IFERROR(VLOOKUP(C2386,OFFSET(ENTRADA!$A$5,1,0,COUNTA(ENTRADA!$A$6:$A$2475),9),5,0),"")</f>
        <v/>
      </c>
    </row>
    <row r="2387" spans="1:5" ht="14.25" customHeight="1" x14ac:dyDescent="0.25">
      <c r="A2387" s="152">
        <v>45510</v>
      </c>
      <c r="B2387" s="71" t="str">
        <f t="shared" ca="1" si="37"/>
        <v>Aluno_133</v>
      </c>
      <c r="C2387" s="54" t="s">
        <v>164</v>
      </c>
      <c r="D2387" s="22">
        <v>10</v>
      </c>
      <c r="E2387" s="18" t="str">
        <f ca="1">IFERROR(VLOOKUP(C2387,OFFSET(ENTRADA!$A$5,1,0,COUNTA(ENTRADA!$A$6:$A$2475),9),5,0),"")</f>
        <v>COMPRIMIDO</v>
      </c>
    </row>
    <row r="2388" spans="1:5" ht="14.25" customHeight="1" x14ac:dyDescent="0.25">
      <c r="A2388" s="21"/>
      <c r="B2388" s="71" t="str">
        <f t="shared" ca="1" si="37"/>
        <v>Aluno_235</v>
      </c>
      <c r="C2388" s="20"/>
      <c r="D2388" s="22"/>
      <c r="E2388" s="18" t="str">
        <f ca="1">IFERROR(VLOOKUP(C2388,OFFSET(ENTRADA!$A$5,1,0,COUNTA(ENTRADA!$A$6:$A$2475),9),5,0),"")</f>
        <v/>
      </c>
    </row>
    <row r="2389" spans="1:5" ht="14.25" customHeight="1" x14ac:dyDescent="0.25">
      <c r="A2389" s="152">
        <v>45510</v>
      </c>
      <c r="B2389" s="71" t="str">
        <f t="shared" ca="1" si="37"/>
        <v>Aluno_195</v>
      </c>
      <c r="C2389" s="110" t="s">
        <v>1286</v>
      </c>
      <c r="D2389" s="22">
        <v>40</v>
      </c>
      <c r="E2389" s="18" t="str">
        <f ca="1">IFERROR(VLOOKUP(C2389,OFFSET(ENTRADA!$A$5,1,0,COUNTA(ENTRADA!$A$6:$A$2475),9),5,0),"")</f>
        <v>CÁPSULA</v>
      </c>
    </row>
    <row r="2390" spans="1:5" ht="14.25" customHeight="1" x14ac:dyDescent="0.25">
      <c r="A2390" s="21"/>
      <c r="B2390" s="71" t="str">
        <f t="shared" ca="1" si="37"/>
        <v>Aluno_657</v>
      </c>
      <c r="C2390" s="135" t="s">
        <v>1911</v>
      </c>
      <c r="D2390" s="22">
        <v>5</v>
      </c>
      <c r="E2390" s="18" t="str">
        <f ca="1">IFERROR(VLOOKUP(C2390,OFFSET(ENTRADA!$A$5,1,0,COUNTA(ENTRADA!$A$6:$A$2475),9),5,0),"")</f>
        <v>COMPRIMIDO</v>
      </c>
    </row>
    <row r="2391" spans="1:5" ht="14.25" customHeight="1" x14ac:dyDescent="0.25">
      <c r="A2391" s="21"/>
      <c r="B2391" s="71" t="str">
        <f t="shared" ca="1" si="37"/>
        <v>Aluno_563</v>
      </c>
      <c r="C2391" s="31" t="s">
        <v>279</v>
      </c>
      <c r="D2391" s="22">
        <v>60</v>
      </c>
      <c r="E2391" s="18" t="str">
        <f ca="1">IFERROR(VLOOKUP(C2391,OFFSET(ENTRADA!$A$5,1,0,COUNTA(ENTRADA!$A$6:$A$2475),9),5,0),"")</f>
        <v>COMPRIMIDO</v>
      </c>
    </row>
    <row r="2392" spans="1:5" ht="14.25" customHeight="1" x14ac:dyDescent="0.25">
      <c r="A2392" s="21"/>
      <c r="B2392" s="71" t="str">
        <f t="shared" ca="1" si="37"/>
        <v>Aluno_844</v>
      </c>
      <c r="C2392" s="54" t="s">
        <v>1718</v>
      </c>
      <c r="D2392" s="22">
        <v>10</v>
      </c>
      <c r="E2392" s="18" t="str">
        <f ca="1">IFERROR(VLOOKUP(C2392,OFFSET(ENTRADA!$A$5,1,0,COUNTA(ENTRADA!$A$6:$A$2475),9),5,0),"")</f>
        <v>COMPRIMIDO</v>
      </c>
    </row>
    <row r="2393" spans="1:5" ht="14.25" customHeight="1" x14ac:dyDescent="0.25">
      <c r="A2393" s="21"/>
      <c r="B2393" s="71" t="str">
        <f t="shared" ca="1" si="37"/>
        <v>Aluno_708</v>
      </c>
      <c r="C2393" s="54" t="s">
        <v>2436</v>
      </c>
      <c r="D2393" s="22">
        <v>50</v>
      </c>
      <c r="E2393" s="18" t="str">
        <f ca="1">IFERROR(VLOOKUP(C2393,OFFSET(ENTRADA!$A$5,1,0,COUNTA(ENTRADA!$A$6:$A$2475),9),5,0),"")</f>
        <v>COMPRIMIDO</v>
      </c>
    </row>
    <row r="2394" spans="1:5" ht="14.25" customHeight="1" x14ac:dyDescent="0.25">
      <c r="A2394" s="152">
        <v>45510</v>
      </c>
      <c r="B2394" s="71" t="str">
        <f t="shared" ca="1" si="37"/>
        <v>Aluno_722</v>
      </c>
      <c r="C2394" s="31" t="s">
        <v>198</v>
      </c>
      <c r="D2394" s="22">
        <v>1</v>
      </c>
      <c r="E2394" s="18" t="str">
        <f ca="1">IFERROR(VLOOKUP(C2394,OFFSET(ENTRADA!$A$5,1,0,COUNTA(ENTRADA!$A$6:$A$2475),9),5,0),"")</f>
        <v>FRASCO</v>
      </c>
    </row>
    <row r="2395" spans="1:5" ht="14.25" customHeight="1" x14ac:dyDescent="0.25">
      <c r="A2395" s="21"/>
      <c r="B2395" s="71" t="str">
        <f t="shared" ca="1" si="37"/>
        <v>Aluno_363</v>
      </c>
      <c r="C2395" s="31" t="s">
        <v>751</v>
      </c>
      <c r="D2395" s="22">
        <v>1</v>
      </c>
      <c r="E2395" s="18" t="str">
        <f ca="1">IFERROR(VLOOKUP(C2395,OFFSET(ENTRADA!$A$5,1,0,COUNTA(ENTRADA!$A$6:$A$2475),9),5,0),"")</f>
        <v>FRASCO</v>
      </c>
    </row>
    <row r="2396" spans="1:5" ht="14.25" customHeight="1" x14ac:dyDescent="0.25">
      <c r="A2396" s="21"/>
      <c r="B2396" s="71" t="str">
        <f t="shared" ca="1" si="37"/>
        <v>Aluno_332</v>
      </c>
      <c r="C2396" s="31" t="s">
        <v>750</v>
      </c>
      <c r="D2396" s="22">
        <v>1</v>
      </c>
      <c r="E2396" s="18" t="str">
        <f ca="1">IFERROR(VLOOKUP(C2396,OFFSET(ENTRADA!$A$5,1,0,COUNTA(ENTRADA!$A$6:$A$2475),9),5,0),"")</f>
        <v>FRASCO</v>
      </c>
    </row>
    <row r="2397" spans="1:5" ht="14.25" customHeight="1" x14ac:dyDescent="0.25">
      <c r="A2397" s="152">
        <v>45510</v>
      </c>
      <c r="B2397" s="71" t="str">
        <f t="shared" ca="1" si="37"/>
        <v>Aluno_132</v>
      </c>
      <c r="C2397" s="31" t="s">
        <v>2288</v>
      </c>
      <c r="D2397" s="22">
        <v>10</v>
      </c>
      <c r="E2397" s="18" t="str">
        <f ca="1">IFERROR(VLOOKUP(C2397,OFFSET(ENTRADA!$A$5,1,0,COUNTA(ENTRADA!$A$6:$A$2475),9),5,0),"")</f>
        <v>COMPRIMIDO</v>
      </c>
    </row>
    <row r="2398" spans="1:5" ht="14.25" customHeight="1" x14ac:dyDescent="0.25">
      <c r="A2398" s="21"/>
      <c r="B2398" s="71" t="str">
        <f t="shared" ca="1" si="37"/>
        <v>Aluno_31</v>
      </c>
      <c r="C2398" s="31" t="s">
        <v>2289</v>
      </c>
      <c r="D2398" s="22">
        <v>15</v>
      </c>
      <c r="E2398" s="18" t="str">
        <f ca="1">IFERROR(VLOOKUP(C2398,OFFSET(ENTRADA!$A$5,1,0,COUNTA(ENTRADA!$A$6:$A$2475),9),5,0),"")</f>
        <v>COMPRIMIDO</v>
      </c>
    </row>
    <row r="2399" spans="1:5" ht="14.25" customHeight="1" x14ac:dyDescent="0.25">
      <c r="A2399" s="21"/>
      <c r="B2399" s="71" t="str">
        <f t="shared" ca="1" si="37"/>
        <v>Aluno_102</v>
      </c>
      <c r="C2399" s="31" t="s">
        <v>552</v>
      </c>
      <c r="D2399" s="22">
        <v>30</v>
      </c>
      <c r="E2399" s="18" t="str">
        <f ca="1">IFERROR(VLOOKUP(C2399,OFFSET(ENTRADA!$A$5,1,0,COUNTA(ENTRADA!$A$6:$A$2475),9),5,0),"")</f>
        <v>COMPRIMIDO</v>
      </c>
    </row>
    <row r="2400" spans="1:5" ht="14.25" customHeight="1" x14ac:dyDescent="0.25">
      <c r="A2400" s="21"/>
      <c r="B2400" s="71" t="str">
        <f t="shared" ca="1" si="37"/>
        <v>Aluno_439</v>
      </c>
      <c r="C2400" s="31" t="s">
        <v>553</v>
      </c>
      <c r="D2400" s="22">
        <v>30</v>
      </c>
      <c r="E2400" s="18" t="str">
        <f ca="1">IFERROR(VLOOKUP(C2400,OFFSET(ENTRADA!$A$5,1,0,COUNTA(ENTRADA!$A$6:$A$2475),9),5,0),"")</f>
        <v>COMPRIMIDO</v>
      </c>
    </row>
    <row r="2401" spans="1:5" ht="14.25" customHeight="1" x14ac:dyDescent="0.25">
      <c r="A2401" s="21"/>
      <c r="B2401" s="71" t="str">
        <f t="shared" ca="1" si="37"/>
        <v>Aluno_487</v>
      </c>
      <c r="C2401" s="32" t="s">
        <v>977</v>
      </c>
      <c r="D2401" s="22">
        <v>30</v>
      </c>
      <c r="E2401" s="18" t="str">
        <f ca="1">IFERROR(VLOOKUP(C2401,OFFSET(ENTRADA!$A$5,1,0,COUNTA(ENTRADA!$A$6:$A$2475),9),5,0),"")</f>
        <v>COMPRIMIDO</v>
      </c>
    </row>
    <row r="2402" spans="1:5" ht="14.25" customHeight="1" x14ac:dyDescent="0.25">
      <c r="A2402" s="21"/>
      <c r="B2402" s="71" t="str">
        <f t="shared" ca="1" si="37"/>
        <v>Aluno_485</v>
      </c>
      <c r="C2402" s="20"/>
      <c r="D2402" s="22"/>
      <c r="E2402" s="18" t="str">
        <f ca="1">IFERROR(VLOOKUP(C2402,OFFSET(ENTRADA!$A$5,1,0,COUNTA(ENTRADA!$A$6:$A$2475),9),5,0),"")</f>
        <v/>
      </c>
    </row>
    <row r="2403" spans="1:5" ht="14.25" customHeight="1" x14ac:dyDescent="0.25">
      <c r="A2403" s="152">
        <v>45511</v>
      </c>
      <c r="B2403" s="71" t="str">
        <f t="shared" ca="1" si="37"/>
        <v>Aluno_606</v>
      </c>
      <c r="C2403" s="54" t="s">
        <v>2353</v>
      </c>
      <c r="D2403" s="22">
        <v>30</v>
      </c>
      <c r="E2403" s="18" t="str">
        <f ca="1">IFERROR(VLOOKUP(C2403,OFFSET(ENTRADA!$A$5,1,0,COUNTA(ENTRADA!$A$6:$A$2475),9),5,0),"")</f>
        <v>COMPRIMIDO</v>
      </c>
    </row>
    <row r="2404" spans="1:5" ht="14.25" customHeight="1" x14ac:dyDescent="0.25">
      <c r="A2404" s="21"/>
      <c r="B2404" s="71" t="str">
        <f t="shared" ca="1" si="37"/>
        <v>Aluno_109</v>
      </c>
      <c r="C2404" s="54" t="s">
        <v>2317</v>
      </c>
      <c r="D2404" s="22">
        <v>30</v>
      </c>
      <c r="E2404" s="18" t="str">
        <f ca="1">IFERROR(VLOOKUP(C2404,OFFSET(ENTRADA!$A$5,1,0,COUNTA(ENTRADA!$A$6:$A$2475),9),5,0),"")</f>
        <v>COMPRIMIDO</v>
      </c>
    </row>
    <row r="2405" spans="1:5" ht="14.25" customHeight="1" x14ac:dyDescent="0.25">
      <c r="A2405" s="21"/>
      <c r="B2405" s="71" t="str">
        <f t="shared" ca="1" si="37"/>
        <v>Aluno_941</v>
      </c>
      <c r="C2405" s="20"/>
      <c r="D2405" s="22"/>
      <c r="E2405" s="18" t="str">
        <f ca="1">IFERROR(VLOOKUP(C2405,OFFSET(ENTRADA!$A$5,1,0,COUNTA(ENTRADA!$A$6:$A$2475),9),5,0),"")</f>
        <v/>
      </c>
    </row>
    <row r="2406" spans="1:5" ht="14.25" customHeight="1" x14ac:dyDescent="0.25">
      <c r="A2406" s="152">
        <v>45511</v>
      </c>
      <c r="B2406" s="71" t="str">
        <f t="shared" ca="1" si="37"/>
        <v>Aluno_921</v>
      </c>
      <c r="C2406" s="108" t="s">
        <v>1912</v>
      </c>
      <c r="D2406" s="22">
        <v>20</v>
      </c>
      <c r="E2406" s="18" t="str">
        <f ca="1">IFERROR(VLOOKUP(C2406,OFFSET(ENTRADA!$A$5,1,0,COUNTA(ENTRADA!$A$6:$A$2475),9),5,0),"")</f>
        <v>COMPRIMIDO</v>
      </c>
    </row>
    <row r="2407" spans="1:5" ht="14.25" customHeight="1" x14ac:dyDescent="0.25">
      <c r="A2407" s="21"/>
      <c r="B2407" s="71" t="str">
        <f t="shared" ca="1" si="37"/>
        <v>Aluno_363</v>
      </c>
      <c r="C2407" s="54" t="s">
        <v>1708</v>
      </c>
      <c r="D2407" s="22">
        <v>10</v>
      </c>
      <c r="E2407" s="18" t="str">
        <f ca="1">IFERROR(VLOOKUP(C2407,OFFSET(ENTRADA!$A$5,1,0,COUNTA(ENTRADA!$A$6:$A$2475),9),5,0),"")</f>
        <v>COMPRIMIDO</v>
      </c>
    </row>
    <row r="2408" spans="1:5" ht="14.25" customHeight="1" x14ac:dyDescent="0.25">
      <c r="A2408" s="21"/>
      <c r="B2408" s="71" t="str">
        <f t="shared" ca="1" si="37"/>
        <v>Aluno_217</v>
      </c>
      <c r="C2408" s="31" t="s">
        <v>1707</v>
      </c>
      <c r="D2408" s="22">
        <v>20</v>
      </c>
      <c r="E2408" s="18" t="str">
        <f ca="1">IFERROR(VLOOKUP(C2408,OFFSET(ENTRADA!$A$5,1,0,COUNTA(ENTRADA!$A$6:$A$2475),9),5,0),"")</f>
        <v>COMPRIMIDO</v>
      </c>
    </row>
    <row r="2409" spans="1:5" ht="14.25" customHeight="1" x14ac:dyDescent="0.25">
      <c r="A2409" s="21"/>
      <c r="B2409" s="71" t="str">
        <f t="shared" ca="1" si="37"/>
        <v>Aluno_674</v>
      </c>
      <c r="C2409" s="20"/>
      <c r="D2409" s="22"/>
      <c r="E2409" s="18" t="str">
        <f ca="1">IFERROR(VLOOKUP(C2409,OFFSET(ENTRADA!$A$5,1,0,COUNTA(ENTRADA!$A$6:$A$2475),9),5,0),"")</f>
        <v/>
      </c>
    </row>
    <row r="2410" spans="1:5" ht="14.25" customHeight="1" x14ac:dyDescent="0.25">
      <c r="A2410" s="152">
        <v>45511</v>
      </c>
      <c r="B2410" s="71" t="str">
        <f t="shared" ca="1" si="37"/>
        <v>Aluno_334</v>
      </c>
      <c r="C2410" s="54" t="s">
        <v>2199</v>
      </c>
      <c r="D2410" s="22">
        <v>20</v>
      </c>
      <c r="E2410" s="18" t="str">
        <f ca="1">IFERROR(VLOOKUP(C2410,OFFSET(ENTRADA!$A$5,1,0,COUNTA(ENTRADA!$A$6:$A$2475),9),5,0),"")</f>
        <v>COMPRIMIDO</v>
      </c>
    </row>
    <row r="2411" spans="1:5" ht="14.25" customHeight="1" x14ac:dyDescent="0.25">
      <c r="A2411" s="21"/>
      <c r="B2411" s="71" t="str">
        <f t="shared" ca="1" si="37"/>
        <v>Aluno_257</v>
      </c>
      <c r="C2411" s="20"/>
      <c r="D2411" s="22"/>
      <c r="E2411" s="18" t="str">
        <f ca="1">IFERROR(VLOOKUP(C2411,OFFSET(ENTRADA!$A$5,1,0,COUNTA(ENTRADA!$A$6:$A$2475),9),5,0),"")</f>
        <v/>
      </c>
    </row>
    <row r="2412" spans="1:5" ht="14.25" customHeight="1" x14ac:dyDescent="0.25">
      <c r="A2412" s="152">
        <v>45511</v>
      </c>
      <c r="B2412" s="71" t="str">
        <f t="shared" ca="1" si="37"/>
        <v>Aluno_100</v>
      </c>
      <c r="C2412" s="154" t="s">
        <v>2503</v>
      </c>
      <c r="D2412" s="22">
        <v>10</v>
      </c>
      <c r="E2412" s="18" t="str">
        <f ca="1">IFERROR(VLOOKUP(C2412,OFFSET(ENTRADA!$A$5,1,0,COUNTA(ENTRADA!$A$6:$A$2475),9),5,0),"")</f>
        <v>COMPRIMIDO</v>
      </c>
    </row>
    <row r="2413" spans="1:5" ht="14.25" customHeight="1" x14ac:dyDescent="0.25">
      <c r="A2413" s="21"/>
      <c r="B2413" s="71" t="str">
        <f t="shared" ca="1" si="37"/>
        <v>Aluno_855</v>
      </c>
      <c r="C2413" s="20"/>
      <c r="D2413" s="22"/>
      <c r="E2413" s="18" t="str">
        <f ca="1">IFERROR(VLOOKUP(C2413,OFFSET(ENTRADA!$A$5,1,0,COUNTA(ENTRADA!$A$6:$A$2475),9),5,0),"")</f>
        <v/>
      </c>
    </row>
    <row r="2414" spans="1:5" ht="14.25" customHeight="1" x14ac:dyDescent="0.25">
      <c r="A2414" s="152">
        <v>45511</v>
      </c>
      <c r="B2414" s="71" t="str">
        <f t="shared" ca="1" si="37"/>
        <v>Aluno_759</v>
      </c>
      <c r="C2414" s="32" t="s">
        <v>1788</v>
      </c>
      <c r="D2414" s="22">
        <v>1</v>
      </c>
      <c r="E2414" s="18" t="str">
        <f ca="1">IFERROR(VLOOKUP(C2414,OFFSET(ENTRADA!$A$5,1,0,COUNTA(ENTRADA!$A$6:$A$2475),9),5,0),"")</f>
        <v>BISNAGA</v>
      </c>
    </row>
    <row r="2415" spans="1:5" ht="14.25" customHeight="1" x14ac:dyDescent="0.25">
      <c r="A2415" s="21"/>
      <c r="B2415" s="71" t="str">
        <f t="shared" ca="1" si="37"/>
        <v>Aluno_732</v>
      </c>
      <c r="C2415" s="20"/>
      <c r="D2415" s="22"/>
      <c r="E2415" s="18" t="str">
        <f ca="1">IFERROR(VLOOKUP(C2415,OFFSET(ENTRADA!$A$5,1,0,COUNTA(ENTRADA!$A$6:$A$2475),9),5,0),"")</f>
        <v/>
      </c>
    </row>
    <row r="2416" spans="1:5" ht="14.25" customHeight="1" x14ac:dyDescent="0.25">
      <c r="A2416" s="152">
        <v>45511</v>
      </c>
      <c r="B2416" s="71" t="str">
        <f t="shared" ca="1" si="37"/>
        <v>Aluno_343</v>
      </c>
      <c r="C2416" s="54" t="s">
        <v>2010</v>
      </c>
      <c r="D2416" s="22">
        <v>60</v>
      </c>
      <c r="E2416" s="18" t="str">
        <f ca="1">IFERROR(VLOOKUP(C2416,OFFSET(ENTRADA!$A$5,1,0,COUNTA(ENTRADA!$A$6:$A$2475),9),5,0),"")</f>
        <v>COMPRIMIDO</v>
      </c>
    </row>
    <row r="2417" spans="1:5" ht="14.25" customHeight="1" x14ac:dyDescent="0.25">
      <c r="A2417" s="21"/>
      <c r="B2417" s="71" t="str">
        <f t="shared" ca="1" si="37"/>
        <v>Aluno_606</v>
      </c>
      <c r="C2417" s="31" t="s">
        <v>2218</v>
      </c>
      <c r="D2417" s="22">
        <v>4</v>
      </c>
      <c r="E2417" s="18" t="str">
        <f ca="1">IFERROR(VLOOKUP(C2417,OFFSET(ENTRADA!$A$5,1,0,COUNTA(ENTRADA!$A$6:$A$2475),9),5,0),"")</f>
        <v>SACHÊ</v>
      </c>
    </row>
    <row r="2418" spans="1:5" ht="14.25" customHeight="1" x14ac:dyDescent="0.25">
      <c r="A2418" s="21"/>
      <c r="B2418" s="71" t="str">
        <f t="shared" ca="1" si="37"/>
        <v>Aluno_792</v>
      </c>
      <c r="C2418" s="20"/>
      <c r="D2418" s="22"/>
      <c r="E2418" s="18" t="str">
        <f ca="1">IFERROR(VLOOKUP(C2418,OFFSET(ENTRADA!$A$5,1,0,COUNTA(ENTRADA!$A$6:$A$2475),9),5,0),"")</f>
        <v/>
      </c>
    </row>
    <row r="2419" spans="1:5" ht="14.25" customHeight="1" x14ac:dyDescent="0.25">
      <c r="A2419" s="152">
        <v>45511</v>
      </c>
      <c r="B2419" s="71" t="str">
        <f t="shared" ca="1" si="37"/>
        <v>Aluno_388</v>
      </c>
      <c r="C2419" s="54" t="s">
        <v>2318</v>
      </c>
      <c r="D2419" s="22">
        <v>30</v>
      </c>
      <c r="E2419" s="18" t="str">
        <f ca="1">IFERROR(VLOOKUP(C2419,OFFSET(ENTRADA!$A$5,1,0,COUNTA(ENTRADA!$A$6:$A$2475),9),5,0),"")</f>
        <v>COMPRIMIDO</v>
      </c>
    </row>
    <row r="2420" spans="1:5" ht="14.25" customHeight="1" x14ac:dyDescent="0.25">
      <c r="A2420" s="21"/>
      <c r="B2420" s="71" t="str">
        <f t="shared" ca="1" si="37"/>
        <v>Aluno_952</v>
      </c>
      <c r="C2420" s="54" t="s">
        <v>2352</v>
      </c>
      <c r="D2420" s="22">
        <v>30</v>
      </c>
      <c r="E2420" s="18" t="str">
        <f ca="1">IFERROR(VLOOKUP(C2420,OFFSET(ENTRADA!$A$5,1,0,COUNTA(ENTRADA!$A$6:$A$2475),9),5,0),"")</f>
        <v>COMPRIMIDO</v>
      </c>
    </row>
    <row r="2421" spans="1:5" ht="14.25" customHeight="1" x14ac:dyDescent="0.25">
      <c r="A2421" s="152"/>
      <c r="B2421" s="71" t="str">
        <f t="shared" ca="1" si="37"/>
        <v>Aluno_716</v>
      </c>
      <c r="C2421" s="20"/>
      <c r="D2421" s="22"/>
      <c r="E2421" s="18" t="str">
        <f ca="1">IFERROR(VLOOKUP(C2421,OFFSET(ENTRADA!$A$5,1,0,COUNTA(ENTRADA!$A$6:$A$2475),9),5,0),"")</f>
        <v/>
      </c>
    </row>
    <row r="2422" spans="1:5" ht="14.25" customHeight="1" x14ac:dyDescent="0.25">
      <c r="A2422" s="152">
        <v>45511</v>
      </c>
      <c r="B2422" s="71" t="str">
        <f t="shared" ca="1" si="37"/>
        <v>Aluno_363</v>
      </c>
      <c r="C2422" s="54" t="s">
        <v>2199</v>
      </c>
      <c r="D2422" s="22">
        <v>20</v>
      </c>
      <c r="E2422" s="18" t="str">
        <f ca="1">IFERROR(VLOOKUP(C2422,OFFSET(ENTRADA!$A$5,1,0,COUNTA(ENTRADA!$A$6:$A$2475),9),5,0),"")</f>
        <v>COMPRIMIDO</v>
      </c>
    </row>
    <row r="2423" spans="1:5" ht="14.25" customHeight="1" x14ac:dyDescent="0.25">
      <c r="A2423" s="21"/>
      <c r="B2423" s="71" t="str">
        <f t="shared" ca="1" si="37"/>
        <v>Aluno_678</v>
      </c>
      <c r="C2423" s="20"/>
      <c r="D2423" s="22"/>
      <c r="E2423" s="18" t="str">
        <f ca="1">IFERROR(VLOOKUP(C2423,OFFSET(ENTRADA!$A$5,1,0,COUNTA(ENTRADA!$A$6:$A$2475),9),5,0),"")</f>
        <v/>
      </c>
    </row>
    <row r="2424" spans="1:5" ht="14.25" customHeight="1" x14ac:dyDescent="0.25">
      <c r="A2424" s="152">
        <v>45511</v>
      </c>
      <c r="B2424" s="71" t="str">
        <f t="shared" ca="1" si="37"/>
        <v>Aluno_534</v>
      </c>
      <c r="C2424" s="153" t="s">
        <v>1228</v>
      </c>
      <c r="D2424" s="22">
        <v>1</v>
      </c>
      <c r="E2424" s="18" t="str">
        <f ca="1">IFERROR(VLOOKUP(C2424,OFFSET(ENTRADA!$A$5,1,0,COUNTA(ENTRADA!$A$6:$A$2475),9),5,0),"")</f>
        <v>CAIXA</v>
      </c>
    </row>
    <row r="2425" spans="1:5" ht="14.25" customHeight="1" x14ac:dyDescent="0.25">
      <c r="A2425" s="21"/>
      <c r="B2425" s="71" t="str">
        <f t="shared" ca="1" si="37"/>
        <v>Aluno_158</v>
      </c>
      <c r="C2425" s="32" t="s">
        <v>1226</v>
      </c>
      <c r="D2425" s="22">
        <v>1</v>
      </c>
      <c r="E2425" s="18" t="str">
        <f ca="1">IFERROR(VLOOKUP(C2425,OFFSET(ENTRADA!$A$5,1,0,COUNTA(ENTRADA!$A$6:$A$2475),9),5,0),"")</f>
        <v>CAIXA</v>
      </c>
    </row>
    <row r="2426" spans="1:5" ht="14.25" customHeight="1" x14ac:dyDescent="0.25">
      <c r="A2426" s="21"/>
      <c r="B2426" s="71" t="str">
        <f t="shared" ca="1" si="37"/>
        <v>Aluno_378</v>
      </c>
      <c r="C2426" s="20"/>
      <c r="D2426" s="22"/>
      <c r="E2426" s="18" t="str">
        <f ca="1">IFERROR(VLOOKUP(C2426,OFFSET(ENTRADA!$A$5,1,0,COUNTA(ENTRADA!$A$6:$A$2475),9),5,0),"")</f>
        <v/>
      </c>
    </row>
    <row r="2427" spans="1:5" ht="14.25" customHeight="1" x14ac:dyDescent="0.25">
      <c r="A2427" s="152">
        <v>45511</v>
      </c>
      <c r="B2427" s="71" t="str">
        <f t="shared" ca="1" si="37"/>
        <v>Aluno_989</v>
      </c>
      <c r="C2427" s="31" t="s">
        <v>2067</v>
      </c>
      <c r="D2427" s="22">
        <v>30</v>
      </c>
      <c r="E2427" s="18" t="str">
        <f ca="1">IFERROR(VLOOKUP(C2427,OFFSET(ENTRADA!$A$5,1,0,COUNTA(ENTRADA!$A$6:$A$2475),9),5,0),"")</f>
        <v>COMPRIMIDO</v>
      </c>
    </row>
    <row r="2428" spans="1:5" ht="14.25" customHeight="1" x14ac:dyDescent="0.25">
      <c r="A2428" s="21"/>
      <c r="B2428" s="71" t="str">
        <f t="shared" ca="1" si="37"/>
        <v>Aluno_942</v>
      </c>
      <c r="C2428" s="110" t="s">
        <v>1286</v>
      </c>
      <c r="D2428" s="22">
        <v>40</v>
      </c>
      <c r="E2428" s="18" t="str">
        <f ca="1">IFERROR(VLOOKUP(C2428,OFFSET(ENTRADA!$A$5,1,0,COUNTA(ENTRADA!$A$6:$A$2475),9),5,0),"")</f>
        <v>CÁPSULA</v>
      </c>
    </row>
    <row r="2429" spans="1:5" ht="14.25" customHeight="1" x14ac:dyDescent="0.25">
      <c r="A2429" s="21"/>
      <c r="B2429" s="71" t="str">
        <f t="shared" ca="1" si="37"/>
        <v>Aluno_664</v>
      </c>
      <c r="C2429" s="20"/>
      <c r="D2429" s="22"/>
      <c r="E2429" s="18" t="str">
        <f ca="1">IFERROR(VLOOKUP(C2429,OFFSET(ENTRADA!$A$5,1,0,COUNTA(ENTRADA!$A$6:$A$2475),9),5,0),"")</f>
        <v/>
      </c>
    </row>
    <row r="2430" spans="1:5" ht="14.25" customHeight="1" x14ac:dyDescent="0.25">
      <c r="A2430" s="152">
        <v>45516</v>
      </c>
      <c r="B2430" s="71" t="str">
        <f t="shared" ca="1" si="37"/>
        <v>Aluno_986</v>
      </c>
      <c r="C2430" s="54" t="s">
        <v>279</v>
      </c>
      <c r="D2430" s="22">
        <v>60</v>
      </c>
      <c r="E2430" s="18" t="str">
        <f ca="1">IFERROR(VLOOKUP(C2430,OFFSET(ENTRADA!$A$5,1,0,COUNTA(ENTRADA!$A$6:$A$2475),9),5,0),"")</f>
        <v>COMPRIMIDO</v>
      </c>
    </row>
    <row r="2431" spans="1:5" ht="14.25" customHeight="1" x14ac:dyDescent="0.25">
      <c r="A2431" s="21"/>
      <c r="B2431" s="71" t="str">
        <f t="shared" ca="1" si="37"/>
        <v>Aluno_629</v>
      </c>
      <c r="C2431" s="153" t="s">
        <v>2348</v>
      </c>
      <c r="D2431" s="22">
        <v>20</v>
      </c>
      <c r="E2431" s="18" t="str">
        <f ca="1">IFERROR(VLOOKUP(C2431,OFFSET(ENTRADA!$A$5,1,0,COUNTA(ENTRADA!$A$6:$A$2475),9),5,0),"")</f>
        <v>CÁPSULA</v>
      </c>
    </row>
    <row r="2432" spans="1:5" ht="14.25" customHeight="1" x14ac:dyDescent="0.25">
      <c r="A2432" s="21"/>
      <c r="B2432" s="71" t="str">
        <f t="shared" ca="1" si="37"/>
        <v>Aluno_361</v>
      </c>
      <c r="C2432" s="20"/>
      <c r="D2432" s="22"/>
      <c r="E2432" s="18" t="str">
        <f ca="1">IFERROR(VLOOKUP(C2432,OFFSET(ENTRADA!$A$5,1,0,COUNTA(ENTRADA!$A$6:$A$2475),9),5,0),"")</f>
        <v/>
      </c>
    </row>
    <row r="2433" spans="1:5" ht="14.25" customHeight="1" x14ac:dyDescent="0.25">
      <c r="A2433" s="152">
        <v>45516</v>
      </c>
      <c r="B2433" s="71" t="str">
        <f t="shared" ca="1" si="37"/>
        <v>Aluno_111</v>
      </c>
      <c r="C2433" s="153" t="s">
        <v>2348</v>
      </c>
      <c r="D2433" s="22">
        <v>20</v>
      </c>
      <c r="E2433" s="18" t="str">
        <f ca="1">IFERROR(VLOOKUP(C2433,OFFSET(ENTRADA!$A$5,1,0,COUNTA(ENTRADA!$A$6:$A$2475),9),5,0),"")</f>
        <v>CÁPSULA</v>
      </c>
    </row>
    <row r="2434" spans="1:5" ht="14.25" customHeight="1" x14ac:dyDescent="0.25">
      <c r="A2434" s="21"/>
      <c r="B2434" s="71" t="str">
        <f t="shared" ca="1" si="37"/>
        <v>Aluno_813</v>
      </c>
      <c r="C2434" s="20"/>
      <c r="D2434" s="22"/>
      <c r="E2434" s="18" t="str">
        <f ca="1">IFERROR(VLOOKUP(C2434,OFFSET(ENTRADA!$A$5,1,0,COUNTA(ENTRADA!$A$6:$A$2475),9),5,0),"")</f>
        <v/>
      </c>
    </row>
    <row r="2435" spans="1:5" ht="14.25" customHeight="1" x14ac:dyDescent="0.25">
      <c r="A2435" s="152">
        <v>45516</v>
      </c>
      <c r="B2435" s="71" t="str">
        <f t="shared" ca="1" si="37"/>
        <v>Aluno_961</v>
      </c>
      <c r="C2435" s="153" t="s">
        <v>2520</v>
      </c>
      <c r="D2435" s="22">
        <v>12</v>
      </c>
      <c r="E2435" s="18" t="str">
        <f ca="1">IFERROR(VLOOKUP(C2435,OFFSET(ENTRADA!$A$5,1,0,COUNTA(ENTRADA!$A$6:$A$2475),9),5,0),"")</f>
        <v>COMPRIMIDO</v>
      </c>
    </row>
    <row r="2436" spans="1:5" ht="14.25" customHeight="1" x14ac:dyDescent="0.25">
      <c r="A2436" s="21"/>
      <c r="B2436" s="71" t="str">
        <f t="shared" ca="1" si="37"/>
        <v>Aluno_884</v>
      </c>
      <c r="C2436" s="20"/>
      <c r="D2436" s="22"/>
      <c r="E2436" s="18" t="str">
        <f ca="1">IFERROR(VLOOKUP(C2436,OFFSET(ENTRADA!$A$5,1,0,COUNTA(ENTRADA!$A$6:$A$2475),9),5,0),"")</f>
        <v/>
      </c>
    </row>
    <row r="2437" spans="1:5" ht="14.25" customHeight="1" x14ac:dyDescent="0.25">
      <c r="A2437" s="152">
        <v>45516</v>
      </c>
      <c r="B2437" s="71" t="str">
        <f t="shared" ca="1" si="37"/>
        <v>Aluno_666</v>
      </c>
      <c r="C2437" s="31" t="s">
        <v>477</v>
      </c>
      <c r="D2437" s="22">
        <v>1</v>
      </c>
      <c r="E2437" s="18" t="str">
        <f ca="1">IFERROR(VLOOKUP(C2437,OFFSET(ENTRADA!$A$5,1,0,COUNTA(ENTRADA!$A$6:$A$2475),9),5,0),"")</f>
        <v>FRASCO</v>
      </c>
    </row>
    <row r="2438" spans="1:5" ht="14.25" customHeight="1" x14ac:dyDescent="0.25">
      <c r="A2438" s="21"/>
      <c r="B2438" s="71" t="str">
        <f t="shared" ca="1" si="37"/>
        <v>Aluno_550</v>
      </c>
      <c r="C2438" s="20"/>
      <c r="D2438" s="22"/>
      <c r="E2438" s="18" t="str">
        <f ca="1">IFERROR(VLOOKUP(C2438,OFFSET(ENTRADA!$A$5,1,0,COUNTA(ENTRADA!$A$6:$A$2475),9),5,0),"")</f>
        <v/>
      </c>
    </row>
    <row r="2439" spans="1:5" ht="14.25" customHeight="1" x14ac:dyDescent="0.25">
      <c r="A2439" s="152">
        <v>45517</v>
      </c>
      <c r="B2439" s="71" t="str">
        <f t="shared" ref="B2439:B2502" ca="1" si="38">"Aluno_" &amp; RANDBETWEEN(1,1000)</f>
        <v>Aluno_801</v>
      </c>
      <c r="C2439" s="31" t="s">
        <v>2540</v>
      </c>
      <c r="D2439" s="22">
        <v>60</v>
      </c>
      <c r="E2439" s="18" t="s">
        <v>21</v>
      </c>
    </row>
    <row r="2440" spans="1:5" ht="14.25" customHeight="1" x14ac:dyDescent="0.25">
      <c r="A2440" s="21"/>
      <c r="B2440" s="71" t="str">
        <f t="shared" ca="1" si="38"/>
        <v>Aluno_840</v>
      </c>
      <c r="C2440" s="20"/>
      <c r="D2440" s="22"/>
      <c r="E2440" s="18" t="str">
        <f ca="1">IFERROR(VLOOKUP(C2440,OFFSET(ENTRADA!$A$5,1,0,COUNTA(ENTRADA!$A$6:$A$2475),9),5,0),"")</f>
        <v/>
      </c>
    </row>
    <row r="2441" spans="1:5" ht="14.25" customHeight="1" x14ac:dyDescent="0.25">
      <c r="A2441" s="152">
        <v>45517</v>
      </c>
      <c r="B2441" s="71" t="str">
        <f t="shared" ca="1" si="38"/>
        <v>Aluno_228</v>
      </c>
      <c r="C2441" s="154" t="s">
        <v>2285</v>
      </c>
      <c r="D2441" s="22">
        <v>56</v>
      </c>
      <c r="E2441" s="18" t="str">
        <f ca="1">IFERROR(VLOOKUP(C2441,OFFSET(ENTRADA!$A$5,1,0,COUNTA(ENTRADA!$A$6:$A$2475),9),5,0),"")</f>
        <v>COMPRIMIDO</v>
      </c>
    </row>
    <row r="2442" spans="1:5" ht="14.25" customHeight="1" x14ac:dyDescent="0.25">
      <c r="A2442" s="21"/>
      <c r="B2442" s="71" t="str">
        <f t="shared" ca="1" si="38"/>
        <v>Aluno_100</v>
      </c>
      <c r="C2442" s="54" t="s">
        <v>2472</v>
      </c>
      <c r="D2442" s="22">
        <v>16</v>
      </c>
      <c r="E2442" s="18" t="str">
        <f ca="1">IFERROR(VLOOKUP(C2442,OFFSET(ENTRADA!$A$5,1,0,COUNTA(ENTRADA!$A$6:$A$2475),9),5,0),"")</f>
        <v>COMPRIMIDO</v>
      </c>
    </row>
    <row r="2443" spans="1:5" ht="14.25" hidden="1" customHeight="1" x14ac:dyDescent="0.25">
      <c r="A2443" s="152">
        <v>45517</v>
      </c>
      <c r="B2443" s="71" t="str">
        <f t="shared" ca="1" si="38"/>
        <v>Aluno_502</v>
      </c>
      <c r="C2443" s="31" t="s">
        <v>349</v>
      </c>
      <c r="D2443" s="22">
        <v>350</v>
      </c>
      <c r="E2443" s="18" t="str">
        <f ca="1">IFERROR(VLOOKUP(C2443,OFFSET(ENTRADA!$A$5,1,0,COUNTA(ENTRADA!$A$6:$A$2475),9),5,0),"")</f>
        <v>COMPRIMIDO</v>
      </c>
    </row>
    <row r="2444" spans="1:5" ht="14.25" customHeight="1" x14ac:dyDescent="0.25">
      <c r="A2444" s="152"/>
      <c r="B2444" s="71" t="str">
        <f t="shared" ca="1" si="38"/>
        <v>Aluno_310</v>
      </c>
      <c r="C2444" s="54" t="s">
        <v>2363</v>
      </c>
      <c r="D2444" s="22">
        <v>30</v>
      </c>
      <c r="E2444" s="18" t="str">
        <f ca="1">IFERROR(VLOOKUP(C2444,OFFSET(ENTRADA!$A$5,1,0,COUNTA(ENTRADA!$A$6:$A$2475),9),5,0),"")</f>
        <v>COMPRIMIDO</v>
      </c>
    </row>
    <row r="2445" spans="1:5" ht="14.25" customHeight="1" x14ac:dyDescent="0.25">
      <c r="A2445" s="21"/>
      <c r="B2445" s="71" t="str">
        <f t="shared" ca="1" si="38"/>
        <v>Aluno_769</v>
      </c>
      <c r="C2445" s="20"/>
      <c r="D2445" s="22"/>
      <c r="E2445" s="18" t="str">
        <f ca="1">IFERROR(VLOOKUP(C2445,OFFSET(ENTRADA!$A$5,1,0,COUNTA(ENTRADA!$A$6:$A$2475),9),5,0),"")</f>
        <v/>
      </c>
    </row>
    <row r="2446" spans="1:5" ht="14.25" customHeight="1" x14ac:dyDescent="0.25">
      <c r="A2446" s="152">
        <v>45517</v>
      </c>
      <c r="B2446" s="71" t="str">
        <f t="shared" ca="1" si="38"/>
        <v>Aluno_574</v>
      </c>
      <c r="C2446" s="32" t="s">
        <v>2139</v>
      </c>
      <c r="D2446" s="22">
        <v>10</v>
      </c>
      <c r="E2446" s="18" t="str">
        <f ca="1">IFERROR(VLOOKUP(C2446,OFFSET(ENTRADA!$A$5,1,0,COUNTA(ENTRADA!$A$6:$A$2475),9),5,0),"")</f>
        <v>CÁPSULA</v>
      </c>
    </row>
    <row r="2447" spans="1:5" ht="14.25" customHeight="1" x14ac:dyDescent="0.25">
      <c r="A2447" s="21"/>
      <c r="B2447" s="71" t="str">
        <f t="shared" ca="1" si="38"/>
        <v>Aluno_367</v>
      </c>
      <c r="C2447" s="32" t="s">
        <v>2103</v>
      </c>
      <c r="D2447" s="22">
        <v>20</v>
      </c>
      <c r="E2447" s="18" t="str">
        <f ca="1">IFERROR(VLOOKUP(C2447,OFFSET(ENTRADA!$A$5,1,0,COUNTA(ENTRADA!$A$6:$A$2475),9),5,0),"")</f>
        <v>CÁPSULA</v>
      </c>
    </row>
    <row r="2448" spans="1:5" ht="14.25" customHeight="1" x14ac:dyDescent="0.25">
      <c r="A2448" s="21"/>
      <c r="B2448" s="71" t="str">
        <f t="shared" ca="1" si="38"/>
        <v>Aluno_941</v>
      </c>
      <c r="C2448" s="20"/>
      <c r="D2448" s="22"/>
      <c r="E2448" s="18" t="str">
        <f ca="1">IFERROR(VLOOKUP(C2448,OFFSET(ENTRADA!$A$5,1,0,COUNTA(ENTRADA!$A$6:$A$2475),9),5,0),"")</f>
        <v/>
      </c>
    </row>
    <row r="2449" spans="1:5" ht="14.25" customHeight="1" x14ac:dyDescent="0.25">
      <c r="A2449" s="152">
        <v>45517</v>
      </c>
      <c r="B2449" s="71" t="str">
        <f t="shared" ca="1" si="38"/>
        <v>Aluno_882</v>
      </c>
      <c r="C2449" s="153" t="s">
        <v>2541</v>
      </c>
      <c r="D2449" s="22">
        <v>10</v>
      </c>
      <c r="E2449" s="18" t="s">
        <v>21</v>
      </c>
    </row>
    <row r="2450" spans="1:5" ht="14.25" customHeight="1" x14ac:dyDescent="0.25">
      <c r="A2450" s="21"/>
      <c r="B2450" s="71" t="str">
        <f t="shared" ca="1" si="38"/>
        <v>Aluno_237</v>
      </c>
      <c r="C2450" s="20"/>
      <c r="D2450" s="22"/>
      <c r="E2450" s="18" t="str">
        <f ca="1">IFERROR(VLOOKUP(C2450,OFFSET(ENTRADA!$A$5,1,0,COUNTA(ENTRADA!$A$6:$A$2475),9),5,0),"")</f>
        <v/>
      </c>
    </row>
    <row r="2451" spans="1:5" ht="14.25" customHeight="1" x14ac:dyDescent="0.25">
      <c r="A2451" s="152">
        <v>45517</v>
      </c>
      <c r="B2451" s="71" t="str">
        <f t="shared" ca="1" si="38"/>
        <v>Aluno_178</v>
      </c>
      <c r="C2451" s="31" t="s">
        <v>1370</v>
      </c>
      <c r="D2451" s="22">
        <v>2</v>
      </c>
      <c r="E2451" s="18" t="str">
        <f ca="1">IFERROR(VLOOKUP(C2451,OFFSET(ENTRADA!$A$5,1,0,COUNTA(ENTRADA!$A$6:$A$2475),9),5,0),"")</f>
        <v>COMPRIMIDO</v>
      </c>
    </row>
    <row r="2452" spans="1:5" ht="14.25" customHeight="1" x14ac:dyDescent="0.25">
      <c r="A2452" s="21"/>
      <c r="B2452" s="71" t="str">
        <f t="shared" ca="1" si="38"/>
        <v>Aluno_498</v>
      </c>
      <c r="C2452" s="20"/>
      <c r="D2452" s="22"/>
      <c r="E2452" s="18" t="str">
        <f ca="1">IFERROR(VLOOKUP(C2452,OFFSET(ENTRADA!$A$5,1,0,COUNTA(ENTRADA!$A$6:$A$2475),9),5,0),"")</f>
        <v/>
      </c>
    </row>
    <row r="2453" spans="1:5" ht="14.25" customHeight="1" x14ac:dyDescent="0.25">
      <c r="A2453" s="152">
        <v>45517</v>
      </c>
      <c r="B2453" s="71" t="str">
        <f t="shared" ca="1" si="38"/>
        <v>Aluno_292</v>
      </c>
      <c r="C2453" s="54" t="s">
        <v>2390</v>
      </c>
      <c r="D2453" s="22">
        <v>30</v>
      </c>
      <c r="E2453" s="18" t="str">
        <f ca="1">IFERROR(VLOOKUP(C2453,OFFSET(ENTRADA!$A$5,1,0,COUNTA(ENTRADA!$A$6:$A$2475),9),5,0),"")</f>
        <v>COMPRIMIDO</v>
      </c>
    </row>
    <row r="2454" spans="1:5" ht="14.25" customHeight="1" x14ac:dyDescent="0.25">
      <c r="A2454" s="21"/>
      <c r="B2454" s="71" t="str">
        <f t="shared" ca="1" si="38"/>
        <v>Aluno_232</v>
      </c>
      <c r="C2454" s="54" t="s">
        <v>2387</v>
      </c>
      <c r="D2454" s="22">
        <v>30</v>
      </c>
      <c r="E2454" s="18" t="str">
        <f ca="1">IFERROR(VLOOKUP(C2454,OFFSET(ENTRADA!$A$5,1,0,COUNTA(ENTRADA!$A$6:$A$2475),9),5,0),"")</f>
        <v>COMPRIMIDO</v>
      </c>
    </row>
    <row r="2455" spans="1:5" ht="14.25" customHeight="1" x14ac:dyDescent="0.25">
      <c r="A2455" s="21"/>
      <c r="B2455" s="71" t="str">
        <f t="shared" ca="1" si="38"/>
        <v>Aluno_31</v>
      </c>
      <c r="C2455" s="20"/>
      <c r="D2455" s="22"/>
      <c r="E2455" s="18" t="str">
        <f ca="1">IFERROR(VLOOKUP(C2455,OFFSET(ENTRADA!$A$5,1,0,COUNTA(ENTRADA!$A$6:$A$2475),9),5,0),"")</f>
        <v/>
      </c>
    </row>
    <row r="2456" spans="1:5" ht="14.25" customHeight="1" x14ac:dyDescent="0.25">
      <c r="A2456" s="152">
        <v>45517</v>
      </c>
      <c r="B2456" s="71" t="str">
        <f t="shared" ca="1" si="38"/>
        <v>Aluno_277</v>
      </c>
      <c r="C2456" s="154" t="s">
        <v>1804</v>
      </c>
      <c r="D2456" s="22">
        <v>30</v>
      </c>
      <c r="E2456" s="18" t="str">
        <f ca="1">IFERROR(VLOOKUP(C2456,OFFSET(ENTRADA!$A$5,1,0,COUNTA(ENTRADA!$A$6:$A$2475),9),5,0),"")</f>
        <v>COMPRIMIDO</v>
      </c>
    </row>
    <row r="2457" spans="1:5" ht="14.25" customHeight="1" x14ac:dyDescent="0.25">
      <c r="A2457" s="21"/>
      <c r="B2457" s="71" t="str">
        <f t="shared" ca="1" si="38"/>
        <v>Aluno_36</v>
      </c>
      <c r="C2457" s="20"/>
      <c r="D2457" s="22"/>
      <c r="E2457" s="18" t="str">
        <f ca="1">IFERROR(VLOOKUP(C2457,OFFSET(ENTRADA!$A$5,1,0,COUNTA(ENTRADA!$A$6:$A$2475),9),5,0),"")</f>
        <v/>
      </c>
    </row>
    <row r="2458" spans="1:5" ht="14.25" customHeight="1" x14ac:dyDescent="0.25">
      <c r="A2458" s="152">
        <v>45518</v>
      </c>
      <c r="B2458" s="71" t="str">
        <f t="shared" ca="1" si="38"/>
        <v>Aluno_798</v>
      </c>
      <c r="C2458" s="31" t="s">
        <v>2298</v>
      </c>
      <c r="D2458" s="22">
        <v>30</v>
      </c>
      <c r="E2458" s="18" t="str">
        <f ca="1">IFERROR(VLOOKUP(C2458,OFFSET(ENTRADA!$A$5,1,0,COUNTA(ENTRADA!$A$6:$A$2475),9),5,0),"")</f>
        <v>COMPRIMIDO</v>
      </c>
    </row>
    <row r="2459" spans="1:5" ht="14.25" customHeight="1" x14ac:dyDescent="0.25">
      <c r="A2459" s="21"/>
      <c r="B2459" s="71" t="str">
        <f t="shared" ca="1" si="38"/>
        <v>Aluno_866</v>
      </c>
      <c r="C2459" s="31" t="s">
        <v>1530</v>
      </c>
      <c r="D2459" s="22">
        <v>30</v>
      </c>
      <c r="E2459" s="18" t="str">
        <f ca="1">IFERROR(VLOOKUP(C2459,OFFSET(ENTRADA!$A$5,1,0,COUNTA(ENTRADA!$A$6:$A$2475),9),5,0),"")</f>
        <v>COMPRIMIDO</v>
      </c>
    </row>
    <row r="2460" spans="1:5" ht="14.25" customHeight="1" x14ac:dyDescent="0.25">
      <c r="A2460" s="21"/>
      <c r="B2460" s="71" t="str">
        <f t="shared" ca="1" si="38"/>
        <v>Aluno_717</v>
      </c>
      <c r="C2460" s="20"/>
      <c r="D2460" s="22"/>
      <c r="E2460" s="18" t="str">
        <f ca="1">IFERROR(VLOOKUP(C2460,OFFSET(ENTRADA!$A$5,1,0,COUNTA(ENTRADA!$A$6:$A$2475),9),5,0),"")</f>
        <v/>
      </c>
    </row>
    <row r="2461" spans="1:5" ht="14.25" customHeight="1" x14ac:dyDescent="0.25">
      <c r="A2461" s="152">
        <v>45518</v>
      </c>
      <c r="B2461" s="71" t="str">
        <f t="shared" ca="1" si="38"/>
        <v>Aluno_696</v>
      </c>
      <c r="C2461" s="156" t="s">
        <v>2410</v>
      </c>
      <c r="D2461" s="22">
        <v>30</v>
      </c>
      <c r="E2461" s="18" t="str">
        <f ca="1">IFERROR(VLOOKUP(C2461,OFFSET(ENTRADA!$A$5,1,0,COUNTA(ENTRADA!$A$6:$A$2475),9),5,0),"")</f>
        <v>COMPRIMIDO</v>
      </c>
    </row>
    <row r="2462" spans="1:5" ht="14.25" customHeight="1" x14ac:dyDescent="0.25">
      <c r="A2462" s="21"/>
      <c r="B2462" s="71" t="str">
        <f t="shared" ca="1" si="38"/>
        <v>Aluno_548</v>
      </c>
      <c r="C2462" s="20"/>
      <c r="D2462" s="22"/>
      <c r="E2462" s="18" t="str">
        <f ca="1">IFERROR(VLOOKUP(C2462,OFFSET(ENTRADA!$A$5,1,0,COUNTA(ENTRADA!$A$6:$A$2475),9),5,0),"")</f>
        <v/>
      </c>
    </row>
    <row r="2463" spans="1:5" ht="14.25" customHeight="1" x14ac:dyDescent="0.25">
      <c r="A2463" s="152">
        <v>45518</v>
      </c>
      <c r="B2463" s="71" t="str">
        <f t="shared" ca="1" si="38"/>
        <v>Aluno_945</v>
      </c>
      <c r="C2463" s="153" t="s">
        <v>2308</v>
      </c>
      <c r="D2463" s="22">
        <v>30</v>
      </c>
      <c r="E2463" s="18" t="str">
        <f ca="1">IFERROR(VLOOKUP(C2463,OFFSET(ENTRADA!$A$5,1,0,COUNTA(ENTRADA!$A$6:$A$2475),9),5,0),"")</f>
        <v>COMPRIMIDO</v>
      </c>
    </row>
    <row r="2464" spans="1:5" ht="14.25" customHeight="1" x14ac:dyDescent="0.25">
      <c r="A2464" s="21"/>
      <c r="B2464" s="71" t="str">
        <f t="shared" ca="1" si="38"/>
        <v>Aluno_849</v>
      </c>
      <c r="C2464" s="20"/>
      <c r="D2464" s="22"/>
      <c r="E2464" s="18" t="str">
        <f ca="1">IFERROR(VLOOKUP(C2464,OFFSET(ENTRADA!$A$5,1,0,COUNTA(ENTRADA!$A$6:$A$2475),9),5,0),"")</f>
        <v/>
      </c>
    </row>
    <row r="2465" spans="1:5" ht="14.25" customHeight="1" x14ac:dyDescent="0.25">
      <c r="A2465" s="152">
        <v>45518</v>
      </c>
      <c r="B2465" s="71" t="str">
        <f t="shared" ca="1" si="38"/>
        <v>Aluno_401</v>
      </c>
      <c r="C2465" s="154" t="s">
        <v>2320</v>
      </c>
      <c r="D2465" s="22">
        <v>28</v>
      </c>
      <c r="E2465" s="18" t="str">
        <f ca="1">IFERROR(VLOOKUP(C2465,OFFSET(ENTRADA!$A$5,1,0,COUNTA(ENTRADA!$A$6:$A$2475),9),5,0),"")</f>
        <v>COMPRIMIDO</v>
      </c>
    </row>
    <row r="2466" spans="1:5" ht="14.25" customHeight="1" x14ac:dyDescent="0.25">
      <c r="A2466" s="21"/>
      <c r="B2466" s="71" t="str">
        <f t="shared" ca="1" si="38"/>
        <v>Aluno_935</v>
      </c>
      <c r="C2466" s="20"/>
      <c r="D2466" s="22"/>
      <c r="E2466" s="18" t="str">
        <f ca="1">IFERROR(VLOOKUP(C2466,OFFSET(ENTRADA!$A$5,1,0,COUNTA(ENTRADA!$A$6:$A$2475),9),5,0),"")</f>
        <v/>
      </c>
    </row>
    <row r="2467" spans="1:5" ht="14.25" customHeight="1" x14ac:dyDescent="0.25">
      <c r="A2467" s="152">
        <v>45518</v>
      </c>
      <c r="B2467" s="71" t="str">
        <f t="shared" ca="1" si="38"/>
        <v>Aluno_732</v>
      </c>
      <c r="C2467" s="31" t="s">
        <v>428</v>
      </c>
      <c r="D2467" s="22">
        <v>30</v>
      </c>
      <c r="E2467" s="18" t="str">
        <f ca="1">IFERROR(VLOOKUP(C2467,OFFSET(ENTRADA!$A$5,1,0,COUNTA(ENTRADA!$A$6:$A$2475),9),5,0),"")</f>
        <v>COMPRIMIDO</v>
      </c>
    </row>
    <row r="2468" spans="1:5" ht="14.25" customHeight="1" x14ac:dyDescent="0.25">
      <c r="A2468" s="21"/>
      <c r="B2468" s="71" t="str">
        <f t="shared" ca="1" si="38"/>
        <v>Aluno_22</v>
      </c>
      <c r="C2468" s="54" t="s">
        <v>1674</v>
      </c>
      <c r="D2468" s="22">
        <v>30</v>
      </c>
      <c r="E2468" s="18" t="str">
        <f ca="1">IFERROR(VLOOKUP(C2468,OFFSET(ENTRADA!$A$5,1,0,COUNTA(ENTRADA!$A$6:$A$2475),9),5,0),"")</f>
        <v>COMPRIMIDO</v>
      </c>
    </row>
    <row r="2469" spans="1:5" ht="14.25" customHeight="1" x14ac:dyDescent="0.25">
      <c r="A2469" s="21"/>
      <c r="B2469" s="71" t="str">
        <f t="shared" ca="1" si="38"/>
        <v>Aluno_980</v>
      </c>
      <c r="C2469" s="31" t="s">
        <v>1423</v>
      </c>
      <c r="D2469" s="22">
        <v>30</v>
      </c>
      <c r="E2469" s="18" t="str">
        <f ca="1">IFERROR(VLOOKUP(C2469,OFFSET(ENTRADA!$A$5,1,0,COUNTA(ENTRADA!$A$6:$A$2475),9),5,0),"")</f>
        <v>COMPRIMIDO</v>
      </c>
    </row>
    <row r="2470" spans="1:5" ht="14.25" customHeight="1" x14ac:dyDescent="0.25">
      <c r="A2470" s="152"/>
      <c r="B2470" s="71" t="str">
        <f t="shared" ca="1" si="38"/>
        <v>Aluno_280</v>
      </c>
      <c r="C2470" s="20"/>
      <c r="D2470" s="22"/>
      <c r="E2470" s="18" t="str">
        <f ca="1">IFERROR(VLOOKUP(C2470,OFFSET(ENTRADA!$A$5,1,0,COUNTA(ENTRADA!$A$6:$A$2475),9),5,0),"")</f>
        <v/>
      </c>
    </row>
    <row r="2471" spans="1:5" ht="14.25" customHeight="1" x14ac:dyDescent="0.25">
      <c r="A2471" s="152">
        <v>45518</v>
      </c>
      <c r="B2471" s="71" t="str">
        <f t="shared" ca="1" si="38"/>
        <v>Aluno_605</v>
      </c>
      <c r="C2471" s="31" t="s">
        <v>1423</v>
      </c>
      <c r="D2471" s="22">
        <v>60</v>
      </c>
      <c r="E2471" s="18" t="str">
        <f ca="1">IFERROR(VLOOKUP(C2471,OFFSET(ENTRADA!$A$5,1,0,COUNTA(ENTRADA!$A$6:$A$2475),9),5,0),"")</f>
        <v>COMPRIMIDO</v>
      </c>
    </row>
    <row r="2472" spans="1:5" ht="14.25" customHeight="1" x14ac:dyDescent="0.25">
      <c r="A2472" s="21"/>
      <c r="B2472" s="71" t="str">
        <f t="shared" ca="1" si="38"/>
        <v>Aluno_251</v>
      </c>
      <c r="C2472" s="20"/>
      <c r="D2472" s="22"/>
      <c r="E2472" s="18" t="str">
        <f ca="1">IFERROR(VLOOKUP(C2472,OFFSET(ENTRADA!$A$5,1,0,COUNTA(ENTRADA!$A$6:$A$2475),9),5,0),"")</f>
        <v/>
      </c>
    </row>
    <row r="2473" spans="1:5" ht="14.25" customHeight="1" x14ac:dyDescent="0.25">
      <c r="A2473" s="152">
        <v>45518</v>
      </c>
      <c r="B2473" s="71" t="str">
        <f t="shared" ca="1" si="38"/>
        <v>Aluno_782</v>
      </c>
      <c r="C2473" s="54" t="s">
        <v>1949</v>
      </c>
      <c r="D2473" s="22">
        <v>25</v>
      </c>
      <c r="E2473" s="18" t="str">
        <f ca="1">IFERROR(VLOOKUP(C2473,OFFSET(ENTRADA!$A$5,1,0,COUNTA(ENTRADA!$A$6:$A$2475),9),5,0),"")</f>
        <v>COMPRIMIDO</v>
      </c>
    </row>
    <row r="2474" spans="1:5" ht="14.25" customHeight="1" x14ac:dyDescent="0.25">
      <c r="A2474" s="21"/>
      <c r="B2474" s="71" t="str">
        <f t="shared" ca="1" si="38"/>
        <v>Aluno_662</v>
      </c>
      <c r="C2474" s="31" t="s">
        <v>2511</v>
      </c>
      <c r="D2474" s="22">
        <v>30</v>
      </c>
      <c r="E2474" s="18" t="str">
        <f ca="1">IFERROR(VLOOKUP(C2474,OFFSET(ENTRADA!$A$5,1,0,COUNTA(ENTRADA!$A$6:$A$2475),9),5,0),"")</f>
        <v>COMPRIMIDO</v>
      </c>
    </row>
    <row r="2475" spans="1:5" ht="14.25" customHeight="1" x14ac:dyDescent="0.25">
      <c r="A2475" s="21"/>
      <c r="B2475" s="71" t="str">
        <f t="shared" ca="1" si="38"/>
        <v>Aluno_686</v>
      </c>
      <c r="C2475" s="153" t="s">
        <v>1232</v>
      </c>
      <c r="D2475" s="22">
        <v>1</v>
      </c>
      <c r="E2475" s="18" t="str">
        <f ca="1">IFERROR(VLOOKUP(C2475,OFFSET(ENTRADA!$A$5,1,0,COUNTA(ENTRADA!$A$6:$A$2475),9),5,0),"")</f>
        <v>CAIXA</v>
      </c>
    </row>
    <row r="2476" spans="1:5" ht="14.25" customHeight="1" x14ac:dyDescent="0.25">
      <c r="A2476" s="21"/>
      <c r="B2476" s="71" t="str">
        <f t="shared" ca="1" si="38"/>
        <v>Aluno_67</v>
      </c>
      <c r="C2476" s="20"/>
      <c r="D2476" s="22"/>
      <c r="E2476" s="18" t="str">
        <f ca="1">IFERROR(VLOOKUP(C2476,OFFSET(ENTRADA!$A$5,1,0,COUNTA(ENTRADA!$A$6:$A$2475),9),5,0),"")</f>
        <v/>
      </c>
    </row>
    <row r="2477" spans="1:5" ht="14.25" customHeight="1" x14ac:dyDescent="0.25">
      <c r="A2477" s="152">
        <v>45518</v>
      </c>
      <c r="B2477" s="71" t="str">
        <f t="shared" ca="1" si="38"/>
        <v>Aluno_977</v>
      </c>
      <c r="C2477" s="31" t="s">
        <v>2433</v>
      </c>
      <c r="D2477" s="22">
        <v>1</v>
      </c>
      <c r="E2477" s="18" t="str">
        <f ca="1">IFERROR(VLOOKUP(C2477,OFFSET(ENTRADA!$A$5,1,0,COUNTA(ENTRADA!$A$6:$A$2475),9),5,0),"")</f>
        <v>FRASCO</v>
      </c>
    </row>
    <row r="2478" spans="1:5" ht="14.25" customHeight="1" x14ac:dyDescent="0.25">
      <c r="A2478" s="21"/>
      <c r="B2478" s="71" t="str">
        <f t="shared" ca="1" si="38"/>
        <v>Aluno_541</v>
      </c>
      <c r="C2478" s="54" t="s">
        <v>2234</v>
      </c>
      <c r="D2478" s="22">
        <v>60</v>
      </c>
      <c r="E2478" s="18" t="str">
        <f ca="1">IFERROR(VLOOKUP(C2478,OFFSET(ENTRADA!$A$5,1,0,COUNTA(ENTRADA!$A$6:$A$2475),9),5,0),"")</f>
        <v>COMPRIMIDO</v>
      </c>
    </row>
    <row r="2479" spans="1:5" ht="14.25" customHeight="1" x14ac:dyDescent="0.25">
      <c r="A2479" s="21"/>
      <c r="B2479" s="71" t="str">
        <f t="shared" ca="1" si="38"/>
        <v>Aluno_519</v>
      </c>
      <c r="C2479" s="54" t="s">
        <v>2470</v>
      </c>
      <c r="D2479" s="22">
        <v>20</v>
      </c>
      <c r="E2479" s="18" t="str">
        <f ca="1">IFERROR(VLOOKUP(C2479,OFFSET(ENTRADA!$A$5,1,0,COUNTA(ENTRADA!$A$6:$A$2475),9),5,0),"")</f>
        <v>CÁPSULA</v>
      </c>
    </row>
    <row r="2480" spans="1:5" ht="14.25" customHeight="1" x14ac:dyDescent="0.25">
      <c r="A2480" s="21"/>
      <c r="B2480" s="71" t="str">
        <f t="shared" ca="1" si="38"/>
        <v>Aluno_637</v>
      </c>
      <c r="C2480" s="20"/>
      <c r="D2480" s="22"/>
      <c r="E2480" s="18" t="str">
        <f ca="1">IFERROR(VLOOKUP(C2480,OFFSET(ENTRADA!$A$5,1,0,COUNTA(ENTRADA!$A$6:$A$2475),9),5,0),"")</f>
        <v/>
      </c>
    </row>
    <row r="2481" spans="1:5" ht="14.25" customHeight="1" x14ac:dyDescent="0.25">
      <c r="A2481" s="152">
        <v>45518</v>
      </c>
      <c r="B2481" s="71" t="str">
        <f t="shared" ca="1" si="38"/>
        <v>Aluno_143</v>
      </c>
      <c r="C2481" s="153" t="s">
        <v>2645</v>
      </c>
      <c r="D2481" s="22">
        <v>10</v>
      </c>
      <c r="E2481" s="18" t="str">
        <f ca="1">IFERROR(VLOOKUP(C2481,OFFSET(ENTRADA!$A$5,1,0,COUNTA(ENTRADA!$A$6:$A$2475),9),5,0),"")</f>
        <v>COMPRIMIDO</v>
      </c>
    </row>
    <row r="2482" spans="1:5" ht="14.25" customHeight="1" x14ac:dyDescent="0.25">
      <c r="A2482" s="21"/>
      <c r="B2482" s="71" t="str">
        <f t="shared" ca="1" si="38"/>
        <v>Aluno_567</v>
      </c>
      <c r="C2482" s="20"/>
      <c r="D2482" s="22"/>
      <c r="E2482" s="18" t="str">
        <f ca="1">IFERROR(VLOOKUP(C2482,OFFSET(ENTRADA!$A$5,1,0,COUNTA(ENTRADA!$A$6:$A$2475),9),5,0),"")</f>
        <v/>
      </c>
    </row>
    <row r="2483" spans="1:5" ht="14.25" customHeight="1" x14ac:dyDescent="0.25">
      <c r="A2483" s="152">
        <v>45518</v>
      </c>
      <c r="B2483" s="71" t="str">
        <f t="shared" ca="1" si="38"/>
        <v>Aluno_276</v>
      </c>
      <c r="C2483" s="153" t="s">
        <v>2280</v>
      </c>
      <c r="D2483" s="22">
        <v>20</v>
      </c>
      <c r="E2483" s="18" t="str">
        <f ca="1">IFERROR(VLOOKUP(C2483,OFFSET(ENTRADA!$A$5,1,0,COUNTA(ENTRADA!$A$6:$A$2475),9),5,0),"")</f>
        <v>COMPRIMIDO</v>
      </c>
    </row>
    <row r="2484" spans="1:5" ht="14.25" customHeight="1" x14ac:dyDescent="0.25">
      <c r="A2484" s="21"/>
      <c r="B2484" s="71" t="str">
        <f t="shared" ca="1" si="38"/>
        <v>Aluno_784</v>
      </c>
      <c r="C2484" s="20"/>
      <c r="D2484" s="22"/>
      <c r="E2484" s="18" t="str">
        <f ca="1">IFERROR(VLOOKUP(C2484,OFFSET(ENTRADA!$A$5,1,0,COUNTA(ENTRADA!$A$6:$A$2475),9),5,0),"")</f>
        <v/>
      </c>
    </row>
    <row r="2485" spans="1:5" ht="14.25" customHeight="1" x14ac:dyDescent="0.25">
      <c r="A2485" s="152">
        <v>45519</v>
      </c>
      <c r="B2485" s="71" t="str">
        <f t="shared" ca="1" si="38"/>
        <v>Aluno_600</v>
      </c>
      <c r="C2485" s="153" t="s">
        <v>2380</v>
      </c>
      <c r="D2485" s="22">
        <v>15</v>
      </c>
      <c r="E2485" s="18" t="str">
        <f ca="1">IFERROR(VLOOKUP(C2485,OFFSET(ENTRADA!$A$5,1,0,COUNTA(ENTRADA!$A$6:$A$2475),9),5,0),"")</f>
        <v>CÁPSULA</v>
      </c>
    </row>
    <row r="2486" spans="1:5" ht="14.25" customHeight="1" x14ac:dyDescent="0.25">
      <c r="A2486" s="21"/>
      <c r="B2486" s="71" t="str">
        <f t="shared" ca="1" si="38"/>
        <v>Aluno_989</v>
      </c>
      <c r="C2486" s="20"/>
      <c r="D2486" s="22"/>
      <c r="E2486" s="18" t="str">
        <f ca="1">IFERROR(VLOOKUP(C2486,OFFSET(ENTRADA!$A$5,1,0,COUNTA(ENTRADA!$A$6:$A$2475),9),5,0),"")</f>
        <v/>
      </c>
    </row>
    <row r="2487" spans="1:5" ht="14.25" customHeight="1" x14ac:dyDescent="0.25">
      <c r="A2487" s="152">
        <v>45519</v>
      </c>
      <c r="B2487" s="71" t="str">
        <f t="shared" ca="1" si="38"/>
        <v>Aluno_533</v>
      </c>
      <c r="C2487" s="154" t="s">
        <v>2497</v>
      </c>
      <c r="D2487" s="22">
        <v>15</v>
      </c>
      <c r="E2487" s="18" t="str">
        <f ca="1">IFERROR(VLOOKUP(C2487,OFFSET(ENTRADA!$A$5,1,0,COUNTA(ENTRADA!$A$6:$A$2475),9),5,0),"")</f>
        <v>CÁPSULA</v>
      </c>
    </row>
    <row r="2488" spans="1:5" ht="14.25" customHeight="1" x14ac:dyDescent="0.25">
      <c r="A2488" s="21"/>
      <c r="B2488" s="71" t="str">
        <f t="shared" ca="1" si="38"/>
        <v>Aluno_176</v>
      </c>
      <c r="C2488" s="32" t="s">
        <v>1955</v>
      </c>
      <c r="D2488" s="22">
        <v>1</v>
      </c>
      <c r="E2488" s="18" t="str">
        <f ca="1">IFERROR(VLOOKUP(C2488,OFFSET(ENTRADA!$A$5,1,0,COUNTA(ENTRADA!$A$6:$A$2475),9),5,0),"")</f>
        <v>FRASCO</v>
      </c>
    </row>
    <row r="2489" spans="1:5" ht="14.25" customHeight="1" x14ac:dyDescent="0.25">
      <c r="A2489" s="21"/>
      <c r="B2489" s="71" t="str">
        <f t="shared" ca="1" si="38"/>
        <v>Aluno_401</v>
      </c>
      <c r="C2489" s="54" t="s">
        <v>1718</v>
      </c>
      <c r="D2489" s="22">
        <v>30</v>
      </c>
      <c r="E2489" s="18" t="s">
        <v>21</v>
      </c>
    </row>
    <row r="2490" spans="1:5" ht="14.25" customHeight="1" x14ac:dyDescent="0.25">
      <c r="A2490" s="21"/>
      <c r="B2490" s="71" t="str">
        <f t="shared" ca="1" si="38"/>
        <v>Aluno_421</v>
      </c>
      <c r="C2490" s="54" t="s">
        <v>1721</v>
      </c>
      <c r="D2490" s="22">
        <v>30</v>
      </c>
      <c r="E2490" s="18" t="str">
        <f ca="1">IFERROR(VLOOKUP(C2490,OFFSET(ENTRADA!$A$5,1,0,COUNTA(ENTRADA!$A$6:$A$2475),9),5,0),"")</f>
        <v>COMPRIMIDO</v>
      </c>
    </row>
    <row r="2491" spans="1:5" ht="14.25" customHeight="1" x14ac:dyDescent="0.25">
      <c r="A2491" s="152">
        <v>45519</v>
      </c>
      <c r="B2491" s="71" t="str">
        <f t="shared" ca="1" si="38"/>
        <v>Aluno_771</v>
      </c>
      <c r="C2491" s="156" t="s">
        <v>2405</v>
      </c>
      <c r="D2491" s="22">
        <v>30</v>
      </c>
      <c r="E2491" s="18" t="str">
        <f ca="1">IFERROR(VLOOKUP(C2491,OFFSET(ENTRADA!$A$5,1,0,COUNTA(ENTRADA!$A$6:$A$2475),9),5,0),"")</f>
        <v>COMPRIMIDO</v>
      </c>
    </row>
    <row r="2492" spans="1:5" ht="14.25" customHeight="1" x14ac:dyDescent="0.25">
      <c r="A2492" s="21"/>
      <c r="B2492" s="71" t="str">
        <f t="shared" ca="1" si="38"/>
        <v>Aluno_400</v>
      </c>
      <c r="C2492" s="20"/>
      <c r="D2492" s="22"/>
      <c r="E2492" s="18" t="str">
        <f ca="1">IFERROR(VLOOKUP(C2492,OFFSET(ENTRADA!$A$5,1,0,COUNTA(ENTRADA!$A$6:$A$2475),9),5,0),"")</f>
        <v/>
      </c>
    </row>
    <row r="2493" spans="1:5" ht="14.25" hidden="1" customHeight="1" x14ac:dyDescent="0.25">
      <c r="A2493" s="21"/>
      <c r="B2493" s="71" t="str">
        <f t="shared" ca="1" si="38"/>
        <v>Aluno_103</v>
      </c>
      <c r="C2493" s="23"/>
      <c r="D2493" s="22"/>
      <c r="E2493" s="18"/>
    </row>
    <row r="2494" spans="1:5" ht="14.25" hidden="1" customHeight="1" x14ac:dyDescent="0.25">
      <c r="A2494" s="21"/>
      <c r="B2494" s="71" t="str">
        <f t="shared" ca="1" si="38"/>
        <v>Aluno_199</v>
      </c>
      <c r="C2494" s="23"/>
      <c r="D2494" s="22"/>
      <c r="E2494" s="18"/>
    </row>
    <row r="2495" spans="1:5" ht="14.25" hidden="1" customHeight="1" x14ac:dyDescent="0.25">
      <c r="A2495" s="21"/>
      <c r="B2495" s="71" t="str">
        <f t="shared" ca="1" si="38"/>
        <v>Aluno_289</v>
      </c>
      <c r="C2495" s="23"/>
      <c r="D2495" s="22"/>
      <c r="E2495" s="18"/>
    </row>
    <row r="2496" spans="1:5" ht="14.25" hidden="1" customHeight="1" x14ac:dyDescent="0.25">
      <c r="A2496" s="21"/>
      <c r="B2496" s="71" t="str">
        <f t="shared" ca="1" si="38"/>
        <v>Aluno_268</v>
      </c>
      <c r="C2496" s="23"/>
      <c r="D2496" s="22"/>
      <c r="E2496" s="18"/>
    </row>
    <row r="2497" spans="1:5" ht="14.25" hidden="1" customHeight="1" x14ac:dyDescent="0.25">
      <c r="A2497" s="21"/>
      <c r="B2497" s="71" t="str">
        <f t="shared" ca="1" si="38"/>
        <v>Aluno_748</v>
      </c>
      <c r="C2497" s="23"/>
      <c r="D2497" s="22"/>
      <c r="E2497" s="18"/>
    </row>
    <row r="2498" spans="1:5" ht="14.25" hidden="1" customHeight="1" x14ac:dyDescent="0.25">
      <c r="A2498" s="21"/>
      <c r="B2498" s="71" t="str">
        <f t="shared" ca="1" si="38"/>
        <v>Aluno_186</v>
      </c>
      <c r="C2498" s="23"/>
      <c r="D2498" s="22"/>
      <c r="E2498" s="18"/>
    </row>
    <row r="2499" spans="1:5" ht="14.25" hidden="1" customHeight="1" x14ac:dyDescent="0.25">
      <c r="A2499" s="21"/>
      <c r="B2499" s="71" t="str">
        <f t="shared" ca="1" si="38"/>
        <v>Aluno_230</v>
      </c>
      <c r="C2499" s="23"/>
      <c r="D2499" s="22"/>
      <c r="E2499" s="18"/>
    </row>
    <row r="2500" spans="1:5" ht="14.25" hidden="1" customHeight="1" x14ac:dyDescent="0.25">
      <c r="A2500" s="21"/>
      <c r="B2500" s="71" t="str">
        <f t="shared" ca="1" si="38"/>
        <v>Aluno_625</v>
      </c>
      <c r="C2500" s="23"/>
      <c r="D2500" s="22"/>
      <c r="E2500" s="18"/>
    </row>
    <row r="2501" spans="1:5" ht="14.25" hidden="1" customHeight="1" x14ac:dyDescent="0.25">
      <c r="A2501" s="21"/>
      <c r="B2501" s="71" t="str">
        <f t="shared" ca="1" si="38"/>
        <v>Aluno_974</v>
      </c>
      <c r="C2501" s="23"/>
      <c r="D2501" s="22"/>
      <c r="E2501" s="18"/>
    </row>
    <row r="2502" spans="1:5" ht="14.25" hidden="1" customHeight="1" x14ac:dyDescent="0.25">
      <c r="A2502" s="21"/>
      <c r="B2502" s="71" t="str">
        <f t="shared" ca="1" si="38"/>
        <v>Aluno_561</v>
      </c>
      <c r="C2502" s="23"/>
      <c r="D2502" s="22"/>
      <c r="E2502" s="18"/>
    </row>
    <row r="2503" spans="1:5" ht="14.25" hidden="1" customHeight="1" x14ac:dyDescent="0.25">
      <c r="A2503" s="21"/>
      <c r="B2503" s="71" t="str">
        <f t="shared" ref="B2503:B2566" ca="1" si="39">"Aluno_" &amp; RANDBETWEEN(1,1000)</f>
        <v>Aluno_936</v>
      </c>
      <c r="C2503" s="23"/>
      <c r="D2503" s="22"/>
      <c r="E2503" s="18"/>
    </row>
    <row r="2504" spans="1:5" ht="14.25" hidden="1" customHeight="1" x14ac:dyDescent="0.25">
      <c r="A2504" s="21"/>
      <c r="B2504" s="71" t="str">
        <f t="shared" ca="1" si="39"/>
        <v>Aluno_388</v>
      </c>
      <c r="C2504" s="23"/>
      <c r="D2504" s="22"/>
      <c r="E2504" s="18"/>
    </row>
    <row r="2505" spans="1:5" ht="14.25" hidden="1" customHeight="1" x14ac:dyDescent="0.25">
      <c r="A2505" s="21"/>
      <c r="B2505" s="71" t="str">
        <f t="shared" ca="1" si="39"/>
        <v>Aluno_766</v>
      </c>
      <c r="C2505" s="23"/>
      <c r="D2505" s="22"/>
      <c r="E2505" s="18"/>
    </row>
    <row r="2506" spans="1:5" ht="14.25" hidden="1" customHeight="1" x14ac:dyDescent="0.25">
      <c r="A2506" s="21"/>
      <c r="B2506" s="71" t="str">
        <f t="shared" ca="1" si="39"/>
        <v>Aluno_449</v>
      </c>
      <c r="C2506" s="23"/>
      <c r="D2506" s="22"/>
      <c r="E2506" s="18"/>
    </row>
    <row r="2507" spans="1:5" ht="14.25" hidden="1" customHeight="1" x14ac:dyDescent="0.25">
      <c r="A2507" s="21"/>
      <c r="B2507" s="71" t="str">
        <f t="shared" ca="1" si="39"/>
        <v>Aluno_619</v>
      </c>
      <c r="C2507" s="23"/>
      <c r="D2507" s="22"/>
      <c r="E2507" s="18"/>
    </row>
    <row r="2508" spans="1:5" ht="14.25" hidden="1" customHeight="1" x14ac:dyDescent="0.25">
      <c r="A2508" s="21"/>
      <c r="B2508" s="71" t="str">
        <f t="shared" ca="1" si="39"/>
        <v>Aluno_536</v>
      </c>
      <c r="C2508" s="23"/>
      <c r="D2508" s="22"/>
      <c r="E2508" s="18"/>
    </row>
    <row r="2509" spans="1:5" ht="14.25" hidden="1" customHeight="1" x14ac:dyDescent="0.25">
      <c r="A2509" s="21"/>
      <c r="B2509" s="71" t="str">
        <f t="shared" ca="1" si="39"/>
        <v>Aluno_907</v>
      </c>
      <c r="C2509" s="23"/>
      <c r="D2509" s="22"/>
      <c r="E2509" s="18"/>
    </row>
    <row r="2510" spans="1:5" ht="14.25" hidden="1" customHeight="1" x14ac:dyDescent="0.25">
      <c r="A2510" s="21"/>
      <c r="B2510" s="71" t="str">
        <f t="shared" ca="1" si="39"/>
        <v>Aluno_465</v>
      </c>
      <c r="C2510" s="23"/>
      <c r="D2510" s="22"/>
      <c r="E2510" s="18"/>
    </row>
    <row r="2511" spans="1:5" ht="14.25" hidden="1" customHeight="1" x14ac:dyDescent="0.25">
      <c r="A2511" s="21"/>
      <c r="B2511" s="71" t="str">
        <f t="shared" ca="1" si="39"/>
        <v>Aluno_237</v>
      </c>
      <c r="C2511" s="23"/>
      <c r="D2511" s="22"/>
      <c r="E2511" s="18"/>
    </row>
    <row r="2512" spans="1:5" ht="14.25" hidden="1" customHeight="1" x14ac:dyDescent="0.25">
      <c r="A2512" s="21"/>
      <c r="B2512" s="71" t="str">
        <f t="shared" ca="1" si="39"/>
        <v>Aluno_145</v>
      </c>
      <c r="C2512" s="23"/>
      <c r="D2512" s="22"/>
      <c r="E2512" s="18"/>
    </row>
    <row r="2513" spans="1:5" ht="14.25" hidden="1" customHeight="1" x14ac:dyDescent="0.25">
      <c r="A2513" s="21"/>
      <c r="B2513" s="71" t="str">
        <f t="shared" ca="1" si="39"/>
        <v>Aluno_660</v>
      </c>
      <c r="C2513" s="23"/>
      <c r="D2513" s="22"/>
      <c r="E2513" s="18"/>
    </row>
    <row r="2514" spans="1:5" ht="14.25" hidden="1" customHeight="1" x14ac:dyDescent="0.25">
      <c r="A2514" s="21"/>
      <c r="B2514" s="71" t="str">
        <f t="shared" ca="1" si="39"/>
        <v>Aluno_937</v>
      </c>
      <c r="C2514" s="23"/>
      <c r="D2514" s="22"/>
      <c r="E2514" s="18"/>
    </row>
    <row r="2515" spans="1:5" ht="14.25" hidden="1" customHeight="1" x14ac:dyDescent="0.25">
      <c r="A2515" s="21"/>
      <c r="B2515" s="71" t="str">
        <f t="shared" ca="1" si="39"/>
        <v>Aluno_338</v>
      </c>
      <c r="C2515" s="23"/>
      <c r="D2515" s="22"/>
      <c r="E2515" s="18"/>
    </row>
    <row r="2516" spans="1:5" ht="14.25" hidden="1" customHeight="1" x14ac:dyDescent="0.25">
      <c r="A2516" s="21"/>
      <c r="B2516" s="71" t="str">
        <f t="shared" ca="1" si="39"/>
        <v>Aluno_609</v>
      </c>
      <c r="C2516" s="23"/>
      <c r="D2516" s="22"/>
      <c r="E2516" s="18"/>
    </row>
    <row r="2517" spans="1:5" ht="14.25" hidden="1" customHeight="1" x14ac:dyDescent="0.25">
      <c r="A2517" s="21"/>
      <c r="B2517" s="71" t="str">
        <f t="shared" ca="1" si="39"/>
        <v>Aluno_958</v>
      </c>
      <c r="C2517" s="23"/>
      <c r="D2517" s="22"/>
      <c r="E2517" s="18"/>
    </row>
    <row r="2518" spans="1:5" ht="14.25" hidden="1" customHeight="1" x14ac:dyDescent="0.25">
      <c r="A2518" s="21"/>
      <c r="B2518" s="71" t="str">
        <f t="shared" ca="1" si="39"/>
        <v>Aluno_602</v>
      </c>
      <c r="C2518" s="23"/>
      <c r="D2518" s="22"/>
      <c r="E2518" s="18"/>
    </row>
    <row r="2519" spans="1:5" ht="14.25" hidden="1" customHeight="1" x14ac:dyDescent="0.25">
      <c r="A2519" s="21"/>
      <c r="B2519" s="71" t="str">
        <f t="shared" ca="1" si="39"/>
        <v>Aluno_652</v>
      </c>
      <c r="C2519" s="23"/>
      <c r="D2519" s="22"/>
      <c r="E2519" s="18"/>
    </row>
    <row r="2520" spans="1:5" ht="14.25" hidden="1" customHeight="1" x14ac:dyDescent="0.25">
      <c r="A2520" s="21"/>
      <c r="B2520" s="71" t="str">
        <f t="shared" ca="1" si="39"/>
        <v>Aluno_738</v>
      </c>
      <c r="C2520" s="23"/>
      <c r="D2520" s="22"/>
      <c r="E2520" s="18"/>
    </row>
    <row r="2521" spans="1:5" ht="14.25" hidden="1" customHeight="1" x14ac:dyDescent="0.25">
      <c r="A2521" s="21"/>
      <c r="B2521" s="71" t="str">
        <f t="shared" ca="1" si="39"/>
        <v>Aluno_202</v>
      </c>
      <c r="C2521" s="23"/>
      <c r="D2521" s="22"/>
      <c r="E2521" s="18"/>
    </row>
    <row r="2522" spans="1:5" ht="14.25" hidden="1" customHeight="1" x14ac:dyDescent="0.25">
      <c r="A2522" s="21"/>
      <c r="B2522" s="71" t="str">
        <f t="shared" ca="1" si="39"/>
        <v>Aluno_567</v>
      </c>
      <c r="C2522" s="23"/>
      <c r="D2522" s="22"/>
      <c r="E2522" s="18"/>
    </row>
    <row r="2523" spans="1:5" ht="14.25" hidden="1" customHeight="1" x14ac:dyDescent="0.25">
      <c r="A2523" s="21"/>
      <c r="B2523" s="71" t="str">
        <f t="shared" ca="1" si="39"/>
        <v>Aluno_11</v>
      </c>
      <c r="C2523" s="23"/>
      <c r="D2523" s="22"/>
      <c r="E2523" s="18"/>
    </row>
    <row r="2524" spans="1:5" ht="14.25" hidden="1" customHeight="1" x14ac:dyDescent="0.25">
      <c r="A2524" s="21"/>
      <c r="B2524" s="71" t="str">
        <f t="shared" ca="1" si="39"/>
        <v>Aluno_671</v>
      </c>
      <c r="C2524" s="23"/>
      <c r="D2524" s="22"/>
      <c r="E2524" s="18"/>
    </row>
    <row r="2525" spans="1:5" ht="14.25" hidden="1" customHeight="1" x14ac:dyDescent="0.25">
      <c r="A2525" s="21"/>
      <c r="B2525" s="71" t="str">
        <f t="shared" ca="1" si="39"/>
        <v>Aluno_834</v>
      </c>
      <c r="C2525" s="23"/>
      <c r="D2525" s="22"/>
      <c r="E2525" s="18"/>
    </row>
    <row r="2526" spans="1:5" ht="14.25" hidden="1" customHeight="1" x14ac:dyDescent="0.25">
      <c r="A2526" s="21"/>
      <c r="B2526" s="71" t="str">
        <f t="shared" ca="1" si="39"/>
        <v>Aluno_332</v>
      </c>
      <c r="C2526" s="23"/>
      <c r="D2526" s="22"/>
      <c r="E2526" s="18"/>
    </row>
    <row r="2527" spans="1:5" ht="14.25" hidden="1" customHeight="1" x14ac:dyDescent="0.25">
      <c r="A2527" s="21"/>
      <c r="B2527" s="71" t="str">
        <f t="shared" ca="1" si="39"/>
        <v>Aluno_849</v>
      </c>
      <c r="C2527" s="23"/>
      <c r="D2527" s="22"/>
      <c r="E2527" s="18"/>
    </row>
    <row r="2528" spans="1:5" ht="14.25" hidden="1" customHeight="1" x14ac:dyDescent="0.25">
      <c r="A2528" s="21"/>
      <c r="B2528" s="71" t="str">
        <f t="shared" ca="1" si="39"/>
        <v>Aluno_87</v>
      </c>
      <c r="C2528" s="23"/>
      <c r="D2528" s="22"/>
      <c r="E2528" s="18"/>
    </row>
    <row r="2529" spans="1:5" ht="14.25" hidden="1" customHeight="1" x14ac:dyDescent="0.25">
      <c r="A2529" s="21"/>
      <c r="B2529" s="71" t="str">
        <f t="shared" ca="1" si="39"/>
        <v>Aluno_95</v>
      </c>
      <c r="C2529" s="23"/>
      <c r="D2529" s="22"/>
      <c r="E2529" s="18"/>
    </row>
    <row r="2530" spans="1:5" ht="14.25" hidden="1" customHeight="1" x14ac:dyDescent="0.25">
      <c r="A2530" s="21"/>
      <c r="B2530" s="71" t="str">
        <f t="shared" ca="1" si="39"/>
        <v>Aluno_813</v>
      </c>
      <c r="C2530" s="23"/>
      <c r="D2530" s="22"/>
      <c r="E2530" s="18"/>
    </row>
    <row r="2531" spans="1:5" ht="14.25" hidden="1" customHeight="1" x14ac:dyDescent="0.25">
      <c r="A2531" s="21"/>
      <c r="B2531" s="71" t="str">
        <f t="shared" ca="1" si="39"/>
        <v>Aluno_409</v>
      </c>
      <c r="C2531" s="23"/>
      <c r="D2531" s="22"/>
      <c r="E2531" s="18"/>
    </row>
    <row r="2532" spans="1:5" ht="14.25" hidden="1" customHeight="1" x14ac:dyDescent="0.25">
      <c r="A2532" s="21"/>
      <c r="B2532" s="71" t="str">
        <f t="shared" ca="1" si="39"/>
        <v>Aluno_194</v>
      </c>
      <c r="C2532" s="23"/>
      <c r="D2532" s="22"/>
      <c r="E2532" s="18"/>
    </row>
    <row r="2533" spans="1:5" ht="14.25" hidden="1" customHeight="1" x14ac:dyDescent="0.25">
      <c r="A2533" s="21"/>
      <c r="B2533" s="71" t="str">
        <f t="shared" ca="1" si="39"/>
        <v>Aluno_780</v>
      </c>
      <c r="C2533" s="23"/>
      <c r="D2533" s="22"/>
      <c r="E2533" s="18"/>
    </row>
    <row r="2534" spans="1:5" ht="14.25" hidden="1" customHeight="1" x14ac:dyDescent="0.25">
      <c r="A2534" s="21"/>
      <c r="B2534" s="71" t="str">
        <f t="shared" ca="1" si="39"/>
        <v>Aluno_640</v>
      </c>
      <c r="C2534" s="23"/>
      <c r="D2534" s="22"/>
      <c r="E2534" s="18"/>
    </row>
    <row r="2535" spans="1:5" ht="14.25" hidden="1" customHeight="1" x14ac:dyDescent="0.25">
      <c r="A2535" s="21"/>
      <c r="B2535" s="71" t="str">
        <f t="shared" ca="1" si="39"/>
        <v>Aluno_355</v>
      </c>
      <c r="C2535" s="23"/>
      <c r="D2535" s="22"/>
      <c r="E2535" s="18"/>
    </row>
    <row r="2536" spans="1:5" ht="14.25" hidden="1" customHeight="1" x14ac:dyDescent="0.25">
      <c r="A2536" s="21"/>
      <c r="B2536" s="71" t="str">
        <f t="shared" ca="1" si="39"/>
        <v>Aluno_717</v>
      </c>
      <c r="C2536" s="23"/>
      <c r="D2536" s="22"/>
      <c r="E2536" s="18"/>
    </row>
    <row r="2537" spans="1:5" ht="14.25" hidden="1" customHeight="1" x14ac:dyDescent="0.25">
      <c r="A2537" s="21"/>
      <c r="B2537" s="71" t="str">
        <f t="shared" ca="1" si="39"/>
        <v>Aluno_992</v>
      </c>
      <c r="C2537" s="23"/>
      <c r="D2537" s="22"/>
      <c r="E2537" s="18"/>
    </row>
    <row r="2538" spans="1:5" ht="14.25" hidden="1" customHeight="1" x14ac:dyDescent="0.25">
      <c r="A2538" s="21"/>
      <c r="B2538" s="71" t="str">
        <f t="shared" ca="1" si="39"/>
        <v>Aluno_680</v>
      </c>
      <c r="C2538" s="23"/>
      <c r="D2538" s="22"/>
      <c r="E2538" s="18"/>
    </row>
    <row r="2539" spans="1:5" ht="14.25" hidden="1" customHeight="1" x14ac:dyDescent="0.25">
      <c r="A2539" s="21"/>
      <c r="B2539" s="71" t="str">
        <f t="shared" ca="1" si="39"/>
        <v>Aluno_459</v>
      </c>
      <c r="C2539" s="23"/>
      <c r="D2539" s="22"/>
      <c r="E2539" s="18"/>
    </row>
    <row r="2540" spans="1:5" ht="14.25" hidden="1" customHeight="1" x14ac:dyDescent="0.25">
      <c r="A2540" s="21"/>
      <c r="B2540" s="71" t="str">
        <f t="shared" ca="1" si="39"/>
        <v>Aluno_88</v>
      </c>
      <c r="C2540" s="23"/>
      <c r="D2540" s="22"/>
      <c r="E2540" s="18"/>
    </row>
    <row r="2541" spans="1:5" ht="14.25" hidden="1" customHeight="1" x14ac:dyDescent="0.25">
      <c r="A2541" s="21"/>
      <c r="B2541" s="71" t="str">
        <f t="shared" ca="1" si="39"/>
        <v>Aluno_257</v>
      </c>
      <c r="C2541" s="23"/>
      <c r="D2541" s="22"/>
      <c r="E2541" s="18"/>
    </row>
    <row r="2542" spans="1:5" ht="14.25" hidden="1" customHeight="1" x14ac:dyDescent="0.25">
      <c r="A2542" s="21"/>
      <c r="B2542" s="71" t="str">
        <f t="shared" ca="1" si="39"/>
        <v>Aluno_63</v>
      </c>
      <c r="C2542" s="23"/>
      <c r="D2542" s="22"/>
      <c r="E2542" s="18"/>
    </row>
    <row r="2543" spans="1:5" ht="14.25" hidden="1" customHeight="1" x14ac:dyDescent="0.25">
      <c r="A2543" s="21"/>
      <c r="B2543" s="71" t="str">
        <f t="shared" ca="1" si="39"/>
        <v>Aluno_587</v>
      </c>
      <c r="C2543" s="23"/>
      <c r="D2543" s="22"/>
      <c r="E2543" s="18"/>
    </row>
    <row r="2544" spans="1:5" ht="14.25" hidden="1" customHeight="1" x14ac:dyDescent="0.25">
      <c r="A2544" s="21"/>
      <c r="B2544" s="71" t="str">
        <f t="shared" ca="1" si="39"/>
        <v>Aluno_813</v>
      </c>
      <c r="C2544" s="23"/>
      <c r="D2544" s="22"/>
      <c r="E2544" s="18"/>
    </row>
    <row r="2545" spans="1:5" ht="14.25" hidden="1" customHeight="1" x14ac:dyDescent="0.25">
      <c r="A2545" s="21"/>
      <c r="B2545" s="71" t="str">
        <f t="shared" ca="1" si="39"/>
        <v>Aluno_295</v>
      </c>
      <c r="C2545" s="23"/>
      <c r="D2545" s="22"/>
      <c r="E2545" s="18"/>
    </row>
    <row r="2546" spans="1:5" ht="14.25" hidden="1" customHeight="1" x14ac:dyDescent="0.25">
      <c r="A2546" s="21"/>
      <c r="B2546" s="71" t="str">
        <f t="shared" ca="1" si="39"/>
        <v>Aluno_230</v>
      </c>
      <c r="C2546" s="23"/>
      <c r="D2546" s="22"/>
      <c r="E2546" s="18"/>
    </row>
    <row r="2547" spans="1:5" ht="14.25" hidden="1" customHeight="1" x14ac:dyDescent="0.25">
      <c r="A2547" s="21"/>
      <c r="B2547" s="71" t="str">
        <f t="shared" ca="1" si="39"/>
        <v>Aluno_8</v>
      </c>
      <c r="C2547" s="23"/>
      <c r="D2547" s="22"/>
      <c r="E2547" s="18"/>
    </row>
    <row r="2548" spans="1:5" ht="14.25" hidden="1" customHeight="1" x14ac:dyDescent="0.25">
      <c r="A2548" s="21"/>
      <c r="B2548" s="71" t="str">
        <f t="shared" ca="1" si="39"/>
        <v>Aluno_405</v>
      </c>
      <c r="C2548" s="23"/>
      <c r="D2548" s="22"/>
      <c r="E2548" s="18"/>
    </row>
    <row r="2549" spans="1:5" ht="14.25" hidden="1" customHeight="1" x14ac:dyDescent="0.25">
      <c r="A2549" s="21"/>
      <c r="B2549" s="71" t="str">
        <f t="shared" ca="1" si="39"/>
        <v>Aluno_641</v>
      </c>
      <c r="C2549" s="23"/>
      <c r="D2549" s="22"/>
      <c r="E2549" s="18"/>
    </row>
    <row r="2550" spans="1:5" ht="14.25" hidden="1" customHeight="1" x14ac:dyDescent="0.25">
      <c r="A2550" s="21"/>
      <c r="B2550" s="71" t="str">
        <f t="shared" ca="1" si="39"/>
        <v>Aluno_448</v>
      </c>
      <c r="C2550" s="23"/>
      <c r="D2550" s="22"/>
      <c r="E2550" s="18"/>
    </row>
    <row r="2551" spans="1:5" ht="14.25" hidden="1" customHeight="1" x14ac:dyDescent="0.25">
      <c r="A2551" s="21"/>
      <c r="B2551" s="71" t="str">
        <f t="shared" ca="1" si="39"/>
        <v>Aluno_148</v>
      </c>
      <c r="C2551" s="23"/>
      <c r="D2551" s="22"/>
      <c r="E2551" s="18"/>
    </row>
    <row r="2552" spans="1:5" ht="14.25" hidden="1" customHeight="1" x14ac:dyDescent="0.25">
      <c r="A2552" s="21"/>
      <c r="B2552" s="71" t="str">
        <f t="shared" ca="1" si="39"/>
        <v>Aluno_586</v>
      </c>
      <c r="C2552" s="23"/>
      <c r="D2552" s="22"/>
      <c r="E2552" s="18"/>
    </row>
    <row r="2553" spans="1:5" ht="14.25" hidden="1" customHeight="1" x14ac:dyDescent="0.25">
      <c r="A2553" s="21"/>
      <c r="B2553" s="71" t="str">
        <f t="shared" ca="1" si="39"/>
        <v>Aluno_846</v>
      </c>
      <c r="C2553" s="23"/>
      <c r="D2553" s="22"/>
      <c r="E2553" s="18"/>
    </row>
    <row r="2554" spans="1:5" ht="14.25" hidden="1" customHeight="1" x14ac:dyDescent="0.25">
      <c r="A2554" s="21"/>
      <c r="B2554" s="71" t="str">
        <f t="shared" ca="1" si="39"/>
        <v>Aluno_634</v>
      </c>
      <c r="C2554" s="23"/>
      <c r="D2554" s="22"/>
      <c r="E2554" s="18"/>
    </row>
    <row r="2555" spans="1:5" ht="14.25" hidden="1" customHeight="1" x14ac:dyDescent="0.25">
      <c r="A2555" s="21"/>
      <c r="B2555" s="71" t="str">
        <f t="shared" ca="1" si="39"/>
        <v>Aluno_742</v>
      </c>
      <c r="C2555" s="23"/>
      <c r="D2555" s="22"/>
      <c r="E2555" s="18"/>
    </row>
    <row r="2556" spans="1:5" ht="14.25" hidden="1" customHeight="1" x14ac:dyDescent="0.25">
      <c r="A2556" s="21"/>
      <c r="B2556" s="71" t="str">
        <f t="shared" ca="1" si="39"/>
        <v>Aluno_842</v>
      </c>
      <c r="C2556" s="23"/>
      <c r="D2556" s="22"/>
      <c r="E2556" s="18"/>
    </row>
    <row r="2557" spans="1:5" ht="14.25" hidden="1" customHeight="1" x14ac:dyDescent="0.25">
      <c r="A2557" s="21"/>
      <c r="B2557" s="71" t="str">
        <f t="shared" ca="1" si="39"/>
        <v>Aluno_380</v>
      </c>
      <c r="C2557" s="23"/>
      <c r="D2557" s="22"/>
      <c r="E2557" s="18"/>
    </row>
    <row r="2558" spans="1:5" ht="14.25" hidden="1" customHeight="1" x14ac:dyDescent="0.25">
      <c r="A2558" s="21"/>
      <c r="B2558" s="71" t="str">
        <f t="shared" ca="1" si="39"/>
        <v>Aluno_489</v>
      </c>
      <c r="C2558" s="23"/>
      <c r="D2558" s="22"/>
      <c r="E2558" s="18"/>
    </row>
    <row r="2559" spans="1:5" ht="14.25" hidden="1" customHeight="1" x14ac:dyDescent="0.25">
      <c r="A2559" s="21"/>
      <c r="B2559" s="71" t="str">
        <f t="shared" ca="1" si="39"/>
        <v>Aluno_328</v>
      </c>
      <c r="C2559" s="23"/>
      <c r="D2559" s="22"/>
      <c r="E2559" s="18"/>
    </row>
    <row r="2560" spans="1:5" ht="14.25" hidden="1" customHeight="1" x14ac:dyDescent="0.25">
      <c r="A2560" s="21"/>
      <c r="B2560" s="71" t="str">
        <f t="shared" ca="1" si="39"/>
        <v>Aluno_34</v>
      </c>
      <c r="C2560" s="23"/>
      <c r="D2560" s="22"/>
      <c r="E2560" s="18"/>
    </row>
    <row r="2561" spans="1:5" ht="14.25" hidden="1" customHeight="1" x14ac:dyDescent="0.25">
      <c r="A2561" s="21"/>
      <c r="B2561" s="71" t="str">
        <f t="shared" ca="1" si="39"/>
        <v>Aluno_288</v>
      </c>
      <c r="C2561" s="23"/>
      <c r="D2561" s="22"/>
      <c r="E2561" s="18"/>
    </row>
    <row r="2562" spans="1:5" ht="14.25" hidden="1" customHeight="1" x14ac:dyDescent="0.25">
      <c r="A2562" s="21"/>
      <c r="B2562" s="71" t="str">
        <f t="shared" ca="1" si="39"/>
        <v>Aluno_927</v>
      </c>
      <c r="C2562" s="23"/>
      <c r="D2562" s="22"/>
      <c r="E2562" s="18"/>
    </row>
    <row r="2563" spans="1:5" ht="14.25" hidden="1" customHeight="1" x14ac:dyDescent="0.25">
      <c r="A2563" s="21"/>
      <c r="B2563" s="71" t="str">
        <f t="shared" ca="1" si="39"/>
        <v>Aluno_503</v>
      </c>
      <c r="C2563" s="23"/>
      <c r="D2563" s="22"/>
      <c r="E2563" s="18"/>
    </row>
    <row r="2564" spans="1:5" ht="14.25" hidden="1" customHeight="1" x14ac:dyDescent="0.25">
      <c r="A2564" s="21"/>
      <c r="B2564" s="71" t="str">
        <f t="shared" ca="1" si="39"/>
        <v>Aluno_640</v>
      </c>
      <c r="C2564" s="23"/>
      <c r="D2564" s="22"/>
      <c r="E2564" s="18"/>
    </row>
    <row r="2565" spans="1:5" ht="14.25" hidden="1" customHeight="1" x14ac:dyDescent="0.25">
      <c r="A2565" s="21"/>
      <c r="B2565" s="71" t="str">
        <f t="shared" ca="1" si="39"/>
        <v>Aluno_466</v>
      </c>
      <c r="C2565" s="23"/>
      <c r="D2565" s="22"/>
      <c r="E2565" s="18"/>
    </row>
    <row r="2566" spans="1:5" ht="14.25" hidden="1" customHeight="1" x14ac:dyDescent="0.25">
      <c r="A2566" s="21"/>
      <c r="B2566" s="71" t="str">
        <f t="shared" ca="1" si="39"/>
        <v>Aluno_597</v>
      </c>
      <c r="C2566" s="23"/>
      <c r="D2566" s="22"/>
      <c r="E2566" s="18"/>
    </row>
    <row r="2567" spans="1:5" ht="14.25" hidden="1" customHeight="1" x14ac:dyDescent="0.25">
      <c r="A2567" s="21"/>
      <c r="B2567" s="71" t="str">
        <f t="shared" ref="B2567:B2630" ca="1" si="40">"Aluno_" &amp; RANDBETWEEN(1,1000)</f>
        <v>Aluno_395</v>
      </c>
      <c r="C2567" s="23"/>
      <c r="D2567" s="22"/>
      <c r="E2567" s="18"/>
    </row>
    <row r="2568" spans="1:5" ht="14.25" hidden="1" customHeight="1" x14ac:dyDescent="0.25">
      <c r="A2568" s="21"/>
      <c r="B2568" s="71" t="str">
        <f t="shared" ca="1" si="40"/>
        <v>Aluno_269</v>
      </c>
      <c r="C2568" s="23"/>
      <c r="D2568" s="22"/>
      <c r="E2568" s="18"/>
    </row>
    <row r="2569" spans="1:5" ht="14.25" hidden="1" customHeight="1" x14ac:dyDescent="0.25">
      <c r="A2569" s="21"/>
      <c r="B2569" s="71" t="str">
        <f t="shared" ca="1" si="40"/>
        <v>Aluno_845</v>
      </c>
      <c r="C2569" s="23"/>
      <c r="D2569" s="22"/>
      <c r="E2569" s="18"/>
    </row>
    <row r="2570" spans="1:5" ht="14.25" hidden="1" customHeight="1" x14ac:dyDescent="0.25">
      <c r="A2570" s="21"/>
      <c r="B2570" s="71" t="str">
        <f t="shared" ca="1" si="40"/>
        <v>Aluno_954</v>
      </c>
      <c r="C2570" s="23"/>
      <c r="D2570" s="22"/>
      <c r="E2570" s="18"/>
    </row>
    <row r="2571" spans="1:5" ht="14.25" hidden="1" customHeight="1" x14ac:dyDescent="0.25">
      <c r="A2571" s="21"/>
      <c r="B2571" s="71" t="str">
        <f t="shared" ca="1" si="40"/>
        <v>Aluno_796</v>
      </c>
      <c r="C2571" s="23"/>
      <c r="D2571" s="22"/>
      <c r="E2571" s="18"/>
    </row>
    <row r="2572" spans="1:5" ht="14.25" hidden="1" customHeight="1" x14ac:dyDescent="0.25">
      <c r="A2572" s="21"/>
      <c r="B2572" s="71" t="str">
        <f t="shared" ca="1" si="40"/>
        <v>Aluno_374</v>
      </c>
      <c r="C2572" s="23"/>
      <c r="D2572" s="22"/>
      <c r="E2572" s="18"/>
    </row>
    <row r="2573" spans="1:5" ht="14.25" hidden="1" customHeight="1" x14ac:dyDescent="0.25">
      <c r="A2573" s="21"/>
      <c r="B2573" s="71" t="str">
        <f t="shared" ca="1" si="40"/>
        <v>Aluno_52</v>
      </c>
      <c r="C2573" s="23"/>
      <c r="D2573" s="22"/>
      <c r="E2573" s="18"/>
    </row>
    <row r="2574" spans="1:5" ht="14.25" hidden="1" customHeight="1" x14ac:dyDescent="0.25">
      <c r="A2574" s="21"/>
      <c r="B2574" s="71" t="str">
        <f t="shared" ca="1" si="40"/>
        <v>Aluno_809</v>
      </c>
      <c r="C2574" s="23"/>
      <c r="D2574" s="22"/>
      <c r="E2574" s="18"/>
    </row>
    <row r="2575" spans="1:5" ht="14.25" hidden="1" customHeight="1" x14ac:dyDescent="0.25">
      <c r="A2575" s="21"/>
      <c r="B2575" s="71" t="str">
        <f t="shared" ca="1" si="40"/>
        <v>Aluno_176</v>
      </c>
      <c r="C2575" s="23"/>
      <c r="D2575" s="22"/>
      <c r="E2575" s="18"/>
    </row>
    <row r="2576" spans="1:5" ht="14.25" hidden="1" customHeight="1" x14ac:dyDescent="0.25">
      <c r="A2576" s="21"/>
      <c r="B2576" s="71" t="str">
        <f t="shared" ca="1" si="40"/>
        <v>Aluno_163</v>
      </c>
      <c r="C2576" s="23"/>
      <c r="D2576" s="22"/>
      <c r="E2576" s="18"/>
    </row>
    <row r="2577" spans="1:5" ht="14.25" hidden="1" customHeight="1" x14ac:dyDescent="0.25">
      <c r="A2577" s="21"/>
      <c r="B2577" s="71" t="str">
        <f t="shared" ca="1" si="40"/>
        <v>Aluno_28</v>
      </c>
      <c r="C2577" s="23"/>
      <c r="D2577" s="22"/>
      <c r="E2577" s="18"/>
    </row>
    <row r="2578" spans="1:5" ht="14.25" hidden="1" customHeight="1" x14ac:dyDescent="0.25">
      <c r="A2578" s="21"/>
      <c r="B2578" s="71" t="str">
        <f t="shared" ca="1" si="40"/>
        <v>Aluno_314</v>
      </c>
      <c r="C2578" s="23"/>
      <c r="D2578" s="22"/>
      <c r="E2578" s="18"/>
    </row>
    <row r="2579" spans="1:5" ht="14.25" hidden="1" customHeight="1" x14ac:dyDescent="0.25">
      <c r="A2579" s="21"/>
      <c r="B2579" s="71" t="str">
        <f t="shared" ca="1" si="40"/>
        <v>Aluno_297</v>
      </c>
      <c r="C2579" s="23"/>
      <c r="D2579" s="22"/>
      <c r="E2579" s="18"/>
    </row>
    <row r="2580" spans="1:5" ht="14.25" hidden="1" customHeight="1" x14ac:dyDescent="0.25">
      <c r="A2580" s="21"/>
      <c r="B2580" s="71" t="str">
        <f t="shared" ca="1" si="40"/>
        <v>Aluno_550</v>
      </c>
      <c r="C2580" s="23"/>
      <c r="D2580" s="22"/>
      <c r="E2580" s="18"/>
    </row>
    <row r="2581" spans="1:5" ht="14.25" hidden="1" customHeight="1" x14ac:dyDescent="0.25">
      <c r="A2581" s="21"/>
      <c r="B2581" s="71" t="str">
        <f t="shared" ca="1" si="40"/>
        <v>Aluno_822</v>
      </c>
      <c r="C2581" s="23"/>
      <c r="D2581" s="22"/>
      <c r="E2581" s="18"/>
    </row>
    <row r="2582" spans="1:5" ht="14.25" hidden="1" customHeight="1" x14ac:dyDescent="0.25">
      <c r="A2582" s="21"/>
      <c r="B2582" s="71" t="str">
        <f t="shared" ca="1" si="40"/>
        <v>Aluno_667</v>
      </c>
      <c r="C2582" s="23"/>
      <c r="D2582" s="22"/>
      <c r="E2582" s="18"/>
    </row>
    <row r="2583" spans="1:5" ht="14.25" hidden="1" customHeight="1" x14ac:dyDescent="0.25">
      <c r="A2583" s="21"/>
      <c r="B2583" s="71" t="str">
        <f t="shared" ca="1" si="40"/>
        <v>Aluno_699</v>
      </c>
      <c r="C2583" s="23"/>
      <c r="D2583" s="22"/>
      <c r="E2583" s="18"/>
    </row>
    <row r="2584" spans="1:5" ht="14.25" hidden="1" customHeight="1" x14ac:dyDescent="0.25">
      <c r="A2584" s="21"/>
      <c r="B2584" s="71" t="str">
        <f t="shared" ca="1" si="40"/>
        <v>Aluno_736</v>
      </c>
      <c r="C2584" s="23"/>
      <c r="D2584" s="22"/>
      <c r="E2584" s="18"/>
    </row>
    <row r="2585" spans="1:5" ht="14.25" hidden="1" customHeight="1" x14ac:dyDescent="0.25">
      <c r="A2585" s="21"/>
      <c r="B2585" s="71" t="str">
        <f t="shared" ca="1" si="40"/>
        <v>Aluno_582</v>
      </c>
      <c r="C2585" s="23"/>
      <c r="D2585" s="22"/>
      <c r="E2585" s="18"/>
    </row>
    <row r="2586" spans="1:5" ht="14.25" hidden="1" customHeight="1" x14ac:dyDescent="0.25">
      <c r="A2586" s="21"/>
      <c r="B2586" s="71" t="str">
        <f t="shared" ca="1" si="40"/>
        <v>Aluno_535</v>
      </c>
      <c r="C2586" s="23"/>
      <c r="D2586" s="22"/>
      <c r="E2586" s="18"/>
    </row>
    <row r="2587" spans="1:5" ht="14.25" hidden="1" customHeight="1" x14ac:dyDescent="0.25">
      <c r="A2587" s="21"/>
      <c r="B2587" s="71" t="str">
        <f t="shared" ca="1" si="40"/>
        <v>Aluno_730</v>
      </c>
      <c r="C2587" s="23"/>
      <c r="D2587" s="22"/>
      <c r="E2587" s="18"/>
    </row>
    <row r="2588" spans="1:5" ht="14.25" hidden="1" customHeight="1" x14ac:dyDescent="0.25">
      <c r="A2588" s="21"/>
      <c r="B2588" s="71" t="str">
        <f t="shared" ca="1" si="40"/>
        <v>Aluno_455</v>
      </c>
      <c r="C2588" s="23"/>
      <c r="D2588" s="22"/>
      <c r="E2588" s="18"/>
    </row>
    <row r="2589" spans="1:5" ht="14.25" hidden="1" customHeight="1" x14ac:dyDescent="0.25">
      <c r="A2589" s="21"/>
      <c r="B2589" s="71" t="str">
        <f t="shared" ca="1" si="40"/>
        <v>Aluno_743</v>
      </c>
      <c r="C2589" s="23"/>
      <c r="D2589" s="22"/>
      <c r="E2589" s="18"/>
    </row>
    <row r="2590" spans="1:5" ht="14.25" hidden="1" customHeight="1" x14ac:dyDescent="0.25">
      <c r="A2590" s="21"/>
      <c r="B2590" s="71" t="str">
        <f t="shared" ca="1" si="40"/>
        <v>Aluno_744</v>
      </c>
      <c r="C2590" s="23"/>
      <c r="D2590" s="22"/>
      <c r="E2590" s="18"/>
    </row>
    <row r="2591" spans="1:5" ht="14.25" hidden="1" customHeight="1" x14ac:dyDescent="0.25">
      <c r="A2591" s="21"/>
      <c r="B2591" s="71" t="str">
        <f t="shared" ca="1" si="40"/>
        <v>Aluno_650</v>
      </c>
      <c r="C2591" s="23"/>
      <c r="D2591" s="22"/>
      <c r="E2591" s="18"/>
    </row>
    <row r="2592" spans="1:5" ht="14.25" hidden="1" customHeight="1" x14ac:dyDescent="0.25">
      <c r="A2592" s="21"/>
      <c r="B2592" s="71" t="str">
        <f t="shared" ca="1" si="40"/>
        <v>Aluno_960</v>
      </c>
      <c r="C2592" s="23"/>
      <c r="D2592" s="22"/>
      <c r="E2592" s="18"/>
    </row>
    <row r="2593" spans="1:5" ht="14.25" hidden="1" customHeight="1" x14ac:dyDescent="0.25">
      <c r="A2593" s="21"/>
      <c r="B2593" s="71" t="str">
        <f t="shared" ca="1" si="40"/>
        <v>Aluno_788</v>
      </c>
      <c r="C2593" s="23"/>
      <c r="D2593" s="22"/>
      <c r="E2593" s="18"/>
    </row>
    <row r="2594" spans="1:5" ht="14.25" hidden="1" customHeight="1" x14ac:dyDescent="0.25">
      <c r="A2594" s="21"/>
      <c r="B2594" s="71" t="str">
        <f t="shared" ca="1" si="40"/>
        <v>Aluno_650</v>
      </c>
      <c r="C2594" s="23"/>
      <c r="D2594" s="22"/>
      <c r="E2594" s="18"/>
    </row>
    <row r="2595" spans="1:5" ht="14.25" hidden="1" customHeight="1" x14ac:dyDescent="0.25">
      <c r="A2595" s="21"/>
      <c r="B2595" s="71" t="str">
        <f t="shared" ca="1" si="40"/>
        <v>Aluno_914</v>
      </c>
      <c r="C2595" s="23"/>
      <c r="D2595" s="22"/>
      <c r="E2595" s="18"/>
    </row>
    <row r="2596" spans="1:5" ht="14.25" hidden="1" customHeight="1" x14ac:dyDescent="0.25">
      <c r="A2596" s="21"/>
      <c r="B2596" s="71" t="str">
        <f t="shared" ca="1" si="40"/>
        <v>Aluno_383</v>
      </c>
      <c r="C2596" s="23"/>
      <c r="D2596" s="22"/>
      <c r="E2596" s="18"/>
    </row>
    <row r="2597" spans="1:5" ht="14.25" hidden="1" customHeight="1" x14ac:dyDescent="0.25">
      <c r="A2597" s="21"/>
      <c r="B2597" s="71" t="str">
        <f t="shared" ca="1" si="40"/>
        <v>Aluno_786</v>
      </c>
      <c r="C2597" s="23"/>
      <c r="D2597" s="22"/>
      <c r="E2597" s="18"/>
    </row>
    <row r="2598" spans="1:5" ht="14.25" hidden="1" customHeight="1" x14ac:dyDescent="0.25">
      <c r="A2598" s="21"/>
      <c r="B2598" s="71" t="str">
        <f t="shared" ca="1" si="40"/>
        <v>Aluno_875</v>
      </c>
      <c r="C2598" s="23"/>
      <c r="D2598" s="22"/>
      <c r="E2598" s="18"/>
    </row>
    <row r="2599" spans="1:5" ht="14.25" hidden="1" customHeight="1" x14ac:dyDescent="0.25">
      <c r="A2599" s="21"/>
      <c r="B2599" s="71" t="str">
        <f t="shared" ca="1" si="40"/>
        <v>Aluno_384</v>
      </c>
      <c r="C2599" s="23"/>
      <c r="D2599" s="22"/>
      <c r="E2599" s="18"/>
    </row>
    <row r="2600" spans="1:5" ht="14.25" hidden="1" customHeight="1" x14ac:dyDescent="0.25">
      <c r="A2600" s="21"/>
      <c r="B2600" s="71" t="str">
        <f t="shared" ca="1" si="40"/>
        <v>Aluno_499</v>
      </c>
      <c r="C2600" s="23"/>
      <c r="D2600" s="22"/>
      <c r="E2600" s="18"/>
    </row>
    <row r="2601" spans="1:5" ht="14.25" hidden="1" customHeight="1" x14ac:dyDescent="0.25">
      <c r="A2601" s="21"/>
      <c r="B2601" s="71" t="str">
        <f t="shared" ca="1" si="40"/>
        <v>Aluno_178</v>
      </c>
      <c r="C2601" s="23"/>
      <c r="D2601" s="22"/>
      <c r="E2601" s="18"/>
    </row>
    <row r="2602" spans="1:5" ht="14.25" hidden="1" customHeight="1" x14ac:dyDescent="0.25">
      <c r="A2602" s="21"/>
      <c r="B2602" s="71" t="str">
        <f t="shared" ca="1" si="40"/>
        <v>Aluno_647</v>
      </c>
      <c r="C2602" s="23"/>
      <c r="D2602" s="22"/>
      <c r="E2602" s="18"/>
    </row>
    <row r="2603" spans="1:5" ht="14.25" hidden="1" customHeight="1" x14ac:dyDescent="0.25">
      <c r="A2603" s="21"/>
      <c r="B2603" s="71" t="str">
        <f t="shared" ca="1" si="40"/>
        <v>Aluno_58</v>
      </c>
      <c r="C2603" s="23"/>
      <c r="D2603" s="22"/>
      <c r="E2603" s="18"/>
    </row>
    <row r="2604" spans="1:5" ht="14.25" hidden="1" customHeight="1" x14ac:dyDescent="0.25">
      <c r="A2604" s="21"/>
      <c r="B2604" s="71" t="str">
        <f t="shared" ca="1" si="40"/>
        <v>Aluno_771</v>
      </c>
      <c r="C2604" s="23"/>
      <c r="D2604" s="22"/>
      <c r="E2604" s="18"/>
    </row>
    <row r="2605" spans="1:5" ht="14.25" hidden="1" customHeight="1" x14ac:dyDescent="0.25">
      <c r="A2605" s="21"/>
      <c r="B2605" s="71" t="str">
        <f t="shared" ca="1" si="40"/>
        <v>Aluno_724</v>
      </c>
      <c r="C2605" s="23"/>
      <c r="D2605" s="22"/>
      <c r="E2605" s="18"/>
    </row>
    <row r="2606" spans="1:5" ht="14.25" hidden="1" customHeight="1" x14ac:dyDescent="0.25">
      <c r="A2606" s="21"/>
      <c r="B2606" s="71" t="str">
        <f t="shared" ca="1" si="40"/>
        <v>Aluno_905</v>
      </c>
      <c r="C2606" s="23"/>
      <c r="D2606" s="22"/>
      <c r="E2606" s="18"/>
    </row>
    <row r="2607" spans="1:5" ht="14.25" hidden="1" customHeight="1" x14ac:dyDescent="0.25">
      <c r="A2607" s="21"/>
      <c r="B2607" s="71" t="str">
        <f t="shared" ca="1" si="40"/>
        <v>Aluno_857</v>
      </c>
      <c r="C2607" s="23"/>
      <c r="D2607" s="22"/>
      <c r="E2607" s="18"/>
    </row>
    <row r="2608" spans="1:5" ht="14.25" hidden="1" customHeight="1" x14ac:dyDescent="0.25">
      <c r="A2608" s="21"/>
      <c r="B2608" s="71" t="str">
        <f t="shared" ca="1" si="40"/>
        <v>Aluno_818</v>
      </c>
      <c r="C2608" s="23"/>
      <c r="D2608" s="22"/>
      <c r="E2608" s="18"/>
    </row>
    <row r="2609" spans="1:5" ht="14.25" hidden="1" customHeight="1" x14ac:dyDescent="0.25">
      <c r="A2609" s="21"/>
      <c r="B2609" s="71" t="str">
        <f t="shared" ca="1" si="40"/>
        <v>Aluno_693</v>
      </c>
      <c r="C2609" s="23"/>
      <c r="D2609" s="22"/>
      <c r="E2609" s="18"/>
    </row>
    <row r="2610" spans="1:5" ht="14.25" hidden="1" customHeight="1" x14ac:dyDescent="0.25">
      <c r="A2610" s="21"/>
      <c r="B2610" s="71" t="str">
        <f t="shared" ca="1" si="40"/>
        <v>Aluno_666</v>
      </c>
      <c r="C2610" s="23"/>
      <c r="D2610" s="22"/>
      <c r="E2610" s="18"/>
    </row>
    <row r="2611" spans="1:5" ht="14.25" hidden="1" customHeight="1" x14ac:dyDescent="0.25">
      <c r="A2611" s="21"/>
      <c r="B2611" s="71" t="str">
        <f t="shared" ca="1" si="40"/>
        <v>Aluno_218</v>
      </c>
      <c r="C2611" s="23"/>
      <c r="D2611" s="22"/>
      <c r="E2611" s="18"/>
    </row>
    <row r="2612" spans="1:5" ht="14.25" hidden="1" customHeight="1" x14ac:dyDescent="0.25">
      <c r="A2612" s="21"/>
      <c r="B2612" s="71" t="str">
        <f t="shared" ca="1" si="40"/>
        <v>Aluno_529</v>
      </c>
      <c r="C2612" s="23"/>
      <c r="D2612" s="22"/>
      <c r="E2612" s="18"/>
    </row>
    <row r="2613" spans="1:5" ht="14.25" hidden="1" customHeight="1" x14ac:dyDescent="0.25">
      <c r="A2613" s="21"/>
      <c r="B2613" s="71" t="str">
        <f t="shared" ca="1" si="40"/>
        <v>Aluno_543</v>
      </c>
      <c r="C2613" s="23"/>
      <c r="D2613" s="22"/>
      <c r="E2613" s="18"/>
    </row>
    <row r="2614" spans="1:5" ht="14.25" hidden="1" customHeight="1" x14ac:dyDescent="0.25">
      <c r="A2614" s="21"/>
      <c r="B2614" s="71" t="str">
        <f t="shared" ca="1" si="40"/>
        <v>Aluno_482</v>
      </c>
      <c r="C2614" s="23"/>
      <c r="D2614" s="22"/>
      <c r="E2614" s="18"/>
    </row>
    <row r="2615" spans="1:5" ht="14.25" hidden="1" customHeight="1" x14ac:dyDescent="0.25">
      <c r="A2615" s="21"/>
      <c r="B2615" s="71" t="str">
        <f t="shared" ca="1" si="40"/>
        <v>Aluno_256</v>
      </c>
      <c r="C2615" s="23"/>
      <c r="D2615" s="22"/>
      <c r="E2615" s="18"/>
    </row>
    <row r="2616" spans="1:5" ht="14.25" hidden="1" customHeight="1" x14ac:dyDescent="0.25">
      <c r="A2616" s="21"/>
      <c r="B2616" s="71" t="str">
        <f t="shared" ca="1" si="40"/>
        <v>Aluno_584</v>
      </c>
      <c r="C2616" s="23"/>
      <c r="D2616" s="22"/>
      <c r="E2616" s="18"/>
    </row>
    <row r="2617" spans="1:5" ht="14.25" hidden="1" customHeight="1" x14ac:dyDescent="0.25">
      <c r="A2617" s="21"/>
      <c r="B2617" s="71" t="str">
        <f t="shared" ca="1" si="40"/>
        <v>Aluno_433</v>
      </c>
      <c r="C2617" s="23"/>
      <c r="D2617" s="22"/>
      <c r="E2617" s="18"/>
    </row>
    <row r="2618" spans="1:5" ht="14.25" hidden="1" customHeight="1" x14ac:dyDescent="0.25">
      <c r="A2618" s="21"/>
      <c r="B2618" s="71" t="str">
        <f t="shared" ca="1" si="40"/>
        <v>Aluno_62</v>
      </c>
      <c r="C2618" s="23"/>
      <c r="D2618" s="22"/>
      <c r="E2618" s="18"/>
    </row>
    <row r="2619" spans="1:5" ht="14.25" hidden="1" customHeight="1" x14ac:dyDescent="0.25">
      <c r="A2619" s="21"/>
      <c r="B2619" s="71" t="str">
        <f t="shared" ca="1" si="40"/>
        <v>Aluno_996</v>
      </c>
      <c r="C2619" s="23"/>
      <c r="D2619" s="22"/>
      <c r="E2619" s="18"/>
    </row>
    <row r="2620" spans="1:5" ht="14.25" hidden="1" customHeight="1" x14ac:dyDescent="0.25">
      <c r="A2620" s="21"/>
      <c r="B2620" s="71" t="str">
        <f t="shared" ca="1" si="40"/>
        <v>Aluno_94</v>
      </c>
      <c r="C2620" s="23"/>
      <c r="D2620" s="22"/>
      <c r="E2620" s="18"/>
    </row>
    <row r="2621" spans="1:5" ht="14.25" hidden="1" customHeight="1" x14ac:dyDescent="0.25">
      <c r="A2621" s="21"/>
      <c r="B2621" s="71" t="str">
        <f t="shared" ca="1" si="40"/>
        <v>Aluno_346</v>
      </c>
      <c r="C2621" s="23"/>
      <c r="D2621" s="22"/>
      <c r="E2621" s="18"/>
    </row>
    <row r="2622" spans="1:5" ht="14.25" hidden="1" customHeight="1" x14ac:dyDescent="0.25">
      <c r="A2622" s="21"/>
      <c r="B2622" s="71" t="str">
        <f t="shared" ca="1" si="40"/>
        <v>Aluno_123</v>
      </c>
      <c r="C2622" s="23"/>
      <c r="D2622" s="22"/>
      <c r="E2622" s="18"/>
    </row>
    <row r="2623" spans="1:5" ht="14.25" hidden="1" customHeight="1" x14ac:dyDescent="0.25">
      <c r="A2623" s="21"/>
      <c r="B2623" s="71" t="str">
        <f t="shared" ca="1" si="40"/>
        <v>Aluno_867</v>
      </c>
      <c r="C2623" s="23"/>
      <c r="D2623" s="22"/>
      <c r="E2623" s="18"/>
    </row>
    <row r="2624" spans="1:5" ht="14.25" hidden="1" customHeight="1" x14ac:dyDescent="0.25">
      <c r="A2624" s="21"/>
      <c r="B2624" s="71" t="str">
        <f t="shared" ca="1" si="40"/>
        <v>Aluno_545</v>
      </c>
      <c r="C2624" s="23"/>
      <c r="D2624" s="22"/>
      <c r="E2624" s="18"/>
    </row>
    <row r="2625" spans="1:5" ht="14.25" hidden="1" customHeight="1" x14ac:dyDescent="0.25">
      <c r="A2625" s="21"/>
      <c r="B2625" s="71" t="str">
        <f t="shared" ca="1" si="40"/>
        <v>Aluno_892</v>
      </c>
      <c r="C2625" s="23"/>
      <c r="D2625" s="22"/>
      <c r="E2625" s="18"/>
    </row>
    <row r="2626" spans="1:5" ht="14.25" hidden="1" customHeight="1" x14ac:dyDescent="0.25">
      <c r="A2626" s="21"/>
      <c r="B2626" s="71" t="str">
        <f t="shared" ca="1" si="40"/>
        <v>Aluno_530</v>
      </c>
      <c r="C2626" s="23"/>
      <c r="D2626" s="22"/>
      <c r="E2626" s="18"/>
    </row>
    <row r="2627" spans="1:5" ht="14.25" hidden="1" customHeight="1" x14ac:dyDescent="0.25">
      <c r="A2627" s="21"/>
      <c r="B2627" s="71" t="str">
        <f t="shared" ca="1" si="40"/>
        <v>Aluno_210</v>
      </c>
      <c r="C2627" s="23"/>
      <c r="D2627" s="22"/>
      <c r="E2627" s="18"/>
    </row>
    <row r="2628" spans="1:5" ht="14.25" hidden="1" customHeight="1" x14ac:dyDescent="0.25">
      <c r="A2628" s="21"/>
      <c r="B2628" s="71" t="str">
        <f t="shared" ca="1" si="40"/>
        <v>Aluno_868</v>
      </c>
      <c r="C2628" s="23"/>
      <c r="D2628" s="22"/>
      <c r="E2628" s="18"/>
    </row>
    <row r="2629" spans="1:5" ht="14.25" hidden="1" customHeight="1" x14ac:dyDescent="0.25">
      <c r="A2629" s="21"/>
      <c r="B2629" s="71" t="str">
        <f t="shared" ca="1" si="40"/>
        <v>Aluno_424</v>
      </c>
      <c r="C2629" s="23"/>
      <c r="D2629" s="22"/>
      <c r="E2629" s="18"/>
    </row>
    <row r="2630" spans="1:5" ht="14.25" hidden="1" customHeight="1" x14ac:dyDescent="0.25">
      <c r="A2630" s="21"/>
      <c r="B2630" s="71" t="str">
        <f t="shared" ca="1" si="40"/>
        <v>Aluno_933</v>
      </c>
      <c r="C2630" s="23"/>
      <c r="D2630" s="22"/>
      <c r="E2630" s="18"/>
    </row>
    <row r="2631" spans="1:5" ht="14.25" hidden="1" customHeight="1" x14ac:dyDescent="0.25">
      <c r="A2631" s="21"/>
      <c r="B2631" s="71" t="str">
        <f t="shared" ref="B2631:B2694" ca="1" si="41">"Aluno_" &amp; RANDBETWEEN(1,1000)</f>
        <v>Aluno_176</v>
      </c>
      <c r="C2631" s="23"/>
      <c r="D2631" s="22"/>
      <c r="E2631" s="18"/>
    </row>
    <row r="2632" spans="1:5" ht="14.25" hidden="1" customHeight="1" x14ac:dyDescent="0.25">
      <c r="A2632" s="21"/>
      <c r="B2632" s="71" t="str">
        <f t="shared" ca="1" si="41"/>
        <v>Aluno_846</v>
      </c>
      <c r="C2632" s="23"/>
      <c r="D2632" s="22"/>
      <c r="E2632" s="18"/>
    </row>
    <row r="2633" spans="1:5" ht="14.25" hidden="1" customHeight="1" x14ac:dyDescent="0.25">
      <c r="A2633" s="21"/>
      <c r="B2633" s="71" t="str">
        <f t="shared" ca="1" si="41"/>
        <v>Aluno_768</v>
      </c>
      <c r="C2633" s="23"/>
      <c r="D2633" s="22"/>
      <c r="E2633" s="18"/>
    </row>
    <row r="2634" spans="1:5" ht="14.25" hidden="1" customHeight="1" x14ac:dyDescent="0.25">
      <c r="A2634" s="21"/>
      <c r="B2634" s="71" t="str">
        <f t="shared" ca="1" si="41"/>
        <v>Aluno_430</v>
      </c>
      <c r="C2634" s="23"/>
      <c r="D2634" s="22"/>
      <c r="E2634" s="18"/>
    </row>
    <row r="2635" spans="1:5" ht="14.25" hidden="1" customHeight="1" x14ac:dyDescent="0.25">
      <c r="A2635" s="21"/>
      <c r="B2635" s="71" t="str">
        <f t="shared" ca="1" si="41"/>
        <v>Aluno_869</v>
      </c>
      <c r="C2635" s="23"/>
      <c r="D2635" s="22"/>
      <c r="E2635" s="18"/>
    </row>
    <row r="2636" spans="1:5" ht="14.25" hidden="1" customHeight="1" x14ac:dyDescent="0.25">
      <c r="A2636" s="21"/>
      <c r="B2636" s="71" t="str">
        <f t="shared" ca="1" si="41"/>
        <v>Aluno_42</v>
      </c>
      <c r="C2636" s="23"/>
      <c r="D2636" s="22"/>
      <c r="E2636" s="18"/>
    </row>
    <row r="2637" spans="1:5" ht="14.25" hidden="1" customHeight="1" x14ac:dyDescent="0.25">
      <c r="A2637" s="21"/>
      <c r="B2637" s="71" t="str">
        <f t="shared" ca="1" si="41"/>
        <v>Aluno_139</v>
      </c>
      <c r="C2637" s="23"/>
      <c r="D2637" s="22"/>
      <c r="E2637" s="18"/>
    </row>
    <row r="2638" spans="1:5" ht="14.25" hidden="1" customHeight="1" x14ac:dyDescent="0.25">
      <c r="A2638" s="21"/>
      <c r="B2638" s="71" t="str">
        <f t="shared" ca="1" si="41"/>
        <v>Aluno_80</v>
      </c>
      <c r="C2638" s="23"/>
      <c r="D2638" s="22"/>
      <c r="E2638" s="18"/>
    </row>
    <row r="2639" spans="1:5" ht="14.25" hidden="1" customHeight="1" x14ac:dyDescent="0.25">
      <c r="A2639" s="21"/>
      <c r="B2639" s="71" t="str">
        <f t="shared" ca="1" si="41"/>
        <v>Aluno_454</v>
      </c>
      <c r="C2639" s="23"/>
      <c r="D2639" s="22"/>
      <c r="E2639" s="18"/>
    </row>
    <row r="2640" spans="1:5" ht="14.25" hidden="1" customHeight="1" x14ac:dyDescent="0.25">
      <c r="A2640" s="21"/>
      <c r="B2640" s="71" t="str">
        <f t="shared" ca="1" si="41"/>
        <v>Aluno_662</v>
      </c>
      <c r="C2640" s="23"/>
      <c r="D2640" s="22"/>
      <c r="E2640" s="18"/>
    </row>
    <row r="2641" spans="1:5" ht="14.25" hidden="1" customHeight="1" x14ac:dyDescent="0.25">
      <c r="A2641" s="21"/>
      <c r="B2641" s="71" t="str">
        <f t="shared" ca="1" si="41"/>
        <v>Aluno_82</v>
      </c>
      <c r="C2641" s="23"/>
      <c r="D2641" s="22"/>
      <c r="E2641" s="18"/>
    </row>
    <row r="2642" spans="1:5" ht="14.25" hidden="1" customHeight="1" x14ac:dyDescent="0.25">
      <c r="A2642" s="21"/>
      <c r="B2642" s="71" t="str">
        <f t="shared" ca="1" si="41"/>
        <v>Aluno_858</v>
      </c>
      <c r="C2642" s="23"/>
      <c r="D2642" s="22"/>
      <c r="E2642" s="18"/>
    </row>
    <row r="2643" spans="1:5" ht="14.25" hidden="1" customHeight="1" x14ac:dyDescent="0.25">
      <c r="A2643" s="21"/>
      <c r="B2643" s="71" t="str">
        <f t="shared" ca="1" si="41"/>
        <v>Aluno_924</v>
      </c>
      <c r="C2643" s="23"/>
      <c r="D2643" s="22"/>
      <c r="E2643" s="18"/>
    </row>
    <row r="2644" spans="1:5" ht="14.25" hidden="1" customHeight="1" x14ac:dyDescent="0.25">
      <c r="A2644" s="21"/>
      <c r="B2644" s="71" t="str">
        <f t="shared" ca="1" si="41"/>
        <v>Aluno_264</v>
      </c>
      <c r="C2644" s="23"/>
      <c r="D2644" s="22"/>
      <c r="E2644" s="18"/>
    </row>
    <row r="2645" spans="1:5" ht="14.25" hidden="1" customHeight="1" x14ac:dyDescent="0.25">
      <c r="A2645" s="21"/>
      <c r="B2645" s="71" t="str">
        <f t="shared" ca="1" si="41"/>
        <v>Aluno_211</v>
      </c>
      <c r="C2645" s="23"/>
      <c r="D2645" s="22"/>
      <c r="E2645" s="18"/>
    </row>
    <row r="2646" spans="1:5" ht="14.25" hidden="1" customHeight="1" x14ac:dyDescent="0.25">
      <c r="A2646" s="21"/>
      <c r="B2646" s="71" t="str">
        <f t="shared" ca="1" si="41"/>
        <v>Aluno_38</v>
      </c>
      <c r="C2646" s="23"/>
      <c r="D2646" s="22"/>
      <c r="E2646" s="18"/>
    </row>
    <row r="2647" spans="1:5" ht="14.25" hidden="1" customHeight="1" x14ac:dyDescent="0.25">
      <c r="A2647" s="21"/>
      <c r="B2647" s="71" t="str">
        <f t="shared" ca="1" si="41"/>
        <v>Aluno_579</v>
      </c>
      <c r="C2647" s="23"/>
      <c r="D2647" s="22"/>
      <c r="E2647" s="18"/>
    </row>
    <row r="2648" spans="1:5" ht="14.25" hidden="1" customHeight="1" x14ac:dyDescent="0.25">
      <c r="A2648" s="21"/>
      <c r="B2648" s="71" t="str">
        <f t="shared" ca="1" si="41"/>
        <v>Aluno_387</v>
      </c>
      <c r="C2648" s="23"/>
      <c r="D2648" s="22"/>
      <c r="E2648" s="18"/>
    </row>
    <row r="2649" spans="1:5" ht="14.25" hidden="1" customHeight="1" x14ac:dyDescent="0.25">
      <c r="A2649" s="21"/>
      <c r="B2649" s="71" t="str">
        <f t="shared" ca="1" si="41"/>
        <v>Aluno_929</v>
      </c>
      <c r="C2649" s="23"/>
      <c r="D2649" s="22"/>
      <c r="E2649" s="18"/>
    </row>
    <row r="2650" spans="1:5" ht="14.25" hidden="1" customHeight="1" x14ac:dyDescent="0.25">
      <c r="A2650" s="21"/>
      <c r="B2650" s="71" t="str">
        <f t="shared" ca="1" si="41"/>
        <v>Aluno_883</v>
      </c>
      <c r="C2650" s="23"/>
      <c r="D2650" s="22"/>
      <c r="E2650" s="18"/>
    </row>
    <row r="2651" spans="1:5" ht="14.25" hidden="1" customHeight="1" x14ac:dyDescent="0.25">
      <c r="A2651" s="21"/>
      <c r="B2651" s="71" t="str">
        <f t="shared" ca="1" si="41"/>
        <v>Aluno_710</v>
      </c>
      <c r="C2651" s="23"/>
      <c r="D2651" s="22"/>
      <c r="E2651" s="18"/>
    </row>
    <row r="2652" spans="1:5" ht="14.25" hidden="1" customHeight="1" x14ac:dyDescent="0.25">
      <c r="A2652" s="21"/>
      <c r="B2652" s="71" t="str">
        <f t="shared" ca="1" si="41"/>
        <v>Aluno_484</v>
      </c>
      <c r="C2652" s="23"/>
      <c r="D2652" s="22"/>
      <c r="E2652" s="18"/>
    </row>
    <row r="2653" spans="1:5" ht="14.25" hidden="1" customHeight="1" x14ac:dyDescent="0.25">
      <c r="A2653" s="21"/>
      <c r="B2653" s="71" t="str">
        <f t="shared" ca="1" si="41"/>
        <v>Aluno_55</v>
      </c>
      <c r="C2653" s="23"/>
      <c r="D2653" s="22"/>
      <c r="E2653" s="18"/>
    </row>
    <row r="2654" spans="1:5" ht="14.25" hidden="1" customHeight="1" x14ac:dyDescent="0.25">
      <c r="A2654" s="21"/>
      <c r="B2654" s="71" t="str">
        <f t="shared" ca="1" si="41"/>
        <v>Aluno_384</v>
      </c>
      <c r="C2654" s="23"/>
      <c r="D2654" s="22"/>
      <c r="E2654" s="18"/>
    </row>
    <row r="2655" spans="1:5" ht="14.25" hidden="1" customHeight="1" x14ac:dyDescent="0.25">
      <c r="A2655" s="21"/>
      <c r="B2655" s="71" t="str">
        <f t="shared" ca="1" si="41"/>
        <v>Aluno_661</v>
      </c>
      <c r="C2655" s="23"/>
      <c r="D2655" s="22"/>
      <c r="E2655" s="18"/>
    </row>
    <row r="2656" spans="1:5" ht="14.25" hidden="1" customHeight="1" x14ac:dyDescent="0.25">
      <c r="A2656" s="21"/>
      <c r="B2656" s="71" t="str">
        <f t="shared" ca="1" si="41"/>
        <v>Aluno_913</v>
      </c>
      <c r="C2656" s="23"/>
      <c r="D2656" s="22"/>
      <c r="E2656" s="18"/>
    </row>
    <row r="2657" spans="1:5" ht="14.25" hidden="1" customHeight="1" x14ac:dyDescent="0.25">
      <c r="A2657" s="21"/>
      <c r="B2657" s="71" t="str">
        <f t="shared" ca="1" si="41"/>
        <v>Aluno_918</v>
      </c>
      <c r="C2657" s="23"/>
      <c r="D2657" s="22"/>
      <c r="E2657" s="18"/>
    </row>
    <row r="2658" spans="1:5" ht="14.25" hidden="1" customHeight="1" x14ac:dyDescent="0.25">
      <c r="A2658" s="21"/>
      <c r="B2658" s="71" t="str">
        <f t="shared" ca="1" si="41"/>
        <v>Aluno_204</v>
      </c>
      <c r="C2658" s="23"/>
      <c r="D2658" s="22"/>
      <c r="E2658" s="18"/>
    </row>
    <row r="2659" spans="1:5" ht="14.25" hidden="1" customHeight="1" x14ac:dyDescent="0.25">
      <c r="A2659" s="21"/>
      <c r="B2659" s="71" t="str">
        <f t="shared" ca="1" si="41"/>
        <v>Aluno_36</v>
      </c>
      <c r="C2659" s="23"/>
      <c r="D2659" s="22"/>
      <c r="E2659" s="18"/>
    </row>
    <row r="2660" spans="1:5" ht="14.25" hidden="1" customHeight="1" x14ac:dyDescent="0.25">
      <c r="A2660" s="21"/>
      <c r="B2660" s="71" t="str">
        <f t="shared" ca="1" si="41"/>
        <v>Aluno_737</v>
      </c>
      <c r="C2660" s="23"/>
      <c r="D2660" s="22"/>
      <c r="E2660" s="18"/>
    </row>
    <row r="2661" spans="1:5" ht="14.25" hidden="1" customHeight="1" x14ac:dyDescent="0.25">
      <c r="A2661" s="21"/>
      <c r="B2661" s="71" t="str">
        <f t="shared" ca="1" si="41"/>
        <v>Aluno_167</v>
      </c>
      <c r="C2661" s="23"/>
      <c r="D2661" s="22"/>
      <c r="E2661" s="18"/>
    </row>
    <row r="2662" spans="1:5" ht="14.25" hidden="1" customHeight="1" x14ac:dyDescent="0.25">
      <c r="A2662" s="21"/>
      <c r="B2662" s="71" t="str">
        <f t="shared" ca="1" si="41"/>
        <v>Aluno_782</v>
      </c>
      <c r="C2662" s="23"/>
      <c r="D2662" s="22"/>
      <c r="E2662" s="18"/>
    </row>
    <row r="2663" spans="1:5" ht="14.25" hidden="1" customHeight="1" x14ac:dyDescent="0.25">
      <c r="A2663" s="21"/>
      <c r="B2663" s="71" t="str">
        <f t="shared" ca="1" si="41"/>
        <v>Aluno_318</v>
      </c>
      <c r="C2663" s="23"/>
      <c r="D2663" s="22"/>
      <c r="E2663" s="18"/>
    </row>
    <row r="2664" spans="1:5" ht="14.25" hidden="1" customHeight="1" x14ac:dyDescent="0.25">
      <c r="A2664" s="21"/>
      <c r="B2664" s="71" t="str">
        <f t="shared" ca="1" si="41"/>
        <v>Aluno_677</v>
      </c>
      <c r="C2664" s="23"/>
      <c r="D2664" s="22"/>
      <c r="E2664" s="18"/>
    </row>
    <row r="2665" spans="1:5" ht="14.25" hidden="1" customHeight="1" x14ac:dyDescent="0.25">
      <c r="A2665" s="21"/>
      <c r="B2665" s="71" t="str">
        <f t="shared" ca="1" si="41"/>
        <v>Aluno_407</v>
      </c>
      <c r="C2665" s="23"/>
      <c r="D2665" s="22"/>
      <c r="E2665" s="18"/>
    </row>
    <row r="2666" spans="1:5" ht="14.25" hidden="1" customHeight="1" x14ac:dyDescent="0.25">
      <c r="A2666" s="21"/>
      <c r="B2666" s="71" t="str">
        <f t="shared" ca="1" si="41"/>
        <v>Aluno_243</v>
      </c>
      <c r="C2666" s="23"/>
      <c r="D2666" s="22"/>
      <c r="E2666" s="18"/>
    </row>
    <row r="2667" spans="1:5" ht="14.25" hidden="1" customHeight="1" x14ac:dyDescent="0.25">
      <c r="A2667" s="21"/>
      <c r="B2667" s="71" t="str">
        <f t="shared" ca="1" si="41"/>
        <v>Aluno_307</v>
      </c>
      <c r="C2667" s="23"/>
      <c r="D2667" s="22"/>
      <c r="E2667" s="18"/>
    </row>
    <row r="2668" spans="1:5" ht="14.25" hidden="1" customHeight="1" x14ac:dyDescent="0.25">
      <c r="A2668" s="21"/>
      <c r="B2668" s="71" t="str">
        <f t="shared" ca="1" si="41"/>
        <v>Aluno_917</v>
      </c>
      <c r="C2668" s="23"/>
      <c r="D2668" s="22"/>
      <c r="E2668" s="18"/>
    </row>
    <row r="2669" spans="1:5" ht="14.25" hidden="1" customHeight="1" x14ac:dyDescent="0.25">
      <c r="A2669" s="21"/>
      <c r="B2669" s="71" t="str">
        <f t="shared" ca="1" si="41"/>
        <v>Aluno_534</v>
      </c>
      <c r="C2669" s="23"/>
      <c r="D2669" s="22"/>
      <c r="E2669" s="18"/>
    </row>
    <row r="2670" spans="1:5" ht="14.25" hidden="1" customHeight="1" x14ac:dyDescent="0.25">
      <c r="A2670" s="21"/>
      <c r="B2670" s="71" t="str">
        <f t="shared" ca="1" si="41"/>
        <v>Aluno_12</v>
      </c>
      <c r="C2670" s="23"/>
      <c r="D2670" s="22"/>
      <c r="E2670" s="18"/>
    </row>
    <row r="2671" spans="1:5" ht="14.25" hidden="1" customHeight="1" x14ac:dyDescent="0.25">
      <c r="A2671" s="21"/>
      <c r="B2671" s="71" t="str">
        <f t="shared" ca="1" si="41"/>
        <v>Aluno_416</v>
      </c>
      <c r="C2671" s="23"/>
      <c r="D2671" s="22"/>
      <c r="E2671" s="18"/>
    </row>
    <row r="2672" spans="1:5" ht="14.25" hidden="1" customHeight="1" x14ac:dyDescent="0.25">
      <c r="A2672" s="21"/>
      <c r="B2672" s="71" t="str">
        <f t="shared" ca="1" si="41"/>
        <v>Aluno_621</v>
      </c>
      <c r="C2672" s="23"/>
      <c r="D2672" s="22"/>
      <c r="E2672" s="18"/>
    </row>
    <row r="2673" spans="1:5" ht="14.25" hidden="1" customHeight="1" x14ac:dyDescent="0.25">
      <c r="A2673" s="21"/>
      <c r="B2673" s="71" t="str">
        <f t="shared" ca="1" si="41"/>
        <v>Aluno_888</v>
      </c>
      <c r="C2673" s="23"/>
      <c r="D2673" s="22"/>
      <c r="E2673" s="18"/>
    </row>
    <row r="2674" spans="1:5" ht="14.25" hidden="1" customHeight="1" x14ac:dyDescent="0.25">
      <c r="A2674" s="21"/>
      <c r="B2674" s="71" t="str">
        <f t="shared" ca="1" si="41"/>
        <v>Aluno_826</v>
      </c>
      <c r="C2674" s="23"/>
      <c r="D2674" s="22"/>
      <c r="E2674" s="18"/>
    </row>
    <row r="2675" spans="1:5" ht="14.25" hidden="1" customHeight="1" x14ac:dyDescent="0.25">
      <c r="A2675" s="21"/>
      <c r="B2675" s="71" t="str">
        <f t="shared" ca="1" si="41"/>
        <v>Aluno_215</v>
      </c>
      <c r="C2675" s="23"/>
      <c r="D2675" s="22"/>
      <c r="E2675" s="18"/>
    </row>
    <row r="2676" spans="1:5" ht="14.25" hidden="1" customHeight="1" x14ac:dyDescent="0.25">
      <c r="A2676" s="21"/>
      <c r="B2676" s="71" t="str">
        <f t="shared" ca="1" si="41"/>
        <v>Aluno_158</v>
      </c>
      <c r="C2676" s="23"/>
      <c r="D2676" s="22"/>
      <c r="E2676" s="18"/>
    </row>
    <row r="2677" spans="1:5" ht="14.25" hidden="1" customHeight="1" x14ac:dyDescent="0.25">
      <c r="A2677" s="21"/>
      <c r="B2677" s="71" t="str">
        <f t="shared" ca="1" si="41"/>
        <v>Aluno_346</v>
      </c>
      <c r="C2677" s="23"/>
      <c r="D2677" s="22"/>
      <c r="E2677" s="18"/>
    </row>
    <row r="2678" spans="1:5" ht="14.25" hidden="1" customHeight="1" x14ac:dyDescent="0.25">
      <c r="A2678" s="21"/>
      <c r="B2678" s="71" t="str">
        <f t="shared" ca="1" si="41"/>
        <v>Aluno_264</v>
      </c>
      <c r="C2678" s="23"/>
      <c r="D2678" s="22"/>
      <c r="E2678" s="18"/>
    </row>
    <row r="2679" spans="1:5" ht="14.25" hidden="1" customHeight="1" x14ac:dyDescent="0.25">
      <c r="A2679" s="21"/>
      <c r="B2679" s="71" t="str">
        <f t="shared" ca="1" si="41"/>
        <v>Aluno_258</v>
      </c>
      <c r="C2679" s="23"/>
      <c r="D2679" s="22"/>
      <c r="E2679" s="18"/>
    </row>
    <row r="2680" spans="1:5" ht="14.25" hidden="1" customHeight="1" x14ac:dyDescent="0.25">
      <c r="A2680" s="21"/>
      <c r="B2680" s="71" t="str">
        <f t="shared" ca="1" si="41"/>
        <v>Aluno_826</v>
      </c>
      <c r="C2680" s="23"/>
      <c r="D2680" s="22"/>
      <c r="E2680" s="18"/>
    </row>
    <row r="2681" spans="1:5" ht="14.25" hidden="1" customHeight="1" x14ac:dyDescent="0.25">
      <c r="A2681" s="21"/>
      <c r="B2681" s="71" t="str">
        <f t="shared" ca="1" si="41"/>
        <v>Aluno_236</v>
      </c>
      <c r="C2681" s="23"/>
      <c r="D2681" s="22"/>
      <c r="E2681" s="18"/>
    </row>
    <row r="2682" spans="1:5" ht="14.25" hidden="1" customHeight="1" x14ac:dyDescent="0.25">
      <c r="A2682" s="21"/>
      <c r="B2682" s="71" t="str">
        <f t="shared" ca="1" si="41"/>
        <v>Aluno_281</v>
      </c>
      <c r="C2682" s="23"/>
      <c r="D2682" s="22"/>
      <c r="E2682" s="18"/>
    </row>
    <row r="2683" spans="1:5" ht="14.25" hidden="1" customHeight="1" x14ac:dyDescent="0.25">
      <c r="A2683" s="21"/>
      <c r="B2683" s="71" t="str">
        <f t="shared" ca="1" si="41"/>
        <v>Aluno_969</v>
      </c>
      <c r="C2683" s="23"/>
      <c r="D2683" s="22"/>
      <c r="E2683" s="18"/>
    </row>
    <row r="2684" spans="1:5" ht="14.25" hidden="1" customHeight="1" x14ac:dyDescent="0.25">
      <c r="A2684" s="21"/>
      <c r="B2684" s="71" t="str">
        <f t="shared" ca="1" si="41"/>
        <v>Aluno_427</v>
      </c>
      <c r="C2684" s="23"/>
      <c r="D2684" s="22"/>
      <c r="E2684" s="18"/>
    </row>
    <row r="2685" spans="1:5" ht="14.25" hidden="1" customHeight="1" x14ac:dyDescent="0.25">
      <c r="A2685" s="21"/>
      <c r="B2685" s="71" t="str">
        <f t="shared" ca="1" si="41"/>
        <v>Aluno_764</v>
      </c>
      <c r="C2685" s="23"/>
      <c r="D2685" s="22"/>
      <c r="E2685" s="18"/>
    </row>
    <row r="2686" spans="1:5" ht="14.25" hidden="1" customHeight="1" x14ac:dyDescent="0.25">
      <c r="A2686" s="21"/>
      <c r="B2686" s="71" t="str">
        <f t="shared" ca="1" si="41"/>
        <v>Aluno_372</v>
      </c>
      <c r="C2686" s="23"/>
      <c r="D2686" s="22"/>
      <c r="E2686" s="18"/>
    </row>
    <row r="2687" spans="1:5" ht="14.25" hidden="1" customHeight="1" x14ac:dyDescent="0.25">
      <c r="A2687" s="21"/>
      <c r="B2687" s="71" t="str">
        <f t="shared" ca="1" si="41"/>
        <v>Aluno_377</v>
      </c>
      <c r="C2687" s="23"/>
      <c r="D2687" s="22"/>
      <c r="E2687" s="18"/>
    </row>
    <row r="2688" spans="1:5" ht="14.25" hidden="1" customHeight="1" x14ac:dyDescent="0.25">
      <c r="A2688" s="21"/>
      <c r="B2688" s="71" t="str">
        <f t="shared" ca="1" si="41"/>
        <v>Aluno_930</v>
      </c>
      <c r="C2688" s="23"/>
      <c r="D2688" s="22"/>
      <c r="E2688" s="18"/>
    </row>
    <row r="2689" spans="1:5" ht="14.25" hidden="1" customHeight="1" x14ac:dyDescent="0.25">
      <c r="A2689" s="21"/>
      <c r="B2689" s="71" t="str">
        <f t="shared" ca="1" si="41"/>
        <v>Aluno_606</v>
      </c>
      <c r="C2689" s="23"/>
      <c r="D2689" s="22"/>
      <c r="E2689" s="18"/>
    </row>
    <row r="2690" spans="1:5" ht="14.25" hidden="1" customHeight="1" x14ac:dyDescent="0.25">
      <c r="A2690" s="21"/>
      <c r="B2690" s="71" t="str">
        <f t="shared" ca="1" si="41"/>
        <v>Aluno_153</v>
      </c>
      <c r="C2690" s="23"/>
      <c r="D2690" s="22"/>
      <c r="E2690" s="18"/>
    </row>
    <row r="2691" spans="1:5" ht="14.25" hidden="1" customHeight="1" x14ac:dyDescent="0.25">
      <c r="A2691" s="21"/>
      <c r="B2691" s="71" t="str">
        <f t="shared" ca="1" si="41"/>
        <v>Aluno_797</v>
      </c>
      <c r="C2691" s="23"/>
      <c r="D2691" s="22"/>
      <c r="E2691" s="18"/>
    </row>
    <row r="2692" spans="1:5" ht="14.25" hidden="1" customHeight="1" x14ac:dyDescent="0.25">
      <c r="A2692" s="21"/>
      <c r="B2692" s="71" t="str">
        <f t="shared" ca="1" si="41"/>
        <v>Aluno_974</v>
      </c>
      <c r="C2692" s="23"/>
      <c r="D2692" s="22"/>
      <c r="E2692" s="18"/>
    </row>
    <row r="2693" spans="1:5" ht="15" customHeight="1" x14ac:dyDescent="0.25">
      <c r="A2693" s="152">
        <v>45519</v>
      </c>
      <c r="B2693" s="71" t="str">
        <f t="shared" ca="1" si="41"/>
        <v>Aluno_238</v>
      </c>
      <c r="C2693" s="54" t="s">
        <v>2120</v>
      </c>
      <c r="D2693" s="22">
        <v>28</v>
      </c>
      <c r="E2693" s="18" t="s">
        <v>21</v>
      </c>
    </row>
    <row r="2694" spans="1:5" ht="15" customHeight="1" x14ac:dyDescent="0.25">
      <c r="B2694" s="71" t="str">
        <f t="shared" ca="1" si="41"/>
        <v>Aluno_940</v>
      </c>
      <c r="C2694" s="156" t="s">
        <v>2372</v>
      </c>
      <c r="D2694" s="22">
        <v>20</v>
      </c>
      <c r="E2694" s="18" t="s">
        <v>21</v>
      </c>
    </row>
    <row r="2695" spans="1:5" ht="15" customHeight="1" x14ac:dyDescent="0.25">
      <c r="A2695" s="152"/>
      <c r="B2695" s="71" t="str">
        <f t="shared" ref="B2695:B2758" ca="1" si="42">"Aluno_" &amp; RANDBETWEEN(1,1000)</f>
        <v>Aluno_49</v>
      </c>
      <c r="D2695" s="22"/>
      <c r="E2695" s="18"/>
    </row>
    <row r="2696" spans="1:5" ht="15" customHeight="1" x14ac:dyDescent="0.25">
      <c r="A2696" s="152">
        <v>45519</v>
      </c>
      <c r="B2696" s="71" t="str">
        <f t="shared" ca="1" si="42"/>
        <v>Aluno_982</v>
      </c>
      <c r="C2696" s="32" t="s">
        <v>1070</v>
      </c>
      <c r="D2696" s="22">
        <v>20</v>
      </c>
      <c r="E2696" s="18" t="s">
        <v>44</v>
      </c>
    </row>
    <row r="2697" spans="1:5" ht="15" customHeight="1" x14ac:dyDescent="0.25">
      <c r="B2697" s="71" t="str">
        <f t="shared" ca="1" si="42"/>
        <v>Aluno_632</v>
      </c>
      <c r="D2697" s="22"/>
      <c r="E2697" s="18"/>
    </row>
    <row r="2698" spans="1:5" ht="15" customHeight="1" x14ac:dyDescent="0.25">
      <c r="A2698" s="152">
        <v>45519</v>
      </c>
      <c r="B2698" s="71" t="str">
        <f t="shared" ca="1" si="42"/>
        <v>Aluno_14</v>
      </c>
      <c r="C2698" s="153" t="s">
        <v>2535</v>
      </c>
      <c r="D2698" s="22">
        <v>1</v>
      </c>
      <c r="E2698" s="18" t="s">
        <v>780</v>
      </c>
    </row>
    <row r="2699" spans="1:5" ht="15" customHeight="1" x14ac:dyDescent="0.25">
      <c r="B2699" s="71" t="str">
        <f t="shared" ca="1" si="42"/>
        <v>Aluno_857</v>
      </c>
      <c r="D2699" s="22"/>
      <c r="E2699" s="18"/>
    </row>
    <row r="2700" spans="1:5" ht="15" customHeight="1" x14ac:dyDescent="0.25">
      <c r="A2700" s="152">
        <v>45519</v>
      </c>
      <c r="B2700" s="71" t="str">
        <f t="shared" ca="1" si="42"/>
        <v>Aluno_215</v>
      </c>
      <c r="C2700" s="153" t="s">
        <v>2495</v>
      </c>
      <c r="D2700" s="22">
        <v>12</v>
      </c>
      <c r="E2700" s="18" t="s">
        <v>21</v>
      </c>
    </row>
    <row r="2701" spans="1:5" ht="15" customHeight="1" x14ac:dyDescent="0.25">
      <c r="B2701" s="71" t="str">
        <f t="shared" ca="1" si="42"/>
        <v>Aluno_872</v>
      </c>
      <c r="D2701" s="22"/>
      <c r="E2701" s="18"/>
    </row>
    <row r="2702" spans="1:5" ht="15" customHeight="1" x14ac:dyDescent="0.25">
      <c r="A2702" s="152">
        <v>45519</v>
      </c>
      <c r="B2702" s="71" t="str">
        <f t="shared" ca="1" si="42"/>
        <v>Aluno_112</v>
      </c>
      <c r="C2702" s="31" t="s">
        <v>279</v>
      </c>
      <c r="D2702" s="22">
        <v>60</v>
      </c>
      <c r="E2702" s="18" t="s">
        <v>21</v>
      </c>
    </row>
    <row r="2703" spans="1:5" ht="15" customHeight="1" x14ac:dyDescent="0.25">
      <c r="B2703" s="71" t="str">
        <f t="shared" ca="1" si="42"/>
        <v>Aluno_719</v>
      </c>
      <c r="D2703" s="22"/>
      <c r="E2703" s="18"/>
    </row>
    <row r="2704" spans="1:5" ht="15" customHeight="1" x14ac:dyDescent="0.25">
      <c r="A2704" s="152">
        <v>45519</v>
      </c>
      <c r="B2704" s="71" t="str">
        <f t="shared" ca="1" si="42"/>
        <v>Aluno_434</v>
      </c>
      <c r="C2704" s="31" t="s">
        <v>581</v>
      </c>
      <c r="D2704" s="22">
        <v>60</v>
      </c>
      <c r="E2704" s="18" t="s">
        <v>21</v>
      </c>
    </row>
    <row r="2705" spans="1:5" ht="15" customHeight="1" x14ac:dyDescent="0.25">
      <c r="B2705" s="71" t="str">
        <f t="shared" ca="1" si="42"/>
        <v>Aluno_446</v>
      </c>
      <c r="C2705" s="54" t="s">
        <v>582</v>
      </c>
      <c r="D2705" s="22">
        <v>30</v>
      </c>
      <c r="E2705" s="18" t="s">
        <v>21</v>
      </c>
    </row>
    <row r="2706" spans="1:5" ht="15" customHeight="1" x14ac:dyDescent="0.25">
      <c r="B2706" s="71" t="str">
        <f t="shared" ca="1" si="42"/>
        <v>Aluno_939</v>
      </c>
      <c r="D2706" s="22"/>
      <c r="E2706" s="18"/>
    </row>
    <row r="2707" spans="1:5" ht="15" customHeight="1" x14ac:dyDescent="0.25">
      <c r="A2707" s="152">
        <v>45519</v>
      </c>
      <c r="B2707" s="71" t="str">
        <f t="shared" ca="1" si="42"/>
        <v>Aluno_237</v>
      </c>
      <c r="C2707" s="108" t="s">
        <v>1694</v>
      </c>
      <c r="D2707" s="22">
        <v>10</v>
      </c>
      <c r="E2707" s="18" t="s">
        <v>21</v>
      </c>
    </row>
    <row r="2708" spans="1:5" ht="15" customHeight="1" x14ac:dyDescent="0.25">
      <c r="B2708" s="71" t="str">
        <f t="shared" ca="1" si="42"/>
        <v>Aluno_307</v>
      </c>
      <c r="D2708" s="22"/>
      <c r="E2708" s="18"/>
    </row>
    <row r="2709" spans="1:5" ht="15" customHeight="1" x14ac:dyDescent="0.25">
      <c r="A2709" s="152">
        <v>45519</v>
      </c>
      <c r="B2709" s="71" t="str">
        <f t="shared" ca="1" si="42"/>
        <v>Aluno_848</v>
      </c>
      <c r="C2709" s="108" t="s">
        <v>1694</v>
      </c>
      <c r="D2709" s="22">
        <v>10</v>
      </c>
      <c r="E2709" s="18" t="s">
        <v>21</v>
      </c>
    </row>
    <row r="2710" spans="1:5" ht="15" customHeight="1" x14ac:dyDescent="0.25">
      <c r="B2710" s="71" t="str">
        <f t="shared" ca="1" si="42"/>
        <v>Aluno_437</v>
      </c>
      <c r="D2710" s="22"/>
      <c r="E2710" s="18"/>
    </row>
    <row r="2711" spans="1:5" ht="15" customHeight="1" x14ac:dyDescent="0.25">
      <c r="A2711" s="152">
        <v>45519</v>
      </c>
      <c r="B2711" s="71" t="str">
        <f t="shared" ca="1" si="42"/>
        <v>Aluno_186</v>
      </c>
      <c r="C2711" s="154" t="s">
        <v>2503</v>
      </c>
      <c r="D2711" s="22">
        <v>10</v>
      </c>
      <c r="E2711" s="18" t="s">
        <v>21</v>
      </c>
    </row>
    <row r="2712" spans="1:5" ht="15" customHeight="1" x14ac:dyDescent="0.25">
      <c r="B2712" s="71" t="str">
        <f t="shared" ca="1" si="42"/>
        <v>Aluno_49</v>
      </c>
      <c r="C2712" s="54" t="s">
        <v>2499</v>
      </c>
      <c r="D2712" s="22">
        <v>1</v>
      </c>
      <c r="E2712" s="18" t="s">
        <v>56</v>
      </c>
    </row>
    <row r="2713" spans="1:5" ht="15" customHeight="1" x14ac:dyDescent="0.25">
      <c r="B2713" s="71" t="str">
        <f t="shared" ca="1" si="42"/>
        <v>Aluno_916</v>
      </c>
      <c r="C2713" s="30" t="s">
        <v>91</v>
      </c>
      <c r="D2713" s="22">
        <v>30</v>
      </c>
      <c r="E2713" s="18" t="s">
        <v>21</v>
      </c>
    </row>
    <row r="2714" spans="1:5" ht="15" customHeight="1" x14ac:dyDescent="0.25">
      <c r="B2714" s="71" t="str">
        <f t="shared" ca="1" si="42"/>
        <v>Aluno_813</v>
      </c>
      <c r="C2714" s="31" t="s">
        <v>155</v>
      </c>
      <c r="D2714" s="22">
        <v>30</v>
      </c>
      <c r="E2714" s="18" t="s">
        <v>21</v>
      </c>
    </row>
    <row r="2715" spans="1:5" ht="15" customHeight="1" x14ac:dyDescent="0.25">
      <c r="B2715" s="71" t="str">
        <f t="shared" ca="1" si="42"/>
        <v>Aluno_946</v>
      </c>
      <c r="C2715" s="31" t="s">
        <v>157</v>
      </c>
      <c r="D2715" s="22">
        <v>30</v>
      </c>
      <c r="E2715" s="18" t="s">
        <v>21</v>
      </c>
    </row>
    <row r="2716" spans="1:5" ht="15" customHeight="1" x14ac:dyDescent="0.25">
      <c r="B2716" s="71" t="str">
        <f t="shared" ca="1" si="42"/>
        <v>Aluno_336</v>
      </c>
      <c r="D2716" s="22"/>
      <c r="E2716" s="18"/>
    </row>
    <row r="2717" spans="1:5" ht="15" customHeight="1" x14ac:dyDescent="0.25">
      <c r="A2717" s="152">
        <v>45519</v>
      </c>
      <c r="B2717" s="71" t="str">
        <f t="shared" ca="1" si="42"/>
        <v>Aluno_832</v>
      </c>
      <c r="C2717" s="54" t="s">
        <v>975</v>
      </c>
      <c r="D2717" s="22">
        <v>30</v>
      </c>
      <c r="E2717" s="18" t="s">
        <v>21</v>
      </c>
    </row>
    <row r="2718" spans="1:5" ht="15" customHeight="1" x14ac:dyDescent="0.25">
      <c r="B2718" s="71" t="str">
        <f t="shared" ca="1" si="42"/>
        <v>Aluno_79</v>
      </c>
      <c r="C2718" s="31" t="s">
        <v>232</v>
      </c>
      <c r="D2718" s="22">
        <v>60</v>
      </c>
      <c r="E2718" s="18" t="s">
        <v>21</v>
      </c>
    </row>
    <row r="2719" spans="1:5" ht="15" customHeight="1" x14ac:dyDescent="0.25">
      <c r="B2719" s="71" t="str">
        <f t="shared" ca="1" si="42"/>
        <v>Aluno_947</v>
      </c>
      <c r="C2719" s="31" t="s">
        <v>761</v>
      </c>
      <c r="D2719" s="22">
        <v>30</v>
      </c>
      <c r="E2719" s="18" t="s">
        <v>21</v>
      </c>
    </row>
    <row r="2720" spans="1:5" ht="15" customHeight="1" x14ac:dyDescent="0.25">
      <c r="A2720" s="152">
        <v>45519</v>
      </c>
      <c r="B2720" s="71" t="str">
        <f t="shared" ca="1" si="42"/>
        <v>Aluno_662</v>
      </c>
      <c r="C2720" s="54" t="s">
        <v>2389</v>
      </c>
      <c r="D2720" s="22">
        <v>30</v>
      </c>
      <c r="E2720" s="18" t="s">
        <v>21</v>
      </c>
    </row>
    <row r="2721" spans="1:5" ht="15" customHeight="1" x14ac:dyDescent="0.25">
      <c r="B2721" s="71" t="str">
        <f t="shared" ca="1" si="42"/>
        <v>Aluno_52</v>
      </c>
      <c r="C2721" s="54" t="s">
        <v>2364</v>
      </c>
      <c r="D2721" s="22">
        <v>28</v>
      </c>
      <c r="E2721" s="18" t="s">
        <v>21</v>
      </c>
    </row>
    <row r="2722" spans="1:5" ht="15" customHeight="1" x14ac:dyDescent="0.25">
      <c r="B2722" s="71" t="str">
        <f t="shared" ca="1" si="42"/>
        <v>Aluno_461</v>
      </c>
      <c r="D2722" s="22"/>
      <c r="E2722" s="18"/>
    </row>
    <row r="2723" spans="1:5" ht="15" customHeight="1" x14ac:dyDescent="0.25">
      <c r="A2723" s="152">
        <v>45519</v>
      </c>
      <c r="B2723" s="71" t="str">
        <f t="shared" ca="1" si="42"/>
        <v>Aluno_991</v>
      </c>
      <c r="C2723" s="32" t="s">
        <v>977</v>
      </c>
      <c r="D2723" s="22">
        <v>30</v>
      </c>
      <c r="E2723" s="18" t="s">
        <v>2564</v>
      </c>
    </row>
    <row r="2724" spans="1:5" ht="15" customHeight="1" x14ac:dyDescent="0.25">
      <c r="B2724" s="71" t="str">
        <f t="shared" ca="1" si="42"/>
        <v>Aluno_723</v>
      </c>
      <c r="D2724" s="22"/>
      <c r="E2724" s="18"/>
    </row>
    <row r="2725" spans="1:5" ht="15" customHeight="1" x14ac:dyDescent="0.25">
      <c r="A2725" s="152">
        <v>45520</v>
      </c>
      <c r="B2725" s="71" t="str">
        <f t="shared" ca="1" si="42"/>
        <v>Aluno_369</v>
      </c>
      <c r="D2725" s="22"/>
      <c r="E2725" s="18"/>
    </row>
    <row r="2726" spans="1:5" ht="15" customHeight="1" x14ac:dyDescent="0.25">
      <c r="A2726" s="152"/>
      <c r="B2726" s="71" t="str">
        <f t="shared" ca="1" si="42"/>
        <v>Aluno_666</v>
      </c>
      <c r="C2726" s="108" t="s">
        <v>1592</v>
      </c>
      <c r="D2726" s="22">
        <v>2</v>
      </c>
      <c r="E2726" s="18" t="s">
        <v>44</v>
      </c>
    </row>
    <row r="2727" spans="1:5" ht="15" customHeight="1" x14ac:dyDescent="0.25">
      <c r="A2727" s="152"/>
      <c r="B2727" s="71" t="str">
        <f t="shared" ca="1" si="42"/>
        <v>Aluno_410</v>
      </c>
      <c r="C2727" s="32" t="s">
        <v>1598</v>
      </c>
      <c r="D2727" s="22">
        <v>5</v>
      </c>
      <c r="E2727" s="18" t="s">
        <v>44</v>
      </c>
    </row>
    <row r="2728" spans="1:5" ht="15" customHeight="1" x14ac:dyDescent="0.25">
      <c r="A2728" s="152"/>
      <c r="B2728" s="71" t="str">
        <f t="shared" ca="1" si="42"/>
        <v>Aluno_335</v>
      </c>
      <c r="C2728" s="32" t="s">
        <v>1754</v>
      </c>
      <c r="D2728" s="22">
        <v>3</v>
      </c>
      <c r="E2728" s="18" t="s">
        <v>44</v>
      </c>
    </row>
    <row r="2729" spans="1:5" ht="15" customHeight="1" x14ac:dyDescent="0.25">
      <c r="A2729" s="152"/>
      <c r="B2729" s="71" t="str">
        <f t="shared" ca="1" si="42"/>
        <v>Aluno_724</v>
      </c>
      <c r="C2729" s="153" t="s">
        <v>2546</v>
      </c>
      <c r="D2729" s="22">
        <v>1</v>
      </c>
      <c r="E2729" s="18" t="s">
        <v>44</v>
      </c>
    </row>
    <row r="2730" spans="1:5" ht="15" customHeight="1" x14ac:dyDescent="0.25">
      <c r="A2730" s="152"/>
      <c r="B2730" s="71" t="str">
        <f t="shared" ca="1" si="42"/>
        <v>Aluno_159</v>
      </c>
      <c r="C2730" s="153" t="s">
        <v>2545</v>
      </c>
      <c r="D2730" s="22">
        <v>2</v>
      </c>
      <c r="E2730" s="18" t="s">
        <v>44</v>
      </c>
    </row>
    <row r="2731" spans="1:5" ht="15" customHeight="1" x14ac:dyDescent="0.25">
      <c r="A2731" s="152"/>
      <c r="B2731" s="71" t="str">
        <f t="shared" ca="1" si="42"/>
        <v>Aluno_109</v>
      </c>
      <c r="C2731" s="153"/>
      <c r="D2731" s="22"/>
      <c r="E2731" s="18"/>
    </row>
    <row r="2732" spans="1:5" ht="15" customHeight="1" x14ac:dyDescent="0.25">
      <c r="A2732" s="152">
        <v>45520</v>
      </c>
      <c r="B2732" s="71" t="str">
        <f t="shared" ca="1" si="42"/>
        <v>Aluno_630</v>
      </c>
      <c r="C2732" s="154" t="s">
        <v>1213</v>
      </c>
      <c r="D2732" s="22">
        <v>2</v>
      </c>
      <c r="E2732" s="18" t="s">
        <v>780</v>
      </c>
    </row>
    <row r="2733" spans="1:5" ht="15" customHeight="1" x14ac:dyDescent="0.25">
      <c r="A2733" s="152"/>
      <c r="B2733" s="71" t="str">
        <f t="shared" ca="1" si="42"/>
        <v>Aluno_908</v>
      </c>
      <c r="D2733" s="22"/>
      <c r="E2733" s="18"/>
    </row>
    <row r="2734" spans="1:5" ht="15" customHeight="1" x14ac:dyDescent="0.25">
      <c r="A2734" s="152">
        <v>45520</v>
      </c>
      <c r="B2734" s="71" t="str">
        <f t="shared" ca="1" si="42"/>
        <v>Aluno_971</v>
      </c>
      <c r="C2734" s="156" t="s">
        <v>2373</v>
      </c>
      <c r="D2734" s="22">
        <v>20</v>
      </c>
      <c r="E2734" s="18" t="s">
        <v>21</v>
      </c>
    </row>
    <row r="2735" spans="1:5" ht="15" customHeight="1" x14ac:dyDescent="0.25">
      <c r="A2735" s="152"/>
      <c r="B2735" s="71" t="str">
        <f t="shared" ca="1" si="42"/>
        <v>Aluno_499</v>
      </c>
      <c r="C2735" s="54" t="s">
        <v>262</v>
      </c>
      <c r="D2735" s="22">
        <v>30</v>
      </c>
      <c r="E2735" s="18" t="s">
        <v>21</v>
      </c>
    </row>
    <row r="2736" spans="1:5" ht="15" customHeight="1" x14ac:dyDescent="0.25">
      <c r="A2736" s="152"/>
      <c r="B2736" s="71" t="str">
        <f t="shared" ca="1" si="42"/>
        <v>Aluno_77</v>
      </c>
      <c r="C2736" s="153" t="s">
        <v>2535</v>
      </c>
      <c r="D2736" s="22">
        <v>1</v>
      </c>
      <c r="E2736" s="18" t="s">
        <v>780</v>
      </c>
    </row>
    <row r="2737" spans="1:5" ht="15" customHeight="1" x14ac:dyDescent="0.25">
      <c r="A2737" s="152"/>
      <c r="B2737" s="71" t="str">
        <f t="shared" ca="1" si="42"/>
        <v>Aluno_321</v>
      </c>
      <c r="D2737" s="22"/>
      <c r="E2737" s="18"/>
    </row>
    <row r="2738" spans="1:5" ht="15" customHeight="1" x14ac:dyDescent="0.25">
      <c r="A2738" s="152">
        <v>45520</v>
      </c>
      <c r="B2738" s="71" t="str">
        <f t="shared" ca="1" si="42"/>
        <v>Aluno_372</v>
      </c>
      <c r="C2738" s="54" t="s">
        <v>428</v>
      </c>
      <c r="D2738" s="22">
        <v>30</v>
      </c>
      <c r="E2738" s="18" t="s">
        <v>21</v>
      </c>
    </row>
    <row r="2739" spans="1:5" ht="15" customHeight="1" x14ac:dyDescent="0.25">
      <c r="A2739" s="152"/>
      <c r="B2739" s="71" t="str">
        <f t="shared" ca="1" si="42"/>
        <v>Aluno_424</v>
      </c>
      <c r="C2739" s="54" t="s">
        <v>1441</v>
      </c>
      <c r="D2739" s="22">
        <v>30</v>
      </c>
      <c r="E2739" s="18" t="s">
        <v>21</v>
      </c>
    </row>
    <row r="2740" spans="1:5" ht="15" customHeight="1" x14ac:dyDescent="0.25">
      <c r="A2740" s="152"/>
      <c r="B2740" s="71" t="str">
        <f t="shared" ca="1" si="42"/>
        <v>Aluno_940</v>
      </c>
      <c r="C2740" s="54" t="s">
        <v>1718</v>
      </c>
      <c r="D2740" s="22">
        <v>40</v>
      </c>
      <c r="E2740" s="18" t="s">
        <v>21</v>
      </c>
    </row>
    <row r="2741" spans="1:5" ht="15" customHeight="1" x14ac:dyDescent="0.25">
      <c r="A2741" s="152"/>
      <c r="B2741" s="71" t="str">
        <f t="shared" ca="1" si="42"/>
        <v>Aluno_829</v>
      </c>
      <c r="C2741" s="54" t="s">
        <v>1934</v>
      </c>
      <c r="D2741" s="22">
        <v>10</v>
      </c>
      <c r="E2741" s="18" t="s">
        <v>21</v>
      </c>
    </row>
    <row r="2742" spans="1:5" ht="15" customHeight="1" x14ac:dyDescent="0.25">
      <c r="A2742" s="152"/>
      <c r="B2742" s="71" t="str">
        <f t="shared" ca="1" si="42"/>
        <v>Aluno_594</v>
      </c>
      <c r="C2742" s="54" t="s">
        <v>2436</v>
      </c>
      <c r="D2742" s="22">
        <v>10</v>
      </c>
      <c r="E2742" s="18" t="s">
        <v>21</v>
      </c>
    </row>
    <row r="2743" spans="1:5" ht="15" customHeight="1" x14ac:dyDescent="0.25">
      <c r="A2743" s="152"/>
      <c r="B2743" s="71" t="str">
        <f t="shared" ca="1" si="42"/>
        <v>Aluno_472</v>
      </c>
      <c r="D2743" s="22"/>
      <c r="E2743" s="18"/>
    </row>
    <row r="2744" spans="1:5" ht="15" customHeight="1" x14ac:dyDescent="0.25">
      <c r="A2744" s="152">
        <v>45520</v>
      </c>
      <c r="B2744" s="71" t="str">
        <f t="shared" ca="1" si="42"/>
        <v>Aluno_919</v>
      </c>
      <c r="C2744" s="32" t="s">
        <v>1253</v>
      </c>
      <c r="D2744" s="22">
        <v>3</v>
      </c>
      <c r="E2744" s="18" t="s">
        <v>780</v>
      </c>
    </row>
    <row r="2745" spans="1:5" ht="15" customHeight="1" x14ac:dyDescent="0.25">
      <c r="A2745" s="152"/>
      <c r="B2745" s="71" t="str">
        <f t="shared" ca="1" si="42"/>
        <v>Aluno_72</v>
      </c>
      <c r="C2745" s="54" t="s">
        <v>428</v>
      </c>
      <c r="D2745" s="22">
        <v>30</v>
      </c>
      <c r="E2745" s="18" t="s">
        <v>21</v>
      </c>
    </row>
    <row r="2746" spans="1:5" ht="15" customHeight="1" x14ac:dyDescent="0.25">
      <c r="A2746" s="152"/>
      <c r="B2746" s="71" t="str">
        <f t="shared" ca="1" si="42"/>
        <v>Aluno_319</v>
      </c>
      <c r="D2746" s="22"/>
      <c r="E2746" s="18"/>
    </row>
    <row r="2747" spans="1:5" ht="15" customHeight="1" x14ac:dyDescent="0.25">
      <c r="A2747" s="152">
        <v>45520</v>
      </c>
      <c r="B2747" s="71" t="str">
        <f t="shared" ca="1" si="42"/>
        <v>Aluno_418</v>
      </c>
      <c r="C2747" s="110" t="s">
        <v>1286</v>
      </c>
      <c r="D2747" s="22">
        <v>20</v>
      </c>
      <c r="E2747" s="18" t="s">
        <v>44</v>
      </c>
    </row>
    <row r="2748" spans="1:5" ht="15" customHeight="1" x14ac:dyDescent="0.25">
      <c r="A2748" s="152"/>
      <c r="B2748" s="71" t="str">
        <f t="shared" ca="1" si="42"/>
        <v>Aluno_979</v>
      </c>
      <c r="C2748" s="153" t="s">
        <v>2490</v>
      </c>
      <c r="D2748" s="22">
        <v>20</v>
      </c>
      <c r="E2748" s="18" t="s">
        <v>44</v>
      </c>
    </row>
    <row r="2749" spans="1:5" ht="15" customHeight="1" x14ac:dyDescent="0.25">
      <c r="A2749" s="152"/>
      <c r="B2749" s="71" t="str">
        <f t="shared" ca="1" si="42"/>
        <v>Aluno_8</v>
      </c>
      <c r="D2749" s="22"/>
      <c r="E2749" s="18"/>
    </row>
    <row r="2750" spans="1:5" ht="15" customHeight="1" x14ac:dyDescent="0.25">
      <c r="A2750" s="152">
        <v>45520</v>
      </c>
      <c r="B2750" s="71" t="str">
        <f t="shared" ca="1" si="42"/>
        <v>Aluno_247</v>
      </c>
      <c r="C2750" s="54" t="s">
        <v>2343</v>
      </c>
      <c r="D2750" s="22">
        <v>30</v>
      </c>
      <c r="E2750" s="18" t="s">
        <v>21</v>
      </c>
    </row>
    <row r="2751" spans="1:5" ht="15" customHeight="1" x14ac:dyDescent="0.25">
      <c r="A2751" s="152"/>
      <c r="B2751" s="71" t="str">
        <f t="shared" ca="1" si="42"/>
        <v>Aluno_327</v>
      </c>
      <c r="C2751" s="54" t="s">
        <v>2400</v>
      </c>
      <c r="D2751" s="22">
        <v>60</v>
      </c>
      <c r="E2751" s="18" t="s">
        <v>21</v>
      </c>
    </row>
    <row r="2752" spans="1:5" ht="15" customHeight="1" x14ac:dyDescent="0.25">
      <c r="A2752" s="152">
        <v>45520</v>
      </c>
      <c r="B2752" s="71" t="str">
        <f t="shared" ca="1" si="42"/>
        <v>Aluno_521</v>
      </c>
      <c r="C2752" s="31" t="s">
        <v>1114</v>
      </c>
      <c r="D2752" s="22">
        <v>40</v>
      </c>
      <c r="E2752" s="18" t="s">
        <v>21</v>
      </c>
    </row>
    <row r="2753" spans="1:5" ht="15" customHeight="1" x14ac:dyDescent="0.25">
      <c r="A2753" s="152"/>
      <c r="B2753" s="71" t="str">
        <f t="shared" ca="1" si="42"/>
        <v>Aluno_333</v>
      </c>
      <c r="C2753" s="31" t="s">
        <v>2243</v>
      </c>
      <c r="D2753" s="22">
        <v>20</v>
      </c>
      <c r="E2753" s="18" t="s">
        <v>21</v>
      </c>
    </row>
    <row r="2754" spans="1:5" ht="15" customHeight="1" x14ac:dyDescent="0.25">
      <c r="A2754" s="152"/>
      <c r="B2754" s="71" t="str">
        <f t="shared" ca="1" si="42"/>
        <v>Aluno_313</v>
      </c>
      <c r="C2754" s="54" t="s">
        <v>2343</v>
      </c>
      <c r="D2754" s="22">
        <v>30</v>
      </c>
      <c r="E2754" s="18" t="s">
        <v>21</v>
      </c>
    </row>
    <row r="2755" spans="1:5" ht="15" customHeight="1" x14ac:dyDescent="0.25">
      <c r="A2755" s="152"/>
      <c r="B2755" s="71" t="str">
        <f t="shared" ca="1" si="42"/>
        <v>Aluno_922</v>
      </c>
      <c r="D2755" s="22"/>
      <c r="E2755" s="18"/>
    </row>
    <row r="2756" spans="1:5" ht="15" customHeight="1" x14ac:dyDescent="0.25">
      <c r="A2756" s="152">
        <v>45520</v>
      </c>
      <c r="B2756" s="71" t="str">
        <f t="shared" ca="1" si="42"/>
        <v>Aluno_607</v>
      </c>
      <c r="C2756" s="154" t="s">
        <v>2588</v>
      </c>
      <c r="D2756" s="22">
        <v>2</v>
      </c>
      <c r="E2756" s="18" t="s">
        <v>44</v>
      </c>
    </row>
    <row r="2757" spans="1:5" ht="15" customHeight="1" x14ac:dyDescent="0.25">
      <c r="A2757" s="152"/>
      <c r="B2757" s="71" t="str">
        <f t="shared" ca="1" si="42"/>
        <v>Aluno_980</v>
      </c>
      <c r="D2757" s="22"/>
      <c r="E2757" s="18"/>
    </row>
    <row r="2758" spans="1:5" ht="15" customHeight="1" x14ac:dyDescent="0.25">
      <c r="A2758" s="152">
        <v>45523</v>
      </c>
      <c r="B2758" s="71" t="str">
        <f t="shared" ca="1" si="42"/>
        <v>Aluno_399</v>
      </c>
      <c r="C2758" s="54" t="s">
        <v>1460</v>
      </c>
      <c r="D2758" s="22">
        <v>10</v>
      </c>
      <c r="E2758" s="18" t="s">
        <v>21</v>
      </c>
    </row>
    <row r="2759" spans="1:5" ht="15" customHeight="1" x14ac:dyDescent="0.25">
      <c r="A2759" s="152"/>
      <c r="B2759" s="71" t="str">
        <f t="shared" ref="B2759:B2822" ca="1" si="43">"Aluno_" &amp; RANDBETWEEN(1,1000)</f>
        <v>Aluno_861</v>
      </c>
      <c r="D2759" s="22"/>
      <c r="E2759" s="18"/>
    </row>
    <row r="2760" spans="1:5" ht="15" customHeight="1" x14ac:dyDescent="0.25">
      <c r="A2760" s="152">
        <v>45523</v>
      </c>
      <c r="B2760" s="71" t="str">
        <f t="shared" ca="1" si="43"/>
        <v>Aluno_248</v>
      </c>
      <c r="C2760" s="54" t="s">
        <v>2438</v>
      </c>
      <c r="D2760" s="22">
        <v>45</v>
      </c>
      <c r="E2760" s="18" t="s">
        <v>21</v>
      </c>
    </row>
    <row r="2761" spans="1:5" ht="15" customHeight="1" x14ac:dyDescent="0.25">
      <c r="A2761" s="152"/>
      <c r="B2761" s="71" t="str">
        <f t="shared" ca="1" si="43"/>
        <v>Aluno_844</v>
      </c>
      <c r="C2761" s="31" t="s">
        <v>1309</v>
      </c>
      <c r="D2761" s="22">
        <v>30</v>
      </c>
      <c r="E2761" s="18" t="s">
        <v>21</v>
      </c>
    </row>
    <row r="2762" spans="1:5" ht="15" customHeight="1" x14ac:dyDescent="0.25">
      <c r="A2762" s="152"/>
      <c r="B2762" s="71" t="str">
        <f t="shared" ca="1" si="43"/>
        <v>Aluno_232</v>
      </c>
      <c r="D2762" s="22"/>
      <c r="E2762" s="18"/>
    </row>
    <row r="2763" spans="1:5" ht="15" customHeight="1" x14ac:dyDescent="0.25">
      <c r="A2763" s="152">
        <v>45523</v>
      </c>
      <c r="B2763" s="71" t="str">
        <f t="shared" ca="1" si="43"/>
        <v>Aluno_931</v>
      </c>
      <c r="C2763" s="154" t="s">
        <v>1216</v>
      </c>
      <c r="D2763" s="22">
        <v>1</v>
      </c>
      <c r="E2763" s="18" t="s">
        <v>780</v>
      </c>
    </row>
    <row r="2764" spans="1:5" ht="15" customHeight="1" x14ac:dyDescent="0.25">
      <c r="A2764" s="152"/>
      <c r="B2764" s="71" t="str">
        <f t="shared" ca="1" si="43"/>
        <v>Aluno_714</v>
      </c>
      <c r="C2764" s="31" t="s">
        <v>1309</v>
      </c>
      <c r="D2764" s="22">
        <v>30</v>
      </c>
      <c r="E2764" s="18" t="s">
        <v>21</v>
      </c>
    </row>
    <row r="2765" spans="1:5" ht="15" customHeight="1" x14ac:dyDescent="0.25">
      <c r="A2765" s="152"/>
      <c r="B2765" s="71" t="str">
        <f t="shared" ca="1" si="43"/>
        <v>Aluno_190</v>
      </c>
      <c r="C2765" s="110" t="s">
        <v>1286</v>
      </c>
      <c r="D2765" s="22">
        <v>40</v>
      </c>
      <c r="E2765" s="18" t="s">
        <v>44</v>
      </c>
    </row>
    <row r="2766" spans="1:5" ht="15" customHeight="1" x14ac:dyDescent="0.25">
      <c r="A2766" s="152"/>
      <c r="B2766" s="71" t="str">
        <f t="shared" ca="1" si="43"/>
        <v>Aluno_548</v>
      </c>
      <c r="D2766" s="22"/>
      <c r="E2766" s="18"/>
    </row>
    <row r="2767" spans="1:5" ht="15" customHeight="1" x14ac:dyDescent="0.25">
      <c r="A2767" s="152">
        <v>45523</v>
      </c>
      <c r="B2767" s="71" t="str">
        <f t="shared" ca="1" si="43"/>
        <v>Aluno_541</v>
      </c>
      <c r="C2767" s="108" t="s">
        <v>2027</v>
      </c>
      <c r="D2767" s="22">
        <v>3</v>
      </c>
      <c r="E2767" s="18" t="s">
        <v>780</v>
      </c>
    </row>
    <row r="2768" spans="1:5" ht="15" customHeight="1" x14ac:dyDescent="0.25">
      <c r="A2768" s="152"/>
      <c r="B2768" s="71" t="str">
        <f t="shared" ca="1" si="43"/>
        <v>Aluno_718</v>
      </c>
      <c r="D2768" s="22"/>
      <c r="E2768" s="18"/>
    </row>
    <row r="2769" spans="1:5" ht="15" customHeight="1" x14ac:dyDescent="0.25">
      <c r="A2769" s="152">
        <v>45523</v>
      </c>
      <c r="B2769" s="71" t="str">
        <f t="shared" ca="1" si="43"/>
        <v>Aluno_672</v>
      </c>
      <c r="C2769" s="30" t="s">
        <v>91</v>
      </c>
      <c r="D2769" s="22">
        <v>30</v>
      </c>
      <c r="E2769" s="18" t="s">
        <v>21</v>
      </c>
    </row>
    <row r="2770" spans="1:5" ht="15" customHeight="1" x14ac:dyDescent="0.25">
      <c r="A2770" s="152"/>
      <c r="B2770" s="71" t="str">
        <f t="shared" ca="1" si="43"/>
        <v>Aluno_884</v>
      </c>
      <c r="D2770" s="22"/>
      <c r="E2770" s="18"/>
    </row>
    <row r="2771" spans="1:5" ht="15" customHeight="1" x14ac:dyDescent="0.25">
      <c r="A2771" s="152">
        <v>45523</v>
      </c>
      <c r="B2771" s="71" t="str">
        <f t="shared" ca="1" si="43"/>
        <v>Aluno_285</v>
      </c>
      <c r="C2771" s="31" t="s">
        <v>1047</v>
      </c>
      <c r="D2771" s="22">
        <v>30</v>
      </c>
      <c r="E2771" s="18" t="s">
        <v>21</v>
      </c>
    </row>
    <row r="2772" spans="1:5" ht="15" customHeight="1" x14ac:dyDescent="0.25">
      <c r="A2772" s="152"/>
      <c r="B2772" s="71" t="str">
        <f t="shared" ca="1" si="43"/>
        <v>Aluno_464</v>
      </c>
      <c r="C2772" s="31" t="s">
        <v>1162</v>
      </c>
      <c r="D2772" s="22">
        <v>30</v>
      </c>
      <c r="E2772" s="18" t="s">
        <v>21</v>
      </c>
    </row>
    <row r="2773" spans="1:5" ht="15" customHeight="1" x14ac:dyDescent="0.25">
      <c r="A2773" s="152"/>
      <c r="B2773" s="71" t="str">
        <f t="shared" ca="1" si="43"/>
        <v>Aluno_39</v>
      </c>
      <c r="C2773" s="54" t="s">
        <v>2010</v>
      </c>
      <c r="D2773" s="22">
        <v>30</v>
      </c>
      <c r="E2773" s="18" t="s">
        <v>21</v>
      </c>
    </row>
    <row r="2774" spans="1:5" ht="15" customHeight="1" x14ac:dyDescent="0.25">
      <c r="A2774" s="152"/>
      <c r="B2774" s="71" t="str">
        <f t="shared" ca="1" si="43"/>
        <v>Aluno_489</v>
      </c>
      <c r="C2774" s="32" t="s">
        <v>1793</v>
      </c>
      <c r="D2774" s="22">
        <v>1</v>
      </c>
      <c r="E2774" s="18" t="s">
        <v>780</v>
      </c>
    </row>
    <row r="2775" spans="1:5" ht="15" customHeight="1" x14ac:dyDescent="0.25">
      <c r="A2775" s="152"/>
      <c r="B2775" s="71" t="str">
        <f t="shared" ca="1" si="43"/>
        <v>Aluno_448</v>
      </c>
      <c r="C2775" s="54" t="s">
        <v>1713</v>
      </c>
      <c r="D2775" s="22">
        <v>45</v>
      </c>
      <c r="E2775" s="18" t="s">
        <v>21</v>
      </c>
    </row>
    <row r="2776" spans="1:5" ht="15" customHeight="1" x14ac:dyDescent="0.25">
      <c r="A2776" s="152"/>
      <c r="B2776" s="71" t="str">
        <f t="shared" ca="1" si="43"/>
        <v>Aluno_850</v>
      </c>
      <c r="C2776" s="54" t="s">
        <v>1727</v>
      </c>
      <c r="D2776" s="22">
        <v>15</v>
      </c>
      <c r="E2776" s="18" t="s">
        <v>21</v>
      </c>
    </row>
    <row r="2777" spans="1:5" ht="15" customHeight="1" x14ac:dyDescent="0.25">
      <c r="A2777" s="152"/>
      <c r="B2777" s="71" t="str">
        <f t="shared" ca="1" si="43"/>
        <v>Aluno_830</v>
      </c>
      <c r="C2777" s="54"/>
      <c r="D2777" s="22"/>
      <c r="E2777" s="18"/>
    </row>
    <row r="2778" spans="1:5" ht="15" customHeight="1" x14ac:dyDescent="0.25">
      <c r="A2778" s="152">
        <v>45523</v>
      </c>
      <c r="B2778" s="71" t="str">
        <f t="shared" ca="1" si="43"/>
        <v>Aluno_735</v>
      </c>
      <c r="C2778" s="31" t="s">
        <v>2415</v>
      </c>
      <c r="D2778" s="22">
        <v>30</v>
      </c>
      <c r="E2778" s="18" t="s">
        <v>21</v>
      </c>
    </row>
    <row r="2779" spans="1:5" ht="15" customHeight="1" x14ac:dyDescent="0.25">
      <c r="A2779" s="152"/>
      <c r="B2779" s="71" t="str">
        <f t="shared" ca="1" si="43"/>
        <v>Aluno_110</v>
      </c>
      <c r="C2779" s="31" t="s">
        <v>2416</v>
      </c>
      <c r="D2779" s="22">
        <v>30</v>
      </c>
      <c r="E2779" s="18" t="s">
        <v>21</v>
      </c>
    </row>
    <row r="2780" spans="1:5" ht="15" customHeight="1" x14ac:dyDescent="0.25">
      <c r="A2780" s="152"/>
      <c r="B2780" s="71" t="str">
        <f t="shared" ca="1" si="43"/>
        <v>Aluno_556</v>
      </c>
      <c r="C2780" s="31" t="s">
        <v>2269</v>
      </c>
      <c r="D2780" s="22">
        <v>60</v>
      </c>
      <c r="E2780" s="18" t="s">
        <v>21</v>
      </c>
    </row>
    <row r="2781" spans="1:5" ht="15" customHeight="1" x14ac:dyDescent="0.25">
      <c r="A2781" s="152"/>
      <c r="B2781" s="71" t="str">
        <f t="shared" ca="1" si="43"/>
        <v>Aluno_856</v>
      </c>
      <c r="C2781" s="31"/>
      <c r="D2781" s="22"/>
      <c r="E2781" s="18"/>
    </row>
    <row r="2782" spans="1:5" ht="15" customHeight="1" x14ac:dyDescent="0.25">
      <c r="A2782" s="152">
        <v>45524</v>
      </c>
      <c r="B2782" s="71" t="str">
        <f t="shared" ca="1" si="43"/>
        <v>Aluno_709</v>
      </c>
      <c r="C2782" s="153" t="s">
        <v>2348</v>
      </c>
      <c r="D2782" s="22">
        <v>20</v>
      </c>
      <c r="E2782" s="18" t="s">
        <v>44</v>
      </c>
    </row>
    <row r="2783" spans="1:5" ht="15" customHeight="1" x14ac:dyDescent="0.25">
      <c r="A2783" s="152"/>
      <c r="B2783" s="71" t="str">
        <f t="shared" ca="1" si="43"/>
        <v>Aluno_562</v>
      </c>
      <c r="C2783" s="153" t="s">
        <v>2280</v>
      </c>
      <c r="D2783" s="22">
        <v>10</v>
      </c>
      <c r="E2783" s="18" t="s">
        <v>21</v>
      </c>
    </row>
    <row r="2784" spans="1:5" ht="15" customHeight="1" x14ac:dyDescent="0.25">
      <c r="A2784" s="152"/>
      <c r="B2784" s="71" t="str">
        <f t="shared" ca="1" si="43"/>
        <v>Aluno_679</v>
      </c>
      <c r="C2784" s="32" t="s">
        <v>977</v>
      </c>
      <c r="D2784" s="22">
        <v>30</v>
      </c>
      <c r="E2784" s="18" t="s">
        <v>21</v>
      </c>
    </row>
    <row r="2785" spans="1:5" ht="15" customHeight="1" x14ac:dyDescent="0.25">
      <c r="B2785" s="71" t="str">
        <f t="shared" ca="1" si="43"/>
        <v>Aluno_793</v>
      </c>
      <c r="D2785" s="22"/>
      <c r="E2785" s="18"/>
    </row>
    <row r="2786" spans="1:5" ht="15" customHeight="1" x14ac:dyDescent="0.25">
      <c r="A2786" s="152">
        <v>45524</v>
      </c>
      <c r="B2786" s="71" t="str">
        <f t="shared" ca="1" si="43"/>
        <v>Aluno_21</v>
      </c>
      <c r="C2786" s="153" t="s">
        <v>2490</v>
      </c>
      <c r="D2786" s="22">
        <v>20</v>
      </c>
      <c r="E2786" s="18" t="s">
        <v>44</v>
      </c>
    </row>
    <row r="2787" spans="1:5" ht="15" customHeight="1" x14ac:dyDescent="0.25">
      <c r="A2787" s="152"/>
      <c r="B2787" s="71" t="str">
        <f t="shared" ca="1" si="43"/>
        <v>Aluno_994</v>
      </c>
      <c r="C2787" s="31" t="s">
        <v>2010</v>
      </c>
      <c r="D2787" s="22">
        <v>60</v>
      </c>
      <c r="E2787" s="18" t="s">
        <v>21</v>
      </c>
    </row>
    <row r="2788" spans="1:5" ht="15" customHeight="1" x14ac:dyDescent="0.25">
      <c r="A2788" s="152"/>
      <c r="B2788" s="71" t="str">
        <f t="shared" ca="1" si="43"/>
        <v>Aluno_49</v>
      </c>
      <c r="C2788" s="31" t="s">
        <v>232</v>
      </c>
      <c r="D2788" s="22">
        <v>30</v>
      </c>
      <c r="E2788" s="18" t="s">
        <v>21</v>
      </c>
    </row>
    <row r="2789" spans="1:5" ht="15" customHeight="1" x14ac:dyDescent="0.25">
      <c r="A2789" s="152"/>
      <c r="B2789" s="71" t="str">
        <f t="shared" ca="1" si="43"/>
        <v>Aluno_449</v>
      </c>
      <c r="D2789" s="22"/>
      <c r="E2789" s="18"/>
    </row>
    <row r="2790" spans="1:5" ht="15" customHeight="1" x14ac:dyDescent="0.25">
      <c r="A2790" s="152">
        <v>45524</v>
      </c>
      <c r="B2790" s="71" t="str">
        <f t="shared" ca="1" si="43"/>
        <v>Aluno_949</v>
      </c>
      <c r="C2790" s="153" t="s">
        <v>2496</v>
      </c>
      <c r="D2790" s="22">
        <v>10</v>
      </c>
      <c r="E2790" s="18" t="s">
        <v>21</v>
      </c>
    </row>
    <row r="2791" spans="1:5" ht="15" customHeight="1" x14ac:dyDescent="0.25">
      <c r="A2791" s="152"/>
      <c r="B2791" s="71" t="str">
        <f t="shared" ca="1" si="43"/>
        <v>Aluno_639</v>
      </c>
      <c r="D2791" s="22"/>
      <c r="E2791" s="18"/>
    </row>
    <row r="2792" spans="1:5" ht="15" customHeight="1" x14ac:dyDescent="0.25">
      <c r="A2792" s="152">
        <v>45524</v>
      </c>
      <c r="B2792" s="71" t="str">
        <f t="shared" ca="1" si="43"/>
        <v>Aluno_919</v>
      </c>
      <c r="C2792" s="97" t="s">
        <v>1953</v>
      </c>
      <c r="D2792" s="22">
        <v>30</v>
      </c>
      <c r="E2792" s="18" t="s">
        <v>21</v>
      </c>
    </row>
    <row r="2793" spans="1:5" ht="15" customHeight="1" x14ac:dyDescent="0.25">
      <c r="A2793" s="152"/>
      <c r="B2793" s="71" t="str">
        <f t="shared" ca="1" si="43"/>
        <v>Aluno_807</v>
      </c>
      <c r="C2793" s="54" t="s">
        <v>2341</v>
      </c>
      <c r="D2793" s="22">
        <v>30</v>
      </c>
      <c r="E2793" s="18" t="s">
        <v>21</v>
      </c>
    </row>
    <row r="2794" spans="1:5" ht="15" customHeight="1" x14ac:dyDescent="0.25">
      <c r="A2794" s="152"/>
      <c r="B2794" s="71" t="str">
        <f t="shared" ca="1" si="43"/>
        <v>Aluno_818</v>
      </c>
      <c r="C2794" s="31" t="s">
        <v>2411</v>
      </c>
      <c r="D2794" s="22">
        <v>30</v>
      </c>
      <c r="E2794" s="18" t="s">
        <v>21</v>
      </c>
    </row>
    <row r="2795" spans="1:5" ht="15" customHeight="1" x14ac:dyDescent="0.25">
      <c r="A2795" s="152"/>
      <c r="B2795" s="71" t="str">
        <f t="shared" ca="1" si="43"/>
        <v>Aluno_44</v>
      </c>
      <c r="D2795" s="22"/>
      <c r="E2795" s="18"/>
    </row>
    <row r="2796" spans="1:5" ht="15" customHeight="1" x14ac:dyDescent="0.25">
      <c r="A2796" s="152">
        <v>45524</v>
      </c>
      <c r="B2796" s="71" t="str">
        <f t="shared" ca="1" si="43"/>
        <v>Aluno_826</v>
      </c>
      <c r="C2796" s="54" t="s">
        <v>2551</v>
      </c>
      <c r="D2796" s="22">
        <v>25</v>
      </c>
      <c r="E2796" s="18" t="s">
        <v>21</v>
      </c>
    </row>
    <row r="2797" spans="1:5" ht="15" customHeight="1" x14ac:dyDescent="0.25">
      <c r="A2797" s="152"/>
      <c r="B2797" s="71" t="str">
        <f t="shared" ca="1" si="43"/>
        <v>Aluno_878</v>
      </c>
      <c r="C2797" s="54" t="s">
        <v>2390</v>
      </c>
      <c r="D2797" s="22">
        <v>30</v>
      </c>
      <c r="E2797" s="18" t="s">
        <v>21</v>
      </c>
    </row>
    <row r="2798" spans="1:5" ht="15" customHeight="1" x14ac:dyDescent="0.25">
      <c r="A2798" s="152"/>
      <c r="B2798" s="71" t="str">
        <f t="shared" ca="1" si="43"/>
        <v>Aluno_163</v>
      </c>
      <c r="C2798" s="108" t="s">
        <v>2244</v>
      </c>
      <c r="D2798" s="22">
        <v>20</v>
      </c>
      <c r="E2798" s="18" t="s">
        <v>21</v>
      </c>
    </row>
    <row r="2799" spans="1:5" ht="15" customHeight="1" x14ac:dyDescent="0.25">
      <c r="A2799" s="152"/>
      <c r="B2799" s="71" t="str">
        <f t="shared" ca="1" si="43"/>
        <v>Aluno_205</v>
      </c>
      <c r="D2799" s="22"/>
      <c r="E2799" s="18"/>
    </row>
    <row r="2800" spans="1:5" ht="15" customHeight="1" x14ac:dyDescent="0.25">
      <c r="A2800" s="152">
        <v>45524</v>
      </c>
      <c r="B2800" s="71" t="str">
        <f t="shared" ca="1" si="43"/>
        <v>Aluno_529</v>
      </c>
      <c r="C2800" s="31" t="s">
        <v>2583</v>
      </c>
      <c r="D2800" s="22">
        <v>30</v>
      </c>
      <c r="E2800" s="18" t="s">
        <v>21</v>
      </c>
    </row>
    <row r="2801" spans="1:5" ht="15" customHeight="1" x14ac:dyDescent="0.25">
      <c r="A2801" s="152"/>
      <c r="B2801" s="71" t="str">
        <f t="shared" ca="1" si="43"/>
        <v>Aluno_499</v>
      </c>
      <c r="C2801" s="31" t="s">
        <v>553</v>
      </c>
      <c r="D2801" s="22">
        <v>30</v>
      </c>
      <c r="E2801" s="18" t="s">
        <v>21</v>
      </c>
    </row>
    <row r="2802" spans="1:5" ht="15" customHeight="1" x14ac:dyDescent="0.25">
      <c r="A2802" s="152"/>
      <c r="B2802" s="71" t="str">
        <f t="shared" ca="1" si="43"/>
        <v>Aluno_812</v>
      </c>
      <c r="C2802" s="30" t="s">
        <v>1041</v>
      </c>
      <c r="D2802" s="22">
        <v>30</v>
      </c>
      <c r="E2802" s="18" t="s">
        <v>21</v>
      </c>
    </row>
    <row r="2803" spans="1:5" ht="15" customHeight="1" x14ac:dyDescent="0.25">
      <c r="A2803" s="152"/>
      <c r="B2803" s="71" t="str">
        <f t="shared" ca="1" si="43"/>
        <v>Aluno_137</v>
      </c>
      <c r="D2803" s="22"/>
      <c r="E2803" s="18"/>
    </row>
    <row r="2804" spans="1:5" ht="15" customHeight="1" x14ac:dyDescent="0.25">
      <c r="A2804" s="152">
        <v>45524</v>
      </c>
      <c r="B2804" s="71" t="str">
        <f t="shared" ca="1" si="43"/>
        <v>Aluno_536</v>
      </c>
      <c r="C2804" s="32" t="s">
        <v>1200</v>
      </c>
      <c r="D2804" s="22">
        <v>1</v>
      </c>
      <c r="E2804" s="18" t="s">
        <v>780</v>
      </c>
    </row>
    <row r="2805" spans="1:5" ht="15" customHeight="1" x14ac:dyDescent="0.25">
      <c r="A2805" s="152"/>
      <c r="B2805" s="71" t="str">
        <f t="shared" ca="1" si="43"/>
        <v>Aluno_380</v>
      </c>
      <c r="C2805" s="32" t="s">
        <v>1606</v>
      </c>
      <c r="D2805" s="22">
        <v>1</v>
      </c>
      <c r="E2805" s="18" t="s">
        <v>780</v>
      </c>
    </row>
    <row r="2806" spans="1:5" ht="15" customHeight="1" x14ac:dyDescent="0.25">
      <c r="A2806" s="152"/>
      <c r="B2806" s="71" t="str">
        <f t="shared" ca="1" si="43"/>
        <v>Aluno_494</v>
      </c>
      <c r="D2806" s="22"/>
      <c r="E2806" s="18"/>
    </row>
    <row r="2807" spans="1:5" ht="15" customHeight="1" x14ac:dyDescent="0.25">
      <c r="A2807" s="152">
        <v>45524</v>
      </c>
      <c r="B2807" s="71" t="str">
        <f t="shared" ca="1" si="43"/>
        <v>Aluno_939</v>
      </c>
      <c r="C2807" s="153" t="s">
        <v>2280</v>
      </c>
      <c r="D2807" s="22">
        <v>10</v>
      </c>
      <c r="E2807" s="18" t="s">
        <v>21</v>
      </c>
    </row>
    <row r="2808" spans="1:5" ht="15" customHeight="1" x14ac:dyDescent="0.25">
      <c r="A2808" s="152"/>
      <c r="B2808" s="71" t="str">
        <f t="shared" ca="1" si="43"/>
        <v>Aluno_880</v>
      </c>
      <c r="C2808" s="153" t="s">
        <v>2598</v>
      </c>
      <c r="D2808" s="22">
        <v>10</v>
      </c>
      <c r="E2808" s="18" t="s">
        <v>21</v>
      </c>
    </row>
    <row r="2809" spans="1:5" ht="15" customHeight="1" x14ac:dyDescent="0.25">
      <c r="A2809" s="152"/>
      <c r="B2809" s="71" t="str">
        <f t="shared" ca="1" si="43"/>
        <v>Aluno_290</v>
      </c>
      <c r="D2809" s="22"/>
      <c r="E2809" s="18"/>
    </row>
    <row r="2810" spans="1:5" ht="15" customHeight="1" x14ac:dyDescent="0.25">
      <c r="A2810" s="152">
        <v>45524</v>
      </c>
      <c r="B2810" s="71" t="str">
        <f t="shared" ca="1" si="43"/>
        <v>Aluno_643</v>
      </c>
      <c r="C2810" s="31" t="s">
        <v>2071</v>
      </c>
      <c r="D2810" s="22">
        <v>15</v>
      </c>
      <c r="E2810" s="18" t="s">
        <v>21</v>
      </c>
    </row>
    <row r="2811" spans="1:5" ht="15" customHeight="1" x14ac:dyDescent="0.25">
      <c r="A2811" s="152"/>
      <c r="B2811" s="71" t="str">
        <f t="shared" ca="1" si="43"/>
        <v>Aluno_936</v>
      </c>
      <c r="C2811" s="32" t="s">
        <v>1694</v>
      </c>
      <c r="D2811" s="22">
        <v>30</v>
      </c>
      <c r="E2811" s="18" t="s">
        <v>21</v>
      </c>
    </row>
    <row r="2812" spans="1:5" ht="15" customHeight="1" x14ac:dyDescent="0.25">
      <c r="A2812" s="152"/>
      <c r="B2812" s="71" t="str">
        <f t="shared" ca="1" si="43"/>
        <v>Aluno_443</v>
      </c>
      <c r="C2812" s="54" t="s">
        <v>2142</v>
      </c>
      <c r="D2812" s="22">
        <v>60</v>
      </c>
      <c r="E2812" s="18" t="s">
        <v>21</v>
      </c>
    </row>
    <row r="2813" spans="1:5" ht="15" customHeight="1" x14ac:dyDescent="0.25">
      <c r="A2813" s="152"/>
      <c r="B2813" s="71" t="str">
        <f t="shared" ca="1" si="43"/>
        <v>Aluno_865</v>
      </c>
      <c r="D2813" s="22"/>
      <c r="E2813" s="18"/>
    </row>
    <row r="2814" spans="1:5" ht="15" customHeight="1" x14ac:dyDescent="0.25">
      <c r="A2814" s="152">
        <v>45524</v>
      </c>
      <c r="B2814" s="71" t="str">
        <f t="shared" ca="1" si="43"/>
        <v>Aluno_189</v>
      </c>
      <c r="C2814" s="54" t="s">
        <v>2142</v>
      </c>
      <c r="D2814" s="22">
        <v>30</v>
      </c>
      <c r="E2814" s="18" t="s">
        <v>21</v>
      </c>
    </row>
    <row r="2815" spans="1:5" ht="15" customHeight="1" x14ac:dyDescent="0.25">
      <c r="A2815" s="152"/>
      <c r="B2815" s="71" t="str">
        <f t="shared" ca="1" si="43"/>
        <v>Aluno_815</v>
      </c>
      <c r="D2815" s="22"/>
      <c r="E2815" s="18"/>
    </row>
    <row r="2816" spans="1:5" ht="15" customHeight="1" x14ac:dyDescent="0.25">
      <c r="A2816" s="152">
        <v>45525</v>
      </c>
      <c r="B2816" s="71" t="str">
        <f t="shared" ca="1" si="43"/>
        <v>Aluno_834</v>
      </c>
      <c r="C2816" s="31" t="s">
        <v>2187</v>
      </c>
      <c r="D2816" s="22">
        <v>1</v>
      </c>
      <c r="E2816" s="18" t="s">
        <v>21</v>
      </c>
    </row>
    <row r="2817" spans="1:5" ht="15" customHeight="1" x14ac:dyDescent="0.25">
      <c r="A2817" s="152"/>
      <c r="B2817" s="71" t="str">
        <f t="shared" ca="1" si="43"/>
        <v>Aluno_6</v>
      </c>
      <c r="C2817" s="31" t="s">
        <v>441</v>
      </c>
      <c r="D2817" s="22">
        <v>1</v>
      </c>
      <c r="E2817" s="18" t="s">
        <v>21</v>
      </c>
    </row>
    <row r="2818" spans="1:5" ht="15" customHeight="1" x14ac:dyDescent="0.25">
      <c r="A2818" s="152"/>
      <c r="B2818" s="71" t="str">
        <f t="shared" ca="1" si="43"/>
        <v>Aluno_560</v>
      </c>
      <c r="D2818" s="22"/>
      <c r="E2818" s="18"/>
    </row>
    <row r="2819" spans="1:5" ht="15" customHeight="1" x14ac:dyDescent="0.25">
      <c r="A2819" s="152">
        <v>45525</v>
      </c>
      <c r="B2819" s="71" t="str">
        <f t="shared" ca="1" si="43"/>
        <v>Aluno_40</v>
      </c>
      <c r="C2819" s="54" t="s">
        <v>975</v>
      </c>
      <c r="D2819" s="22">
        <v>90</v>
      </c>
      <c r="E2819" s="18" t="s">
        <v>21</v>
      </c>
    </row>
    <row r="2820" spans="1:5" ht="15" customHeight="1" x14ac:dyDescent="0.25">
      <c r="A2820" s="152"/>
      <c r="B2820" s="71" t="str">
        <f t="shared" ca="1" si="43"/>
        <v>Aluno_585</v>
      </c>
      <c r="D2820" s="22"/>
      <c r="E2820" s="18"/>
    </row>
    <row r="2821" spans="1:5" ht="15" customHeight="1" x14ac:dyDescent="0.25">
      <c r="A2821" s="152">
        <v>45525</v>
      </c>
      <c r="B2821" s="71" t="str">
        <f t="shared" ca="1" si="43"/>
        <v>Aluno_341</v>
      </c>
      <c r="C2821" s="54" t="s">
        <v>1713</v>
      </c>
      <c r="D2821" s="22">
        <v>45</v>
      </c>
      <c r="E2821" s="18" t="s">
        <v>21</v>
      </c>
    </row>
    <row r="2822" spans="1:5" ht="15" customHeight="1" x14ac:dyDescent="0.25">
      <c r="A2822" s="152"/>
      <c r="B2822" s="71" t="str">
        <f t="shared" ca="1" si="43"/>
        <v>Aluno_611</v>
      </c>
      <c r="C2822" s="54" t="s">
        <v>1712</v>
      </c>
      <c r="D2822" s="22">
        <v>15</v>
      </c>
      <c r="E2822" s="18" t="s">
        <v>21</v>
      </c>
    </row>
    <row r="2823" spans="1:5" ht="15" customHeight="1" x14ac:dyDescent="0.25">
      <c r="A2823" s="152"/>
      <c r="B2823" s="71" t="str">
        <f t="shared" ref="B2823:B2886" ca="1" si="44">"Aluno_" &amp; RANDBETWEEN(1,1000)</f>
        <v>Aluno_502</v>
      </c>
      <c r="D2823" s="22"/>
      <c r="E2823" s="18"/>
    </row>
    <row r="2824" spans="1:5" ht="15" customHeight="1" x14ac:dyDescent="0.25">
      <c r="A2824" s="152">
        <v>45525</v>
      </c>
      <c r="B2824" s="71" t="str">
        <f t="shared" ca="1" si="44"/>
        <v>Aluno_912</v>
      </c>
      <c r="C2824" s="31" t="s">
        <v>1370</v>
      </c>
      <c r="D2824" s="22">
        <v>2</v>
      </c>
      <c r="E2824" s="18" t="s">
        <v>21</v>
      </c>
    </row>
    <row r="2825" spans="1:5" ht="15" customHeight="1" x14ac:dyDescent="0.25">
      <c r="A2825" s="152"/>
      <c r="B2825" s="71" t="str">
        <f t="shared" ca="1" si="44"/>
        <v>Aluno_872</v>
      </c>
      <c r="C2825" s="31" t="s">
        <v>2412</v>
      </c>
      <c r="D2825" s="22">
        <v>30</v>
      </c>
      <c r="E2825" s="18" t="s">
        <v>21</v>
      </c>
    </row>
    <row r="2826" spans="1:5" ht="15" customHeight="1" x14ac:dyDescent="0.25">
      <c r="A2826" s="152"/>
      <c r="B2826" s="71" t="str">
        <f t="shared" ca="1" si="44"/>
        <v>Aluno_708</v>
      </c>
      <c r="C2826" s="31" t="s">
        <v>2411</v>
      </c>
      <c r="D2826" s="22">
        <v>30</v>
      </c>
      <c r="E2826" s="18" t="s">
        <v>21</v>
      </c>
    </row>
    <row r="2827" spans="1:5" ht="15" customHeight="1" x14ac:dyDescent="0.25">
      <c r="A2827" s="152"/>
      <c r="B2827" s="71" t="str">
        <f t="shared" ca="1" si="44"/>
        <v>Aluno_669</v>
      </c>
      <c r="D2827" s="22"/>
      <c r="E2827" s="18"/>
    </row>
    <row r="2828" spans="1:5" ht="15" customHeight="1" x14ac:dyDescent="0.25">
      <c r="A2828" s="152">
        <v>45525</v>
      </c>
      <c r="B2828" s="71" t="str">
        <f t="shared" ca="1" si="44"/>
        <v>Aluno_125</v>
      </c>
      <c r="C2828" s="31" t="s">
        <v>555</v>
      </c>
      <c r="D2828" s="22">
        <v>30</v>
      </c>
      <c r="E2828" s="18" t="s">
        <v>21</v>
      </c>
    </row>
    <row r="2829" spans="1:5" ht="15" customHeight="1" x14ac:dyDescent="0.25">
      <c r="A2829" s="152"/>
      <c r="B2829" s="71" t="str">
        <f t="shared" ca="1" si="44"/>
        <v>Aluno_18</v>
      </c>
      <c r="C2829" s="54" t="s">
        <v>1703</v>
      </c>
      <c r="D2829" s="22">
        <v>30</v>
      </c>
      <c r="E2829" s="18" t="s">
        <v>21</v>
      </c>
    </row>
    <row r="2830" spans="1:5" ht="15" customHeight="1" x14ac:dyDescent="0.25">
      <c r="A2830" s="152"/>
      <c r="B2830" s="71" t="str">
        <f t="shared" ca="1" si="44"/>
        <v>Aluno_571</v>
      </c>
      <c r="D2830" s="22"/>
      <c r="E2830" s="18"/>
    </row>
    <row r="2831" spans="1:5" ht="15" customHeight="1" x14ac:dyDescent="0.25">
      <c r="A2831" s="152">
        <v>45525</v>
      </c>
      <c r="B2831" s="71" t="str">
        <f t="shared" ca="1" si="44"/>
        <v>Aluno_915</v>
      </c>
      <c r="C2831" s="54" t="s">
        <v>2454</v>
      </c>
      <c r="D2831" s="22">
        <v>10</v>
      </c>
      <c r="E2831" s="18" t="s">
        <v>21</v>
      </c>
    </row>
    <row r="2832" spans="1:5" ht="15" customHeight="1" x14ac:dyDescent="0.25">
      <c r="A2832" s="152"/>
      <c r="B2832" s="71" t="str">
        <f t="shared" ca="1" si="44"/>
        <v>Aluno_528</v>
      </c>
      <c r="C2832" s="54" t="s">
        <v>2363</v>
      </c>
      <c r="D2832" s="22">
        <v>10</v>
      </c>
      <c r="E2832" s="18" t="s">
        <v>21</v>
      </c>
    </row>
    <row r="2833" spans="1:5" ht="15" customHeight="1" x14ac:dyDescent="0.25">
      <c r="A2833" s="152"/>
      <c r="B2833" s="71" t="str">
        <f t="shared" ca="1" si="44"/>
        <v>Aluno_517</v>
      </c>
      <c r="C2833" s="32"/>
      <c r="D2833" s="22"/>
      <c r="E2833" s="18"/>
    </row>
    <row r="2834" spans="1:5" ht="15" customHeight="1" x14ac:dyDescent="0.25">
      <c r="A2834" s="152">
        <v>45525</v>
      </c>
      <c r="B2834" s="71" t="str">
        <f t="shared" ca="1" si="44"/>
        <v>Aluno_516</v>
      </c>
      <c r="C2834" s="32" t="s">
        <v>977</v>
      </c>
      <c r="D2834" s="22">
        <v>30</v>
      </c>
      <c r="E2834" s="18" t="s">
        <v>21</v>
      </c>
    </row>
    <row r="2835" spans="1:5" ht="15" customHeight="1" x14ac:dyDescent="0.25">
      <c r="A2835" s="152"/>
      <c r="B2835" s="71" t="str">
        <f t="shared" ca="1" si="44"/>
        <v>Aluno_356</v>
      </c>
      <c r="D2835" s="22"/>
      <c r="E2835" s="18"/>
    </row>
    <row r="2836" spans="1:5" ht="15" customHeight="1" x14ac:dyDescent="0.25">
      <c r="A2836" s="152">
        <v>45525</v>
      </c>
      <c r="B2836" s="71" t="str">
        <f t="shared" ca="1" si="44"/>
        <v>Aluno_826</v>
      </c>
      <c r="C2836" s="31" t="s">
        <v>1114</v>
      </c>
      <c r="D2836" s="22">
        <v>30</v>
      </c>
      <c r="E2836" s="18" t="s">
        <v>21</v>
      </c>
    </row>
    <row r="2837" spans="1:5" ht="15" customHeight="1" x14ac:dyDescent="0.25">
      <c r="A2837" s="152"/>
      <c r="B2837" s="71" t="str">
        <f t="shared" ca="1" si="44"/>
        <v>Aluno_929</v>
      </c>
      <c r="C2837" s="54" t="s">
        <v>2435</v>
      </c>
      <c r="D2837" s="22">
        <v>50</v>
      </c>
      <c r="E2837" s="18" t="s">
        <v>21</v>
      </c>
    </row>
    <row r="2838" spans="1:5" ht="15" customHeight="1" x14ac:dyDescent="0.25">
      <c r="A2838" s="152"/>
      <c r="B2838" s="71" t="str">
        <f t="shared" ca="1" si="44"/>
        <v>Aluno_681</v>
      </c>
      <c r="C2838" s="31" t="s">
        <v>2403</v>
      </c>
      <c r="D2838" s="22">
        <v>30</v>
      </c>
      <c r="E2838" s="18" t="s">
        <v>21</v>
      </c>
    </row>
    <row r="2839" spans="1:5" ht="15" customHeight="1" x14ac:dyDescent="0.25">
      <c r="A2839" s="152"/>
      <c r="B2839" s="71" t="str">
        <f t="shared" ca="1" si="44"/>
        <v>Aluno_844</v>
      </c>
      <c r="C2839" s="31" t="s">
        <v>165</v>
      </c>
      <c r="D2839" s="22">
        <v>30</v>
      </c>
      <c r="E2839" s="18" t="s">
        <v>21</v>
      </c>
    </row>
    <row r="2840" spans="1:5" ht="15" customHeight="1" x14ac:dyDescent="0.25">
      <c r="A2840" s="152"/>
      <c r="B2840" s="71" t="str">
        <f t="shared" ca="1" si="44"/>
        <v>Aluno_423</v>
      </c>
      <c r="D2840" s="22"/>
      <c r="E2840" s="18"/>
    </row>
    <row r="2841" spans="1:5" ht="15" customHeight="1" x14ac:dyDescent="0.25">
      <c r="A2841" s="152">
        <v>45525</v>
      </c>
      <c r="B2841" s="71" t="str">
        <f t="shared" ca="1" si="44"/>
        <v>Aluno_97</v>
      </c>
      <c r="C2841" s="153" t="s">
        <v>2490</v>
      </c>
      <c r="D2841" s="22">
        <v>20</v>
      </c>
      <c r="E2841" s="18" t="s">
        <v>44</v>
      </c>
    </row>
    <row r="2842" spans="1:5" ht="15" customHeight="1" x14ac:dyDescent="0.25">
      <c r="A2842" s="152"/>
      <c r="B2842" s="71" t="str">
        <f t="shared" ca="1" si="44"/>
        <v>Aluno_788</v>
      </c>
      <c r="D2842" s="22"/>
      <c r="E2842" s="18"/>
    </row>
    <row r="2843" spans="1:5" ht="15" customHeight="1" x14ac:dyDescent="0.25">
      <c r="A2843" s="152">
        <v>45525</v>
      </c>
      <c r="B2843" s="71" t="str">
        <f t="shared" ca="1" si="44"/>
        <v>Aluno_615</v>
      </c>
      <c r="C2843" s="31" t="s">
        <v>2565</v>
      </c>
      <c r="D2843" s="22">
        <v>30</v>
      </c>
      <c r="E2843" s="18" t="s">
        <v>21</v>
      </c>
    </row>
    <row r="2844" spans="1:5" ht="15" customHeight="1" x14ac:dyDescent="0.25">
      <c r="A2844" s="152"/>
      <c r="B2844" s="71" t="str">
        <f t="shared" ca="1" si="44"/>
        <v>Aluno_18</v>
      </c>
      <c r="C2844" s="30" t="s">
        <v>91</v>
      </c>
      <c r="D2844" s="22">
        <v>30</v>
      </c>
      <c r="E2844" s="18" t="s">
        <v>21</v>
      </c>
    </row>
    <row r="2845" spans="1:5" ht="15" customHeight="1" x14ac:dyDescent="0.25">
      <c r="A2845" s="152"/>
      <c r="B2845" s="71" t="str">
        <f t="shared" ca="1" si="44"/>
        <v>Aluno_870</v>
      </c>
      <c r="D2845" s="22"/>
      <c r="E2845" s="18"/>
    </row>
    <row r="2846" spans="1:5" ht="15" customHeight="1" x14ac:dyDescent="0.25">
      <c r="A2846" s="152">
        <v>45525</v>
      </c>
      <c r="B2846" s="71" t="str">
        <f t="shared" ca="1" si="44"/>
        <v>Aluno_19</v>
      </c>
      <c r="C2846" s="54" t="s">
        <v>2467</v>
      </c>
      <c r="D2846" s="22">
        <v>12</v>
      </c>
      <c r="E2846" s="18" t="s">
        <v>21</v>
      </c>
    </row>
    <row r="2847" spans="1:5" ht="15" customHeight="1" x14ac:dyDescent="0.25">
      <c r="A2847" s="152"/>
      <c r="B2847" s="71" t="str">
        <f t="shared" ca="1" si="44"/>
        <v>Aluno_828</v>
      </c>
      <c r="C2847" s="31" t="s">
        <v>165</v>
      </c>
      <c r="D2847" s="22">
        <v>30</v>
      </c>
      <c r="E2847" s="18" t="s">
        <v>21</v>
      </c>
    </row>
    <row r="2848" spans="1:5" ht="15" customHeight="1" x14ac:dyDescent="0.25">
      <c r="A2848" s="152"/>
      <c r="B2848" s="71" t="str">
        <f t="shared" ca="1" si="44"/>
        <v>Aluno_483</v>
      </c>
      <c r="C2848" s="31" t="s">
        <v>226</v>
      </c>
      <c r="D2848" s="22">
        <v>30</v>
      </c>
      <c r="E2848" s="18" t="s">
        <v>21</v>
      </c>
    </row>
    <row r="2849" spans="1:5" ht="15" customHeight="1" x14ac:dyDescent="0.25">
      <c r="A2849" s="152"/>
      <c r="B2849" s="71" t="str">
        <f t="shared" ca="1" si="44"/>
        <v>Aluno_644</v>
      </c>
      <c r="C2849" s="31" t="s">
        <v>2010</v>
      </c>
      <c r="D2849" s="22">
        <v>60</v>
      </c>
      <c r="E2849" s="18" t="s">
        <v>21</v>
      </c>
    </row>
    <row r="2850" spans="1:5" ht="15" customHeight="1" x14ac:dyDescent="0.25">
      <c r="A2850" s="152"/>
      <c r="B2850" s="71" t="str">
        <f t="shared" ca="1" si="44"/>
        <v>Aluno_274</v>
      </c>
      <c r="C2850" s="31" t="s">
        <v>365</v>
      </c>
      <c r="D2850" s="22">
        <v>30</v>
      </c>
      <c r="E2850" s="18" t="s">
        <v>21</v>
      </c>
    </row>
    <row r="2851" spans="1:5" ht="15" customHeight="1" x14ac:dyDescent="0.25">
      <c r="A2851" s="152"/>
      <c r="B2851" s="71" t="str">
        <f t="shared" ca="1" si="44"/>
        <v>Aluno_28</v>
      </c>
      <c r="D2851" s="22"/>
      <c r="E2851" s="18"/>
    </row>
    <row r="2852" spans="1:5" ht="15" customHeight="1" x14ac:dyDescent="0.25">
      <c r="A2852" s="152">
        <v>45525</v>
      </c>
      <c r="B2852" s="71" t="str">
        <f t="shared" ca="1" si="44"/>
        <v>Aluno_55</v>
      </c>
      <c r="C2852" s="54" t="s">
        <v>2504</v>
      </c>
      <c r="D2852" s="22">
        <v>30</v>
      </c>
      <c r="E2852" s="18" t="s">
        <v>21</v>
      </c>
    </row>
    <row r="2853" spans="1:5" ht="15" customHeight="1" x14ac:dyDescent="0.25">
      <c r="A2853" s="152"/>
      <c r="B2853" s="71" t="str">
        <f t="shared" ca="1" si="44"/>
        <v>Aluno_245</v>
      </c>
      <c r="C2853" s="31" t="s">
        <v>1511</v>
      </c>
      <c r="D2853" s="22">
        <v>30</v>
      </c>
      <c r="E2853" s="18" t="s">
        <v>21</v>
      </c>
    </row>
    <row r="2854" spans="1:5" ht="15" customHeight="1" x14ac:dyDescent="0.25">
      <c r="A2854" s="152"/>
      <c r="B2854" s="71" t="str">
        <f t="shared" ca="1" si="44"/>
        <v>Aluno_901</v>
      </c>
      <c r="C2854" s="108" t="s">
        <v>2027</v>
      </c>
      <c r="D2854" s="22">
        <v>2</v>
      </c>
      <c r="E2854" s="18" t="s">
        <v>780</v>
      </c>
    </row>
    <row r="2855" spans="1:5" ht="15" customHeight="1" x14ac:dyDescent="0.25">
      <c r="A2855" s="152"/>
      <c r="B2855" s="71" t="str">
        <f t="shared" ca="1" si="44"/>
        <v>Aluno_717</v>
      </c>
      <c r="C2855" s="31" t="s">
        <v>278</v>
      </c>
      <c r="D2855" s="22">
        <v>60</v>
      </c>
      <c r="E2855" s="18" t="s">
        <v>21</v>
      </c>
    </row>
    <row r="2856" spans="1:5" ht="15" customHeight="1" x14ac:dyDescent="0.25">
      <c r="A2856" s="152"/>
      <c r="B2856" s="71" t="str">
        <f t="shared" ca="1" si="44"/>
        <v>Aluno_694</v>
      </c>
      <c r="D2856" s="22"/>
      <c r="E2856" s="18"/>
    </row>
    <row r="2857" spans="1:5" ht="15" customHeight="1" x14ac:dyDescent="0.25">
      <c r="A2857" s="152">
        <v>45525</v>
      </c>
      <c r="B2857" s="71" t="str">
        <f t="shared" ca="1" si="44"/>
        <v>Aluno_405</v>
      </c>
      <c r="C2857" s="108" t="s">
        <v>1917</v>
      </c>
      <c r="D2857" s="22">
        <v>30</v>
      </c>
      <c r="E2857" s="18" t="s">
        <v>21</v>
      </c>
    </row>
    <row r="2858" spans="1:5" ht="15" customHeight="1" x14ac:dyDescent="0.25">
      <c r="A2858" s="152"/>
      <c r="B2858" s="71" t="str">
        <f t="shared" ca="1" si="44"/>
        <v>Aluno_978</v>
      </c>
      <c r="D2858" s="22"/>
      <c r="E2858" s="18"/>
    </row>
    <row r="2859" spans="1:5" ht="15" customHeight="1" x14ac:dyDescent="0.25">
      <c r="A2859" s="152">
        <v>45526</v>
      </c>
      <c r="B2859" s="71" t="str">
        <f t="shared" ca="1" si="44"/>
        <v>Aluno_108</v>
      </c>
      <c r="C2859" s="32" t="s">
        <v>944</v>
      </c>
      <c r="D2859" s="22">
        <v>30</v>
      </c>
      <c r="E2859" s="18" t="s">
        <v>21</v>
      </c>
    </row>
    <row r="2860" spans="1:5" ht="15" customHeight="1" x14ac:dyDescent="0.25">
      <c r="A2860" s="152"/>
      <c r="B2860" s="71" t="str">
        <f t="shared" ca="1" si="44"/>
        <v>Aluno_608</v>
      </c>
      <c r="D2860" s="22"/>
      <c r="E2860" s="18"/>
    </row>
    <row r="2861" spans="1:5" ht="15" customHeight="1" x14ac:dyDescent="0.25">
      <c r="A2861" s="152">
        <v>45526</v>
      </c>
      <c r="B2861" s="71" t="str">
        <f t="shared" ca="1" si="44"/>
        <v>Aluno_127</v>
      </c>
      <c r="C2861" s="156" t="s">
        <v>2482</v>
      </c>
      <c r="D2861" s="22">
        <v>10</v>
      </c>
      <c r="E2861" s="18" t="s">
        <v>44</v>
      </c>
    </row>
    <row r="2862" spans="1:5" ht="15" customHeight="1" x14ac:dyDescent="0.25">
      <c r="A2862" s="152"/>
      <c r="B2862" s="71" t="str">
        <f t="shared" ca="1" si="44"/>
        <v>Aluno_397</v>
      </c>
      <c r="C2862" s="158" t="s">
        <v>2451</v>
      </c>
      <c r="D2862" s="22">
        <v>20</v>
      </c>
      <c r="E2862" s="18" t="s">
        <v>44</v>
      </c>
    </row>
    <row r="2863" spans="1:5" ht="15" customHeight="1" x14ac:dyDescent="0.25">
      <c r="A2863" s="152"/>
      <c r="B2863" s="71" t="str">
        <f t="shared" ca="1" si="44"/>
        <v>Aluno_90</v>
      </c>
      <c r="D2863" s="22"/>
      <c r="E2863" s="18"/>
    </row>
    <row r="2864" spans="1:5" ht="15" customHeight="1" x14ac:dyDescent="0.25">
      <c r="A2864" s="152">
        <v>45526</v>
      </c>
      <c r="B2864" s="71" t="str">
        <f t="shared" ca="1" si="44"/>
        <v>Aluno_99</v>
      </c>
      <c r="C2864" s="153" t="s">
        <v>2487</v>
      </c>
      <c r="D2864" s="22">
        <v>30</v>
      </c>
      <c r="E2864" s="18" t="s">
        <v>21</v>
      </c>
    </row>
    <row r="2865" spans="1:5" ht="15" customHeight="1" x14ac:dyDescent="0.25">
      <c r="A2865" s="152"/>
      <c r="B2865" s="71" t="str">
        <f t="shared" ca="1" si="44"/>
        <v>Aluno_409</v>
      </c>
      <c r="D2865" s="22"/>
      <c r="E2865" s="18"/>
    </row>
    <row r="2866" spans="1:5" ht="15" customHeight="1" x14ac:dyDescent="0.25">
      <c r="A2866" s="152">
        <v>45526</v>
      </c>
      <c r="B2866" s="71" t="str">
        <f t="shared" ca="1" si="44"/>
        <v>Aluno_436</v>
      </c>
      <c r="C2866" s="31" t="s">
        <v>1114</v>
      </c>
      <c r="D2866" s="22">
        <v>30</v>
      </c>
      <c r="E2866" s="18" t="s">
        <v>21</v>
      </c>
    </row>
    <row r="2867" spans="1:5" ht="15" customHeight="1" x14ac:dyDescent="0.25">
      <c r="A2867" s="152"/>
      <c r="B2867" s="71" t="str">
        <f t="shared" ca="1" si="44"/>
        <v>Aluno_267</v>
      </c>
      <c r="C2867" s="31" t="s">
        <v>216</v>
      </c>
      <c r="D2867" s="22">
        <v>30</v>
      </c>
      <c r="E2867" s="18" t="s">
        <v>21</v>
      </c>
    </row>
    <row r="2868" spans="1:5" ht="15" customHeight="1" x14ac:dyDescent="0.25">
      <c r="A2868" s="152"/>
      <c r="B2868" s="71" t="str">
        <f t="shared" ca="1" si="44"/>
        <v>Aluno_450</v>
      </c>
      <c r="C2868" s="32" t="s">
        <v>944</v>
      </c>
      <c r="D2868" s="22">
        <v>30</v>
      </c>
      <c r="E2868" s="18" t="s">
        <v>21</v>
      </c>
    </row>
    <row r="2869" spans="1:5" ht="15" customHeight="1" x14ac:dyDescent="0.25">
      <c r="A2869" s="152"/>
      <c r="B2869" s="71" t="str">
        <f t="shared" ca="1" si="44"/>
        <v>Aluno_836</v>
      </c>
      <c r="D2869" s="22"/>
      <c r="E2869" s="18"/>
    </row>
    <row r="2870" spans="1:5" ht="15" customHeight="1" x14ac:dyDescent="0.25">
      <c r="A2870" s="152">
        <v>45526</v>
      </c>
      <c r="B2870" s="71" t="str">
        <f t="shared" ca="1" si="44"/>
        <v>Aluno_995</v>
      </c>
      <c r="C2870" s="31" t="s">
        <v>2412</v>
      </c>
      <c r="D2870" s="22">
        <v>30</v>
      </c>
      <c r="E2870" s="18" t="s">
        <v>21</v>
      </c>
    </row>
    <row r="2871" spans="1:5" ht="15" customHeight="1" x14ac:dyDescent="0.25">
      <c r="A2871" s="152"/>
      <c r="B2871" s="71" t="str">
        <f t="shared" ca="1" si="44"/>
        <v>Aluno_947</v>
      </c>
      <c r="C2871" s="31" t="s">
        <v>2657</v>
      </c>
      <c r="D2871" s="22">
        <v>30</v>
      </c>
      <c r="E2871" s="18" t="s">
        <v>21</v>
      </c>
    </row>
    <row r="2872" spans="1:5" ht="15" customHeight="1" x14ac:dyDescent="0.25">
      <c r="A2872" s="152"/>
      <c r="B2872" s="71" t="str">
        <f t="shared" ca="1" si="44"/>
        <v>Aluno_151</v>
      </c>
      <c r="C2872" s="31"/>
      <c r="D2872" s="22"/>
      <c r="E2872" s="18"/>
    </row>
    <row r="2873" spans="1:5" ht="15" customHeight="1" x14ac:dyDescent="0.25">
      <c r="A2873" s="152">
        <v>45526</v>
      </c>
      <c r="B2873" s="71" t="str">
        <f t="shared" ca="1" si="44"/>
        <v>Aluno_53</v>
      </c>
      <c r="C2873" s="153" t="s">
        <v>2418</v>
      </c>
      <c r="D2873" s="22">
        <v>20</v>
      </c>
      <c r="E2873" s="18" t="s">
        <v>21</v>
      </c>
    </row>
    <row r="2874" spans="1:5" ht="15" customHeight="1" x14ac:dyDescent="0.25">
      <c r="A2874" s="152"/>
      <c r="B2874" s="71" t="str">
        <f t="shared" ca="1" si="44"/>
        <v>Aluno_686</v>
      </c>
      <c r="D2874" s="22"/>
      <c r="E2874" s="18"/>
    </row>
    <row r="2875" spans="1:5" ht="15" customHeight="1" x14ac:dyDescent="0.25">
      <c r="A2875" s="152">
        <v>45526</v>
      </c>
      <c r="B2875" s="71" t="str">
        <f t="shared" ca="1" si="44"/>
        <v>Aluno_735</v>
      </c>
      <c r="C2875" s="54" t="s">
        <v>1726</v>
      </c>
      <c r="D2875" s="22">
        <v>20</v>
      </c>
      <c r="E2875" s="18" t="s">
        <v>21</v>
      </c>
    </row>
    <row r="2876" spans="1:5" ht="15" customHeight="1" x14ac:dyDescent="0.25">
      <c r="A2876" s="152"/>
      <c r="B2876" s="71" t="str">
        <f t="shared" ca="1" si="44"/>
        <v>Aluno_628</v>
      </c>
      <c r="C2876" s="54" t="s">
        <v>2436</v>
      </c>
      <c r="D2876" s="22">
        <v>40</v>
      </c>
      <c r="E2876" s="18" t="s">
        <v>21</v>
      </c>
    </row>
    <row r="2877" spans="1:5" ht="15" customHeight="1" x14ac:dyDescent="0.25">
      <c r="A2877" s="152">
        <v>45526</v>
      </c>
      <c r="B2877" s="71" t="str">
        <f t="shared" ca="1" si="44"/>
        <v>Aluno_533</v>
      </c>
      <c r="C2877" s="31" t="s">
        <v>395</v>
      </c>
      <c r="D2877" s="22">
        <v>1</v>
      </c>
      <c r="E2877" s="18" t="s">
        <v>56</v>
      </c>
    </row>
    <row r="2878" spans="1:5" ht="15" customHeight="1" x14ac:dyDescent="0.25">
      <c r="A2878" s="152"/>
      <c r="B2878" s="71" t="str">
        <f t="shared" ca="1" si="44"/>
        <v>Aluno_529</v>
      </c>
      <c r="C2878" s="154" t="s">
        <v>2592</v>
      </c>
      <c r="D2878" s="22">
        <v>10</v>
      </c>
      <c r="E2878" s="18" t="s">
        <v>21</v>
      </c>
    </row>
    <row r="2879" spans="1:5" ht="15" customHeight="1" x14ac:dyDescent="0.25">
      <c r="A2879" s="152"/>
      <c r="B2879" s="71" t="str">
        <f t="shared" ca="1" si="44"/>
        <v>Aluno_548</v>
      </c>
      <c r="D2879" s="22"/>
      <c r="E2879" s="18"/>
    </row>
    <row r="2880" spans="1:5" ht="15" customHeight="1" x14ac:dyDescent="0.25">
      <c r="A2880" s="152">
        <v>45526</v>
      </c>
      <c r="B2880" s="71" t="str">
        <f t="shared" ca="1" si="44"/>
        <v>Aluno_136</v>
      </c>
      <c r="C2880" s="54" t="s">
        <v>1712</v>
      </c>
      <c r="D2880" s="22">
        <v>15</v>
      </c>
      <c r="E2880" s="18" t="s">
        <v>21</v>
      </c>
    </row>
    <row r="2881" spans="1:5" ht="15" customHeight="1" x14ac:dyDescent="0.25">
      <c r="A2881" s="152"/>
      <c r="B2881" s="71" t="str">
        <f t="shared" ca="1" si="44"/>
        <v>Aluno_489</v>
      </c>
      <c r="C2881" s="54" t="s">
        <v>1727</v>
      </c>
      <c r="D2881" s="22">
        <v>30</v>
      </c>
      <c r="E2881" s="18" t="s">
        <v>21</v>
      </c>
    </row>
    <row r="2882" spans="1:5" ht="15" customHeight="1" x14ac:dyDescent="0.25">
      <c r="A2882" s="152"/>
      <c r="B2882" s="71" t="str">
        <f t="shared" ca="1" si="44"/>
        <v>Aluno_489</v>
      </c>
      <c r="C2882" s="54" t="s">
        <v>1727</v>
      </c>
      <c r="D2882" s="22">
        <v>60</v>
      </c>
      <c r="E2882" s="18" t="s">
        <v>21</v>
      </c>
    </row>
    <row r="2883" spans="1:5" ht="15" customHeight="1" x14ac:dyDescent="0.25">
      <c r="A2883" s="152"/>
      <c r="B2883" s="71" t="str">
        <f t="shared" ca="1" si="44"/>
        <v>Aluno_207</v>
      </c>
      <c r="D2883" s="22"/>
      <c r="E2883" s="18"/>
    </row>
    <row r="2884" spans="1:5" ht="15" customHeight="1" x14ac:dyDescent="0.25">
      <c r="A2884" s="152">
        <v>45526</v>
      </c>
      <c r="B2884" s="71" t="str">
        <f t="shared" ca="1" si="44"/>
        <v>Aluno_563</v>
      </c>
      <c r="C2884" s="54" t="s">
        <v>2389</v>
      </c>
      <c r="D2884" s="22">
        <v>30</v>
      </c>
      <c r="E2884" s="18" t="s">
        <v>21</v>
      </c>
    </row>
    <row r="2885" spans="1:5" ht="15" customHeight="1" x14ac:dyDescent="0.25">
      <c r="A2885" s="152"/>
      <c r="B2885" s="71" t="str">
        <f t="shared" ca="1" si="44"/>
        <v>Aluno_365</v>
      </c>
      <c r="D2885" s="22"/>
      <c r="E2885" s="18"/>
    </row>
    <row r="2886" spans="1:5" ht="15" customHeight="1" x14ac:dyDescent="0.25">
      <c r="A2886" s="152">
        <v>45526</v>
      </c>
      <c r="B2886" s="71" t="str">
        <f t="shared" ca="1" si="44"/>
        <v>Aluno_194</v>
      </c>
      <c r="C2886" s="54" t="s">
        <v>2409</v>
      </c>
      <c r="D2886" s="22">
        <v>10</v>
      </c>
      <c r="E2886" s="18" t="s">
        <v>21</v>
      </c>
    </row>
    <row r="2887" spans="1:5" ht="15" customHeight="1" x14ac:dyDescent="0.25">
      <c r="A2887" s="152"/>
      <c r="B2887" s="71" t="str">
        <f t="shared" ref="B2887:B2950" ca="1" si="45">"Aluno_" &amp; RANDBETWEEN(1,1000)</f>
        <v>Aluno_568</v>
      </c>
      <c r="C2887" s="54" t="s">
        <v>1728</v>
      </c>
      <c r="D2887" s="22">
        <v>50</v>
      </c>
      <c r="E2887" s="18" t="s">
        <v>21</v>
      </c>
    </row>
    <row r="2888" spans="1:5" ht="15" customHeight="1" x14ac:dyDescent="0.25">
      <c r="A2888" s="152"/>
      <c r="B2888" s="71" t="str">
        <f t="shared" ca="1" si="45"/>
        <v>Aluno_962</v>
      </c>
      <c r="C2888" s="54"/>
      <c r="D2888" s="22"/>
      <c r="E2888" s="18"/>
    </row>
    <row r="2889" spans="1:5" ht="15" customHeight="1" x14ac:dyDescent="0.25">
      <c r="A2889" s="152">
        <v>45527</v>
      </c>
      <c r="B2889" s="71" t="str">
        <f t="shared" ca="1" si="45"/>
        <v>Aluno_907</v>
      </c>
      <c r="C2889" s="154" t="s">
        <v>2665</v>
      </c>
      <c r="D2889" s="22">
        <v>2</v>
      </c>
      <c r="E2889" s="18" t="s">
        <v>62</v>
      </c>
    </row>
    <row r="2890" spans="1:5" ht="15" customHeight="1" x14ac:dyDescent="0.25">
      <c r="A2890" s="152"/>
      <c r="B2890" s="71" t="str">
        <f t="shared" ca="1" si="45"/>
        <v>Aluno_185</v>
      </c>
      <c r="C2890" s="154" t="s">
        <v>2537</v>
      </c>
      <c r="D2890" s="22">
        <v>2</v>
      </c>
      <c r="E2890" s="18" t="s">
        <v>62</v>
      </c>
    </row>
    <row r="2891" spans="1:5" ht="15" customHeight="1" x14ac:dyDescent="0.25">
      <c r="A2891" s="152"/>
      <c r="B2891" s="71" t="str">
        <f t="shared" ca="1" si="45"/>
        <v>Aluno_781</v>
      </c>
      <c r="C2891" s="154" t="s">
        <v>2538</v>
      </c>
      <c r="D2891" s="22">
        <v>4</v>
      </c>
      <c r="E2891" s="18" t="s">
        <v>62</v>
      </c>
    </row>
    <row r="2892" spans="1:5" ht="15" customHeight="1" x14ac:dyDescent="0.25">
      <c r="A2892" s="152"/>
      <c r="B2892" s="71" t="str">
        <f t="shared" ca="1" si="45"/>
        <v>Aluno_181</v>
      </c>
      <c r="C2892" s="154" t="s">
        <v>2539</v>
      </c>
      <c r="D2892" s="22">
        <v>4</v>
      </c>
      <c r="E2892" s="18" t="s">
        <v>62</v>
      </c>
    </row>
    <row r="2893" spans="1:5" ht="15" customHeight="1" x14ac:dyDescent="0.25">
      <c r="A2893" s="152"/>
      <c r="B2893" s="71" t="str">
        <f t="shared" ca="1" si="45"/>
        <v>Aluno_481</v>
      </c>
      <c r="C2893" s="154"/>
      <c r="D2893" s="22"/>
      <c r="E2893" s="18"/>
    </row>
    <row r="2894" spans="1:5" ht="15" customHeight="1" x14ac:dyDescent="0.25">
      <c r="A2894" s="152">
        <v>45527</v>
      </c>
      <c r="B2894" s="71" t="str">
        <f t="shared" ca="1" si="45"/>
        <v>Aluno_806</v>
      </c>
      <c r="C2894" s="108" t="s">
        <v>2040</v>
      </c>
      <c r="D2894" s="22"/>
      <c r="E2894" s="18" t="s">
        <v>780</v>
      </c>
    </row>
    <row r="2895" spans="1:5" ht="15" customHeight="1" x14ac:dyDescent="0.25">
      <c r="A2895" s="152"/>
      <c r="B2895" s="71" t="str">
        <f t="shared" ca="1" si="45"/>
        <v>Aluno_716</v>
      </c>
      <c r="C2895" s="54"/>
      <c r="D2895" s="22"/>
      <c r="E2895" s="18"/>
    </row>
    <row r="2896" spans="1:5" ht="15" customHeight="1" x14ac:dyDescent="0.25">
      <c r="A2896" s="152">
        <v>45527</v>
      </c>
      <c r="B2896" s="71" t="str">
        <f t="shared" ca="1" si="45"/>
        <v>Aluno_289</v>
      </c>
      <c r="C2896" s="158" t="s">
        <v>2365</v>
      </c>
      <c r="D2896" s="22">
        <v>32</v>
      </c>
      <c r="E2896" s="18" t="s">
        <v>21</v>
      </c>
    </row>
    <row r="2897" spans="1:5" ht="15" customHeight="1" x14ac:dyDescent="0.25">
      <c r="A2897" s="152"/>
      <c r="B2897" s="71" t="str">
        <f t="shared" ca="1" si="45"/>
        <v>Aluno_219</v>
      </c>
      <c r="C2897" s="158"/>
      <c r="D2897" s="22"/>
      <c r="E2897" s="18"/>
    </row>
    <row r="2898" spans="1:5" ht="15" customHeight="1" x14ac:dyDescent="0.25">
      <c r="A2898" s="152">
        <v>45527</v>
      </c>
      <c r="B2898" s="71" t="str">
        <f t="shared" ca="1" si="45"/>
        <v>Aluno_171</v>
      </c>
      <c r="C2898" s="31" t="s">
        <v>1739</v>
      </c>
      <c r="D2898" s="22">
        <v>1</v>
      </c>
      <c r="E2898" s="18" t="s">
        <v>56</v>
      </c>
    </row>
    <row r="2899" spans="1:5" ht="15" customHeight="1" x14ac:dyDescent="0.25">
      <c r="A2899" s="152"/>
      <c r="B2899" s="71" t="str">
        <f t="shared" ca="1" si="45"/>
        <v>Aluno_661</v>
      </c>
      <c r="C2899" s="31" t="s">
        <v>1738</v>
      </c>
      <c r="D2899" s="22">
        <v>1</v>
      </c>
      <c r="E2899" s="18" t="s">
        <v>56</v>
      </c>
    </row>
    <row r="2900" spans="1:5" ht="15" customHeight="1" x14ac:dyDescent="0.25">
      <c r="A2900" s="152"/>
      <c r="B2900" s="71" t="str">
        <f t="shared" ca="1" si="45"/>
        <v>Aluno_727</v>
      </c>
      <c r="C2900" s="31"/>
      <c r="D2900" s="22"/>
      <c r="E2900" s="18"/>
    </row>
    <row r="2901" spans="1:5" ht="15" customHeight="1" x14ac:dyDescent="0.25">
      <c r="A2901" s="152">
        <v>45527</v>
      </c>
      <c r="B2901" s="71" t="str">
        <f t="shared" ca="1" si="45"/>
        <v>Aluno_545</v>
      </c>
      <c r="C2901" s="30" t="s">
        <v>1041</v>
      </c>
      <c r="D2901" s="22">
        <v>30</v>
      </c>
      <c r="E2901" s="18" t="s">
        <v>21</v>
      </c>
    </row>
    <row r="2902" spans="1:5" ht="15" customHeight="1" x14ac:dyDescent="0.25">
      <c r="A2902" s="152"/>
      <c r="B2902" s="71" t="str">
        <f t="shared" ca="1" si="45"/>
        <v>Aluno_11</v>
      </c>
      <c r="C2902" s="31"/>
      <c r="D2902" s="22"/>
      <c r="E2902" s="18"/>
    </row>
    <row r="2903" spans="1:5" ht="15" customHeight="1" x14ac:dyDescent="0.25">
      <c r="A2903" s="152">
        <v>45527</v>
      </c>
      <c r="B2903" s="71" t="str">
        <f t="shared" ca="1" si="45"/>
        <v>Aluno_927</v>
      </c>
      <c r="C2903" s="32" t="s">
        <v>1556</v>
      </c>
      <c r="D2903" s="22">
        <v>6</v>
      </c>
      <c r="E2903" s="18" t="s">
        <v>453</v>
      </c>
    </row>
    <row r="2904" spans="1:5" ht="15" customHeight="1" x14ac:dyDescent="0.25">
      <c r="A2904" s="152"/>
      <c r="B2904" s="71" t="str">
        <f t="shared" ca="1" si="45"/>
        <v>Aluno_748</v>
      </c>
      <c r="C2904" s="32"/>
      <c r="D2904" s="22"/>
      <c r="E2904" s="18"/>
    </row>
    <row r="2905" spans="1:5" ht="15" customHeight="1" x14ac:dyDescent="0.25">
      <c r="A2905" s="152">
        <v>45530</v>
      </c>
      <c r="B2905" s="71" t="str">
        <f t="shared" ca="1" si="45"/>
        <v>Aluno_5</v>
      </c>
      <c r="C2905" s="156" t="s">
        <v>2563</v>
      </c>
      <c r="D2905" s="22">
        <v>30</v>
      </c>
      <c r="E2905" s="18" t="s">
        <v>21</v>
      </c>
    </row>
    <row r="2906" spans="1:5" ht="15" customHeight="1" x14ac:dyDescent="0.25">
      <c r="A2906" s="152"/>
      <c r="B2906" s="71" t="str">
        <f t="shared" ca="1" si="45"/>
        <v>Aluno_987</v>
      </c>
      <c r="D2906" s="22"/>
      <c r="E2906" s="18"/>
    </row>
    <row r="2907" spans="1:5" ht="15" customHeight="1" x14ac:dyDescent="0.25">
      <c r="A2907" s="152">
        <v>45530</v>
      </c>
      <c r="B2907" s="71" t="str">
        <f t="shared" ca="1" si="45"/>
        <v>Aluno_39</v>
      </c>
      <c r="C2907" s="54" t="s">
        <v>1726</v>
      </c>
      <c r="D2907" s="22">
        <v>30</v>
      </c>
      <c r="E2907" s="18" t="s">
        <v>21</v>
      </c>
    </row>
    <row r="2908" spans="1:5" ht="15" customHeight="1" x14ac:dyDescent="0.25">
      <c r="A2908" s="152"/>
      <c r="B2908" s="71" t="str">
        <f t="shared" ca="1" si="45"/>
        <v>Aluno_376</v>
      </c>
      <c r="C2908" s="54" t="s">
        <v>2436</v>
      </c>
      <c r="D2908" s="22">
        <v>10</v>
      </c>
      <c r="E2908" s="18" t="s">
        <v>21</v>
      </c>
    </row>
    <row r="2909" spans="1:5" ht="15" customHeight="1" x14ac:dyDescent="0.25">
      <c r="A2909" s="152"/>
      <c r="B2909" s="71" t="str">
        <f t="shared" ca="1" si="45"/>
        <v>Aluno_363</v>
      </c>
      <c r="C2909" s="54" t="s">
        <v>1728</v>
      </c>
      <c r="D2909" s="22">
        <v>10</v>
      </c>
      <c r="E2909" s="18" t="s">
        <v>21</v>
      </c>
    </row>
    <row r="2910" spans="1:5" ht="15" customHeight="1" x14ac:dyDescent="0.25">
      <c r="A2910" s="152"/>
      <c r="B2910" s="71" t="str">
        <f t="shared" ca="1" si="45"/>
        <v>Aluno_39</v>
      </c>
      <c r="C2910" s="54" t="s">
        <v>1718</v>
      </c>
      <c r="D2910" s="22">
        <v>10</v>
      </c>
      <c r="E2910" s="18" t="s">
        <v>21</v>
      </c>
    </row>
    <row r="2911" spans="1:5" ht="15" customHeight="1" x14ac:dyDescent="0.25">
      <c r="A2911" s="152"/>
      <c r="B2911" s="71" t="str">
        <f t="shared" ca="1" si="45"/>
        <v>Aluno_284</v>
      </c>
      <c r="D2911" s="22"/>
      <c r="E2911" s="18"/>
    </row>
    <row r="2912" spans="1:5" ht="15" customHeight="1" x14ac:dyDescent="0.25">
      <c r="A2912" s="152">
        <v>45530</v>
      </c>
      <c r="B2912" s="71" t="str">
        <f t="shared" ca="1" si="45"/>
        <v>Aluno_57</v>
      </c>
      <c r="C2912" s="153" t="s">
        <v>2490</v>
      </c>
      <c r="D2912" s="22">
        <v>20</v>
      </c>
      <c r="E2912" s="18" t="s">
        <v>44</v>
      </c>
    </row>
    <row r="2913" spans="1:5" ht="15" customHeight="1" x14ac:dyDescent="0.25">
      <c r="A2913" s="152"/>
      <c r="B2913" s="71" t="str">
        <f t="shared" ca="1" si="45"/>
        <v>Aluno_837</v>
      </c>
      <c r="D2913" s="22"/>
      <c r="E2913" s="18"/>
    </row>
    <row r="2914" spans="1:5" ht="15" customHeight="1" x14ac:dyDescent="0.25">
      <c r="A2914" s="152">
        <v>45530</v>
      </c>
      <c r="B2914" s="71" t="str">
        <f t="shared" ca="1" si="45"/>
        <v>Aluno_545</v>
      </c>
      <c r="C2914" s="153" t="s">
        <v>2326</v>
      </c>
      <c r="D2914" s="22">
        <v>2</v>
      </c>
      <c r="E2914" s="18" t="s">
        <v>44</v>
      </c>
    </row>
    <row r="2915" spans="1:5" ht="15" customHeight="1" x14ac:dyDescent="0.25">
      <c r="A2915" s="152"/>
      <c r="B2915" s="71" t="str">
        <f t="shared" ca="1" si="45"/>
        <v>Aluno_438</v>
      </c>
      <c r="D2915" s="22"/>
      <c r="E2915" s="18"/>
    </row>
    <row r="2916" spans="1:5" ht="15" customHeight="1" x14ac:dyDescent="0.25">
      <c r="A2916" s="152">
        <v>45530</v>
      </c>
      <c r="B2916" s="71" t="str">
        <f t="shared" ca="1" si="45"/>
        <v>Aluno_659</v>
      </c>
      <c r="C2916" s="31" t="s">
        <v>2656</v>
      </c>
      <c r="D2916" s="22">
        <v>30</v>
      </c>
      <c r="E2916" s="18" t="s">
        <v>21</v>
      </c>
    </row>
    <row r="2917" spans="1:5" ht="15" customHeight="1" x14ac:dyDescent="0.25">
      <c r="A2917" s="152"/>
      <c r="B2917" s="71" t="str">
        <f t="shared" ca="1" si="45"/>
        <v>Aluno_720</v>
      </c>
      <c r="C2917" s="154" t="s">
        <v>2589</v>
      </c>
      <c r="D2917" s="22">
        <v>4</v>
      </c>
      <c r="E2917" s="18" t="s">
        <v>44</v>
      </c>
    </row>
    <row r="2918" spans="1:5" ht="15" customHeight="1" x14ac:dyDescent="0.25">
      <c r="A2918" s="152"/>
      <c r="B2918" s="71" t="str">
        <f t="shared" ca="1" si="45"/>
        <v>Aluno_413</v>
      </c>
      <c r="D2918" s="22"/>
      <c r="E2918" s="18"/>
    </row>
    <row r="2919" spans="1:5" ht="15" customHeight="1" x14ac:dyDescent="0.25">
      <c r="A2919" s="152">
        <v>45531</v>
      </c>
      <c r="B2919" s="71" t="str">
        <f t="shared" ca="1" si="45"/>
        <v>Aluno_663</v>
      </c>
      <c r="C2919" s="54" t="s">
        <v>2267</v>
      </c>
      <c r="D2919" s="22">
        <v>30</v>
      </c>
      <c r="E2919" s="18" t="s">
        <v>21</v>
      </c>
    </row>
    <row r="2920" spans="1:5" ht="15" customHeight="1" x14ac:dyDescent="0.25">
      <c r="A2920" s="152"/>
      <c r="B2920" s="71" t="str">
        <f t="shared" ca="1" si="45"/>
        <v>Aluno_891</v>
      </c>
      <c r="C2920" s="54" t="s">
        <v>1901</v>
      </c>
      <c r="D2920" s="22">
        <v>30</v>
      </c>
      <c r="E2920" s="18" t="s">
        <v>21</v>
      </c>
    </row>
    <row r="2921" spans="1:5" ht="15" customHeight="1" x14ac:dyDescent="0.25">
      <c r="A2921" s="152"/>
      <c r="B2921" s="71" t="str">
        <f t="shared" ca="1" si="45"/>
        <v>Aluno_555</v>
      </c>
      <c r="C2921" s="31" t="s">
        <v>1019</v>
      </c>
      <c r="D2921" s="22">
        <v>30</v>
      </c>
      <c r="E2921" s="18" t="s">
        <v>21</v>
      </c>
    </row>
    <row r="2922" spans="1:5" ht="15" customHeight="1" x14ac:dyDescent="0.25">
      <c r="A2922" s="152"/>
      <c r="B2922" s="71" t="str">
        <f t="shared" ca="1" si="45"/>
        <v>Aluno_680</v>
      </c>
      <c r="D2922" s="22"/>
      <c r="E2922" s="18"/>
    </row>
    <row r="2923" spans="1:5" ht="15" customHeight="1" x14ac:dyDescent="0.25">
      <c r="A2923" s="152">
        <v>45531</v>
      </c>
      <c r="B2923" s="71" t="str">
        <f t="shared" ca="1" si="45"/>
        <v>Aluno_104</v>
      </c>
      <c r="C2923" s="153" t="s">
        <v>2285</v>
      </c>
      <c r="D2923" s="22">
        <v>56</v>
      </c>
      <c r="E2923" s="18" t="s">
        <v>21</v>
      </c>
    </row>
    <row r="2924" spans="1:5" ht="15" customHeight="1" x14ac:dyDescent="0.25">
      <c r="A2924" s="152"/>
      <c r="B2924" s="71" t="str">
        <f t="shared" ca="1" si="45"/>
        <v>Aluno_782</v>
      </c>
      <c r="D2924" s="22"/>
      <c r="E2924" s="18"/>
    </row>
    <row r="2925" spans="1:5" ht="15" customHeight="1" x14ac:dyDescent="0.25">
      <c r="A2925" s="152">
        <v>45531</v>
      </c>
      <c r="B2925" s="71" t="str">
        <f t="shared" ca="1" si="45"/>
        <v>Aluno_676</v>
      </c>
      <c r="C2925" s="31" t="s">
        <v>1114</v>
      </c>
      <c r="D2925" s="22">
        <v>20</v>
      </c>
      <c r="E2925" s="18" t="s">
        <v>21</v>
      </c>
    </row>
    <row r="2926" spans="1:5" ht="15" customHeight="1" x14ac:dyDescent="0.25">
      <c r="A2926" s="152"/>
      <c r="B2926" s="71" t="str">
        <f t="shared" ca="1" si="45"/>
        <v>Aluno_829</v>
      </c>
      <c r="C2926" s="108" t="s">
        <v>1917</v>
      </c>
      <c r="D2926" s="22">
        <v>10</v>
      </c>
      <c r="E2926" s="18" t="s">
        <v>21</v>
      </c>
    </row>
    <row r="2927" spans="1:5" ht="15" customHeight="1" x14ac:dyDescent="0.25">
      <c r="A2927" s="152"/>
      <c r="B2927" s="71" t="str">
        <f t="shared" ca="1" si="45"/>
        <v>Aluno_427</v>
      </c>
      <c r="C2927" s="31" t="s">
        <v>2640</v>
      </c>
      <c r="D2927" s="22">
        <v>10</v>
      </c>
      <c r="E2927" s="18" t="s">
        <v>21</v>
      </c>
    </row>
    <row r="2928" spans="1:5" ht="15" customHeight="1" x14ac:dyDescent="0.25">
      <c r="A2928" s="152"/>
      <c r="B2928" s="71" t="str">
        <f t="shared" ca="1" si="45"/>
        <v>Aluno_357</v>
      </c>
      <c r="D2928" s="22"/>
      <c r="E2928" s="18"/>
    </row>
    <row r="2929" spans="1:5" ht="15" customHeight="1" x14ac:dyDescent="0.25">
      <c r="A2929" s="152">
        <v>45531</v>
      </c>
      <c r="B2929" s="71" t="str">
        <f t="shared" ca="1" si="45"/>
        <v>Aluno_453</v>
      </c>
      <c r="C2929" s="31" t="s">
        <v>1423</v>
      </c>
      <c r="D2929" s="22">
        <v>60</v>
      </c>
      <c r="E2929" s="18" t="s">
        <v>21</v>
      </c>
    </row>
    <row r="2930" spans="1:5" ht="15" customHeight="1" x14ac:dyDescent="0.25">
      <c r="A2930" s="152"/>
      <c r="B2930" s="71" t="str">
        <f t="shared" ca="1" si="45"/>
        <v>Aluno_351</v>
      </c>
      <c r="D2930" s="22"/>
      <c r="E2930" s="18"/>
    </row>
    <row r="2931" spans="1:5" ht="15" customHeight="1" x14ac:dyDescent="0.25">
      <c r="A2931" s="152">
        <v>45531</v>
      </c>
      <c r="B2931" s="71" t="str">
        <f t="shared" ca="1" si="45"/>
        <v>Aluno_328</v>
      </c>
      <c r="C2931" s="32" t="s">
        <v>1253</v>
      </c>
      <c r="D2931" s="22">
        <v>2</v>
      </c>
      <c r="E2931" s="18" t="s">
        <v>780</v>
      </c>
    </row>
    <row r="2932" spans="1:5" ht="15" customHeight="1" x14ac:dyDescent="0.25">
      <c r="A2932" s="152"/>
      <c r="B2932" s="71" t="str">
        <f t="shared" ca="1" si="45"/>
        <v>Aluno_966</v>
      </c>
      <c r="D2932" s="22"/>
      <c r="E2932" s="18"/>
    </row>
    <row r="2933" spans="1:5" ht="15" customHeight="1" x14ac:dyDescent="0.25">
      <c r="A2933" s="152">
        <v>45531</v>
      </c>
      <c r="B2933" s="71" t="str">
        <f t="shared" ca="1" si="45"/>
        <v>Aluno_807</v>
      </c>
      <c r="C2933" s="108" t="s">
        <v>2089</v>
      </c>
      <c r="D2933" s="22">
        <v>8</v>
      </c>
      <c r="E2933" s="18" t="s">
        <v>44</v>
      </c>
    </row>
    <row r="2934" spans="1:5" ht="15" customHeight="1" x14ac:dyDescent="0.25">
      <c r="A2934" s="152"/>
      <c r="B2934" s="71" t="str">
        <f t="shared" ca="1" si="45"/>
        <v>Aluno_732</v>
      </c>
      <c r="C2934" s="32" t="s">
        <v>839</v>
      </c>
      <c r="D2934" s="22">
        <v>20</v>
      </c>
      <c r="E2934" s="18" t="s">
        <v>44</v>
      </c>
    </row>
    <row r="2935" spans="1:5" ht="15" customHeight="1" x14ac:dyDescent="0.25">
      <c r="A2935" s="152"/>
      <c r="B2935" s="71" t="str">
        <f t="shared" ca="1" si="45"/>
        <v>Aluno_39</v>
      </c>
      <c r="C2935" s="156" t="s">
        <v>2563</v>
      </c>
      <c r="D2935" s="22">
        <v>30</v>
      </c>
      <c r="E2935" s="18" t="s">
        <v>21</v>
      </c>
    </row>
    <row r="2936" spans="1:5" ht="15" customHeight="1" x14ac:dyDescent="0.25">
      <c r="A2936" s="152"/>
      <c r="B2936" s="71" t="str">
        <f t="shared" ca="1" si="45"/>
        <v>Aluno_812</v>
      </c>
      <c r="E2936" s="18"/>
    </row>
    <row r="2937" spans="1:5" ht="15" customHeight="1" x14ac:dyDescent="0.25">
      <c r="A2937" s="152">
        <v>45532</v>
      </c>
      <c r="B2937" s="71" t="str">
        <f t="shared" ca="1" si="45"/>
        <v>Aluno_854</v>
      </c>
      <c r="C2937" s="31" t="s">
        <v>751</v>
      </c>
      <c r="D2937" s="22">
        <v>1</v>
      </c>
      <c r="E2937" s="18" t="s">
        <v>56</v>
      </c>
    </row>
    <row r="2938" spans="1:5" ht="15" customHeight="1" x14ac:dyDescent="0.25">
      <c r="A2938" s="152"/>
      <c r="B2938" s="71" t="str">
        <f t="shared" ca="1" si="45"/>
        <v>Aluno_717</v>
      </c>
      <c r="D2938" s="22"/>
      <c r="E2938" s="18"/>
    </row>
    <row r="2939" spans="1:5" ht="15" customHeight="1" x14ac:dyDescent="0.25">
      <c r="A2939" s="152">
        <v>45532</v>
      </c>
      <c r="B2939" s="71" t="str">
        <f t="shared" ca="1" si="45"/>
        <v>Aluno_390</v>
      </c>
      <c r="C2939" s="54" t="s">
        <v>1703</v>
      </c>
      <c r="D2939" s="22">
        <v>30</v>
      </c>
      <c r="E2939" s="18" t="s">
        <v>21</v>
      </c>
    </row>
    <row r="2940" spans="1:5" ht="15" customHeight="1" x14ac:dyDescent="0.25">
      <c r="A2940" s="152"/>
      <c r="B2940" s="71" t="str">
        <f t="shared" ca="1" si="45"/>
        <v>Aluno_243</v>
      </c>
      <c r="D2940" s="22"/>
      <c r="E2940" s="18"/>
    </row>
    <row r="2941" spans="1:5" ht="15" customHeight="1" x14ac:dyDescent="0.25">
      <c r="A2941" s="152">
        <v>45532</v>
      </c>
      <c r="B2941" s="71" t="str">
        <f t="shared" ca="1" si="45"/>
        <v>Aluno_253</v>
      </c>
      <c r="C2941" s="154" t="s">
        <v>802</v>
      </c>
      <c r="D2941" s="22">
        <v>1</v>
      </c>
      <c r="E2941" s="18" t="s">
        <v>780</v>
      </c>
    </row>
    <row r="2942" spans="1:5" ht="15" customHeight="1" x14ac:dyDescent="0.25">
      <c r="A2942" s="152"/>
      <c r="B2942" s="71" t="str">
        <f t="shared" ca="1" si="45"/>
        <v>Aluno_955</v>
      </c>
      <c r="D2942" s="22"/>
      <c r="E2942" s="18"/>
    </row>
    <row r="2943" spans="1:5" ht="15" customHeight="1" x14ac:dyDescent="0.25">
      <c r="A2943" s="152">
        <v>45532</v>
      </c>
      <c r="B2943" s="71" t="str">
        <f t="shared" ca="1" si="45"/>
        <v>Aluno_444</v>
      </c>
      <c r="C2943" s="54" t="s">
        <v>2388</v>
      </c>
      <c r="D2943" s="22">
        <v>60</v>
      </c>
      <c r="E2943" s="18" t="s">
        <v>21</v>
      </c>
    </row>
    <row r="2944" spans="1:5" ht="15" customHeight="1" x14ac:dyDescent="0.25">
      <c r="A2944" s="152"/>
      <c r="B2944" s="71" t="str">
        <f t="shared" ca="1" si="45"/>
        <v>Aluno_135</v>
      </c>
      <c r="D2944" s="22"/>
      <c r="E2944" s="18"/>
    </row>
    <row r="2945" spans="1:5" ht="15" customHeight="1" x14ac:dyDescent="0.25">
      <c r="A2945" s="152">
        <v>45532</v>
      </c>
      <c r="B2945" s="71" t="str">
        <f t="shared" ca="1" si="45"/>
        <v>Aluno_110</v>
      </c>
      <c r="C2945" s="31" t="s">
        <v>2069</v>
      </c>
      <c r="D2945" s="22">
        <v>30</v>
      </c>
      <c r="E2945" s="18" t="s">
        <v>21</v>
      </c>
    </row>
    <row r="2946" spans="1:5" ht="15" customHeight="1" x14ac:dyDescent="0.25">
      <c r="A2946" s="152"/>
      <c r="B2946" s="71" t="str">
        <f t="shared" ca="1" si="45"/>
        <v>Aluno_243</v>
      </c>
      <c r="D2946" s="22"/>
      <c r="E2946" s="18"/>
    </row>
    <row r="2947" spans="1:5" ht="15" customHeight="1" x14ac:dyDescent="0.25">
      <c r="A2947" s="152">
        <v>45532</v>
      </c>
      <c r="B2947" s="71" t="str">
        <f t="shared" ca="1" si="45"/>
        <v>Aluno_196</v>
      </c>
      <c r="C2947" s="54" t="s">
        <v>1393</v>
      </c>
      <c r="D2947" s="22">
        <v>10</v>
      </c>
      <c r="E2947" s="18" t="s">
        <v>21</v>
      </c>
    </row>
    <row r="2948" spans="1:5" ht="15" customHeight="1" x14ac:dyDescent="0.25">
      <c r="A2948" s="152"/>
      <c r="B2948" s="71" t="str">
        <f t="shared" ca="1" si="45"/>
        <v>Aluno_945</v>
      </c>
      <c r="D2948" s="22"/>
      <c r="E2948" s="18"/>
    </row>
    <row r="2949" spans="1:5" ht="15" customHeight="1" x14ac:dyDescent="0.25">
      <c r="A2949" s="152">
        <v>45532</v>
      </c>
      <c r="B2949" s="71" t="str">
        <f t="shared" ca="1" si="45"/>
        <v>Aluno_525</v>
      </c>
      <c r="C2949" s="54" t="s">
        <v>2555</v>
      </c>
      <c r="D2949" s="22">
        <v>30</v>
      </c>
      <c r="E2949" s="18" t="s">
        <v>21</v>
      </c>
    </row>
    <row r="2950" spans="1:5" ht="15" customHeight="1" x14ac:dyDescent="0.25">
      <c r="A2950" s="152"/>
      <c r="B2950" s="71" t="str">
        <f t="shared" ca="1" si="45"/>
        <v>Aluno_88</v>
      </c>
      <c r="C2950" s="97" t="s">
        <v>1953</v>
      </c>
      <c r="D2950" s="22">
        <v>30</v>
      </c>
      <c r="E2950" s="18" t="s">
        <v>21</v>
      </c>
    </row>
    <row r="2951" spans="1:5" ht="15" customHeight="1" x14ac:dyDescent="0.25">
      <c r="A2951" s="152"/>
      <c r="B2951" s="71" t="str">
        <f t="shared" ref="B2951:B3014" ca="1" si="46">"Aluno_" &amp; RANDBETWEEN(1,1000)</f>
        <v>Aluno_560</v>
      </c>
      <c r="D2951" s="22"/>
      <c r="E2951" s="18"/>
    </row>
    <row r="2952" spans="1:5" ht="15" customHeight="1" x14ac:dyDescent="0.25">
      <c r="A2952" s="152">
        <v>45533</v>
      </c>
      <c r="B2952" s="71" t="str">
        <f t="shared" ca="1" si="46"/>
        <v>Aluno_673</v>
      </c>
      <c r="C2952" s="54" t="s">
        <v>2652</v>
      </c>
      <c r="D2952" s="22">
        <v>30</v>
      </c>
      <c r="E2952" s="18" t="s">
        <v>21</v>
      </c>
    </row>
    <row r="2953" spans="1:5" ht="15" customHeight="1" x14ac:dyDescent="0.25">
      <c r="A2953" s="152"/>
      <c r="B2953" s="71" t="str">
        <f t="shared" ca="1" si="46"/>
        <v>Aluno_142</v>
      </c>
      <c r="C2953" s="31" t="s">
        <v>1033</v>
      </c>
      <c r="D2953" s="22">
        <v>30</v>
      </c>
      <c r="E2953" s="18" t="s">
        <v>21</v>
      </c>
    </row>
    <row r="2954" spans="1:5" ht="15" customHeight="1" x14ac:dyDescent="0.25">
      <c r="A2954" s="152"/>
      <c r="B2954" s="71" t="str">
        <f t="shared" ca="1" si="46"/>
        <v>Aluno_104</v>
      </c>
      <c r="D2954" s="22"/>
      <c r="E2954" s="18"/>
    </row>
    <row r="2955" spans="1:5" ht="15" customHeight="1" x14ac:dyDescent="0.25">
      <c r="A2955" s="152">
        <v>45533</v>
      </c>
      <c r="B2955" s="71" t="str">
        <f t="shared" ca="1" si="46"/>
        <v>Aluno_371</v>
      </c>
      <c r="C2955" s="54" t="s">
        <v>1728</v>
      </c>
      <c r="D2955" s="22">
        <v>60</v>
      </c>
      <c r="E2955" s="18" t="s">
        <v>21</v>
      </c>
    </row>
    <row r="2956" spans="1:5" ht="15" customHeight="1" x14ac:dyDescent="0.25">
      <c r="A2956" s="152"/>
      <c r="B2956" s="71" t="str">
        <f t="shared" ca="1" si="46"/>
        <v>Aluno_751</v>
      </c>
      <c r="D2956" s="22"/>
      <c r="E2956" s="18"/>
    </row>
    <row r="2957" spans="1:5" ht="15" customHeight="1" x14ac:dyDescent="0.25">
      <c r="A2957" s="152">
        <v>45533</v>
      </c>
      <c r="B2957" s="71" t="str">
        <f t="shared" ca="1" si="46"/>
        <v>Aluno_966</v>
      </c>
      <c r="C2957" s="153" t="s">
        <v>2667</v>
      </c>
      <c r="D2957" s="22">
        <v>30</v>
      </c>
      <c r="E2957" s="18" t="s">
        <v>21</v>
      </c>
    </row>
    <row r="2958" spans="1:5" ht="15" customHeight="1" x14ac:dyDescent="0.25">
      <c r="A2958" s="152"/>
      <c r="B2958" s="71" t="str">
        <f t="shared" ca="1" si="46"/>
        <v>Aluno_914</v>
      </c>
      <c r="D2958" s="22"/>
      <c r="E2958" s="18"/>
    </row>
    <row r="2959" spans="1:5" ht="15" customHeight="1" x14ac:dyDescent="0.25">
      <c r="A2959" s="152">
        <v>45533</v>
      </c>
      <c r="B2959" s="71" t="str">
        <f t="shared" ca="1" si="46"/>
        <v>Aluno_381</v>
      </c>
      <c r="C2959" s="110" t="s">
        <v>1120</v>
      </c>
      <c r="D2959" s="22">
        <v>56</v>
      </c>
      <c r="E2959" s="18" t="s">
        <v>44</v>
      </c>
    </row>
    <row r="2960" spans="1:5" ht="15" customHeight="1" x14ac:dyDescent="0.25">
      <c r="A2960" s="152"/>
      <c r="B2960" s="71" t="str">
        <f t="shared" ca="1" si="46"/>
        <v>Aluno_518</v>
      </c>
      <c r="D2960" s="22"/>
      <c r="E2960" s="18"/>
    </row>
    <row r="2961" spans="1:5" ht="15" customHeight="1" x14ac:dyDescent="0.25">
      <c r="A2961" s="152">
        <v>45533</v>
      </c>
      <c r="B2961" s="71" t="str">
        <f t="shared" ca="1" si="46"/>
        <v>Aluno_709</v>
      </c>
      <c r="C2961" s="31" t="s">
        <v>1533</v>
      </c>
      <c r="D2961" s="22">
        <v>1</v>
      </c>
      <c r="E2961" s="18" t="s">
        <v>56</v>
      </c>
    </row>
    <row r="2962" spans="1:5" ht="15" customHeight="1" x14ac:dyDescent="0.25">
      <c r="A2962" s="152"/>
      <c r="B2962" s="71" t="str">
        <f t="shared" ca="1" si="46"/>
        <v>Aluno_436</v>
      </c>
      <c r="D2962" s="22"/>
      <c r="E2962" s="18"/>
    </row>
    <row r="2963" spans="1:5" ht="15" customHeight="1" x14ac:dyDescent="0.25">
      <c r="A2963" s="152">
        <v>45533</v>
      </c>
      <c r="B2963" s="71" t="str">
        <f t="shared" ca="1" si="46"/>
        <v>Aluno_455</v>
      </c>
      <c r="C2963" s="31" t="s">
        <v>438</v>
      </c>
      <c r="D2963" s="22">
        <v>1</v>
      </c>
      <c r="E2963" s="18" t="s">
        <v>21</v>
      </c>
    </row>
    <row r="2964" spans="1:5" ht="15" customHeight="1" x14ac:dyDescent="0.25">
      <c r="A2964" s="152"/>
      <c r="B2964" s="71" t="str">
        <f t="shared" ca="1" si="46"/>
        <v>Aluno_597</v>
      </c>
      <c r="D2964" s="22"/>
      <c r="E2964" s="18"/>
    </row>
    <row r="2965" spans="1:5" ht="15" customHeight="1" x14ac:dyDescent="0.25">
      <c r="A2965" s="152">
        <v>45533</v>
      </c>
      <c r="B2965" s="71" t="str">
        <f t="shared" ca="1" si="46"/>
        <v>Aluno_998</v>
      </c>
      <c r="C2965" s="54" t="s">
        <v>1934</v>
      </c>
      <c r="D2965" s="22">
        <v>60</v>
      </c>
      <c r="E2965" s="18" t="s">
        <v>21</v>
      </c>
    </row>
    <row r="2966" spans="1:5" ht="15" hidden="1" customHeight="1" x14ac:dyDescent="0.25">
      <c r="A2966" s="152"/>
      <c r="B2966" s="71" t="str">
        <f t="shared" ca="1" si="46"/>
        <v>Aluno_231</v>
      </c>
      <c r="D2966" s="22"/>
      <c r="E2966" s="18"/>
    </row>
    <row r="2967" spans="1:5" ht="15" hidden="1" customHeight="1" x14ac:dyDescent="0.25">
      <c r="A2967" s="152"/>
      <c r="B2967" s="71" t="str">
        <f t="shared" ca="1" si="46"/>
        <v>Aluno_709</v>
      </c>
      <c r="D2967" s="22"/>
      <c r="E2967" s="18"/>
    </row>
    <row r="2968" spans="1:5" ht="15" hidden="1" customHeight="1" x14ac:dyDescent="0.25">
      <c r="A2968" s="152"/>
      <c r="B2968" s="71" t="str">
        <f t="shared" ca="1" si="46"/>
        <v>Aluno_963</v>
      </c>
      <c r="C2968" s="31"/>
      <c r="D2968" s="22"/>
      <c r="E2968" s="18"/>
    </row>
    <row r="2969" spans="1:5" ht="15" hidden="1" customHeight="1" x14ac:dyDescent="0.25">
      <c r="A2969" s="152"/>
      <c r="B2969" s="71" t="str">
        <f t="shared" ca="1" si="46"/>
        <v>Aluno_230</v>
      </c>
      <c r="C2969" s="54"/>
      <c r="D2969" s="22"/>
      <c r="E2969" s="18"/>
    </row>
    <row r="2970" spans="1:5" ht="15" hidden="1" customHeight="1" x14ac:dyDescent="0.25">
      <c r="A2970" s="152"/>
      <c r="B2970" s="71" t="str">
        <f t="shared" ca="1" si="46"/>
        <v>Aluno_435</v>
      </c>
      <c r="C2970" s="154"/>
      <c r="D2970" s="22"/>
      <c r="E2970" s="18"/>
    </row>
    <row r="2971" spans="1:5" ht="15" hidden="1" customHeight="1" x14ac:dyDescent="0.25">
      <c r="A2971" s="152"/>
      <c r="B2971" s="71" t="str">
        <f t="shared" ca="1" si="46"/>
        <v>Aluno_797</v>
      </c>
      <c r="C2971" s="31"/>
      <c r="D2971" s="22"/>
      <c r="E2971" s="18"/>
    </row>
    <row r="2972" spans="1:5" ht="15" hidden="1" customHeight="1" x14ac:dyDescent="0.25">
      <c r="A2972" s="152"/>
      <c r="B2972" s="71" t="str">
        <f t="shared" ca="1" si="46"/>
        <v>Aluno_763</v>
      </c>
      <c r="D2972" s="22"/>
      <c r="E2972" s="18"/>
    </row>
    <row r="2973" spans="1:5" ht="15" hidden="1" customHeight="1" x14ac:dyDescent="0.25">
      <c r="A2973" s="152"/>
      <c r="B2973" s="71" t="str">
        <f t="shared" ca="1" si="46"/>
        <v>Aluno_893</v>
      </c>
      <c r="C2973" s="110"/>
      <c r="D2973" s="22"/>
      <c r="E2973" s="18"/>
    </row>
    <row r="2974" spans="1:5" ht="15" hidden="1" customHeight="1" x14ac:dyDescent="0.25">
      <c r="A2974" s="152"/>
      <c r="B2974" s="71" t="str">
        <f t="shared" ca="1" si="46"/>
        <v>Aluno_66</v>
      </c>
      <c r="D2974" s="22"/>
      <c r="E2974" s="18"/>
    </row>
    <row r="2975" spans="1:5" ht="15" hidden="1" customHeight="1" x14ac:dyDescent="0.25">
      <c r="A2975" s="152"/>
      <c r="B2975" s="71" t="str">
        <f t="shared" ca="1" si="46"/>
        <v>Aluno_312</v>
      </c>
      <c r="C2975" s="54"/>
      <c r="D2975" s="22"/>
      <c r="E2975" s="18"/>
    </row>
    <row r="2976" spans="1:5" ht="15" customHeight="1" x14ac:dyDescent="0.25">
      <c r="A2976" s="152"/>
      <c r="B2976" s="71" t="str">
        <f t="shared" ca="1" si="46"/>
        <v>Aluno_857</v>
      </c>
      <c r="D2976" s="22"/>
      <c r="E2976" s="18"/>
    </row>
    <row r="2977" spans="1:5" ht="15" customHeight="1" x14ac:dyDescent="0.25">
      <c r="A2977" s="152">
        <v>45533</v>
      </c>
      <c r="B2977" s="71" t="str">
        <f t="shared" ca="1" si="46"/>
        <v>Aluno_350</v>
      </c>
      <c r="C2977" s="110" t="s">
        <v>1120</v>
      </c>
      <c r="D2977" s="22">
        <v>28</v>
      </c>
      <c r="E2977" s="18" t="s">
        <v>44</v>
      </c>
    </row>
    <row r="2978" spans="1:5" ht="15" customHeight="1" x14ac:dyDescent="0.25">
      <c r="A2978" s="152"/>
      <c r="B2978" s="71" t="str">
        <f t="shared" ca="1" si="46"/>
        <v>Aluno_946</v>
      </c>
      <c r="D2978" s="22"/>
      <c r="E2978" s="18"/>
    </row>
    <row r="2979" spans="1:5" ht="15" customHeight="1" x14ac:dyDescent="0.25">
      <c r="A2979" s="152">
        <v>45533</v>
      </c>
      <c r="B2979" s="71" t="str">
        <f t="shared" ca="1" si="46"/>
        <v>Aluno_188</v>
      </c>
      <c r="C2979" s="31" t="s">
        <v>2580</v>
      </c>
      <c r="D2979" s="22">
        <v>16</v>
      </c>
      <c r="E2979" s="18" t="s">
        <v>44</v>
      </c>
    </row>
    <row r="2980" spans="1:5" ht="15" customHeight="1" x14ac:dyDescent="0.25">
      <c r="A2980" s="152"/>
      <c r="B2980" s="71" t="str">
        <f t="shared" ca="1" si="46"/>
        <v>Aluno_342</v>
      </c>
      <c r="D2980" s="22"/>
      <c r="E2980" s="18"/>
    </row>
    <row r="2981" spans="1:5" ht="15" customHeight="1" x14ac:dyDescent="0.25">
      <c r="A2981" s="152">
        <v>45533</v>
      </c>
      <c r="B2981" s="71" t="str">
        <f t="shared" ca="1" si="46"/>
        <v>Aluno_378</v>
      </c>
      <c r="C2981" s="154" t="s">
        <v>2629</v>
      </c>
      <c r="D2981" s="22">
        <v>4</v>
      </c>
      <c r="E2981" s="18" t="s">
        <v>44</v>
      </c>
    </row>
    <row r="2982" spans="1:5" ht="15" customHeight="1" x14ac:dyDescent="0.25">
      <c r="A2982" s="152"/>
      <c r="B2982" s="71" t="str">
        <f t="shared" ca="1" si="46"/>
        <v>Aluno_822</v>
      </c>
      <c r="D2982" s="22"/>
      <c r="E2982" s="18"/>
    </row>
    <row r="2983" spans="1:5" ht="15" customHeight="1" x14ac:dyDescent="0.25">
      <c r="A2983" s="152">
        <v>45534</v>
      </c>
      <c r="B2983" s="71" t="str">
        <f t="shared" ca="1" si="46"/>
        <v>Aluno_644</v>
      </c>
      <c r="C2983" s="153" t="s">
        <v>2490</v>
      </c>
      <c r="D2983" s="22">
        <v>20</v>
      </c>
      <c r="E2983" s="18" t="s">
        <v>44</v>
      </c>
    </row>
    <row r="2984" spans="1:5" ht="15" customHeight="1" x14ac:dyDescent="0.25">
      <c r="A2984" s="152"/>
      <c r="B2984" s="71" t="str">
        <f t="shared" ca="1" si="46"/>
        <v>Aluno_280</v>
      </c>
      <c r="C2984" s="32" t="s">
        <v>2239</v>
      </c>
      <c r="D2984" s="22">
        <v>1</v>
      </c>
      <c r="E2984" s="18" t="s">
        <v>56</v>
      </c>
    </row>
    <row r="2985" spans="1:5" ht="15" customHeight="1" x14ac:dyDescent="0.25">
      <c r="A2985" s="152"/>
      <c r="B2985" s="71" t="str">
        <f t="shared" ca="1" si="46"/>
        <v>Aluno_460</v>
      </c>
      <c r="D2985" s="22"/>
      <c r="E2985" s="18"/>
    </row>
    <row r="2986" spans="1:5" ht="15" customHeight="1" x14ac:dyDescent="0.25">
      <c r="A2986" s="152">
        <v>45534</v>
      </c>
      <c r="B2986" s="71" t="str">
        <f t="shared" ca="1" si="46"/>
        <v>Aluno_256</v>
      </c>
      <c r="C2986" s="154" t="s">
        <v>2567</v>
      </c>
      <c r="D2986" s="22">
        <v>1</v>
      </c>
      <c r="E2986" s="18" t="s">
        <v>780</v>
      </c>
    </row>
    <row r="2987" spans="1:5" ht="15" customHeight="1" x14ac:dyDescent="0.25">
      <c r="A2987" s="152"/>
      <c r="B2987" s="71" t="str">
        <f t="shared" ca="1" si="46"/>
        <v>Aluno_733</v>
      </c>
      <c r="C2987" s="54" t="s">
        <v>2677</v>
      </c>
      <c r="D2987" s="22">
        <v>1</v>
      </c>
      <c r="E2987" s="18" t="s">
        <v>56</v>
      </c>
    </row>
    <row r="2988" spans="1:5" ht="15" customHeight="1" x14ac:dyDescent="0.25">
      <c r="A2988" s="152"/>
      <c r="B2988" s="71" t="str">
        <f t="shared" ca="1" si="46"/>
        <v>Aluno_394</v>
      </c>
      <c r="D2988" s="22"/>
      <c r="E2988" s="18"/>
    </row>
    <row r="2989" spans="1:5" ht="15" customHeight="1" x14ac:dyDescent="0.25">
      <c r="A2989" s="152">
        <v>45534</v>
      </c>
      <c r="B2989" s="71" t="str">
        <f t="shared" ca="1" si="46"/>
        <v>Aluno_640</v>
      </c>
      <c r="C2989" s="31" t="s">
        <v>1301</v>
      </c>
      <c r="D2989" s="22">
        <v>40</v>
      </c>
      <c r="E2989" s="18" t="s">
        <v>21</v>
      </c>
    </row>
    <row r="2990" spans="1:5" ht="15" customHeight="1" x14ac:dyDescent="0.25">
      <c r="A2990" s="152"/>
      <c r="B2990" s="71" t="str">
        <f t="shared" ca="1" si="46"/>
        <v>Aluno_890</v>
      </c>
      <c r="C2990" s="54" t="s">
        <v>2357</v>
      </c>
      <c r="D2990" s="22">
        <v>30</v>
      </c>
      <c r="E2990" s="18" t="s">
        <v>21</v>
      </c>
    </row>
    <row r="2991" spans="1:5" ht="15" customHeight="1" x14ac:dyDescent="0.25">
      <c r="A2991" s="152"/>
      <c r="B2991" s="71" t="str">
        <f t="shared" ca="1" si="46"/>
        <v>Aluno_586</v>
      </c>
      <c r="C2991" s="154" t="s">
        <v>2429</v>
      </c>
      <c r="D2991" s="22">
        <v>10</v>
      </c>
      <c r="E2991" s="18" t="s">
        <v>21</v>
      </c>
    </row>
    <row r="2992" spans="1:5" ht="15" customHeight="1" x14ac:dyDescent="0.25">
      <c r="A2992" s="152"/>
      <c r="B2992" s="71" t="str">
        <f t="shared" ca="1" si="46"/>
        <v>Aluno_243</v>
      </c>
      <c r="C2992" s="31" t="s">
        <v>2123</v>
      </c>
      <c r="D2992" s="22">
        <v>30</v>
      </c>
      <c r="E2992" s="18" t="s">
        <v>21</v>
      </c>
    </row>
    <row r="2993" spans="1:5" ht="15" customHeight="1" x14ac:dyDescent="0.25">
      <c r="A2993" s="152"/>
      <c r="B2993" s="71" t="str">
        <f t="shared" ca="1" si="46"/>
        <v>Aluno_179</v>
      </c>
      <c r="D2993" s="22"/>
      <c r="E2993" s="18"/>
    </row>
    <row r="2994" spans="1:5" ht="15" customHeight="1" x14ac:dyDescent="0.25">
      <c r="A2994" s="152">
        <v>45534</v>
      </c>
      <c r="B2994" s="71" t="str">
        <f t="shared" ca="1" si="46"/>
        <v>Aluno_484</v>
      </c>
      <c r="C2994" s="110" t="s">
        <v>1286</v>
      </c>
      <c r="D2994" s="22">
        <v>20</v>
      </c>
      <c r="E2994" s="18" t="s">
        <v>44</v>
      </c>
    </row>
    <row r="2995" spans="1:5" ht="15" customHeight="1" x14ac:dyDescent="0.25">
      <c r="A2995" s="152"/>
      <c r="B2995" s="71" t="str">
        <f t="shared" ca="1" si="46"/>
        <v>Aluno_215</v>
      </c>
      <c r="D2995" s="22"/>
      <c r="E2995" s="18"/>
    </row>
    <row r="2996" spans="1:5" ht="15" customHeight="1" x14ac:dyDescent="0.25">
      <c r="A2996" s="152">
        <v>45534</v>
      </c>
      <c r="B2996" s="71" t="str">
        <f t="shared" ca="1" si="46"/>
        <v>Aluno_763</v>
      </c>
      <c r="C2996" s="54" t="s">
        <v>1543</v>
      </c>
      <c r="D2996" s="22">
        <v>60</v>
      </c>
      <c r="E2996" s="18" t="s">
        <v>21</v>
      </c>
    </row>
    <row r="2997" spans="1:5" ht="15" customHeight="1" x14ac:dyDescent="0.25">
      <c r="A2997" s="152"/>
      <c r="B2997" s="71" t="str">
        <f t="shared" ca="1" si="46"/>
        <v>Aluno_98</v>
      </c>
      <c r="D2997" s="22"/>
      <c r="E2997" s="18"/>
    </row>
    <row r="2998" spans="1:5" ht="15" customHeight="1" x14ac:dyDescent="0.25">
      <c r="A2998" s="152">
        <v>45534</v>
      </c>
      <c r="B2998" s="71" t="str">
        <f t="shared" ca="1" si="46"/>
        <v>Aluno_991</v>
      </c>
      <c r="C2998" s="154" t="s">
        <v>2587</v>
      </c>
      <c r="D2998" s="22">
        <v>12</v>
      </c>
      <c r="E2998" s="18" t="s">
        <v>21</v>
      </c>
    </row>
    <row r="2999" spans="1:5" ht="15" customHeight="1" x14ac:dyDescent="0.25">
      <c r="A2999" s="152"/>
      <c r="B2999" s="71" t="str">
        <f t="shared" ca="1" si="46"/>
        <v>Aluno_131</v>
      </c>
      <c r="C2999" s="54" t="s">
        <v>2513</v>
      </c>
      <c r="D2999" s="22">
        <v>30</v>
      </c>
      <c r="E2999" s="18" t="s">
        <v>21</v>
      </c>
    </row>
    <row r="3000" spans="1:5" ht="15" customHeight="1" x14ac:dyDescent="0.25">
      <c r="A3000" s="152"/>
      <c r="B3000" s="71" t="str">
        <f t="shared" ca="1" si="46"/>
        <v>Aluno_25</v>
      </c>
      <c r="D3000" s="22"/>
      <c r="E3000" s="18"/>
    </row>
    <row r="3001" spans="1:5" ht="15" customHeight="1" x14ac:dyDescent="0.25">
      <c r="A3001" s="152">
        <v>45534</v>
      </c>
      <c r="B3001" s="71" t="str">
        <f t="shared" ca="1" si="46"/>
        <v>Aluno_651</v>
      </c>
      <c r="C3001" s="31" t="s">
        <v>403</v>
      </c>
      <c r="D3001" s="22">
        <v>30</v>
      </c>
      <c r="E3001" s="18" t="s">
        <v>21</v>
      </c>
    </row>
    <row r="3002" spans="1:5" ht="15" customHeight="1" x14ac:dyDescent="0.25">
      <c r="A3002" s="152"/>
      <c r="B3002" s="71" t="str">
        <f t="shared" ca="1" si="46"/>
        <v>Aluno_579</v>
      </c>
      <c r="D3002" s="22"/>
      <c r="E3002" s="18"/>
    </row>
    <row r="3003" spans="1:5" ht="15" customHeight="1" x14ac:dyDescent="0.25">
      <c r="A3003" s="152">
        <v>45534</v>
      </c>
      <c r="B3003" s="71" t="str">
        <f t="shared" ca="1" si="46"/>
        <v>Aluno_992</v>
      </c>
      <c r="C3003" s="154" t="s">
        <v>2687</v>
      </c>
      <c r="D3003" s="22">
        <v>4</v>
      </c>
      <c r="E3003" s="18" t="s">
        <v>453</v>
      </c>
    </row>
    <row r="3004" spans="1:5" ht="15" customHeight="1" x14ac:dyDescent="0.25">
      <c r="A3004" s="152"/>
      <c r="B3004" s="71" t="str">
        <f t="shared" ca="1" si="46"/>
        <v>Aluno_217</v>
      </c>
      <c r="D3004" s="22"/>
      <c r="E3004" s="18"/>
    </row>
    <row r="3005" spans="1:5" ht="15" customHeight="1" x14ac:dyDescent="0.25">
      <c r="A3005" s="152">
        <v>45534</v>
      </c>
      <c r="B3005" s="71" t="str">
        <f t="shared" ca="1" si="46"/>
        <v>Aluno_593</v>
      </c>
      <c r="C3005" s="31" t="s">
        <v>232</v>
      </c>
      <c r="D3005" s="22">
        <v>60</v>
      </c>
      <c r="E3005" s="18" t="s">
        <v>21</v>
      </c>
    </row>
    <row r="3006" spans="1:5" ht="15" customHeight="1" x14ac:dyDescent="0.25">
      <c r="A3006" s="152"/>
      <c r="B3006" s="71" t="str">
        <f t="shared" ca="1" si="46"/>
        <v>Aluno_535</v>
      </c>
      <c r="C3006" s="156" t="s">
        <v>2689</v>
      </c>
      <c r="D3006" s="22">
        <v>15</v>
      </c>
      <c r="E3006" s="18" t="s">
        <v>21</v>
      </c>
    </row>
    <row r="3007" spans="1:5" ht="15" customHeight="1" x14ac:dyDescent="0.25">
      <c r="A3007" s="152"/>
      <c r="B3007" s="71" t="str">
        <f t="shared" ca="1" si="46"/>
        <v>Aluno_816</v>
      </c>
      <c r="C3007" s="156" t="s">
        <v>2595</v>
      </c>
      <c r="D3007" s="22">
        <v>15</v>
      </c>
      <c r="E3007" s="18" t="s">
        <v>21</v>
      </c>
    </row>
    <row r="3008" spans="1:5" ht="15" customHeight="1" x14ac:dyDescent="0.25">
      <c r="A3008" s="152"/>
      <c r="B3008" s="71" t="str">
        <f t="shared" ca="1" si="46"/>
        <v>Aluno_955</v>
      </c>
      <c r="C3008" s="31" t="s">
        <v>2690</v>
      </c>
      <c r="D3008" s="22">
        <v>20</v>
      </c>
      <c r="E3008" s="18" t="s">
        <v>21</v>
      </c>
    </row>
    <row r="3009" spans="1:5" ht="15" customHeight="1" x14ac:dyDescent="0.25">
      <c r="A3009" s="152"/>
      <c r="B3009" s="71" t="str">
        <f t="shared" ca="1" si="46"/>
        <v>Aluno_641</v>
      </c>
      <c r="D3009" s="22"/>
      <c r="E3009" s="18"/>
    </row>
    <row r="3010" spans="1:5" ht="15" customHeight="1" x14ac:dyDescent="0.25">
      <c r="A3010" s="152">
        <v>45534</v>
      </c>
      <c r="B3010" s="71" t="str">
        <f t="shared" ca="1" si="46"/>
        <v>Aluno_426</v>
      </c>
      <c r="C3010" s="31" t="s">
        <v>2684</v>
      </c>
      <c r="D3010" s="22">
        <v>20</v>
      </c>
      <c r="E3010" s="18" t="s">
        <v>21</v>
      </c>
    </row>
    <row r="3011" spans="1:5" ht="15" customHeight="1" x14ac:dyDescent="0.25">
      <c r="A3011" s="152"/>
      <c r="B3011" s="71" t="str">
        <f t="shared" ca="1" si="46"/>
        <v>Aluno_156</v>
      </c>
      <c r="C3011" s="54" t="s">
        <v>2316</v>
      </c>
      <c r="D3011" s="22">
        <v>20</v>
      </c>
      <c r="E3011" s="18" t="s">
        <v>21</v>
      </c>
    </row>
    <row r="3012" spans="1:5" ht="15" customHeight="1" x14ac:dyDescent="0.25">
      <c r="A3012" s="81"/>
      <c r="B3012" s="71" t="str">
        <f t="shared" ca="1" si="46"/>
        <v>Aluno_998</v>
      </c>
      <c r="C3012" s="84"/>
      <c r="D3012" s="78"/>
      <c r="E3012" s="170"/>
    </row>
    <row r="3013" spans="1:5" ht="15" customHeight="1" x14ac:dyDescent="0.25">
      <c r="A3013" s="152">
        <v>45537</v>
      </c>
      <c r="B3013" s="71" t="str">
        <f t="shared" ca="1" si="46"/>
        <v>Aluno_618</v>
      </c>
      <c r="C3013" s="108" t="s">
        <v>1917</v>
      </c>
      <c r="D3013" s="22">
        <v>30</v>
      </c>
      <c r="E3013" s="18" t="s">
        <v>21</v>
      </c>
    </row>
    <row r="3014" spans="1:5" ht="15" customHeight="1" x14ac:dyDescent="0.25">
      <c r="A3014" s="152"/>
      <c r="B3014" s="71" t="str">
        <f t="shared" ca="1" si="46"/>
        <v>Aluno_365</v>
      </c>
      <c r="D3014" s="22"/>
      <c r="E3014" s="18"/>
    </row>
    <row r="3015" spans="1:5" ht="15" customHeight="1" x14ac:dyDescent="0.25">
      <c r="A3015" s="152">
        <v>45537</v>
      </c>
      <c r="B3015" s="71" t="str">
        <f t="shared" ref="B3015:B3078" ca="1" si="47">"Aluno_" &amp; RANDBETWEEN(1,1000)</f>
        <v>Aluno_26</v>
      </c>
      <c r="C3015" s="154" t="s">
        <v>2631</v>
      </c>
      <c r="D3015" s="22">
        <v>12</v>
      </c>
      <c r="E3015" s="18" t="s">
        <v>21</v>
      </c>
    </row>
    <row r="3016" spans="1:5" ht="15" customHeight="1" x14ac:dyDescent="0.25">
      <c r="A3016" s="152"/>
      <c r="B3016" s="71" t="str">
        <f t="shared" ca="1" si="47"/>
        <v>Aluno_810</v>
      </c>
      <c r="D3016" s="22"/>
      <c r="E3016" s="18"/>
    </row>
    <row r="3017" spans="1:5" ht="15" customHeight="1" x14ac:dyDescent="0.25">
      <c r="A3017" s="152">
        <v>45537</v>
      </c>
      <c r="B3017" s="71" t="str">
        <f t="shared" ca="1" si="47"/>
        <v>Aluno_517</v>
      </c>
      <c r="C3017" s="108" t="s">
        <v>1842</v>
      </c>
      <c r="D3017" s="22">
        <v>1</v>
      </c>
      <c r="E3017" s="18" t="s">
        <v>780</v>
      </c>
    </row>
    <row r="3018" spans="1:5" ht="15" customHeight="1" x14ac:dyDescent="0.25">
      <c r="A3018" s="152"/>
      <c r="B3018" s="71" t="str">
        <f t="shared" ca="1" si="47"/>
        <v>Aluno_599</v>
      </c>
      <c r="D3018" s="22"/>
      <c r="E3018" s="18"/>
    </row>
    <row r="3019" spans="1:5" ht="15" customHeight="1" x14ac:dyDescent="0.25">
      <c r="A3019" s="152">
        <v>45537</v>
      </c>
      <c r="B3019" s="71" t="str">
        <f t="shared" ca="1" si="47"/>
        <v>Aluno_772</v>
      </c>
      <c r="C3019" s="31" t="s">
        <v>649</v>
      </c>
      <c r="D3019" s="22">
        <v>30</v>
      </c>
      <c r="E3019" s="18" t="s">
        <v>21</v>
      </c>
    </row>
    <row r="3020" spans="1:5" ht="15" customHeight="1" x14ac:dyDescent="0.25">
      <c r="A3020" s="152"/>
      <c r="B3020" s="71" t="str">
        <f t="shared" ca="1" si="47"/>
        <v>Aluno_380</v>
      </c>
      <c r="C3020" s="31" t="s">
        <v>1543</v>
      </c>
      <c r="D3020" s="22">
        <v>90</v>
      </c>
      <c r="E3020" s="18" t="s">
        <v>21</v>
      </c>
    </row>
    <row r="3021" spans="1:5" ht="15" customHeight="1" x14ac:dyDescent="0.25">
      <c r="A3021" s="152"/>
      <c r="B3021" s="71" t="str">
        <f t="shared" ca="1" si="47"/>
        <v>Aluno_101</v>
      </c>
      <c r="C3021" s="31" t="s">
        <v>465</v>
      </c>
      <c r="D3021" s="22">
        <v>30</v>
      </c>
      <c r="E3021" s="18" t="s">
        <v>21</v>
      </c>
    </row>
    <row r="3022" spans="1:5" ht="15" customHeight="1" x14ac:dyDescent="0.25">
      <c r="A3022" s="152"/>
      <c r="B3022" s="71" t="str">
        <f t="shared" ca="1" si="47"/>
        <v>Aluno_471</v>
      </c>
      <c r="D3022" s="22"/>
      <c r="E3022" s="18"/>
    </row>
    <row r="3023" spans="1:5" ht="15" customHeight="1" x14ac:dyDescent="0.25">
      <c r="A3023" s="152">
        <v>45537</v>
      </c>
      <c r="B3023" s="71" t="str">
        <f t="shared" ca="1" si="47"/>
        <v>Aluno_400</v>
      </c>
      <c r="C3023" s="156" t="s">
        <v>2563</v>
      </c>
      <c r="D3023" s="22">
        <v>30</v>
      </c>
      <c r="E3023" s="18" t="s">
        <v>21</v>
      </c>
    </row>
    <row r="3024" spans="1:5" ht="15" customHeight="1" x14ac:dyDescent="0.25">
      <c r="A3024" s="152"/>
      <c r="B3024" s="71" t="str">
        <f t="shared" ca="1" si="47"/>
        <v>Aluno_920</v>
      </c>
      <c r="D3024" s="22"/>
      <c r="E3024" s="18"/>
    </row>
    <row r="3025" spans="1:5" ht="15" customHeight="1" x14ac:dyDescent="0.25">
      <c r="A3025" s="152">
        <v>45537</v>
      </c>
      <c r="B3025" s="71" t="str">
        <f t="shared" ca="1" si="47"/>
        <v>Aluno_556</v>
      </c>
      <c r="C3025" s="31" t="s">
        <v>983</v>
      </c>
      <c r="D3025" s="22">
        <v>30</v>
      </c>
      <c r="E3025" s="18" t="s">
        <v>21</v>
      </c>
    </row>
    <row r="3026" spans="1:5" ht="15" customHeight="1" x14ac:dyDescent="0.25">
      <c r="A3026" s="152"/>
      <c r="B3026" s="71" t="str">
        <f t="shared" ca="1" si="47"/>
        <v>Aluno_176</v>
      </c>
      <c r="D3026" s="22"/>
      <c r="E3026" s="18"/>
    </row>
    <row r="3027" spans="1:5" ht="15" customHeight="1" x14ac:dyDescent="0.25">
      <c r="A3027" s="152">
        <v>45537</v>
      </c>
      <c r="B3027" s="71" t="str">
        <f t="shared" ca="1" si="47"/>
        <v>Aluno_203</v>
      </c>
      <c r="C3027" s="153" t="s">
        <v>2308</v>
      </c>
      <c r="D3027" s="22">
        <v>20</v>
      </c>
      <c r="E3027" s="18" t="s">
        <v>21</v>
      </c>
    </row>
    <row r="3028" spans="1:5" ht="15" customHeight="1" x14ac:dyDescent="0.25">
      <c r="A3028" s="152"/>
      <c r="B3028" s="71" t="str">
        <f t="shared" ca="1" si="47"/>
        <v>Aluno_697</v>
      </c>
      <c r="D3028" s="22"/>
      <c r="E3028" s="18"/>
    </row>
    <row r="3029" spans="1:5" ht="15" customHeight="1" x14ac:dyDescent="0.25">
      <c r="A3029" s="152">
        <v>45537</v>
      </c>
      <c r="B3029" s="71" t="str">
        <f t="shared" ca="1" si="47"/>
        <v>Aluno_444</v>
      </c>
      <c r="C3029" s="156" t="s">
        <v>2377</v>
      </c>
      <c r="D3029" s="22">
        <v>30</v>
      </c>
      <c r="E3029" s="18" t="s">
        <v>21</v>
      </c>
    </row>
    <row r="3030" spans="1:5" ht="15" customHeight="1" x14ac:dyDescent="0.25">
      <c r="A3030" s="152"/>
      <c r="B3030" s="71" t="str">
        <f t="shared" ca="1" si="47"/>
        <v>Aluno_969</v>
      </c>
      <c r="D3030" s="22"/>
      <c r="E3030" s="18"/>
    </row>
    <row r="3031" spans="1:5" ht="15" customHeight="1" x14ac:dyDescent="0.25">
      <c r="A3031" s="152">
        <v>45537</v>
      </c>
      <c r="B3031" s="71" t="str">
        <f t="shared" ca="1" si="47"/>
        <v>Aluno_121</v>
      </c>
      <c r="C3031" s="153" t="s">
        <v>2613</v>
      </c>
      <c r="D3031" s="22">
        <v>2</v>
      </c>
      <c r="E3031" s="18" t="s">
        <v>44</v>
      </c>
    </row>
    <row r="3032" spans="1:5" ht="15" customHeight="1" x14ac:dyDescent="0.25">
      <c r="A3032" s="152"/>
      <c r="B3032" s="71" t="str">
        <f t="shared" ca="1" si="47"/>
        <v>Aluno_382</v>
      </c>
      <c r="C3032" s="153" t="s">
        <v>2612</v>
      </c>
      <c r="D3032" s="22">
        <v>1</v>
      </c>
      <c r="E3032" s="18" t="s">
        <v>44</v>
      </c>
    </row>
    <row r="3033" spans="1:5" ht="15" customHeight="1" x14ac:dyDescent="0.25">
      <c r="A3033" s="152"/>
      <c r="B3033" s="71" t="str">
        <f t="shared" ca="1" si="47"/>
        <v>Aluno_813</v>
      </c>
      <c r="C3033" s="153" t="s">
        <v>2546</v>
      </c>
      <c r="D3033" s="22">
        <v>1</v>
      </c>
      <c r="E3033" s="18" t="s">
        <v>44</v>
      </c>
    </row>
    <row r="3034" spans="1:5" ht="15" customHeight="1" x14ac:dyDescent="0.25">
      <c r="A3034" s="152"/>
      <c r="B3034" s="71" t="str">
        <f t="shared" ca="1" si="47"/>
        <v>Aluno_911</v>
      </c>
      <c r="D3034" s="22"/>
      <c r="E3034" s="18"/>
    </row>
    <row r="3035" spans="1:5" ht="15" customHeight="1" x14ac:dyDescent="0.25">
      <c r="A3035" s="152">
        <v>45537</v>
      </c>
      <c r="B3035" s="71" t="str">
        <f t="shared" ca="1" si="47"/>
        <v>Aluno_279</v>
      </c>
      <c r="C3035" s="54" t="s">
        <v>1703</v>
      </c>
      <c r="D3035" s="22">
        <v>30</v>
      </c>
      <c r="E3035" s="18" t="s">
        <v>21</v>
      </c>
    </row>
    <row r="3036" spans="1:5" ht="15" customHeight="1" x14ac:dyDescent="0.25">
      <c r="A3036" s="152"/>
      <c r="B3036" s="71" t="str">
        <f t="shared" ca="1" si="47"/>
        <v>Aluno_776</v>
      </c>
      <c r="C3036" s="31" t="s">
        <v>555</v>
      </c>
      <c r="D3036" s="22">
        <v>30</v>
      </c>
      <c r="E3036" s="18" t="s">
        <v>21</v>
      </c>
    </row>
    <row r="3037" spans="1:5" ht="15" customHeight="1" x14ac:dyDescent="0.25">
      <c r="A3037" s="152"/>
      <c r="B3037" s="71" t="str">
        <f t="shared" ca="1" si="47"/>
        <v>Aluno_337</v>
      </c>
      <c r="D3037" s="22"/>
      <c r="E3037" s="18"/>
    </row>
    <row r="3038" spans="1:5" ht="15" customHeight="1" x14ac:dyDescent="0.25">
      <c r="A3038" s="152">
        <v>45537</v>
      </c>
      <c r="B3038" s="71" t="str">
        <f t="shared" ca="1" si="47"/>
        <v>Aluno_996</v>
      </c>
      <c r="C3038" s="153" t="s">
        <v>2445</v>
      </c>
      <c r="D3038" s="22">
        <v>20</v>
      </c>
      <c r="E3038" s="18" t="s">
        <v>44</v>
      </c>
    </row>
    <row r="3039" spans="1:5" ht="15" customHeight="1" x14ac:dyDescent="0.25">
      <c r="A3039" s="152"/>
      <c r="B3039" s="71" t="str">
        <f t="shared" ca="1" si="47"/>
        <v>Aluno_944</v>
      </c>
      <c r="D3039" s="22"/>
      <c r="E3039" s="18"/>
    </row>
    <row r="3040" spans="1:5" ht="15" customHeight="1" x14ac:dyDescent="0.25">
      <c r="A3040" s="152">
        <v>45537</v>
      </c>
      <c r="B3040" s="71" t="str">
        <f t="shared" ca="1" si="47"/>
        <v>Aluno_733</v>
      </c>
      <c r="C3040" s="156" t="s">
        <v>2691</v>
      </c>
      <c r="D3040" s="22">
        <v>30</v>
      </c>
      <c r="E3040" s="18" t="s">
        <v>21</v>
      </c>
    </row>
    <row r="3041" spans="1:5" ht="15" customHeight="1" x14ac:dyDescent="0.25">
      <c r="A3041" s="152"/>
      <c r="B3041" s="71" t="str">
        <f t="shared" ca="1" si="47"/>
        <v>Aluno_689</v>
      </c>
      <c r="D3041" s="22"/>
      <c r="E3041" s="18"/>
    </row>
    <row r="3042" spans="1:5" ht="15" customHeight="1" x14ac:dyDescent="0.25">
      <c r="A3042" s="152">
        <v>45537</v>
      </c>
      <c r="B3042" s="71" t="str">
        <f t="shared" ca="1" si="47"/>
        <v>Aluno_798</v>
      </c>
      <c r="C3042" s="54" t="s">
        <v>2674</v>
      </c>
      <c r="D3042" s="22">
        <v>30</v>
      </c>
      <c r="E3042" s="18" t="s">
        <v>21</v>
      </c>
    </row>
    <row r="3043" spans="1:5" ht="15" customHeight="1" x14ac:dyDescent="0.25">
      <c r="A3043" s="152"/>
      <c r="B3043" s="71" t="str">
        <f t="shared" ca="1" si="47"/>
        <v>Aluno_657</v>
      </c>
      <c r="C3043" s="31" t="s">
        <v>1373</v>
      </c>
      <c r="D3043" s="22">
        <v>90</v>
      </c>
      <c r="E3043" s="18" t="s">
        <v>21</v>
      </c>
    </row>
    <row r="3044" spans="1:5" ht="15" customHeight="1" x14ac:dyDescent="0.25">
      <c r="A3044" s="152"/>
      <c r="B3044" s="71" t="str">
        <f t="shared" ca="1" si="47"/>
        <v>Aluno_299</v>
      </c>
      <c r="C3044" s="153" t="s">
        <v>2490</v>
      </c>
      <c r="D3044" s="22">
        <v>20</v>
      </c>
      <c r="E3044" s="18" t="s">
        <v>44</v>
      </c>
    </row>
    <row r="3045" spans="1:5" ht="15" customHeight="1" x14ac:dyDescent="0.25">
      <c r="A3045" s="152"/>
      <c r="B3045" s="71" t="str">
        <f t="shared" ca="1" si="47"/>
        <v>Aluno_822</v>
      </c>
      <c r="D3045" s="22"/>
      <c r="E3045" s="18"/>
    </row>
    <row r="3046" spans="1:5" ht="15" customHeight="1" x14ac:dyDescent="0.25">
      <c r="A3046" s="152">
        <v>45537</v>
      </c>
      <c r="B3046" s="71" t="str">
        <f t="shared" ca="1" si="47"/>
        <v>Aluno_86</v>
      </c>
      <c r="C3046" s="31" t="s">
        <v>1185</v>
      </c>
      <c r="D3046" s="22">
        <v>15</v>
      </c>
      <c r="E3046" s="18" t="s">
        <v>44</v>
      </c>
    </row>
    <row r="3047" spans="1:5" ht="15" customHeight="1" x14ac:dyDescent="0.25">
      <c r="A3047" s="152"/>
      <c r="B3047" s="71" t="str">
        <f t="shared" ca="1" si="47"/>
        <v>Aluno_371</v>
      </c>
      <c r="C3047" s="31" t="s">
        <v>2261</v>
      </c>
      <c r="D3047" s="22">
        <v>10</v>
      </c>
      <c r="E3047" s="18" t="s">
        <v>44</v>
      </c>
    </row>
    <row r="3048" spans="1:5" ht="15" customHeight="1" x14ac:dyDescent="0.25">
      <c r="A3048" s="152"/>
      <c r="B3048" s="71" t="str">
        <f t="shared" ca="1" si="47"/>
        <v>Aluno_231</v>
      </c>
      <c r="D3048" s="22"/>
      <c r="E3048" s="18"/>
    </row>
    <row r="3049" spans="1:5" ht="15" customHeight="1" x14ac:dyDescent="0.25">
      <c r="A3049" s="152">
        <v>45538</v>
      </c>
      <c r="B3049" s="71" t="str">
        <f t="shared" ca="1" si="47"/>
        <v>Aluno_826</v>
      </c>
      <c r="C3049" s="31" t="s">
        <v>1578</v>
      </c>
      <c r="D3049" s="22">
        <v>30</v>
      </c>
      <c r="E3049" s="18" t="s">
        <v>21</v>
      </c>
    </row>
    <row r="3050" spans="1:5" ht="15" customHeight="1" x14ac:dyDescent="0.25">
      <c r="A3050" s="152"/>
      <c r="B3050" s="71" t="str">
        <f t="shared" ca="1" si="47"/>
        <v>Aluno_390</v>
      </c>
      <c r="D3050" s="22"/>
      <c r="E3050" s="18"/>
    </row>
    <row r="3051" spans="1:5" ht="15" customHeight="1" x14ac:dyDescent="0.25">
      <c r="A3051" s="152">
        <v>45538</v>
      </c>
      <c r="B3051" s="71" t="str">
        <f t="shared" ca="1" si="47"/>
        <v>Aluno_302</v>
      </c>
      <c r="C3051" s="32" t="s">
        <v>1790</v>
      </c>
      <c r="D3051" s="22">
        <v>90</v>
      </c>
      <c r="E3051" s="18" t="s">
        <v>21</v>
      </c>
    </row>
    <row r="3052" spans="1:5" ht="15" customHeight="1" x14ac:dyDescent="0.25">
      <c r="A3052" s="152"/>
      <c r="B3052" s="71" t="str">
        <f t="shared" ca="1" si="47"/>
        <v>Aluno_670</v>
      </c>
      <c r="C3052" s="32" t="s">
        <v>1210</v>
      </c>
      <c r="D3052" s="22">
        <v>10</v>
      </c>
      <c r="E3052" s="18" t="s">
        <v>21</v>
      </c>
    </row>
    <row r="3053" spans="1:5" ht="15" customHeight="1" x14ac:dyDescent="0.25">
      <c r="A3053" s="152"/>
      <c r="B3053" s="71" t="str">
        <f t="shared" ca="1" si="47"/>
        <v>Aluno_465</v>
      </c>
      <c r="C3053" s="31" t="s">
        <v>523</v>
      </c>
      <c r="D3053" s="22">
        <v>15</v>
      </c>
      <c r="E3053" s="18" t="s">
        <v>21</v>
      </c>
    </row>
    <row r="3054" spans="1:5" ht="15" customHeight="1" x14ac:dyDescent="0.25">
      <c r="A3054" s="152"/>
      <c r="B3054" s="71" t="str">
        <f t="shared" ca="1" si="47"/>
        <v>Aluno_87</v>
      </c>
      <c r="C3054" s="54" t="s">
        <v>2129</v>
      </c>
      <c r="D3054" s="22">
        <v>15</v>
      </c>
      <c r="E3054" s="18" t="s">
        <v>21</v>
      </c>
    </row>
    <row r="3055" spans="1:5" ht="15" customHeight="1" x14ac:dyDescent="0.25">
      <c r="A3055" s="152"/>
      <c r="B3055" s="71" t="str">
        <f t="shared" ca="1" si="47"/>
        <v>Aluno_145</v>
      </c>
      <c r="C3055" s="31" t="s">
        <v>2623</v>
      </c>
      <c r="D3055" s="22">
        <v>5</v>
      </c>
      <c r="E3055" s="18" t="s">
        <v>21</v>
      </c>
    </row>
    <row r="3056" spans="1:5" ht="15" customHeight="1" x14ac:dyDescent="0.25">
      <c r="A3056" s="152"/>
      <c r="B3056" s="71" t="str">
        <f t="shared" ca="1" si="47"/>
        <v>Aluno_906</v>
      </c>
      <c r="C3056" s="31" t="s">
        <v>1849</v>
      </c>
      <c r="D3056" s="22">
        <v>5</v>
      </c>
      <c r="E3056" s="18" t="s">
        <v>21</v>
      </c>
    </row>
    <row r="3057" spans="1:5" ht="15" customHeight="1" x14ac:dyDescent="0.25">
      <c r="A3057" s="152"/>
      <c r="B3057" s="71" t="str">
        <f t="shared" ca="1" si="47"/>
        <v>Aluno_962</v>
      </c>
      <c r="C3057" s="108" t="s">
        <v>1758</v>
      </c>
      <c r="D3057" s="22">
        <v>10</v>
      </c>
      <c r="E3057" s="18" t="s">
        <v>21</v>
      </c>
    </row>
    <row r="3058" spans="1:5" ht="15" customHeight="1" x14ac:dyDescent="0.25">
      <c r="A3058" s="152"/>
      <c r="B3058" s="71" t="str">
        <f t="shared" ca="1" si="47"/>
        <v>Aluno_139</v>
      </c>
      <c r="C3058" s="154" t="s">
        <v>2374</v>
      </c>
      <c r="D3058" s="22">
        <v>8</v>
      </c>
      <c r="E3058" s="18" t="s">
        <v>21</v>
      </c>
    </row>
    <row r="3059" spans="1:5" ht="15" customHeight="1" x14ac:dyDescent="0.25">
      <c r="A3059" s="152"/>
      <c r="B3059" s="71" t="str">
        <f t="shared" ca="1" si="47"/>
        <v>Aluno_797</v>
      </c>
      <c r="C3059" s="32" t="s">
        <v>1821</v>
      </c>
      <c r="D3059" s="22">
        <v>24</v>
      </c>
      <c r="E3059" s="18" t="s">
        <v>21</v>
      </c>
    </row>
    <row r="3060" spans="1:5" ht="15" customHeight="1" x14ac:dyDescent="0.25">
      <c r="A3060" s="152"/>
      <c r="B3060" s="71" t="str">
        <f t="shared" ca="1" si="47"/>
        <v>Aluno_964</v>
      </c>
      <c r="D3060" s="22"/>
      <c r="E3060" s="18"/>
    </row>
    <row r="3061" spans="1:5" ht="15" customHeight="1" x14ac:dyDescent="0.25">
      <c r="A3061" s="152">
        <v>45538</v>
      </c>
      <c r="B3061" s="71" t="str">
        <f t="shared" ca="1" si="47"/>
        <v>Aluno_9</v>
      </c>
      <c r="C3061" s="153" t="s">
        <v>2370</v>
      </c>
      <c r="D3061" s="22">
        <v>12</v>
      </c>
      <c r="E3061" s="18" t="s">
        <v>21</v>
      </c>
    </row>
    <row r="3062" spans="1:5" ht="15" customHeight="1" x14ac:dyDescent="0.25">
      <c r="A3062" s="152"/>
      <c r="B3062" s="71" t="str">
        <f t="shared" ca="1" si="47"/>
        <v>Aluno_227</v>
      </c>
      <c r="C3062" s="153" t="s">
        <v>2704</v>
      </c>
      <c r="D3062" s="22">
        <v>3</v>
      </c>
      <c r="E3062" s="18" t="s">
        <v>44</v>
      </c>
    </row>
    <row r="3063" spans="1:5" ht="15" customHeight="1" x14ac:dyDescent="0.25">
      <c r="A3063" s="152"/>
      <c r="B3063" s="71" t="str">
        <f t="shared" ca="1" si="47"/>
        <v>Aluno_360</v>
      </c>
      <c r="C3063" s="153"/>
      <c r="D3063" s="22"/>
      <c r="E3063" s="18"/>
    </row>
    <row r="3064" spans="1:5" ht="15" customHeight="1" x14ac:dyDescent="0.25">
      <c r="A3064" s="152">
        <v>45538</v>
      </c>
      <c r="B3064" s="71" t="str">
        <f t="shared" ca="1" si="47"/>
        <v>Aluno_171</v>
      </c>
      <c r="C3064" s="153" t="s">
        <v>2659</v>
      </c>
      <c r="D3064" s="22">
        <v>45</v>
      </c>
      <c r="E3064" s="18" t="s">
        <v>21</v>
      </c>
    </row>
    <row r="3065" spans="1:5" ht="15" customHeight="1" x14ac:dyDescent="0.25">
      <c r="A3065" s="152"/>
      <c r="B3065" s="71" t="str">
        <f t="shared" ca="1" si="47"/>
        <v>Aluno_32</v>
      </c>
      <c r="D3065" s="22"/>
      <c r="E3065" s="18"/>
    </row>
    <row r="3066" spans="1:5" ht="15" customHeight="1" x14ac:dyDescent="0.25">
      <c r="A3066" s="152">
        <v>45538</v>
      </c>
      <c r="B3066" s="71" t="str">
        <f t="shared" ca="1" si="47"/>
        <v>Aluno_947</v>
      </c>
      <c r="C3066" s="54" t="s">
        <v>2364</v>
      </c>
      <c r="D3066" s="22">
        <v>28</v>
      </c>
      <c r="E3066" s="18" t="s">
        <v>21</v>
      </c>
    </row>
    <row r="3067" spans="1:5" ht="15" customHeight="1" x14ac:dyDescent="0.25">
      <c r="A3067" s="152"/>
      <c r="B3067" s="71" t="str">
        <f t="shared" ca="1" si="47"/>
        <v>Aluno_128</v>
      </c>
      <c r="C3067" s="54" t="s">
        <v>975</v>
      </c>
      <c r="D3067" s="22">
        <v>30</v>
      </c>
      <c r="E3067" s="18" t="s">
        <v>21</v>
      </c>
    </row>
    <row r="3068" spans="1:5" ht="15" customHeight="1" x14ac:dyDescent="0.25">
      <c r="A3068" s="152"/>
      <c r="B3068" s="71" t="str">
        <f t="shared" ca="1" si="47"/>
        <v>Aluno_225</v>
      </c>
      <c r="C3068" s="31" t="s">
        <v>2668</v>
      </c>
      <c r="D3068" s="22">
        <v>60</v>
      </c>
      <c r="E3068" s="18" t="s">
        <v>21</v>
      </c>
    </row>
    <row r="3069" spans="1:5" ht="15" customHeight="1" x14ac:dyDescent="0.25">
      <c r="A3069" s="152"/>
      <c r="B3069" s="71" t="str">
        <f t="shared" ca="1" si="47"/>
        <v>Aluno_11</v>
      </c>
      <c r="C3069" s="31" t="s">
        <v>2705</v>
      </c>
      <c r="D3069" s="22">
        <v>30</v>
      </c>
      <c r="E3069" s="18" t="s">
        <v>21</v>
      </c>
    </row>
    <row r="3070" spans="1:5" ht="15" customHeight="1" x14ac:dyDescent="0.25">
      <c r="A3070" s="152"/>
      <c r="B3070" s="71" t="str">
        <f t="shared" ca="1" si="47"/>
        <v>Aluno_797</v>
      </c>
      <c r="C3070" s="31" t="s">
        <v>232</v>
      </c>
      <c r="D3070" s="22">
        <v>30</v>
      </c>
      <c r="E3070" s="18" t="s">
        <v>21</v>
      </c>
    </row>
    <row r="3071" spans="1:5" ht="15" customHeight="1" x14ac:dyDescent="0.25">
      <c r="A3071" s="152"/>
      <c r="B3071" s="71" t="str">
        <f t="shared" ca="1" si="47"/>
        <v>Aluno_587</v>
      </c>
      <c r="D3071" s="22"/>
      <c r="E3071" s="18"/>
    </row>
    <row r="3072" spans="1:5" ht="15" customHeight="1" x14ac:dyDescent="0.25">
      <c r="A3072" s="152">
        <v>45538</v>
      </c>
      <c r="B3072" s="71" t="str">
        <f t="shared" ca="1" si="47"/>
        <v>Aluno_649</v>
      </c>
      <c r="C3072" s="31" t="s">
        <v>555</v>
      </c>
      <c r="D3072" s="22">
        <v>60</v>
      </c>
      <c r="E3072" s="18" t="s">
        <v>21</v>
      </c>
    </row>
    <row r="3073" spans="1:5" ht="15" customHeight="1" x14ac:dyDescent="0.25">
      <c r="A3073" s="152"/>
      <c r="B3073" s="71" t="str">
        <f t="shared" ca="1" si="47"/>
        <v>Aluno_404</v>
      </c>
      <c r="C3073" s="31" t="s">
        <v>232</v>
      </c>
      <c r="D3073" s="22">
        <v>30</v>
      </c>
      <c r="E3073" s="18" t="s">
        <v>21</v>
      </c>
    </row>
    <row r="3074" spans="1:5" ht="15" customHeight="1" x14ac:dyDescent="0.25">
      <c r="A3074" s="152"/>
      <c r="B3074" s="71" t="str">
        <f t="shared" ca="1" si="47"/>
        <v>Aluno_590</v>
      </c>
      <c r="C3074" s="54" t="s">
        <v>2390</v>
      </c>
      <c r="D3074" s="22">
        <v>30</v>
      </c>
      <c r="E3074" s="18" t="s">
        <v>21</v>
      </c>
    </row>
    <row r="3075" spans="1:5" ht="15" customHeight="1" x14ac:dyDescent="0.25">
      <c r="A3075" s="152"/>
      <c r="B3075" s="71" t="str">
        <f t="shared" ca="1" si="47"/>
        <v>Aluno_971</v>
      </c>
      <c r="D3075" s="22"/>
      <c r="E3075" s="18"/>
    </row>
    <row r="3076" spans="1:5" ht="15" customHeight="1" x14ac:dyDescent="0.25">
      <c r="A3076" s="152">
        <v>45538</v>
      </c>
      <c r="B3076" s="71" t="str">
        <f t="shared" ca="1" si="47"/>
        <v>Aluno_292</v>
      </c>
      <c r="C3076" s="31" t="s">
        <v>580</v>
      </c>
      <c r="D3076" s="22">
        <v>30</v>
      </c>
      <c r="E3076" s="18" t="s">
        <v>21</v>
      </c>
    </row>
    <row r="3077" spans="1:5" ht="15" customHeight="1" x14ac:dyDescent="0.25">
      <c r="B3077" s="71" t="str">
        <f t="shared" ca="1" si="47"/>
        <v>Aluno_703</v>
      </c>
      <c r="C3077" s="54" t="s">
        <v>2267</v>
      </c>
      <c r="D3077" s="22">
        <v>30</v>
      </c>
      <c r="E3077" s="18" t="s">
        <v>21</v>
      </c>
    </row>
    <row r="3078" spans="1:5" ht="15" customHeight="1" x14ac:dyDescent="0.25">
      <c r="B3078" s="71" t="str">
        <f t="shared" ca="1" si="47"/>
        <v>Aluno_950</v>
      </c>
      <c r="C3078" s="54" t="s">
        <v>1713</v>
      </c>
      <c r="D3078" s="22">
        <v>60</v>
      </c>
      <c r="E3078" s="18" t="s">
        <v>21</v>
      </c>
    </row>
    <row r="3079" spans="1:5" ht="15" customHeight="1" x14ac:dyDescent="0.25">
      <c r="B3079" s="71" t="str">
        <f t="shared" ref="B3079:B3142" ca="1" si="48">"Aluno_" &amp; RANDBETWEEN(1,1000)</f>
        <v>Aluno_893</v>
      </c>
      <c r="C3079" s="31" t="s">
        <v>2644</v>
      </c>
      <c r="D3079" s="22">
        <v>30</v>
      </c>
      <c r="E3079" s="18" t="s">
        <v>21</v>
      </c>
    </row>
    <row r="3080" spans="1:5" ht="15" customHeight="1" x14ac:dyDescent="0.25">
      <c r="B3080" s="71" t="str">
        <f t="shared" ca="1" si="48"/>
        <v>Aluno_634</v>
      </c>
      <c r="D3080" s="22"/>
      <c r="E3080" s="18"/>
    </row>
    <row r="3081" spans="1:5" ht="15" customHeight="1" x14ac:dyDescent="0.25">
      <c r="A3081" s="152">
        <v>45538</v>
      </c>
      <c r="B3081" s="71" t="str">
        <f t="shared" ca="1" si="48"/>
        <v>Aluno_508</v>
      </c>
      <c r="C3081" s="110" t="s">
        <v>1120</v>
      </c>
      <c r="D3081" s="22">
        <v>28</v>
      </c>
      <c r="E3081" s="18" t="s">
        <v>44</v>
      </c>
    </row>
    <row r="3082" spans="1:5" ht="15" customHeight="1" x14ac:dyDescent="0.25">
      <c r="B3082" s="71" t="str">
        <f t="shared" ca="1" si="48"/>
        <v>Aluno_204</v>
      </c>
      <c r="D3082" s="22"/>
      <c r="E3082" s="18"/>
    </row>
    <row r="3083" spans="1:5" ht="15" customHeight="1" x14ac:dyDescent="0.25">
      <c r="A3083" s="152">
        <v>45538</v>
      </c>
      <c r="B3083" s="71" t="str">
        <f t="shared" ca="1" si="48"/>
        <v>Aluno_641</v>
      </c>
      <c r="C3083" s="154" t="s">
        <v>2712</v>
      </c>
      <c r="D3083" s="22">
        <v>2</v>
      </c>
      <c r="E3083" s="18" t="s">
        <v>2713</v>
      </c>
    </row>
    <row r="3084" spans="1:5" ht="15" customHeight="1" x14ac:dyDescent="0.25">
      <c r="B3084" s="71" t="str">
        <f t="shared" ca="1" si="48"/>
        <v>Aluno_960</v>
      </c>
      <c r="D3084" s="22"/>
      <c r="E3084" s="18"/>
    </row>
    <row r="3085" spans="1:5" ht="15" customHeight="1" x14ac:dyDescent="0.25">
      <c r="A3085" s="152">
        <v>45538</v>
      </c>
      <c r="B3085" s="71" t="str">
        <f t="shared" ca="1" si="48"/>
        <v>Aluno_228</v>
      </c>
      <c r="C3085" s="32" t="s">
        <v>1682</v>
      </c>
      <c r="D3085" s="22">
        <v>1</v>
      </c>
      <c r="E3085" s="18" t="s">
        <v>780</v>
      </c>
    </row>
    <row r="3086" spans="1:5" ht="15" customHeight="1" x14ac:dyDescent="0.25">
      <c r="A3086" s="152"/>
      <c r="B3086" s="71" t="str">
        <f t="shared" ca="1" si="48"/>
        <v>Aluno_187</v>
      </c>
      <c r="D3086" s="22"/>
      <c r="E3086" s="18"/>
    </row>
    <row r="3087" spans="1:5" ht="15" customHeight="1" x14ac:dyDescent="0.25">
      <c r="A3087" s="152">
        <v>45539</v>
      </c>
      <c r="B3087" s="71" t="str">
        <f t="shared" ca="1" si="48"/>
        <v>Aluno_295</v>
      </c>
      <c r="C3087" s="54" t="s">
        <v>972</v>
      </c>
      <c r="D3087" s="22">
        <v>10</v>
      </c>
      <c r="E3087" s="18" t="s">
        <v>21</v>
      </c>
    </row>
    <row r="3088" spans="1:5" ht="15" customHeight="1" x14ac:dyDescent="0.25">
      <c r="A3088" s="152"/>
      <c r="B3088" s="71" t="str">
        <f t="shared" ca="1" si="48"/>
        <v>Aluno_575</v>
      </c>
      <c r="C3088" s="108" t="s">
        <v>1694</v>
      </c>
      <c r="D3088" s="22">
        <v>30</v>
      </c>
      <c r="E3088" s="18" t="s">
        <v>21</v>
      </c>
    </row>
    <row r="3089" spans="1:5" ht="15" customHeight="1" x14ac:dyDescent="0.25">
      <c r="A3089" s="152"/>
      <c r="B3089" s="71" t="str">
        <f t="shared" ca="1" si="48"/>
        <v>Aluno_843</v>
      </c>
      <c r="C3089" s="31" t="s">
        <v>1581</v>
      </c>
      <c r="D3089" s="22">
        <v>15</v>
      </c>
      <c r="E3089" s="18" t="s">
        <v>21</v>
      </c>
    </row>
    <row r="3090" spans="1:5" ht="15" customHeight="1" x14ac:dyDescent="0.25">
      <c r="A3090" s="152"/>
      <c r="B3090" s="71" t="str">
        <f t="shared" ca="1" si="48"/>
        <v>Aluno_647</v>
      </c>
      <c r="C3090" s="54" t="s">
        <v>2444</v>
      </c>
      <c r="D3090" s="22">
        <v>20</v>
      </c>
      <c r="E3090" s="18" t="s">
        <v>21</v>
      </c>
    </row>
    <row r="3091" spans="1:5" ht="15" customHeight="1" x14ac:dyDescent="0.25">
      <c r="A3091" s="152"/>
      <c r="B3091" s="71" t="str">
        <f t="shared" ca="1" si="48"/>
        <v>Aluno_716</v>
      </c>
      <c r="C3091" s="153" t="s">
        <v>2598</v>
      </c>
      <c r="D3091" s="22">
        <v>10</v>
      </c>
      <c r="E3091" s="18" t="s">
        <v>21</v>
      </c>
    </row>
    <row r="3092" spans="1:5" ht="15" customHeight="1" x14ac:dyDescent="0.25">
      <c r="A3092" s="152"/>
      <c r="B3092" s="71" t="str">
        <f t="shared" ca="1" si="48"/>
        <v>Aluno_601</v>
      </c>
      <c r="D3092" s="22"/>
      <c r="E3092" s="18"/>
    </row>
    <row r="3093" spans="1:5" ht="15" customHeight="1" x14ac:dyDescent="0.25">
      <c r="A3093" s="152">
        <v>45539</v>
      </c>
      <c r="B3093" s="71" t="str">
        <f t="shared" ca="1" si="48"/>
        <v>Aluno_145</v>
      </c>
      <c r="C3093" s="54" t="s">
        <v>975</v>
      </c>
      <c r="D3093" s="22">
        <v>120</v>
      </c>
      <c r="E3093" s="18" t="s">
        <v>21</v>
      </c>
    </row>
    <row r="3094" spans="1:5" ht="15" customHeight="1" x14ac:dyDescent="0.25">
      <c r="A3094" s="152"/>
      <c r="B3094" s="71" t="str">
        <f t="shared" ca="1" si="48"/>
        <v>Aluno_206</v>
      </c>
      <c r="C3094" s="54" t="s">
        <v>584</v>
      </c>
      <c r="D3094" s="22">
        <v>30</v>
      </c>
      <c r="E3094" s="18" t="s">
        <v>21</v>
      </c>
    </row>
    <row r="3095" spans="1:5" ht="15" customHeight="1" x14ac:dyDescent="0.25">
      <c r="A3095" s="152"/>
      <c r="B3095" s="71" t="str">
        <f t="shared" ca="1" si="48"/>
        <v>Aluno_612</v>
      </c>
      <c r="C3095" s="108" t="s">
        <v>2244</v>
      </c>
      <c r="D3095" s="22">
        <v>20</v>
      </c>
      <c r="E3095" s="18" t="s">
        <v>21</v>
      </c>
    </row>
    <row r="3096" spans="1:5" ht="15" customHeight="1" x14ac:dyDescent="0.25">
      <c r="A3096" s="152"/>
      <c r="B3096" s="71" t="str">
        <f t="shared" ca="1" si="48"/>
        <v>Aluno_565</v>
      </c>
      <c r="C3096" s="54" t="s">
        <v>2444</v>
      </c>
      <c r="D3096" s="22">
        <v>20</v>
      </c>
      <c r="E3096" s="18" t="s">
        <v>21</v>
      </c>
    </row>
    <row r="3097" spans="1:5" ht="15" customHeight="1" x14ac:dyDescent="0.25">
      <c r="A3097" s="152"/>
      <c r="B3097" s="71" t="str">
        <f t="shared" ca="1" si="48"/>
        <v>Aluno_489</v>
      </c>
      <c r="C3097" s="54" t="s">
        <v>1928</v>
      </c>
      <c r="D3097" s="22">
        <v>30</v>
      </c>
      <c r="E3097" s="18" t="s">
        <v>21</v>
      </c>
    </row>
    <row r="3098" spans="1:5" ht="15" customHeight="1" x14ac:dyDescent="0.25">
      <c r="A3098" s="152">
        <v>45539</v>
      </c>
      <c r="B3098" s="71" t="str">
        <f t="shared" ca="1" si="48"/>
        <v>Aluno_707</v>
      </c>
      <c r="C3098" s="54" t="s">
        <v>1924</v>
      </c>
      <c r="D3098" s="22">
        <v>30</v>
      </c>
      <c r="E3098" s="18" t="s">
        <v>21</v>
      </c>
    </row>
    <row r="3099" spans="1:5" ht="15" customHeight="1" x14ac:dyDescent="0.25">
      <c r="A3099" s="152"/>
      <c r="B3099" s="71" t="str">
        <f t="shared" ca="1" si="48"/>
        <v>Aluno_431</v>
      </c>
      <c r="C3099" s="54" t="s">
        <v>1318</v>
      </c>
      <c r="D3099" s="22">
        <v>30</v>
      </c>
      <c r="E3099" s="18" t="s">
        <v>21</v>
      </c>
    </row>
    <row r="3100" spans="1:5" ht="15" customHeight="1" x14ac:dyDescent="0.25">
      <c r="A3100" s="152"/>
      <c r="B3100" s="71" t="str">
        <f t="shared" ca="1" si="48"/>
        <v>Aluno_30</v>
      </c>
      <c r="C3100" s="54" t="s">
        <v>1926</v>
      </c>
      <c r="D3100" s="22">
        <v>30</v>
      </c>
      <c r="E3100" s="18" t="s">
        <v>21</v>
      </c>
    </row>
    <row r="3101" spans="1:5" ht="15" customHeight="1" x14ac:dyDescent="0.25">
      <c r="A3101" s="152"/>
      <c r="B3101" s="71" t="str">
        <f t="shared" ca="1" si="48"/>
        <v>Aluno_343</v>
      </c>
      <c r="C3101" s="54" t="s">
        <v>2195</v>
      </c>
      <c r="D3101" s="22">
        <v>30</v>
      </c>
      <c r="E3101" s="18" t="s">
        <v>21</v>
      </c>
    </row>
    <row r="3102" spans="1:5" ht="15" customHeight="1" x14ac:dyDescent="0.25">
      <c r="A3102" s="152"/>
      <c r="B3102" s="71" t="str">
        <f t="shared" ca="1" si="48"/>
        <v>Aluno_647</v>
      </c>
      <c r="C3102" s="54" t="s">
        <v>2304</v>
      </c>
      <c r="D3102" s="22">
        <v>30</v>
      </c>
      <c r="E3102" s="18" t="s">
        <v>21</v>
      </c>
    </row>
    <row r="3103" spans="1:5" ht="15" customHeight="1" x14ac:dyDescent="0.25">
      <c r="A3103" s="152"/>
      <c r="B3103" s="71" t="str">
        <f t="shared" ca="1" si="48"/>
        <v>Aluno_345</v>
      </c>
      <c r="D3103" s="22"/>
      <c r="E3103" s="18"/>
    </row>
    <row r="3104" spans="1:5" ht="15" customHeight="1" x14ac:dyDescent="0.25">
      <c r="A3104" s="152">
        <v>45539</v>
      </c>
      <c r="B3104" s="71" t="str">
        <f t="shared" ca="1" si="48"/>
        <v>Aluno_752</v>
      </c>
      <c r="C3104" s="32" t="s">
        <v>1216</v>
      </c>
      <c r="D3104" s="22">
        <v>4</v>
      </c>
      <c r="E3104" s="18" t="s">
        <v>780</v>
      </c>
    </row>
    <row r="3105" spans="1:5" ht="15" customHeight="1" x14ac:dyDescent="0.25">
      <c r="A3105" s="152"/>
      <c r="B3105" s="71" t="str">
        <f t="shared" ca="1" si="48"/>
        <v>Aluno_402</v>
      </c>
      <c r="C3105" s="153" t="s">
        <v>2728</v>
      </c>
      <c r="D3105" s="22">
        <v>5</v>
      </c>
      <c r="E3105" s="18" t="s">
        <v>21</v>
      </c>
    </row>
    <row r="3106" spans="1:5" ht="15" customHeight="1" x14ac:dyDescent="0.25">
      <c r="A3106" s="152"/>
      <c r="B3106" s="71" t="str">
        <f t="shared" ca="1" si="48"/>
        <v>Aluno_846</v>
      </c>
      <c r="C3106" s="153" t="s">
        <v>2475</v>
      </c>
      <c r="D3106" s="22">
        <v>8</v>
      </c>
      <c r="E3106" s="18" t="s">
        <v>21</v>
      </c>
    </row>
    <row r="3107" spans="1:5" ht="15" customHeight="1" x14ac:dyDescent="0.25">
      <c r="A3107" s="152"/>
      <c r="B3107" s="71" t="str">
        <f t="shared" ca="1" si="48"/>
        <v>Aluno_515</v>
      </c>
      <c r="C3107" s="32" t="s">
        <v>2147</v>
      </c>
      <c r="D3107" s="22">
        <v>1</v>
      </c>
      <c r="E3107" s="18" t="s">
        <v>780</v>
      </c>
    </row>
    <row r="3108" spans="1:5" ht="15" customHeight="1" x14ac:dyDescent="0.25">
      <c r="A3108" s="152"/>
      <c r="B3108" s="71" t="str">
        <f t="shared" ca="1" si="48"/>
        <v>Aluno_34</v>
      </c>
      <c r="C3108" s="32" t="s">
        <v>819</v>
      </c>
      <c r="D3108" s="22">
        <v>10</v>
      </c>
      <c r="E3108" s="18" t="s">
        <v>453</v>
      </c>
    </row>
    <row r="3109" spans="1:5" ht="15" customHeight="1" x14ac:dyDescent="0.25">
      <c r="A3109" s="152">
        <v>45539</v>
      </c>
      <c r="B3109" s="71" t="str">
        <f t="shared" ca="1" si="48"/>
        <v>Aluno_295</v>
      </c>
      <c r="C3109" s="154" t="s">
        <v>2607</v>
      </c>
      <c r="D3109" s="22">
        <v>2</v>
      </c>
      <c r="E3109" s="18" t="s">
        <v>453</v>
      </c>
    </row>
    <row r="3110" spans="1:5" ht="15" customHeight="1" x14ac:dyDescent="0.25">
      <c r="A3110" s="152"/>
      <c r="B3110" s="71" t="str">
        <f t="shared" ca="1" si="48"/>
        <v>Aluno_475</v>
      </c>
      <c r="C3110" s="32" t="s">
        <v>977</v>
      </c>
      <c r="D3110" s="22">
        <v>90</v>
      </c>
      <c r="E3110" s="18" t="s">
        <v>21</v>
      </c>
    </row>
    <row r="3111" spans="1:5" ht="15" customHeight="1" x14ac:dyDescent="0.25">
      <c r="A3111" s="152"/>
      <c r="B3111" s="71" t="str">
        <f t="shared" ca="1" si="48"/>
        <v>Aluno_733</v>
      </c>
      <c r="C3111" s="153" t="s">
        <v>1768</v>
      </c>
      <c r="D3111" s="22">
        <v>6</v>
      </c>
      <c r="E3111" s="55" t="s">
        <v>21</v>
      </c>
    </row>
    <row r="3112" spans="1:5" ht="15" customHeight="1" x14ac:dyDescent="0.25">
      <c r="A3112" s="152">
        <v>45539</v>
      </c>
      <c r="B3112" s="71" t="str">
        <f t="shared" ca="1" si="48"/>
        <v>Aluno_444</v>
      </c>
      <c r="C3112" s="108" t="s">
        <v>2064</v>
      </c>
      <c r="D3112" s="22">
        <v>30</v>
      </c>
      <c r="E3112" s="18" t="s">
        <v>21</v>
      </c>
    </row>
    <row r="3113" spans="1:5" ht="15" customHeight="1" x14ac:dyDescent="0.25">
      <c r="A3113" s="152"/>
      <c r="B3113" s="71" t="str">
        <f t="shared" ca="1" si="48"/>
        <v>Aluno_395</v>
      </c>
      <c r="C3113" s="153" t="s">
        <v>2571</v>
      </c>
      <c r="D3113" s="22">
        <v>16</v>
      </c>
      <c r="E3113" s="18" t="s">
        <v>453</v>
      </c>
    </row>
    <row r="3114" spans="1:5" ht="15" customHeight="1" x14ac:dyDescent="0.25">
      <c r="A3114" s="152"/>
      <c r="B3114" s="71" t="str">
        <f t="shared" ca="1" si="48"/>
        <v>Aluno_281</v>
      </c>
      <c r="C3114" s="154" t="s">
        <v>2606</v>
      </c>
      <c r="D3114" s="22">
        <v>16</v>
      </c>
      <c r="E3114" s="18" t="s">
        <v>44</v>
      </c>
    </row>
    <row r="3115" spans="1:5" ht="15" customHeight="1" x14ac:dyDescent="0.25">
      <c r="A3115" s="152"/>
      <c r="B3115" s="71" t="str">
        <f t="shared" ca="1" si="48"/>
        <v>Aluno_19</v>
      </c>
      <c r="C3115" s="32" t="s">
        <v>1620</v>
      </c>
      <c r="D3115" s="22">
        <v>4</v>
      </c>
      <c r="E3115" s="18" t="s">
        <v>44</v>
      </c>
    </row>
    <row r="3116" spans="1:5" ht="15" customHeight="1" x14ac:dyDescent="0.25">
      <c r="A3116" s="152"/>
      <c r="B3116" s="71" t="str">
        <f t="shared" ca="1" si="48"/>
        <v>Aluno_138</v>
      </c>
      <c r="C3116" s="154" t="s">
        <v>1640</v>
      </c>
      <c r="D3116" s="22">
        <v>30</v>
      </c>
      <c r="E3116" s="18" t="s">
        <v>44</v>
      </c>
    </row>
    <row r="3117" spans="1:5" ht="15" customHeight="1" x14ac:dyDescent="0.25">
      <c r="A3117" s="152"/>
      <c r="B3117" s="71" t="str">
        <f t="shared" ca="1" si="48"/>
        <v>Aluno_621</v>
      </c>
      <c r="D3117" s="22"/>
      <c r="E3117" s="18"/>
    </row>
    <row r="3118" spans="1:5" ht="15" customHeight="1" x14ac:dyDescent="0.25">
      <c r="A3118" s="152">
        <v>45539</v>
      </c>
      <c r="B3118" s="71" t="str">
        <f t="shared" ca="1" si="48"/>
        <v>Aluno_762</v>
      </c>
      <c r="C3118" s="154" t="s">
        <v>2711</v>
      </c>
      <c r="D3118" s="22">
        <v>15</v>
      </c>
      <c r="E3118" s="18" t="s">
        <v>44</v>
      </c>
    </row>
    <row r="3119" spans="1:5" ht="15" customHeight="1" x14ac:dyDescent="0.25">
      <c r="A3119" s="152"/>
      <c r="B3119" s="71" t="str">
        <f t="shared" ca="1" si="48"/>
        <v>Aluno_566</v>
      </c>
      <c r="D3119" s="22"/>
      <c r="E3119" s="18"/>
    </row>
    <row r="3120" spans="1:5" ht="15" customHeight="1" x14ac:dyDescent="0.25">
      <c r="A3120" s="152">
        <v>45540</v>
      </c>
      <c r="B3120" s="71" t="str">
        <f t="shared" ca="1" si="48"/>
        <v>Aluno_212</v>
      </c>
      <c r="C3120" s="54" t="s">
        <v>1726</v>
      </c>
      <c r="D3120" s="22">
        <v>60</v>
      </c>
      <c r="E3120" s="18" t="s">
        <v>21</v>
      </c>
    </row>
    <row r="3121" spans="1:5" ht="15" customHeight="1" x14ac:dyDescent="0.25">
      <c r="A3121" s="152"/>
      <c r="B3121" s="71" t="str">
        <f t="shared" ca="1" si="48"/>
        <v>Aluno_336</v>
      </c>
      <c r="C3121" s="31" t="s">
        <v>818</v>
      </c>
      <c r="D3121" s="22">
        <v>30</v>
      </c>
      <c r="E3121" s="18" t="s">
        <v>21</v>
      </c>
    </row>
    <row r="3122" spans="1:5" ht="15" customHeight="1" x14ac:dyDescent="0.25">
      <c r="A3122" s="152"/>
      <c r="B3122" s="71" t="str">
        <f t="shared" ca="1" si="48"/>
        <v>Aluno_873</v>
      </c>
      <c r="C3122" s="31" t="s">
        <v>1511</v>
      </c>
      <c r="D3122" s="22">
        <v>30</v>
      </c>
      <c r="E3122" s="18" t="s">
        <v>21</v>
      </c>
    </row>
    <row r="3123" spans="1:5" ht="15" customHeight="1" x14ac:dyDescent="0.25">
      <c r="A3123" s="152"/>
      <c r="B3123" s="71" t="str">
        <f t="shared" ca="1" si="48"/>
        <v>Aluno_237</v>
      </c>
      <c r="D3123" s="22"/>
      <c r="E3123" s="18"/>
    </row>
    <row r="3124" spans="1:5" ht="15" customHeight="1" x14ac:dyDescent="0.25">
      <c r="A3124" s="152">
        <v>45540</v>
      </c>
      <c r="B3124" s="71" t="str">
        <f t="shared" ca="1" si="48"/>
        <v>Aluno_732</v>
      </c>
      <c r="C3124" s="154" t="s">
        <v>2764</v>
      </c>
      <c r="D3124" s="22">
        <v>30</v>
      </c>
      <c r="E3124" s="18" t="s">
        <v>21</v>
      </c>
    </row>
    <row r="3125" spans="1:5" ht="15" customHeight="1" x14ac:dyDescent="0.25">
      <c r="A3125" s="152"/>
      <c r="B3125" s="71" t="str">
        <f t="shared" ca="1" si="48"/>
        <v>Aluno_737</v>
      </c>
      <c r="D3125" s="22"/>
      <c r="E3125" s="18"/>
    </row>
    <row r="3126" spans="1:5" ht="15" customHeight="1" x14ac:dyDescent="0.25">
      <c r="A3126" s="152">
        <v>45540</v>
      </c>
      <c r="B3126" s="71" t="str">
        <f t="shared" ca="1" si="48"/>
        <v>Aluno_692</v>
      </c>
      <c r="C3126" s="32" t="s">
        <v>1198</v>
      </c>
      <c r="D3126" s="22">
        <v>2</v>
      </c>
      <c r="E3126" s="18" t="s">
        <v>780</v>
      </c>
    </row>
    <row r="3127" spans="1:5" ht="15" customHeight="1" x14ac:dyDescent="0.25">
      <c r="A3127" s="152"/>
      <c r="B3127" s="71" t="str">
        <f t="shared" ca="1" si="48"/>
        <v>Aluno_31</v>
      </c>
      <c r="D3127" s="22"/>
      <c r="E3127" s="18"/>
    </row>
    <row r="3128" spans="1:5" ht="15" customHeight="1" x14ac:dyDescent="0.25">
      <c r="A3128" s="152">
        <v>45540</v>
      </c>
      <c r="B3128" s="71" t="str">
        <f t="shared" ca="1" si="48"/>
        <v>Aluno_651</v>
      </c>
      <c r="C3128" s="31" t="s">
        <v>2476</v>
      </c>
      <c r="D3128" s="22">
        <v>14</v>
      </c>
      <c r="E3128" s="18" t="s">
        <v>21</v>
      </c>
    </row>
    <row r="3129" spans="1:5" ht="15" customHeight="1" x14ac:dyDescent="0.25">
      <c r="A3129" s="152"/>
      <c r="B3129" s="71" t="str">
        <f t="shared" ca="1" si="48"/>
        <v>Aluno_779</v>
      </c>
      <c r="D3129" s="22"/>
      <c r="E3129" s="18"/>
    </row>
    <row r="3130" spans="1:5" ht="15" customHeight="1" x14ac:dyDescent="0.25">
      <c r="A3130" s="152">
        <v>45540</v>
      </c>
      <c r="B3130" s="71" t="str">
        <f t="shared" ca="1" si="48"/>
        <v>Aluno_235</v>
      </c>
      <c r="C3130" s="54" t="s">
        <v>1713</v>
      </c>
      <c r="D3130" s="22">
        <v>60</v>
      </c>
      <c r="E3130" s="18" t="s">
        <v>21</v>
      </c>
    </row>
    <row r="3131" spans="1:5" ht="15" customHeight="1" x14ac:dyDescent="0.25">
      <c r="A3131" s="152"/>
      <c r="B3131" s="71" t="str">
        <f t="shared" ca="1" si="48"/>
        <v>Aluno_997</v>
      </c>
      <c r="D3131" s="22"/>
      <c r="E3131" s="18"/>
    </row>
    <row r="3132" spans="1:5" ht="15" customHeight="1" x14ac:dyDescent="0.25">
      <c r="A3132" s="152">
        <v>45540</v>
      </c>
      <c r="B3132" s="71" t="str">
        <f t="shared" ca="1" si="48"/>
        <v>Aluno_337</v>
      </c>
      <c r="C3132" s="154" t="s">
        <v>2567</v>
      </c>
      <c r="D3132" s="22">
        <v>2</v>
      </c>
      <c r="E3132" s="18" t="s">
        <v>780</v>
      </c>
    </row>
    <row r="3133" spans="1:5" ht="15" customHeight="1" x14ac:dyDescent="0.25">
      <c r="A3133" s="152"/>
      <c r="B3133" s="71" t="str">
        <f t="shared" ca="1" si="48"/>
        <v>Aluno_658</v>
      </c>
      <c r="C3133" s="32" t="s">
        <v>1801</v>
      </c>
      <c r="D3133" s="22">
        <v>1</v>
      </c>
      <c r="E3133" s="18" t="s">
        <v>780</v>
      </c>
    </row>
    <row r="3134" spans="1:5" ht="15" customHeight="1" x14ac:dyDescent="0.25">
      <c r="A3134" s="152"/>
      <c r="B3134" s="71" t="str">
        <f t="shared" ca="1" si="48"/>
        <v>Aluno_782</v>
      </c>
      <c r="C3134" s="54" t="s">
        <v>2677</v>
      </c>
      <c r="D3134" s="22">
        <v>1</v>
      </c>
      <c r="E3134" s="18" t="s">
        <v>56</v>
      </c>
    </row>
    <row r="3135" spans="1:5" ht="15" customHeight="1" x14ac:dyDescent="0.25">
      <c r="A3135" s="152"/>
      <c r="B3135" s="71" t="str">
        <f t="shared" ca="1" si="48"/>
        <v>Aluno_978</v>
      </c>
      <c r="D3135" s="22"/>
      <c r="E3135" s="18"/>
    </row>
    <row r="3136" spans="1:5" ht="15" customHeight="1" x14ac:dyDescent="0.25">
      <c r="A3136" s="152">
        <v>45540</v>
      </c>
      <c r="B3136" s="71" t="str">
        <f t="shared" ca="1" si="48"/>
        <v>Aluno_107</v>
      </c>
      <c r="C3136" s="54" t="s">
        <v>1703</v>
      </c>
      <c r="D3136" s="22">
        <v>30</v>
      </c>
      <c r="E3136" s="18" t="s">
        <v>21</v>
      </c>
    </row>
    <row r="3137" spans="1:5" ht="15" customHeight="1" x14ac:dyDescent="0.25">
      <c r="A3137" s="152"/>
      <c r="B3137" s="71" t="str">
        <f t="shared" ca="1" si="48"/>
        <v>Aluno_27</v>
      </c>
      <c r="C3137" s="31" t="s">
        <v>555</v>
      </c>
      <c r="D3137" s="22">
        <v>30</v>
      </c>
      <c r="E3137" s="18" t="s">
        <v>21</v>
      </c>
    </row>
    <row r="3138" spans="1:5" ht="15" customHeight="1" x14ac:dyDescent="0.25">
      <c r="A3138" s="152"/>
      <c r="B3138" s="71" t="str">
        <f t="shared" ca="1" si="48"/>
        <v>Aluno_377</v>
      </c>
      <c r="D3138" s="22"/>
      <c r="E3138" s="18"/>
    </row>
    <row r="3139" spans="1:5" ht="15" customHeight="1" x14ac:dyDescent="0.25">
      <c r="A3139" s="152">
        <v>45541</v>
      </c>
      <c r="B3139" s="71" t="str">
        <f t="shared" ca="1" si="48"/>
        <v>Aluno_361</v>
      </c>
      <c r="C3139" s="31" t="s">
        <v>2669</v>
      </c>
      <c r="D3139" s="22">
        <v>30</v>
      </c>
      <c r="E3139" s="18" t="s">
        <v>21</v>
      </c>
    </row>
    <row r="3140" spans="1:5" ht="15" customHeight="1" x14ac:dyDescent="0.25">
      <c r="A3140" s="152"/>
      <c r="B3140" s="71" t="str">
        <f t="shared" ca="1" si="48"/>
        <v>Aluno_390</v>
      </c>
      <c r="C3140" s="30" t="s">
        <v>904</v>
      </c>
      <c r="D3140" s="22">
        <v>30</v>
      </c>
      <c r="E3140" s="18" t="s">
        <v>21</v>
      </c>
    </row>
    <row r="3141" spans="1:5" ht="15" customHeight="1" x14ac:dyDescent="0.25">
      <c r="A3141" s="152"/>
      <c r="B3141" s="71" t="str">
        <f t="shared" ca="1" si="48"/>
        <v>Aluno_74</v>
      </c>
      <c r="C3141" s="54"/>
      <c r="D3141" s="22"/>
      <c r="E3141" s="18"/>
    </row>
    <row r="3142" spans="1:5" ht="15" customHeight="1" x14ac:dyDescent="0.25">
      <c r="A3142" s="152"/>
      <c r="B3142" s="71" t="str">
        <f t="shared" ca="1" si="48"/>
        <v>Aluno_746</v>
      </c>
      <c r="D3142" s="22"/>
      <c r="E3142" s="18"/>
    </row>
    <row r="3143" spans="1:5" ht="15" customHeight="1" x14ac:dyDescent="0.25">
      <c r="A3143" s="152">
        <v>45541</v>
      </c>
      <c r="B3143" s="71" t="str">
        <f t="shared" ref="B3143:B3206" ca="1" si="49">"Aluno_" &amp; RANDBETWEEN(1,1000)</f>
        <v>Aluno_645</v>
      </c>
      <c r="C3143" s="54" t="s">
        <v>2741</v>
      </c>
      <c r="D3143" s="22">
        <v>10</v>
      </c>
      <c r="E3143" s="18" t="s">
        <v>21</v>
      </c>
    </row>
    <row r="3144" spans="1:5" ht="15" customHeight="1" x14ac:dyDescent="0.25">
      <c r="A3144" s="152"/>
      <c r="B3144" s="71" t="str">
        <f t="shared" ca="1" si="49"/>
        <v>Aluno_342</v>
      </c>
      <c r="C3144" s="54" t="s">
        <v>1721</v>
      </c>
      <c r="D3144" s="22">
        <v>10</v>
      </c>
      <c r="E3144" s="18" t="s">
        <v>21</v>
      </c>
    </row>
    <row r="3145" spans="1:5" ht="15" customHeight="1" x14ac:dyDescent="0.25">
      <c r="A3145" s="152"/>
      <c r="B3145" s="71" t="str">
        <f t="shared" ca="1" si="49"/>
        <v>Aluno_14</v>
      </c>
      <c r="C3145" s="54" t="s">
        <v>2769</v>
      </c>
      <c r="D3145" s="22">
        <v>10</v>
      </c>
      <c r="E3145" s="18" t="s">
        <v>21</v>
      </c>
    </row>
    <row r="3146" spans="1:5" ht="15" customHeight="1" x14ac:dyDescent="0.25">
      <c r="A3146" s="152"/>
      <c r="B3146" s="71" t="str">
        <f t="shared" ca="1" si="49"/>
        <v>Aluno_964</v>
      </c>
      <c r="C3146" s="54" t="s">
        <v>2770</v>
      </c>
      <c r="D3146" s="22">
        <v>30</v>
      </c>
      <c r="E3146" s="18" t="s">
        <v>21</v>
      </c>
    </row>
    <row r="3147" spans="1:5" ht="15" customHeight="1" x14ac:dyDescent="0.25">
      <c r="A3147" s="152"/>
      <c r="B3147" s="71" t="str">
        <f t="shared" ca="1" si="49"/>
        <v>Aluno_273</v>
      </c>
      <c r="D3147" s="22"/>
      <c r="E3147" s="18"/>
    </row>
    <row r="3148" spans="1:5" ht="15" customHeight="1" x14ac:dyDescent="0.25">
      <c r="A3148" s="152">
        <v>45541</v>
      </c>
      <c r="B3148" s="71" t="str">
        <f t="shared" ca="1" si="49"/>
        <v>Aluno_523</v>
      </c>
      <c r="C3148" s="108" t="s">
        <v>1055</v>
      </c>
      <c r="D3148" s="22">
        <v>10</v>
      </c>
      <c r="E3148" s="18" t="s">
        <v>21</v>
      </c>
    </row>
    <row r="3149" spans="1:5" ht="15" customHeight="1" x14ac:dyDescent="0.25">
      <c r="A3149" s="152"/>
      <c r="B3149" s="71" t="str">
        <f t="shared" ca="1" si="49"/>
        <v>Aluno_163</v>
      </c>
      <c r="D3149" s="22"/>
      <c r="E3149" s="18"/>
    </row>
    <row r="3150" spans="1:5" ht="15" customHeight="1" x14ac:dyDescent="0.25">
      <c r="A3150" s="152">
        <v>45541</v>
      </c>
      <c r="B3150" s="71" t="str">
        <f t="shared" ca="1" si="49"/>
        <v>Aluno_180</v>
      </c>
      <c r="C3150" s="31" t="s">
        <v>580</v>
      </c>
      <c r="D3150" s="22">
        <v>30</v>
      </c>
      <c r="E3150" s="18" t="s">
        <v>21</v>
      </c>
    </row>
    <row r="3151" spans="1:5" ht="15" customHeight="1" x14ac:dyDescent="0.25">
      <c r="A3151" s="152"/>
      <c r="B3151" s="71" t="str">
        <f t="shared" ca="1" si="49"/>
        <v>Aluno_401</v>
      </c>
      <c r="C3151" s="31" t="s">
        <v>2621</v>
      </c>
      <c r="D3151" s="22">
        <v>60</v>
      </c>
      <c r="E3151" s="18" t="s">
        <v>21</v>
      </c>
    </row>
    <row r="3152" spans="1:5" ht="15" customHeight="1" x14ac:dyDescent="0.25">
      <c r="A3152" s="152"/>
      <c r="B3152" s="71" t="str">
        <f t="shared" ca="1" si="49"/>
        <v>Aluno_371</v>
      </c>
      <c r="C3152" s="156" t="s">
        <v>2563</v>
      </c>
      <c r="D3152" s="22">
        <v>30</v>
      </c>
      <c r="E3152" s="18" t="s">
        <v>21</v>
      </c>
    </row>
    <row r="3153" spans="1:5" ht="15" customHeight="1" x14ac:dyDescent="0.25">
      <c r="A3153" s="152"/>
      <c r="B3153" s="71" t="str">
        <f t="shared" ca="1" si="49"/>
        <v>Aluno_681</v>
      </c>
      <c r="D3153" s="22"/>
      <c r="E3153" s="18"/>
    </row>
    <row r="3154" spans="1:5" ht="15" customHeight="1" x14ac:dyDescent="0.25">
      <c r="A3154" s="152">
        <v>45541</v>
      </c>
      <c r="B3154" s="71" t="str">
        <f t="shared" ca="1" si="49"/>
        <v>Aluno_169</v>
      </c>
      <c r="C3154" s="110" t="s">
        <v>1120</v>
      </c>
      <c r="D3154" s="22">
        <v>14</v>
      </c>
      <c r="E3154" s="18" t="s">
        <v>44</v>
      </c>
    </row>
    <row r="3155" spans="1:5" ht="15" customHeight="1" x14ac:dyDescent="0.25">
      <c r="A3155" s="152"/>
      <c r="B3155" s="71" t="str">
        <f t="shared" ca="1" si="49"/>
        <v>Aluno_545</v>
      </c>
      <c r="C3155" s="31" t="s">
        <v>1162</v>
      </c>
      <c r="D3155" s="22">
        <v>60</v>
      </c>
      <c r="E3155" s="18" t="s">
        <v>21</v>
      </c>
    </row>
    <row r="3156" spans="1:5" ht="15" customHeight="1" x14ac:dyDescent="0.25">
      <c r="A3156" s="152"/>
      <c r="B3156" s="71" t="str">
        <f t="shared" ca="1" si="49"/>
        <v>Aluno_436</v>
      </c>
      <c r="C3156" s="54" t="s">
        <v>751</v>
      </c>
      <c r="D3156" s="22">
        <v>1</v>
      </c>
      <c r="E3156" s="18" t="s">
        <v>56</v>
      </c>
    </row>
    <row r="3157" spans="1:5" ht="15" customHeight="1" x14ac:dyDescent="0.25">
      <c r="A3157" s="152"/>
      <c r="B3157" s="71" t="str">
        <f t="shared" ca="1" si="49"/>
        <v>Aluno_961</v>
      </c>
      <c r="C3157" s="31" t="s">
        <v>750</v>
      </c>
      <c r="D3157" s="22">
        <v>1</v>
      </c>
      <c r="E3157" s="18" t="s">
        <v>56</v>
      </c>
    </row>
    <row r="3158" spans="1:5" ht="15" customHeight="1" x14ac:dyDescent="0.25">
      <c r="A3158" s="152"/>
      <c r="B3158" s="71" t="str">
        <f t="shared" ca="1" si="49"/>
        <v>Aluno_390</v>
      </c>
      <c r="C3158" s="31" t="s">
        <v>2224</v>
      </c>
      <c r="D3158" s="22">
        <v>1</v>
      </c>
      <c r="E3158" s="18" t="s">
        <v>56</v>
      </c>
    </row>
    <row r="3159" spans="1:5" ht="15" customHeight="1" x14ac:dyDescent="0.25">
      <c r="A3159" s="152"/>
      <c r="B3159" s="71" t="str">
        <f t="shared" ca="1" si="49"/>
        <v>Aluno_15</v>
      </c>
      <c r="C3159" s="156" t="s">
        <v>2563</v>
      </c>
      <c r="D3159" s="22">
        <v>30</v>
      </c>
      <c r="E3159" s="18" t="s">
        <v>21</v>
      </c>
    </row>
    <row r="3160" spans="1:5" ht="15" customHeight="1" x14ac:dyDescent="0.25">
      <c r="A3160" s="152"/>
      <c r="B3160" s="71" t="str">
        <f t="shared" ca="1" si="49"/>
        <v>Aluno_824</v>
      </c>
      <c r="C3160" s="54" t="s">
        <v>1703</v>
      </c>
      <c r="D3160" s="22">
        <v>60</v>
      </c>
      <c r="E3160" s="18" t="s">
        <v>21</v>
      </c>
    </row>
    <row r="3161" spans="1:5" ht="15" customHeight="1" x14ac:dyDescent="0.25">
      <c r="A3161" s="152"/>
      <c r="B3161" s="71" t="str">
        <f t="shared" ca="1" si="49"/>
        <v>Aluno_279</v>
      </c>
      <c r="D3161" s="22"/>
      <c r="E3161" s="18"/>
    </row>
    <row r="3162" spans="1:5" ht="15" customHeight="1" x14ac:dyDescent="0.25">
      <c r="A3162" s="152">
        <v>45544</v>
      </c>
      <c r="B3162" s="71" t="str">
        <f t="shared" ca="1" si="49"/>
        <v>Aluno_338</v>
      </c>
      <c r="C3162" s="31" t="s">
        <v>2322</v>
      </c>
      <c r="D3162" s="22">
        <v>60</v>
      </c>
      <c r="E3162" s="18" t="s">
        <v>21</v>
      </c>
    </row>
    <row r="3163" spans="1:5" ht="15" hidden="1" customHeight="1" x14ac:dyDescent="0.25">
      <c r="A3163" s="152"/>
      <c r="B3163" s="71" t="str">
        <f t="shared" ca="1" si="49"/>
        <v>Aluno_491</v>
      </c>
      <c r="C3163" s="31"/>
      <c r="D3163" s="22"/>
      <c r="E3163" s="18"/>
    </row>
    <row r="3164" spans="1:5" ht="15" customHeight="1" x14ac:dyDescent="0.25">
      <c r="A3164" s="152"/>
      <c r="B3164" s="71" t="str">
        <f t="shared" ca="1" si="49"/>
        <v>Aluno_618</v>
      </c>
      <c r="C3164" s="106"/>
      <c r="D3164" s="22"/>
      <c r="E3164" s="18"/>
    </row>
    <row r="3165" spans="1:5" ht="15" customHeight="1" x14ac:dyDescent="0.25">
      <c r="A3165" s="152">
        <v>45544</v>
      </c>
      <c r="B3165" s="71" t="str">
        <f t="shared" ca="1" si="49"/>
        <v>Aluno_125</v>
      </c>
      <c r="C3165" s="154" t="s">
        <v>2701</v>
      </c>
      <c r="D3165" s="22">
        <v>2</v>
      </c>
      <c r="E3165" s="18" t="s">
        <v>780</v>
      </c>
    </row>
    <row r="3166" spans="1:5" ht="15" customHeight="1" x14ac:dyDescent="0.25">
      <c r="A3166" s="152"/>
      <c r="B3166" s="71" t="str">
        <f t="shared" ca="1" si="49"/>
        <v>Aluno_803</v>
      </c>
      <c r="D3166" s="22"/>
      <c r="E3166" s="18"/>
    </row>
    <row r="3167" spans="1:5" ht="15" customHeight="1" x14ac:dyDescent="0.25">
      <c r="A3167" s="152">
        <v>45544</v>
      </c>
      <c r="B3167" s="71" t="str">
        <f t="shared" ca="1" si="49"/>
        <v>Aluno_986</v>
      </c>
      <c r="C3167" s="31" t="s">
        <v>1034</v>
      </c>
      <c r="D3167" s="22">
        <v>30</v>
      </c>
      <c r="E3167" s="18" t="s">
        <v>21</v>
      </c>
    </row>
    <row r="3168" spans="1:5" ht="15" customHeight="1" x14ac:dyDescent="0.25">
      <c r="A3168" s="152"/>
      <c r="B3168" s="71" t="str">
        <f t="shared" ca="1" si="49"/>
        <v>Aluno_133</v>
      </c>
      <c r="C3168" s="31" t="s">
        <v>2516</v>
      </c>
      <c r="D3168" s="22">
        <v>30</v>
      </c>
      <c r="E3168" s="18" t="s">
        <v>21</v>
      </c>
    </row>
    <row r="3169" spans="1:5" ht="15" customHeight="1" x14ac:dyDescent="0.25">
      <c r="A3169" s="152"/>
      <c r="B3169" s="71" t="str">
        <f t="shared" ca="1" si="49"/>
        <v>Aluno_357</v>
      </c>
      <c r="C3169" s="31" t="s">
        <v>1702</v>
      </c>
      <c r="D3169" s="22">
        <v>60</v>
      </c>
      <c r="E3169" s="18" t="s">
        <v>21</v>
      </c>
    </row>
    <row r="3170" spans="1:5" ht="15" customHeight="1" x14ac:dyDescent="0.25">
      <c r="A3170" s="152">
        <v>45544</v>
      </c>
      <c r="B3170" s="71" t="str">
        <f t="shared" ca="1" si="49"/>
        <v>Aluno_742</v>
      </c>
      <c r="C3170" s="54" t="s">
        <v>1712</v>
      </c>
      <c r="D3170" s="22">
        <v>60</v>
      </c>
      <c r="E3170" s="18" t="s">
        <v>21</v>
      </c>
    </row>
    <row r="3171" spans="1:5" ht="15" customHeight="1" x14ac:dyDescent="0.25">
      <c r="A3171" s="152"/>
      <c r="B3171" s="71" t="str">
        <f t="shared" ca="1" si="49"/>
        <v>Aluno_348</v>
      </c>
      <c r="C3171" s="108" t="s">
        <v>2027</v>
      </c>
      <c r="D3171" s="22">
        <v>2</v>
      </c>
      <c r="E3171" s="18" t="s">
        <v>780</v>
      </c>
    </row>
    <row r="3172" spans="1:5" ht="15" customHeight="1" x14ac:dyDescent="0.25">
      <c r="A3172" s="152"/>
      <c r="B3172" s="71" t="str">
        <f t="shared" ca="1" si="49"/>
        <v>Aluno_394</v>
      </c>
      <c r="D3172" s="22"/>
      <c r="E3172" s="18"/>
    </row>
    <row r="3173" spans="1:5" ht="15" customHeight="1" x14ac:dyDescent="0.25">
      <c r="A3173" s="152">
        <v>45544</v>
      </c>
      <c r="B3173" s="71" t="str">
        <f t="shared" ca="1" si="49"/>
        <v>Aluno_918</v>
      </c>
      <c r="C3173" s="108" t="s">
        <v>2260</v>
      </c>
      <c r="D3173" s="22">
        <v>10</v>
      </c>
      <c r="E3173" s="18" t="s">
        <v>21</v>
      </c>
    </row>
    <row r="3174" spans="1:5" ht="15" customHeight="1" x14ac:dyDescent="0.25">
      <c r="A3174" s="152"/>
      <c r="B3174" s="71" t="str">
        <f t="shared" ca="1" si="49"/>
        <v>Aluno_371</v>
      </c>
      <c r="D3174" s="22"/>
      <c r="E3174" s="18"/>
    </row>
    <row r="3175" spans="1:5" ht="15" customHeight="1" x14ac:dyDescent="0.25">
      <c r="A3175" s="152">
        <v>45544</v>
      </c>
      <c r="B3175" s="71" t="str">
        <f t="shared" ca="1" si="49"/>
        <v>Aluno_916</v>
      </c>
      <c r="C3175" s="106" t="s">
        <v>1631</v>
      </c>
      <c r="D3175" s="22">
        <v>24</v>
      </c>
      <c r="E3175" s="18" t="s">
        <v>21</v>
      </c>
    </row>
    <row r="3176" spans="1:5" ht="15" customHeight="1" x14ac:dyDescent="0.25">
      <c r="A3176" s="152"/>
      <c r="B3176" s="71" t="str">
        <f t="shared" ca="1" si="49"/>
        <v>Aluno_561</v>
      </c>
      <c r="C3176" s="153" t="s">
        <v>2728</v>
      </c>
      <c r="D3176" s="22">
        <v>10</v>
      </c>
      <c r="E3176" s="18" t="s">
        <v>21</v>
      </c>
    </row>
    <row r="3177" spans="1:5" ht="15" customHeight="1" x14ac:dyDescent="0.25">
      <c r="A3177" s="152"/>
      <c r="B3177" s="71" t="str">
        <f t="shared" ca="1" si="49"/>
        <v>Aluno_197</v>
      </c>
      <c r="D3177" s="22"/>
      <c r="E3177" s="18"/>
    </row>
    <row r="3178" spans="1:5" ht="15" customHeight="1" x14ac:dyDescent="0.25">
      <c r="A3178" s="152">
        <v>45544</v>
      </c>
      <c r="B3178" s="71" t="str">
        <f t="shared" ca="1" si="49"/>
        <v>Aluno_769</v>
      </c>
      <c r="C3178" s="54" t="s">
        <v>1485</v>
      </c>
      <c r="D3178" s="22">
        <v>25</v>
      </c>
      <c r="E3178" s="18" t="s">
        <v>21</v>
      </c>
    </row>
    <row r="3179" spans="1:5" ht="15" customHeight="1" x14ac:dyDescent="0.25">
      <c r="A3179" s="152"/>
      <c r="B3179" s="71" t="str">
        <f t="shared" ca="1" si="49"/>
        <v>Aluno_604</v>
      </c>
      <c r="C3179" s="54" t="s">
        <v>2435</v>
      </c>
      <c r="D3179" s="22">
        <v>25</v>
      </c>
      <c r="E3179" s="18" t="s">
        <v>21</v>
      </c>
    </row>
    <row r="3180" spans="1:5" ht="15" customHeight="1" x14ac:dyDescent="0.25">
      <c r="A3180" s="152"/>
      <c r="B3180" s="71" t="str">
        <f t="shared" ca="1" si="49"/>
        <v>Aluno_358</v>
      </c>
      <c r="C3180" s="31" t="s">
        <v>1034</v>
      </c>
      <c r="D3180" s="22">
        <v>30</v>
      </c>
      <c r="E3180" s="18" t="s">
        <v>21</v>
      </c>
    </row>
    <row r="3181" spans="1:5" ht="15" customHeight="1" x14ac:dyDescent="0.25">
      <c r="A3181" s="152"/>
      <c r="B3181" s="71" t="str">
        <f t="shared" ca="1" si="49"/>
        <v>Aluno_281</v>
      </c>
      <c r="D3181" s="22"/>
      <c r="E3181" s="18"/>
    </row>
    <row r="3182" spans="1:5" ht="15" customHeight="1" x14ac:dyDescent="0.25">
      <c r="A3182" s="152">
        <v>45544</v>
      </c>
      <c r="B3182" s="71" t="str">
        <f t="shared" ca="1" si="49"/>
        <v>Aluno_117</v>
      </c>
      <c r="C3182" s="31" t="s">
        <v>1578</v>
      </c>
      <c r="D3182" s="22">
        <v>30</v>
      </c>
      <c r="E3182" s="18" t="s">
        <v>21</v>
      </c>
    </row>
    <row r="3183" spans="1:5" ht="15" customHeight="1" x14ac:dyDescent="0.25">
      <c r="A3183" s="152"/>
      <c r="B3183" s="71" t="str">
        <f t="shared" ca="1" si="49"/>
        <v>Aluno_14</v>
      </c>
      <c r="D3183" s="22"/>
      <c r="E3183" s="18"/>
    </row>
    <row r="3184" spans="1:5" ht="15" customHeight="1" x14ac:dyDescent="0.25">
      <c r="A3184" s="152">
        <v>45544</v>
      </c>
      <c r="B3184" s="71" t="str">
        <f t="shared" ca="1" si="49"/>
        <v>Aluno_704</v>
      </c>
      <c r="C3184" s="54" t="s">
        <v>2594</v>
      </c>
      <c r="D3184" s="22">
        <v>40</v>
      </c>
      <c r="E3184" s="18" t="s">
        <v>21</v>
      </c>
    </row>
    <row r="3185" spans="1:5" ht="15" customHeight="1" x14ac:dyDescent="0.25">
      <c r="A3185" s="152"/>
      <c r="B3185" s="71" t="str">
        <f t="shared" ca="1" si="49"/>
        <v>Aluno_421</v>
      </c>
      <c r="C3185" s="54" t="s">
        <v>2721</v>
      </c>
      <c r="D3185" s="22">
        <v>10</v>
      </c>
      <c r="E3185" s="18" t="s">
        <v>21</v>
      </c>
    </row>
    <row r="3186" spans="1:5" ht="15" customHeight="1" x14ac:dyDescent="0.25">
      <c r="A3186" s="152"/>
      <c r="B3186" s="71" t="str">
        <f t="shared" ca="1" si="49"/>
        <v>Aluno_718</v>
      </c>
      <c r="C3186" s="31" t="s">
        <v>232</v>
      </c>
      <c r="D3186" s="22">
        <v>30</v>
      </c>
      <c r="E3186" s="18" t="s">
        <v>21</v>
      </c>
    </row>
    <row r="3187" spans="1:5" ht="15" customHeight="1" x14ac:dyDescent="0.25">
      <c r="A3187" s="152"/>
      <c r="B3187" s="71" t="str">
        <f t="shared" ca="1" si="49"/>
        <v>Aluno_226</v>
      </c>
      <c r="C3187" s="31" t="s">
        <v>2323</v>
      </c>
      <c r="D3187" s="22">
        <v>10</v>
      </c>
      <c r="E3187" s="18" t="s">
        <v>21</v>
      </c>
    </row>
    <row r="3188" spans="1:5" ht="15" customHeight="1" x14ac:dyDescent="0.25">
      <c r="A3188" s="152"/>
      <c r="B3188" s="71" t="str">
        <f t="shared" ca="1" si="49"/>
        <v>Aluno_712</v>
      </c>
      <c r="C3188" s="31" t="s">
        <v>2771</v>
      </c>
      <c r="D3188" s="22">
        <v>20</v>
      </c>
      <c r="E3188" s="18" t="s">
        <v>21</v>
      </c>
    </row>
    <row r="3189" spans="1:5" ht="15" customHeight="1" x14ac:dyDescent="0.25">
      <c r="A3189" s="152"/>
      <c r="B3189" s="71" t="str">
        <f t="shared" ca="1" si="49"/>
        <v>Aluno_339</v>
      </c>
      <c r="C3189" s="31" t="s">
        <v>555</v>
      </c>
      <c r="D3189" s="22">
        <v>90</v>
      </c>
      <c r="E3189" s="18" t="s">
        <v>21</v>
      </c>
    </row>
    <row r="3190" spans="1:5" ht="15" customHeight="1" x14ac:dyDescent="0.25">
      <c r="A3190" s="152"/>
      <c r="B3190" s="71" t="str">
        <f t="shared" ca="1" si="49"/>
        <v>Aluno_675</v>
      </c>
      <c r="D3190" s="22"/>
      <c r="E3190" s="18"/>
    </row>
    <row r="3191" spans="1:5" ht="15" customHeight="1" x14ac:dyDescent="0.25">
      <c r="A3191" s="152">
        <v>45544</v>
      </c>
      <c r="B3191" s="71" t="str">
        <f t="shared" ca="1" si="49"/>
        <v>Aluno_222</v>
      </c>
      <c r="C3191" s="31" t="s">
        <v>1107</v>
      </c>
      <c r="D3191" s="22">
        <v>30</v>
      </c>
      <c r="E3191" s="18" t="s">
        <v>21</v>
      </c>
    </row>
    <row r="3192" spans="1:5" ht="15" customHeight="1" x14ac:dyDescent="0.25">
      <c r="A3192" s="152"/>
      <c r="B3192" s="71" t="str">
        <f t="shared" ca="1" si="49"/>
        <v>Aluno_552</v>
      </c>
      <c r="D3192" s="22"/>
      <c r="E3192" s="18"/>
    </row>
    <row r="3193" spans="1:5" ht="15" customHeight="1" x14ac:dyDescent="0.25">
      <c r="A3193" s="152">
        <v>45545</v>
      </c>
      <c r="B3193" s="71" t="str">
        <f t="shared" ca="1" si="49"/>
        <v>Aluno_414</v>
      </c>
      <c r="C3193" s="108" t="s">
        <v>842</v>
      </c>
      <c r="D3193" s="22">
        <v>60</v>
      </c>
      <c r="E3193" s="18" t="s">
        <v>44</v>
      </c>
    </row>
    <row r="3194" spans="1:5" ht="15" customHeight="1" x14ac:dyDescent="0.25">
      <c r="A3194" s="152"/>
      <c r="B3194" s="71" t="str">
        <f t="shared" ca="1" si="49"/>
        <v>Aluno_271</v>
      </c>
      <c r="D3194" s="22"/>
      <c r="E3194" s="18"/>
    </row>
    <row r="3195" spans="1:5" ht="15" customHeight="1" x14ac:dyDescent="0.25">
      <c r="A3195" s="152">
        <v>45545</v>
      </c>
      <c r="B3195" s="71" t="str">
        <f t="shared" ca="1" si="49"/>
        <v>Aluno_432</v>
      </c>
      <c r="C3195" s="54" t="s">
        <v>972</v>
      </c>
      <c r="D3195" s="22">
        <v>10</v>
      </c>
      <c r="E3195" s="18" t="s">
        <v>21</v>
      </c>
    </row>
    <row r="3196" spans="1:5" ht="15" customHeight="1" x14ac:dyDescent="0.25">
      <c r="A3196" s="152"/>
      <c r="B3196" s="71" t="str">
        <f t="shared" ca="1" si="49"/>
        <v>Aluno_461</v>
      </c>
      <c r="D3196" s="22"/>
      <c r="E3196" s="18"/>
    </row>
    <row r="3197" spans="1:5" ht="15" customHeight="1" x14ac:dyDescent="0.25">
      <c r="A3197" s="152">
        <v>45545</v>
      </c>
      <c r="B3197" s="71" t="str">
        <f t="shared" ca="1" si="49"/>
        <v>Aluno_531</v>
      </c>
      <c r="C3197" s="32" t="s">
        <v>2103</v>
      </c>
      <c r="D3197" s="22">
        <v>10</v>
      </c>
      <c r="E3197" s="18" t="s">
        <v>44</v>
      </c>
    </row>
    <row r="3198" spans="1:5" ht="15" customHeight="1" x14ac:dyDescent="0.25">
      <c r="A3198" s="152"/>
      <c r="B3198" s="71" t="str">
        <f t="shared" ca="1" si="49"/>
        <v>Aluno_473</v>
      </c>
      <c r="C3198" s="32" t="s">
        <v>2102</v>
      </c>
      <c r="D3198" s="22">
        <v>10</v>
      </c>
      <c r="E3198" s="18" t="s">
        <v>44</v>
      </c>
    </row>
    <row r="3199" spans="1:5" ht="15" customHeight="1" x14ac:dyDescent="0.25">
      <c r="A3199" s="152"/>
      <c r="B3199" s="71" t="str">
        <f t="shared" ca="1" si="49"/>
        <v>Aluno_861</v>
      </c>
      <c r="C3199" s="32" t="s">
        <v>2138</v>
      </c>
      <c r="D3199" s="22">
        <v>10</v>
      </c>
      <c r="E3199" s="18" t="s">
        <v>44</v>
      </c>
    </row>
    <row r="3200" spans="1:5" ht="15" customHeight="1" x14ac:dyDescent="0.25">
      <c r="A3200" s="152"/>
      <c r="B3200" s="71" t="str">
        <f t="shared" ca="1" si="49"/>
        <v>Aluno_738</v>
      </c>
      <c r="D3200" s="22"/>
      <c r="E3200" s="18"/>
    </row>
    <row r="3201" spans="1:5" ht="15" customHeight="1" x14ac:dyDescent="0.25">
      <c r="A3201" s="152">
        <v>45545</v>
      </c>
      <c r="B3201" s="71" t="str">
        <f t="shared" ca="1" si="49"/>
        <v>Aluno_152</v>
      </c>
      <c r="C3201" s="31" t="s">
        <v>684</v>
      </c>
      <c r="D3201" s="22">
        <v>14</v>
      </c>
      <c r="E3201" s="18" t="s">
        <v>21</v>
      </c>
    </row>
    <row r="3202" spans="1:5" ht="15" customHeight="1" x14ac:dyDescent="0.25">
      <c r="A3202" s="152"/>
      <c r="B3202" s="71" t="str">
        <f t="shared" ca="1" si="49"/>
        <v>Aluno_769</v>
      </c>
      <c r="C3202" s="31" t="s">
        <v>2115</v>
      </c>
      <c r="D3202" s="22">
        <v>14</v>
      </c>
      <c r="E3202" s="18" t="s">
        <v>21</v>
      </c>
    </row>
    <row r="3203" spans="1:5" ht="15" customHeight="1" x14ac:dyDescent="0.25">
      <c r="A3203" s="152"/>
      <c r="B3203" s="71" t="str">
        <f t="shared" ca="1" si="49"/>
        <v>Aluno_568</v>
      </c>
      <c r="C3203" s="54" t="s">
        <v>975</v>
      </c>
      <c r="D3203" s="22">
        <v>30</v>
      </c>
      <c r="E3203" s="18" t="s">
        <v>21</v>
      </c>
    </row>
    <row r="3204" spans="1:5" ht="15" customHeight="1" x14ac:dyDescent="0.25">
      <c r="A3204" s="152"/>
      <c r="B3204" s="71" t="str">
        <f t="shared" ca="1" si="49"/>
        <v>Aluno_110</v>
      </c>
      <c r="C3204" s="31" t="s">
        <v>1486</v>
      </c>
      <c r="D3204" s="22">
        <v>60</v>
      </c>
      <c r="E3204" s="18" t="s">
        <v>21</v>
      </c>
    </row>
    <row r="3205" spans="1:5" ht="15" customHeight="1" x14ac:dyDescent="0.25">
      <c r="A3205" s="152"/>
      <c r="B3205" s="71" t="str">
        <f t="shared" ca="1" si="49"/>
        <v>Aluno_34</v>
      </c>
      <c r="D3205" s="22"/>
      <c r="E3205" s="18"/>
    </row>
    <row r="3206" spans="1:5" ht="15" customHeight="1" x14ac:dyDescent="0.25">
      <c r="A3206" s="152">
        <v>45545</v>
      </c>
      <c r="B3206" s="71" t="str">
        <f t="shared" ca="1" si="49"/>
        <v>Aluno_766</v>
      </c>
      <c r="C3206" s="31" t="s">
        <v>232</v>
      </c>
      <c r="D3206" s="22">
        <v>30</v>
      </c>
      <c r="E3206" s="18" t="s">
        <v>21</v>
      </c>
    </row>
    <row r="3207" spans="1:5" ht="15" customHeight="1" x14ac:dyDescent="0.25">
      <c r="A3207" s="152"/>
      <c r="B3207" s="71" t="str">
        <f t="shared" ref="B3207:B3270" ca="1" si="50">"Aluno_" &amp; RANDBETWEEN(1,1000)</f>
        <v>Aluno_138</v>
      </c>
      <c r="D3207" s="22"/>
      <c r="E3207" s="18"/>
    </row>
    <row r="3208" spans="1:5" ht="15" customHeight="1" x14ac:dyDescent="0.25">
      <c r="A3208" s="152">
        <v>45545</v>
      </c>
      <c r="B3208" s="71" t="str">
        <f t="shared" ca="1" si="50"/>
        <v>Aluno_554</v>
      </c>
      <c r="C3208" s="156" t="s">
        <v>2639</v>
      </c>
      <c r="D3208" s="22">
        <v>10</v>
      </c>
      <c r="E3208" s="18" t="s">
        <v>21</v>
      </c>
    </row>
    <row r="3209" spans="1:5" ht="15" customHeight="1" x14ac:dyDescent="0.25">
      <c r="A3209" s="152"/>
      <c r="B3209" s="71" t="str">
        <f t="shared" ca="1" si="50"/>
        <v>Aluno_203</v>
      </c>
      <c r="D3209" s="22"/>
      <c r="E3209" s="18"/>
    </row>
    <row r="3210" spans="1:5" ht="15" customHeight="1" x14ac:dyDescent="0.25">
      <c r="A3210" s="152">
        <v>45545</v>
      </c>
      <c r="B3210" s="71" t="str">
        <f t="shared" ca="1" si="50"/>
        <v>Aluno_171</v>
      </c>
      <c r="C3210" s="31" t="s">
        <v>2753</v>
      </c>
      <c r="D3210" s="22">
        <v>60</v>
      </c>
      <c r="E3210" s="18" t="s">
        <v>21</v>
      </c>
    </row>
    <row r="3211" spans="1:5" ht="15" customHeight="1" x14ac:dyDescent="0.25">
      <c r="A3211" s="152"/>
      <c r="B3211" s="71" t="str">
        <f t="shared" ca="1" si="50"/>
        <v>Aluno_641</v>
      </c>
      <c r="C3211" s="31"/>
      <c r="D3211" s="22"/>
      <c r="E3211" s="18"/>
    </row>
    <row r="3212" spans="1:5" ht="15" customHeight="1" x14ac:dyDescent="0.25">
      <c r="A3212" s="152">
        <v>45545</v>
      </c>
      <c r="B3212" s="71" t="str">
        <f t="shared" ca="1" si="50"/>
        <v>Aluno_901</v>
      </c>
      <c r="C3212" s="31" t="s">
        <v>982</v>
      </c>
      <c r="D3212" s="22">
        <v>30</v>
      </c>
      <c r="E3212" s="18" t="s">
        <v>21</v>
      </c>
    </row>
    <row r="3213" spans="1:5" ht="15" customHeight="1" x14ac:dyDescent="0.25">
      <c r="A3213" s="152"/>
      <c r="B3213" s="71" t="str">
        <f t="shared" ca="1" si="50"/>
        <v>Aluno_450</v>
      </c>
      <c r="C3213" s="31"/>
      <c r="D3213" s="22"/>
      <c r="E3213" s="18"/>
    </row>
    <row r="3214" spans="1:5" ht="15" customHeight="1" x14ac:dyDescent="0.25">
      <c r="A3214" s="152">
        <v>45545</v>
      </c>
      <c r="B3214" s="71" t="str">
        <f t="shared" ca="1" si="50"/>
        <v>Aluno_491</v>
      </c>
      <c r="C3214" s="108" t="s">
        <v>1857</v>
      </c>
      <c r="D3214" s="22">
        <v>10</v>
      </c>
      <c r="E3214" s="18" t="s">
        <v>21</v>
      </c>
    </row>
    <row r="3215" spans="1:5" ht="15" customHeight="1" x14ac:dyDescent="0.25">
      <c r="A3215" s="152"/>
      <c r="B3215" s="71" t="str">
        <f t="shared" ca="1" si="50"/>
        <v>Aluno_978</v>
      </c>
      <c r="D3215" s="22"/>
      <c r="E3215" s="18"/>
    </row>
    <row r="3216" spans="1:5" ht="15" customHeight="1" x14ac:dyDescent="0.25">
      <c r="A3216" s="152">
        <v>45545</v>
      </c>
      <c r="B3216" s="71" t="str">
        <f t="shared" ca="1" si="50"/>
        <v>Aluno_797</v>
      </c>
      <c r="C3216" s="31" t="s">
        <v>1505</v>
      </c>
      <c r="D3216" s="22">
        <v>30</v>
      </c>
      <c r="E3216" s="18" t="s">
        <v>21</v>
      </c>
    </row>
    <row r="3217" spans="1:5" ht="15" customHeight="1" x14ac:dyDescent="0.25">
      <c r="A3217" s="152"/>
      <c r="B3217" s="71" t="str">
        <f t="shared" ca="1" si="50"/>
        <v>Aluno_650</v>
      </c>
      <c r="C3217" s="31" t="s">
        <v>336</v>
      </c>
      <c r="D3217" s="22">
        <v>30</v>
      </c>
      <c r="E3217" s="18" t="s">
        <v>21</v>
      </c>
    </row>
    <row r="3218" spans="1:5" ht="15" customHeight="1" x14ac:dyDescent="0.25">
      <c r="A3218" s="152"/>
      <c r="B3218" s="71" t="str">
        <f t="shared" ca="1" si="50"/>
        <v>Aluno_819</v>
      </c>
      <c r="C3218" s="31" t="s">
        <v>1107</v>
      </c>
      <c r="D3218" s="22">
        <v>30</v>
      </c>
      <c r="E3218" s="18" t="s">
        <v>21</v>
      </c>
    </row>
    <row r="3219" spans="1:5" ht="15" customHeight="1" x14ac:dyDescent="0.25">
      <c r="A3219" s="152"/>
      <c r="B3219" s="71" t="str">
        <f t="shared" ca="1" si="50"/>
        <v>Aluno_947</v>
      </c>
      <c r="C3219" s="54" t="s">
        <v>975</v>
      </c>
      <c r="D3219" s="22">
        <v>30</v>
      </c>
      <c r="E3219" s="18" t="s">
        <v>21</v>
      </c>
    </row>
    <row r="3220" spans="1:5" ht="15" customHeight="1" x14ac:dyDescent="0.25">
      <c r="A3220" s="152"/>
      <c r="B3220" s="71" t="str">
        <f t="shared" ca="1" si="50"/>
        <v>Aluno_62</v>
      </c>
      <c r="D3220" s="22"/>
      <c r="E3220" s="18"/>
    </row>
    <row r="3221" spans="1:5" ht="15" customHeight="1" x14ac:dyDescent="0.25">
      <c r="A3221" s="152">
        <v>45546</v>
      </c>
      <c r="B3221" s="71" t="str">
        <f t="shared" ca="1" si="50"/>
        <v>Aluno_170</v>
      </c>
      <c r="C3221" s="153" t="s">
        <v>2471</v>
      </c>
      <c r="D3221" s="22">
        <v>18</v>
      </c>
      <c r="E3221" s="18" t="s">
        <v>44</v>
      </c>
    </row>
    <row r="3222" spans="1:5" ht="15" customHeight="1" x14ac:dyDescent="0.25">
      <c r="A3222" s="152"/>
      <c r="B3222" s="71" t="str">
        <f t="shared" ca="1" si="50"/>
        <v>Aluno_179</v>
      </c>
      <c r="D3222" s="22"/>
      <c r="E3222" s="18"/>
    </row>
    <row r="3223" spans="1:5" ht="15" customHeight="1" x14ac:dyDescent="0.25">
      <c r="A3223" s="152">
        <v>45546</v>
      </c>
      <c r="B3223" s="71" t="str">
        <f t="shared" ca="1" si="50"/>
        <v>Aluno_87</v>
      </c>
      <c r="C3223" s="153" t="s">
        <v>2599</v>
      </c>
      <c r="D3223" s="22">
        <v>18</v>
      </c>
      <c r="E3223" s="18" t="s">
        <v>44</v>
      </c>
    </row>
    <row r="3224" spans="1:5" ht="15" customHeight="1" x14ac:dyDescent="0.25">
      <c r="A3224" s="152"/>
      <c r="B3224" s="71" t="str">
        <f t="shared" ca="1" si="50"/>
        <v>Aluno_251</v>
      </c>
      <c r="D3224" s="22"/>
      <c r="E3224" s="18"/>
    </row>
    <row r="3225" spans="1:5" ht="15" customHeight="1" x14ac:dyDescent="0.25">
      <c r="A3225" s="152">
        <v>45546</v>
      </c>
      <c r="B3225" s="71" t="str">
        <f t="shared" ca="1" si="50"/>
        <v>Aluno_7</v>
      </c>
      <c r="C3225" s="32" t="s">
        <v>2038</v>
      </c>
      <c r="D3225" s="22">
        <v>1</v>
      </c>
      <c r="E3225" s="18" t="s">
        <v>1416</v>
      </c>
    </row>
    <row r="3226" spans="1:5" ht="15" customHeight="1" x14ac:dyDescent="0.25">
      <c r="A3226" s="152"/>
      <c r="B3226" s="71" t="str">
        <f t="shared" ca="1" si="50"/>
        <v>Aluno_438</v>
      </c>
      <c r="D3226" s="22"/>
      <c r="E3226" s="18"/>
    </row>
    <row r="3227" spans="1:5" ht="15" customHeight="1" x14ac:dyDescent="0.25">
      <c r="A3227" s="152">
        <v>45546</v>
      </c>
      <c r="B3227" s="71" t="str">
        <f t="shared" ca="1" si="50"/>
        <v>Aluno_82</v>
      </c>
      <c r="C3227" s="156" t="s">
        <v>2377</v>
      </c>
      <c r="D3227" s="22">
        <v>30</v>
      </c>
      <c r="E3227" s="18" t="s">
        <v>21</v>
      </c>
    </row>
    <row r="3228" spans="1:5" ht="15" customHeight="1" x14ac:dyDescent="0.25">
      <c r="A3228" s="152"/>
      <c r="B3228" s="71" t="str">
        <f t="shared" ca="1" si="50"/>
        <v>Aluno_378</v>
      </c>
      <c r="D3228" s="22"/>
      <c r="E3228" s="18"/>
    </row>
    <row r="3229" spans="1:5" ht="15" customHeight="1" x14ac:dyDescent="0.25">
      <c r="A3229" s="152">
        <v>45546</v>
      </c>
      <c r="B3229" s="71" t="str">
        <f t="shared" ca="1" si="50"/>
        <v>Aluno_323</v>
      </c>
      <c r="C3229" s="31" t="s">
        <v>632</v>
      </c>
      <c r="D3229" s="22">
        <v>20</v>
      </c>
      <c r="E3229" s="18" t="s">
        <v>21</v>
      </c>
    </row>
    <row r="3230" spans="1:5" ht="15" customHeight="1" x14ac:dyDescent="0.25">
      <c r="A3230" s="152"/>
      <c r="B3230" s="71" t="str">
        <f t="shared" ca="1" si="50"/>
        <v>Aluno_283</v>
      </c>
      <c r="C3230" s="31" t="s">
        <v>1107</v>
      </c>
      <c r="D3230" s="22">
        <v>30</v>
      </c>
      <c r="E3230" s="18" t="s">
        <v>21</v>
      </c>
    </row>
    <row r="3231" spans="1:5" ht="15" customHeight="1" x14ac:dyDescent="0.25">
      <c r="A3231" s="152"/>
      <c r="B3231" s="71" t="str">
        <f t="shared" ca="1" si="50"/>
        <v>Aluno_835</v>
      </c>
      <c r="D3231" s="22"/>
      <c r="E3231" s="18"/>
    </row>
    <row r="3232" spans="1:5" ht="15" customHeight="1" x14ac:dyDescent="0.25">
      <c r="A3232" s="152">
        <v>45546</v>
      </c>
      <c r="B3232" s="71" t="str">
        <f t="shared" ca="1" si="50"/>
        <v>Aluno_970</v>
      </c>
      <c r="C3232" s="32" t="s">
        <v>2155</v>
      </c>
      <c r="D3232" s="22">
        <v>4</v>
      </c>
      <c r="E3232" s="18" t="s">
        <v>44</v>
      </c>
    </row>
    <row r="3233" spans="1:5" ht="15" customHeight="1" x14ac:dyDescent="0.25">
      <c r="A3233" s="152"/>
      <c r="B3233" s="71" t="str">
        <f t="shared" ca="1" si="50"/>
        <v>Aluno_391</v>
      </c>
      <c r="C3233" s="32" t="s">
        <v>1656</v>
      </c>
      <c r="D3233" s="22">
        <v>4</v>
      </c>
      <c r="E3233" s="18" t="s">
        <v>44</v>
      </c>
    </row>
    <row r="3234" spans="1:5" ht="15" customHeight="1" x14ac:dyDescent="0.25">
      <c r="A3234" s="152"/>
      <c r="B3234" s="71" t="str">
        <f t="shared" ca="1" si="50"/>
        <v>Aluno_585</v>
      </c>
      <c r="C3234" s="154" t="s">
        <v>2709</v>
      </c>
      <c r="D3234" s="22">
        <v>12</v>
      </c>
      <c r="E3234" s="18" t="s">
        <v>44</v>
      </c>
    </row>
    <row r="3235" spans="1:5" ht="15" customHeight="1" x14ac:dyDescent="0.25">
      <c r="A3235" s="152"/>
      <c r="B3235" s="71" t="str">
        <f t="shared" ca="1" si="50"/>
        <v>Aluno_300</v>
      </c>
      <c r="C3235" s="32" t="s">
        <v>2141</v>
      </c>
      <c r="D3235" s="22">
        <v>4</v>
      </c>
      <c r="E3235" s="18" t="s">
        <v>44</v>
      </c>
    </row>
    <row r="3236" spans="1:5" ht="15" customHeight="1" x14ac:dyDescent="0.25">
      <c r="A3236" s="152"/>
      <c r="B3236" s="71" t="str">
        <f t="shared" ca="1" si="50"/>
        <v>Aluno_144</v>
      </c>
      <c r="D3236" s="22"/>
      <c r="E3236" s="18"/>
    </row>
    <row r="3237" spans="1:5" ht="15" customHeight="1" x14ac:dyDescent="0.25">
      <c r="A3237" s="152">
        <v>45546</v>
      </c>
      <c r="B3237" s="71" t="str">
        <f t="shared" ca="1" si="50"/>
        <v>Aluno_931</v>
      </c>
      <c r="C3237" s="154" t="s">
        <v>2615</v>
      </c>
      <c r="D3237" s="22">
        <v>5</v>
      </c>
      <c r="E3237" s="18" t="s">
        <v>21</v>
      </c>
    </row>
    <row r="3238" spans="1:5" ht="15" customHeight="1" x14ac:dyDescent="0.25">
      <c r="A3238" s="152"/>
      <c r="B3238" s="71" t="str">
        <f t="shared" ca="1" si="50"/>
        <v>Aluno_716</v>
      </c>
      <c r="C3238" s="32" t="s">
        <v>1960</v>
      </c>
      <c r="D3238" s="22">
        <v>1</v>
      </c>
      <c r="E3238" s="18" t="s">
        <v>56</v>
      </c>
    </row>
    <row r="3239" spans="1:5" ht="15" customHeight="1" x14ac:dyDescent="0.25">
      <c r="A3239" s="152"/>
      <c r="B3239" s="71" t="str">
        <f t="shared" ca="1" si="50"/>
        <v>Aluno_710</v>
      </c>
      <c r="C3239" s="153" t="s">
        <v>2493</v>
      </c>
      <c r="D3239" s="22">
        <v>40</v>
      </c>
      <c r="E3239" s="18" t="s">
        <v>21</v>
      </c>
    </row>
    <row r="3240" spans="1:5" ht="15" customHeight="1" x14ac:dyDescent="0.25">
      <c r="A3240" s="152">
        <v>45546</v>
      </c>
      <c r="B3240" s="71" t="str">
        <f t="shared" ca="1" si="50"/>
        <v>Aluno_510</v>
      </c>
      <c r="C3240" s="154" t="s">
        <v>2711</v>
      </c>
      <c r="D3240" s="22">
        <v>30</v>
      </c>
      <c r="E3240" s="18" t="s">
        <v>44</v>
      </c>
    </row>
    <row r="3241" spans="1:5" ht="15" customHeight="1" x14ac:dyDescent="0.25">
      <c r="A3241" s="152"/>
      <c r="B3241" s="71" t="str">
        <f t="shared" ca="1" si="50"/>
        <v>Aluno_101</v>
      </c>
      <c r="C3241" s="153" t="s">
        <v>2728</v>
      </c>
      <c r="D3241" s="22">
        <v>15</v>
      </c>
      <c r="E3241" s="18" t="s">
        <v>21</v>
      </c>
    </row>
    <row r="3242" spans="1:5" ht="15" customHeight="1" x14ac:dyDescent="0.25">
      <c r="B3242" s="71" t="str">
        <f t="shared" ca="1" si="50"/>
        <v>Aluno_276</v>
      </c>
      <c r="C3242" s="54" t="s">
        <v>2230</v>
      </c>
      <c r="D3242" s="22">
        <v>10</v>
      </c>
      <c r="E3242" s="18" t="s">
        <v>21</v>
      </c>
    </row>
    <row r="3243" spans="1:5" ht="15" customHeight="1" x14ac:dyDescent="0.25">
      <c r="B3243" s="71" t="str">
        <f t="shared" ca="1" si="50"/>
        <v>Aluno_626</v>
      </c>
      <c r="D3243" s="22"/>
    </row>
    <row r="3244" spans="1:5" ht="15" customHeight="1" x14ac:dyDescent="0.25">
      <c r="A3244" s="152">
        <v>45547</v>
      </c>
      <c r="B3244" s="71" t="str">
        <f t="shared" ca="1" si="50"/>
        <v>Aluno_259</v>
      </c>
      <c r="C3244" s="54" t="s">
        <v>1710</v>
      </c>
      <c r="D3244" s="22">
        <v>15</v>
      </c>
      <c r="E3244" s="18" t="s">
        <v>21</v>
      </c>
    </row>
    <row r="3245" spans="1:5" ht="15" customHeight="1" x14ac:dyDescent="0.25">
      <c r="A3245" s="152"/>
      <c r="B3245" s="71" t="str">
        <f t="shared" ca="1" si="50"/>
        <v>Aluno_686</v>
      </c>
      <c r="C3245" s="54" t="s">
        <v>2747</v>
      </c>
      <c r="D3245" s="22">
        <v>30</v>
      </c>
      <c r="E3245" s="18" t="s">
        <v>21</v>
      </c>
    </row>
    <row r="3246" spans="1:5" ht="15" customHeight="1" x14ac:dyDescent="0.25">
      <c r="A3246" s="152"/>
      <c r="B3246" s="71" t="str">
        <f t="shared" ca="1" si="50"/>
        <v>Aluno_128</v>
      </c>
      <c r="C3246" s="108" t="s">
        <v>2020</v>
      </c>
      <c r="D3246" s="22">
        <v>30</v>
      </c>
      <c r="E3246" s="18" t="s">
        <v>44</v>
      </c>
    </row>
    <row r="3247" spans="1:5" ht="15" customHeight="1" x14ac:dyDescent="0.25">
      <c r="A3247" s="152"/>
      <c r="B3247" s="71" t="str">
        <f t="shared" ca="1" si="50"/>
        <v>Aluno_6</v>
      </c>
      <c r="C3247" s="108"/>
      <c r="D3247" s="22"/>
    </row>
    <row r="3248" spans="1:5" ht="15" customHeight="1" x14ac:dyDescent="0.25">
      <c r="A3248" s="152">
        <v>45547</v>
      </c>
      <c r="B3248" s="71" t="str">
        <f t="shared" ca="1" si="50"/>
        <v>Aluno_795</v>
      </c>
      <c r="C3248" s="54" t="s">
        <v>1713</v>
      </c>
      <c r="D3248" s="22">
        <v>60</v>
      </c>
      <c r="E3248" s="18" t="s">
        <v>21</v>
      </c>
    </row>
    <row r="3249" spans="1:5" ht="15" customHeight="1" x14ac:dyDescent="0.25">
      <c r="A3249" s="152"/>
      <c r="B3249" s="71" t="str">
        <f t="shared" ca="1" si="50"/>
        <v>Aluno_163</v>
      </c>
      <c r="D3249" s="22"/>
    </row>
    <row r="3250" spans="1:5" ht="15" customHeight="1" x14ac:dyDescent="0.25">
      <c r="A3250" s="152">
        <v>45547</v>
      </c>
      <c r="B3250" s="71" t="str">
        <f t="shared" ca="1" si="50"/>
        <v>Aluno_264</v>
      </c>
      <c r="C3250" s="54" t="s">
        <v>2302</v>
      </c>
      <c r="D3250" s="22">
        <v>20</v>
      </c>
      <c r="E3250" s="18" t="s">
        <v>44</v>
      </c>
    </row>
    <row r="3251" spans="1:5" ht="15" customHeight="1" x14ac:dyDescent="0.25">
      <c r="A3251" s="152"/>
      <c r="B3251" s="71" t="str">
        <f t="shared" ca="1" si="50"/>
        <v>Aluno_105</v>
      </c>
      <c r="D3251" s="22"/>
    </row>
    <row r="3252" spans="1:5" ht="15" customHeight="1" x14ac:dyDescent="0.25">
      <c r="A3252" s="152">
        <v>45547</v>
      </c>
      <c r="B3252" s="71" t="str">
        <f t="shared" ca="1" si="50"/>
        <v>Aluno_909</v>
      </c>
      <c r="C3252" s="153" t="s">
        <v>2720</v>
      </c>
      <c r="D3252" s="22">
        <v>2</v>
      </c>
      <c r="E3252" s="18" t="s">
        <v>44</v>
      </c>
    </row>
    <row r="3253" spans="1:5" ht="15" customHeight="1" x14ac:dyDescent="0.25">
      <c r="A3253" s="152"/>
      <c r="B3253" s="71" t="str">
        <f t="shared" ca="1" si="50"/>
        <v>Aluno_86</v>
      </c>
      <c r="C3253" s="153" t="s">
        <v>2704</v>
      </c>
      <c r="D3253" s="22">
        <v>1</v>
      </c>
      <c r="E3253" s="18" t="s">
        <v>44</v>
      </c>
    </row>
    <row r="3254" spans="1:5" ht="15" customHeight="1" x14ac:dyDescent="0.25">
      <c r="A3254" s="152"/>
      <c r="B3254" s="71" t="str">
        <f t="shared" ca="1" si="50"/>
        <v>Aluno_267</v>
      </c>
      <c r="D3254" s="22"/>
      <c r="E3254" s="18"/>
    </row>
    <row r="3255" spans="1:5" ht="15" customHeight="1" x14ac:dyDescent="0.25">
      <c r="A3255" s="152">
        <v>45547</v>
      </c>
      <c r="B3255" s="71" t="str">
        <f t="shared" ca="1" si="50"/>
        <v>Aluno_414</v>
      </c>
      <c r="C3255" s="54" t="s">
        <v>2390</v>
      </c>
      <c r="D3255" s="22">
        <v>60</v>
      </c>
      <c r="E3255" s="18" t="s">
        <v>21</v>
      </c>
    </row>
    <row r="3256" spans="1:5" ht="15" customHeight="1" x14ac:dyDescent="0.25">
      <c r="A3256" s="152"/>
      <c r="B3256" s="71" t="str">
        <f t="shared" ca="1" si="50"/>
        <v>Aluno_211</v>
      </c>
      <c r="C3256" s="31"/>
      <c r="D3256" s="22"/>
      <c r="E3256" s="18"/>
    </row>
    <row r="3257" spans="1:5" ht="15" customHeight="1" x14ac:dyDescent="0.25">
      <c r="A3257" s="152">
        <v>45551</v>
      </c>
      <c r="B3257" s="71" t="str">
        <f t="shared" ca="1" si="50"/>
        <v>Aluno_372</v>
      </c>
      <c r="C3257" s="31" t="s">
        <v>2072</v>
      </c>
      <c r="D3257" s="22">
        <v>5</v>
      </c>
      <c r="E3257" s="18" t="s">
        <v>21</v>
      </c>
    </row>
    <row r="3258" spans="1:5" ht="15" customHeight="1" x14ac:dyDescent="0.25">
      <c r="A3258" s="152"/>
      <c r="B3258" s="71" t="str">
        <f t="shared" ca="1" si="50"/>
        <v>Aluno_792</v>
      </c>
      <c r="D3258" s="22"/>
      <c r="E3258" s="18"/>
    </row>
    <row r="3259" spans="1:5" ht="15" customHeight="1" x14ac:dyDescent="0.25">
      <c r="A3259" s="152">
        <v>45551</v>
      </c>
      <c r="B3259" s="71" t="str">
        <f t="shared" ca="1" si="50"/>
        <v>Aluno_845</v>
      </c>
      <c r="C3259" s="153" t="s">
        <v>2743</v>
      </c>
      <c r="D3259" s="22">
        <v>20</v>
      </c>
      <c r="E3259" s="18" t="s">
        <v>21</v>
      </c>
    </row>
    <row r="3260" spans="1:5" ht="15" customHeight="1" x14ac:dyDescent="0.25">
      <c r="A3260" s="152"/>
      <c r="B3260" s="71" t="str">
        <f t="shared" ca="1" si="50"/>
        <v>Aluno_685</v>
      </c>
      <c r="C3260" s="31" t="s">
        <v>164</v>
      </c>
      <c r="D3260" s="22">
        <v>20</v>
      </c>
      <c r="E3260" s="18" t="s">
        <v>21</v>
      </c>
    </row>
    <row r="3261" spans="1:5" ht="15" customHeight="1" x14ac:dyDescent="0.25">
      <c r="A3261" s="152"/>
      <c r="B3261" s="71" t="str">
        <f t="shared" ca="1" si="50"/>
        <v>Aluno_914</v>
      </c>
      <c r="D3261" s="22"/>
      <c r="E3261" s="18"/>
    </row>
    <row r="3262" spans="1:5" ht="15" customHeight="1" x14ac:dyDescent="0.25">
      <c r="A3262" s="152">
        <v>45551</v>
      </c>
      <c r="B3262" s="71" t="str">
        <f t="shared" ca="1" si="50"/>
        <v>Aluno_843</v>
      </c>
      <c r="C3262" s="31" t="s">
        <v>477</v>
      </c>
      <c r="D3262" s="22">
        <v>1</v>
      </c>
      <c r="E3262" s="18" t="s">
        <v>56</v>
      </c>
    </row>
    <row r="3263" spans="1:5" ht="15" customHeight="1" x14ac:dyDescent="0.25">
      <c r="A3263" s="152"/>
      <c r="B3263" s="71" t="str">
        <f t="shared" ca="1" si="50"/>
        <v>Aluno_575</v>
      </c>
      <c r="D3263" s="22"/>
      <c r="E3263" s="18"/>
    </row>
    <row r="3264" spans="1:5" ht="15" customHeight="1" x14ac:dyDescent="0.25">
      <c r="A3264" s="152">
        <v>45551</v>
      </c>
      <c r="B3264" s="71" t="str">
        <f t="shared" ca="1" si="50"/>
        <v>Aluno_281</v>
      </c>
      <c r="C3264" s="153" t="s">
        <v>2624</v>
      </c>
      <c r="D3264" s="22">
        <v>56</v>
      </c>
      <c r="E3264" s="18" t="s">
        <v>21</v>
      </c>
    </row>
    <row r="3265" spans="1:5" ht="15" customHeight="1" x14ac:dyDescent="0.25">
      <c r="A3265" s="152"/>
      <c r="B3265" s="71" t="str">
        <f t="shared" ca="1" si="50"/>
        <v>Aluno_115</v>
      </c>
      <c r="D3265" s="22"/>
      <c r="E3265" s="18"/>
    </row>
    <row r="3266" spans="1:5" ht="15" customHeight="1" x14ac:dyDescent="0.25">
      <c r="A3266" s="152">
        <v>45551</v>
      </c>
      <c r="B3266" s="71" t="str">
        <f t="shared" ca="1" si="50"/>
        <v>Aluno_31</v>
      </c>
      <c r="C3266" s="153" t="s">
        <v>2728</v>
      </c>
      <c r="D3266" s="22">
        <v>5</v>
      </c>
      <c r="E3266" s="18" t="s">
        <v>21</v>
      </c>
    </row>
    <row r="3267" spans="1:5" ht="15" customHeight="1" x14ac:dyDescent="0.25">
      <c r="A3267" s="152"/>
      <c r="B3267" s="71" t="str">
        <f t="shared" ca="1" si="50"/>
        <v>Aluno_310</v>
      </c>
      <c r="D3267" s="22"/>
      <c r="E3267" s="18"/>
    </row>
    <row r="3268" spans="1:5" ht="15" customHeight="1" x14ac:dyDescent="0.25">
      <c r="A3268" s="152">
        <v>45551</v>
      </c>
      <c r="B3268" s="71" t="str">
        <f t="shared" ca="1" si="50"/>
        <v>Aluno_613</v>
      </c>
      <c r="C3268" s="31" t="s">
        <v>1486</v>
      </c>
      <c r="D3268" s="22">
        <v>60</v>
      </c>
      <c r="E3268" s="18" t="s">
        <v>21</v>
      </c>
    </row>
    <row r="3269" spans="1:5" ht="15" customHeight="1" x14ac:dyDescent="0.25">
      <c r="A3269" s="152"/>
      <c r="B3269" s="71" t="str">
        <f t="shared" ca="1" si="50"/>
        <v>Aluno_723</v>
      </c>
      <c r="D3269" s="22"/>
      <c r="E3269" s="18"/>
    </row>
    <row r="3270" spans="1:5" ht="15" customHeight="1" x14ac:dyDescent="0.25">
      <c r="A3270" s="152">
        <v>45551</v>
      </c>
      <c r="B3270" s="71" t="str">
        <f t="shared" ca="1" si="50"/>
        <v>Aluno_87</v>
      </c>
      <c r="C3270" s="108" t="s">
        <v>1768</v>
      </c>
      <c r="D3270" s="22">
        <v>4</v>
      </c>
      <c r="E3270" s="18" t="s">
        <v>44</v>
      </c>
    </row>
    <row r="3271" spans="1:5" ht="15" customHeight="1" x14ac:dyDescent="0.25">
      <c r="A3271" s="152"/>
      <c r="B3271" s="71" t="str">
        <f t="shared" ref="B3271:B3334" ca="1" si="51">"Aluno_" &amp; RANDBETWEEN(1,1000)</f>
        <v>Aluno_659</v>
      </c>
      <c r="D3271" s="22"/>
      <c r="E3271" s="18"/>
    </row>
    <row r="3272" spans="1:5" ht="15" customHeight="1" x14ac:dyDescent="0.25">
      <c r="A3272" s="152">
        <v>45551</v>
      </c>
      <c r="B3272" s="71" t="str">
        <f t="shared" ca="1" si="51"/>
        <v>Aluno_255</v>
      </c>
      <c r="C3272" s="54" t="s">
        <v>2512</v>
      </c>
      <c r="D3272" s="22">
        <v>30</v>
      </c>
      <c r="E3272" s="18" t="s">
        <v>21</v>
      </c>
    </row>
    <row r="3273" spans="1:5" ht="15" customHeight="1" x14ac:dyDescent="0.25">
      <c r="A3273" s="152"/>
      <c r="B3273" s="71" t="str">
        <f t="shared" ca="1" si="51"/>
        <v>Aluno_602</v>
      </c>
      <c r="D3273" s="22"/>
      <c r="E3273" s="18"/>
    </row>
    <row r="3274" spans="1:5" ht="15" customHeight="1" x14ac:dyDescent="0.25">
      <c r="A3274" s="152">
        <v>45551</v>
      </c>
      <c r="B3274" s="71" t="str">
        <f t="shared" ca="1" si="51"/>
        <v>Aluno_641</v>
      </c>
      <c r="C3274" s="153" t="s">
        <v>2618</v>
      </c>
      <c r="D3274" s="22">
        <v>1</v>
      </c>
      <c r="E3274" s="18" t="s">
        <v>780</v>
      </c>
    </row>
    <row r="3275" spans="1:5" ht="15" customHeight="1" x14ac:dyDescent="0.25">
      <c r="A3275" s="152"/>
      <c r="B3275" s="71" t="str">
        <f t="shared" ca="1" si="51"/>
        <v>Aluno_890</v>
      </c>
      <c r="D3275" s="22"/>
      <c r="E3275" s="18"/>
    </row>
    <row r="3276" spans="1:5" ht="15" customHeight="1" x14ac:dyDescent="0.25">
      <c r="A3276" s="152">
        <v>45552</v>
      </c>
      <c r="B3276" s="71" t="str">
        <f t="shared" ca="1" si="51"/>
        <v>Aluno_239</v>
      </c>
      <c r="C3276" s="32" t="s">
        <v>1242</v>
      </c>
      <c r="D3276" s="22">
        <v>2</v>
      </c>
      <c r="E3276" s="18" t="s">
        <v>780</v>
      </c>
    </row>
    <row r="3277" spans="1:5" ht="15" customHeight="1" x14ac:dyDescent="0.25">
      <c r="A3277" s="152"/>
      <c r="B3277" s="71" t="str">
        <f t="shared" ca="1" si="51"/>
        <v>Aluno_381</v>
      </c>
      <c r="D3277" s="22"/>
      <c r="E3277" s="18"/>
    </row>
    <row r="3278" spans="1:5" ht="15" customHeight="1" x14ac:dyDescent="0.25">
      <c r="A3278" s="152">
        <v>45552</v>
      </c>
      <c r="B3278" s="71" t="str">
        <f t="shared" ca="1" si="51"/>
        <v>Aluno_172</v>
      </c>
      <c r="C3278" s="31" t="s">
        <v>906</v>
      </c>
      <c r="D3278" s="22">
        <v>30</v>
      </c>
      <c r="E3278" s="18" t="s">
        <v>21</v>
      </c>
    </row>
    <row r="3279" spans="1:5" ht="15" customHeight="1" x14ac:dyDescent="0.25">
      <c r="A3279" s="152"/>
      <c r="B3279" s="71" t="str">
        <f t="shared" ca="1" si="51"/>
        <v>Aluno_306</v>
      </c>
      <c r="C3279" s="156" t="s">
        <v>2658</v>
      </c>
      <c r="D3279" s="22">
        <v>30</v>
      </c>
      <c r="E3279" s="18" t="s">
        <v>21</v>
      </c>
    </row>
    <row r="3280" spans="1:5" ht="15" customHeight="1" x14ac:dyDescent="0.25">
      <c r="A3280" s="152"/>
      <c r="B3280" s="71" t="str">
        <f t="shared" ca="1" si="51"/>
        <v>Aluno_534</v>
      </c>
      <c r="D3280" s="22"/>
      <c r="E3280" s="18"/>
    </row>
    <row r="3281" spans="1:5" ht="15" customHeight="1" x14ac:dyDescent="0.25">
      <c r="A3281" s="152">
        <v>45552</v>
      </c>
      <c r="B3281" s="71" t="str">
        <f t="shared" ca="1" si="51"/>
        <v>Aluno_941</v>
      </c>
      <c r="C3281" s="30" t="s">
        <v>904</v>
      </c>
      <c r="D3281" s="22">
        <v>30</v>
      </c>
      <c r="E3281" s="18" t="s">
        <v>21</v>
      </c>
    </row>
    <row r="3282" spans="1:5" ht="15" customHeight="1" x14ac:dyDescent="0.25">
      <c r="A3282" s="152"/>
      <c r="B3282" s="71" t="str">
        <f t="shared" ca="1" si="51"/>
        <v>Aluno_766</v>
      </c>
      <c r="C3282" s="31" t="s">
        <v>2767</v>
      </c>
      <c r="D3282" s="22">
        <v>7</v>
      </c>
      <c r="E3282" s="18" t="s">
        <v>21</v>
      </c>
    </row>
    <row r="3283" spans="1:5" ht="15" customHeight="1" x14ac:dyDescent="0.25">
      <c r="A3283" s="152"/>
      <c r="B3283" s="71" t="str">
        <f t="shared" ca="1" si="51"/>
        <v>Aluno_770</v>
      </c>
      <c r="D3283" s="22"/>
      <c r="E3283" s="18"/>
    </row>
    <row r="3284" spans="1:5" ht="15" customHeight="1" x14ac:dyDescent="0.25">
      <c r="A3284" s="152">
        <v>45552</v>
      </c>
      <c r="B3284" s="71" t="str">
        <f t="shared" ca="1" si="51"/>
        <v>Aluno_598</v>
      </c>
      <c r="C3284" s="31" t="s">
        <v>555</v>
      </c>
      <c r="D3284" s="22">
        <v>30</v>
      </c>
      <c r="E3284" s="18" t="s">
        <v>21</v>
      </c>
    </row>
    <row r="3285" spans="1:5" ht="15" customHeight="1" x14ac:dyDescent="0.25">
      <c r="A3285" s="152"/>
      <c r="B3285" s="71" t="str">
        <f t="shared" ca="1" si="51"/>
        <v>Aluno_769</v>
      </c>
      <c r="C3285" s="54" t="s">
        <v>1703</v>
      </c>
      <c r="D3285" s="22">
        <v>30</v>
      </c>
      <c r="E3285" s="18" t="s">
        <v>21</v>
      </c>
    </row>
    <row r="3286" spans="1:5" ht="15" customHeight="1" x14ac:dyDescent="0.25">
      <c r="A3286" s="152"/>
      <c r="B3286" s="71" t="str">
        <f t="shared" ca="1" si="51"/>
        <v>Aluno_412</v>
      </c>
      <c r="D3286" s="22"/>
      <c r="E3286" s="18"/>
    </row>
    <row r="3287" spans="1:5" ht="15" customHeight="1" x14ac:dyDescent="0.25">
      <c r="A3287" s="152">
        <v>45552</v>
      </c>
      <c r="B3287" s="71" t="str">
        <f t="shared" ca="1" si="51"/>
        <v>Aluno_487</v>
      </c>
      <c r="C3287" s="108" t="s">
        <v>1973</v>
      </c>
      <c r="D3287" s="22">
        <v>1</v>
      </c>
      <c r="E3287" s="18" t="s">
        <v>56</v>
      </c>
    </row>
    <row r="3288" spans="1:5" ht="15" customHeight="1" x14ac:dyDescent="0.25">
      <c r="A3288" s="152"/>
      <c r="B3288" s="71" t="str">
        <f t="shared" ca="1" si="51"/>
        <v>Aluno_844</v>
      </c>
      <c r="D3288" s="22"/>
      <c r="E3288" s="18"/>
    </row>
    <row r="3289" spans="1:5" ht="15" customHeight="1" x14ac:dyDescent="0.25">
      <c r="A3289" s="152">
        <v>45552</v>
      </c>
      <c r="B3289" s="71" t="str">
        <f t="shared" ca="1" si="51"/>
        <v>Aluno_594</v>
      </c>
      <c r="C3289" s="32" t="s">
        <v>1618</v>
      </c>
      <c r="D3289" s="22">
        <v>8</v>
      </c>
      <c r="E3289" s="18" t="s">
        <v>44</v>
      </c>
    </row>
    <row r="3290" spans="1:5" ht="15" customHeight="1" x14ac:dyDescent="0.25">
      <c r="A3290" s="152"/>
      <c r="B3290" s="71" t="str">
        <f t="shared" ca="1" si="51"/>
        <v>Aluno_412</v>
      </c>
      <c r="C3290" s="32" t="s">
        <v>1617</v>
      </c>
      <c r="D3290" s="22">
        <v>8</v>
      </c>
      <c r="E3290" s="18" t="s">
        <v>44</v>
      </c>
    </row>
    <row r="3291" spans="1:5" ht="15" customHeight="1" x14ac:dyDescent="0.25">
      <c r="A3291" s="152"/>
      <c r="B3291" s="71" t="str">
        <f t="shared" ca="1" si="51"/>
        <v>Aluno_297</v>
      </c>
      <c r="D3291" s="22"/>
      <c r="E3291" s="18"/>
    </row>
    <row r="3292" spans="1:5" ht="15" customHeight="1" x14ac:dyDescent="0.25">
      <c r="A3292" s="152">
        <v>45552</v>
      </c>
      <c r="B3292" s="71" t="str">
        <f t="shared" ca="1" si="51"/>
        <v>Aluno_820</v>
      </c>
      <c r="C3292" s="154" t="s">
        <v>2557</v>
      </c>
      <c r="D3292" s="22">
        <v>12</v>
      </c>
      <c r="E3292" s="18" t="s">
        <v>44</v>
      </c>
    </row>
    <row r="3293" spans="1:5" ht="15" customHeight="1" x14ac:dyDescent="0.25">
      <c r="A3293" s="152"/>
      <c r="B3293" s="71" t="str">
        <f t="shared" ca="1" si="51"/>
        <v>Aluno_675</v>
      </c>
      <c r="C3293" s="154" t="s">
        <v>2556</v>
      </c>
      <c r="D3293" s="22">
        <v>12</v>
      </c>
      <c r="E3293" s="18" t="s">
        <v>44</v>
      </c>
    </row>
    <row r="3294" spans="1:5" ht="15" customHeight="1" x14ac:dyDescent="0.25">
      <c r="A3294" s="152"/>
      <c r="B3294" s="71" t="str">
        <f t="shared" ca="1" si="51"/>
        <v>Aluno_389</v>
      </c>
      <c r="D3294" s="22"/>
      <c r="E3294" s="18"/>
    </row>
    <row r="3295" spans="1:5" ht="15" customHeight="1" x14ac:dyDescent="0.25">
      <c r="A3295" s="152">
        <v>45553</v>
      </c>
      <c r="B3295" s="71" t="str">
        <f t="shared" ca="1" si="51"/>
        <v>Aluno_964</v>
      </c>
      <c r="C3295" s="31" t="s">
        <v>2072</v>
      </c>
      <c r="D3295" s="22">
        <v>5</v>
      </c>
      <c r="E3295" s="18" t="s">
        <v>21</v>
      </c>
    </row>
    <row r="3296" spans="1:5" ht="15" customHeight="1" x14ac:dyDescent="0.25">
      <c r="A3296" s="152"/>
      <c r="B3296" s="71" t="str">
        <f t="shared" ca="1" si="51"/>
        <v>Aluno_481</v>
      </c>
      <c r="C3296" s="154" t="s">
        <v>2711</v>
      </c>
      <c r="D3296" s="22">
        <v>15</v>
      </c>
      <c r="E3296" s="18" t="s">
        <v>44</v>
      </c>
    </row>
    <row r="3297" spans="1:5" ht="15" customHeight="1" x14ac:dyDescent="0.25">
      <c r="A3297" s="152"/>
      <c r="B3297" s="71" t="str">
        <f t="shared" ca="1" si="51"/>
        <v>Aluno_44</v>
      </c>
      <c r="C3297" s="154" t="s">
        <v>2752</v>
      </c>
      <c r="D3297" s="22">
        <v>8</v>
      </c>
      <c r="E3297" s="18" t="s">
        <v>21</v>
      </c>
    </row>
    <row r="3298" spans="1:5" ht="15" customHeight="1" x14ac:dyDescent="0.25">
      <c r="A3298" s="152"/>
      <c r="B3298" s="71" t="str">
        <f t="shared" ca="1" si="51"/>
        <v>Aluno_670</v>
      </c>
      <c r="C3298" s="154" t="s">
        <v>2697</v>
      </c>
      <c r="D3298" s="22">
        <v>24</v>
      </c>
      <c r="E3298" s="18" t="s">
        <v>21</v>
      </c>
    </row>
    <row r="3299" spans="1:5" ht="15" customHeight="1" x14ac:dyDescent="0.25">
      <c r="A3299" s="152"/>
      <c r="B3299" s="71" t="str">
        <f t="shared" ca="1" si="51"/>
        <v>Aluno_488</v>
      </c>
      <c r="C3299" s="31" t="s">
        <v>1572</v>
      </c>
      <c r="D3299" s="22">
        <v>21</v>
      </c>
      <c r="E3299" s="18" t="s">
        <v>21</v>
      </c>
    </row>
    <row r="3300" spans="1:5" ht="15" customHeight="1" x14ac:dyDescent="0.25">
      <c r="A3300" s="152"/>
      <c r="B3300" s="71" t="str">
        <f t="shared" ca="1" si="51"/>
        <v>Aluno_434</v>
      </c>
      <c r="C3300" s="31" t="s">
        <v>2114</v>
      </c>
      <c r="D3300" s="22">
        <v>7</v>
      </c>
      <c r="E3300" s="18" t="s">
        <v>21</v>
      </c>
    </row>
    <row r="3301" spans="1:5" ht="15" customHeight="1" x14ac:dyDescent="0.25">
      <c r="A3301" s="152"/>
      <c r="B3301" s="71" t="str">
        <f t="shared" ca="1" si="51"/>
        <v>Aluno_719</v>
      </c>
      <c r="C3301" s="31" t="s">
        <v>680</v>
      </c>
      <c r="D3301" s="22">
        <v>7</v>
      </c>
      <c r="E3301" s="18" t="s">
        <v>21</v>
      </c>
    </row>
    <row r="3302" spans="1:5" ht="15" customHeight="1" x14ac:dyDescent="0.25">
      <c r="A3302" s="152"/>
      <c r="B3302" s="71" t="str">
        <f t="shared" ca="1" si="51"/>
        <v>Aluno_89</v>
      </c>
      <c r="C3302" s="32" t="s">
        <v>1495</v>
      </c>
      <c r="D3302" s="22">
        <v>30</v>
      </c>
      <c r="E3302" s="18" t="s">
        <v>21</v>
      </c>
    </row>
    <row r="3303" spans="1:5" ht="15" customHeight="1" x14ac:dyDescent="0.25">
      <c r="A3303" s="152"/>
      <c r="B3303" s="71" t="str">
        <f t="shared" ca="1" si="51"/>
        <v>Aluno_315</v>
      </c>
      <c r="D3303" s="22"/>
      <c r="E3303" s="18"/>
    </row>
    <row r="3304" spans="1:5" ht="15" customHeight="1" x14ac:dyDescent="0.25">
      <c r="A3304" s="152">
        <v>45553</v>
      </c>
      <c r="B3304" s="71" t="str">
        <f t="shared" ca="1" si="51"/>
        <v>Aluno_217</v>
      </c>
      <c r="C3304" s="135" t="s">
        <v>1909</v>
      </c>
      <c r="D3304" s="22">
        <v>120</v>
      </c>
      <c r="E3304" s="18" t="s">
        <v>21</v>
      </c>
    </row>
    <row r="3305" spans="1:5" ht="15" customHeight="1" x14ac:dyDescent="0.25">
      <c r="A3305" s="152"/>
      <c r="B3305" s="71" t="str">
        <f t="shared" ca="1" si="51"/>
        <v>Aluno_576</v>
      </c>
      <c r="D3305" s="22"/>
      <c r="E3305" s="18"/>
    </row>
    <row r="3306" spans="1:5" ht="15" customHeight="1" x14ac:dyDescent="0.25">
      <c r="A3306" s="152">
        <v>45553</v>
      </c>
      <c r="B3306" s="71" t="str">
        <f t="shared" ca="1" si="51"/>
        <v>Aluno_88</v>
      </c>
      <c r="C3306" s="108" t="s">
        <v>2086</v>
      </c>
      <c r="D3306" s="22">
        <v>12</v>
      </c>
      <c r="E3306" s="18" t="s">
        <v>21</v>
      </c>
    </row>
    <row r="3307" spans="1:5" ht="15" customHeight="1" x14ac:dyDescent="0.25">
      <c r="A3307" s="152"/>
      <c r="B3307" s="71" t="str">
        <f t="shared" ca="1" si="51"/>
        <v>Aluno_27</v>
      </c>
      <c r="C3307" s="54" t="s">
        <v>2464</v>
      </c>
      <c r="D3307" s="22">
        <v>15</v>
      </c>
      <c r="E3307" s="18" t="s">
        <v>21</v>
      </c>
    </row>
    <row r="3308" spans="1:5" ht="15" customHeight="1" x14ac:dyDescent="0.25">
      <c r="A3308" s="152"/>
      <c r="B3308" s="71" t="str">
        <f t="shared" ca="1" si="51"/>
        <v>Aluno_764</v>
      </c>
      <c r="C3308" s="31" t="s">
        <v>229</v>
      </c>
      <c r="D3308" s="22">
        <v>20</v>
      </c>
      <c r="E3308" s="18" t="s">
        <v>21</v>
      </c>
    </row>
    <row r="3309" spans="1:5" ht="15" customHeight="1" x14ac:dyDescent="0.25">
      <c r="A3309" s="152"/>
      <c r="B3309" s="71" t="str">
        <f t="shared" ca="1" si="51"/>
        <v>Aluno_593</v>
      </c>
      <c r="D3309" s="22"/>
      <c r="E3309" s="18"/>
    </row>
    <row r="3310" spans="1:5" ht="15" customHeight="1" x14ac:dyDescent="0.25">
      <c r="A3310" s="152">
        <v>45553</v>
      </c>
      <c r="B3310" s="71" t="str">
        <f t="shared" ca="1" si="51"/>
        <v>Aluno_544</v>
      </c>
      <c r="C3310" s="153" t="s">
        <v>2460</v>
      </c>
      <c r="D3310" s="22">
        <v>30</v>
      </c>
      <c r="E3310" s="18" t="s">
        <v>21</v>
      </c>
    </row>
    <row r="3311" spans="1:5" ht="15" customHeight="1" x14ac:dyDescent="0.25">
      <c r="A3311" s="152"/>
      <c r="B3311" s="71" t="str">
        <f t="shared" ca="1" si="51"/>
        <v>Aluno_92</v>
      </c>
      <c r="C3311" s="156" t="s">
        <v>2661</v>
      </c>
      <c r="D3311" s="22">
        <v>30</v>
      </c>
      <c r="E3311" s="18" t="s">
        <v>21</v>
      </c>
    </row>
    <row r="3312" spans="1:5" ht="15" customHeight="1" x14ac:dyDescent="0.25">
      <c r="A3312" s="152">
        <v>45553</v>
      </c>
      <c r="B3312" s="71" t="str">
        <f t="shared" ca="1" si="51"/>
        <v>Aluno_82</v>
      </c>
      <c r="C3312" s="108" t="s">
        <v>2225</v>
      </c>
      <c r="D3312" s="22">
        <v>24</v>
      </c>
      <c r="E3312" s="18" t="s">
        <v>21</v>
      </c>
    </row>
    <row r="3313" spans="1:5" ht="15" customHeight="1" x14ac:dyDescent="0.25">
      <c r="A3313" s="152">
        <v>45553</v>
      </c>
      <c r="B3313" s="71" t="str">
        <f t="shared" ca="1" si="51"/>
        <v>Aluno_20</v>
      </c>
      <c r="C3313" s="110" t="s">
        <v>1914</v>
      </c>
      <c r="D3313" s="22">
        <v>10</v>
      </c>
      <c r="E3313" s="18" t="s">
        <v>21</v>
      </c>
    </row>
    <row r="3314" spans="1:5" ht="15" customHeight="1" x14ac:dyDescent="0.25">
      <c r="A3314" s="152"/>
      <c r="B3314" s="71" t="str">
        <f t="shared" ca="1" si="51"/>
        <v>Aluno_66</v>
      </c>
      <c r="D3314" s="22"/>
      <c r="E3314" s="18"/>
    </row>
    <row r="3315" spans="1:5" ht="15" customHeight="1" x14ac:dyDescent="0.25">
      <c r="A3315" s="152">
        <v>45553</v>
      </c>
      <c r="B3315" s="71" t="str">
        <f t="shared" ca="1" si="51"/>
        <v>Aluno_510</v>
      </c>
      <c r="C3315" s="31" t="s">
        <v>405</v>
      </c>
      <c r="D3315" s="22">
        <v>30</v>
      </c>
      <c r="E3315" s="18" t="s">
        <v>21</v>
      </c>
    </row>
    <row r="3316" spans="1:5" ht="15" customHeight="1" x14ac:dyDescent="0.25">
      <c r="A3316" s="152"/>
      <c r="B3316" s="71" t="str">
        <f t="shared" ca="1" si="51"/>
        <v>Aluno_855</v>
      </c>
      <c r="C3316" s="31" t="s">
        <v>818</v>
      </c>
      <c r="D3316" s="22">
        <v>30</v>
      </c>
      <c r="E3316" s="18" t="s">
        <v>21</v>
      </c>
    </row>
    <row r="3317" spans="1:5" ht="15" customHeight="1" x14ac:dyDescent="0.25">
      <c r="A3317" s="152"/>
      <c r="B3317" s="71" t="str">
        <f t="shared" ca="1" si="51"/>
        <v>Aluno_574</v>
      </c>
      <c r="C3317" s="31" t="s">
        <v>2754</v>
      </c>
      <c r="D3317" s="22">
        <v>30</v>
      </c>
      <c r="E3317" s="18" t="s">
        <v>21</v>
      </c>
    </row>
    <row r="3318" spans="1:5" ht="15" customHeight="1" x14ac:dyDescent="0.25">
      <c r="A3318" s="152"/>
      <c r="B3318" s="71" t="str">
        <f t="shared" ca="1" si="51"/>
        <v>Aluno_342</v>
      </c>
      <c r="C3318" s="54" t="s">
        <v>2657</v>
      </c>
      <c r="D3318" s="22">
        <v>30</v>
      </c>
      <c r="E3318" s="18" t="s">
        <v>21</v>
      </c>
    </row>
    <row r="3319" spans="1:5" ht="15" customHeight="1" x14ac:dyDescent="0.25">
      <c r="A3319" s="152"/>
      <c r="B3319" s="71" t="str">
        <f t="shared" ca="1" si="51"/>
        <v>Aluno_363</v>
      </c>
      <c r="C3319" s="30" t="s">
        <v>1041</v>
      </c>
      <c r="D3319" s="22">
        <v>20</v>
      </c>
      <c r="E3319" s="18" t="s">
        <v>21</v>
      </c>
    </row>
    <row r="3320" spans="1:5" ht="15" customHeight="1" x14ac:dyDescent="0.25">
      <c r="A3320" s="152"/>
      <c r="B3320" s="71" t="str">
        <f t="shared" ca="1" si="51"/>
        <v>Aluno_526</v>
      </c>
      <c r="C3320" s="30" t="s">
        <v>904</v>
      </c>
      <c r="D3320" s="22">
        <v>10</v>
      </c>
      <c r="E3320" s="18" t="s">
        <v>21</v>
      </c>
    </row>
    <row r="3321" spans="1:5" ht="15" customHeight="1" x14ac:dyDescent="0.25">
      <c r="A3321" s="152"/>
      <c r="B3321" s="71" t="str">
        <f t="shared" ca="1" si="51"/>
        <v>Aluno_151</v>
      </c>
      <c r="D3321" s="22"/>
      <c r="E3321" s="18"/>
    </row>
    <row r="3322" spans="1:5" ht="15" customHeight="1" x14ac:dyDescent="0.25">
      <c r="A3322" s="152">
        <v>45553</v>
      </c>
      <c r="B3322" s="71" t="str">
        <f t="shared" ca="1" si="51"/>
        <v>Aluno_364</v>
      </c>
      <c r="C3322" s="31" t="s">
        <v>2236</v>
      </c>
      <c r="D3322" s="22">
        <v>30</v>
      </c>
      <c r="E3322" s="18" t="s">
        <v>21</v>
      </c>
    </row>
    <row r="3323" spans="1:5" ht="15" customHeight="1" x14ac:dyDescent="0.25">
      <c r="A3323" s="152"/>
      <c r="B3323" s="71" t="str">
        <f t="shared" ca="1" si="51"/>
        <v>Aluno_981</v>
      </c>
      <c r="C3323" s="31" t="s">
        <v>555</v>
      </c>
      <c r="D3323" s="22">
        <v>60</v>
      </c>
      <c r="E3323" s="18" t="s">
        <v>21</v>
      </c>
    </row>
    <row r="3324" spans="1:5" ht="15" customHeight="1" x14ac:dyDescent="0.25">
      <c r="A3324" s="152"/>
      <c r="B3324" s="71" t="str">
        <f t="shared" ca="1" si="51"/>
        <v>Aluno_739</v>
      </c>
      <c r="C3324" s="31" t="s">
        <v>1127</v>
      </c>
      <c r="D3324" s="22">
        <v>30</v>
      </c>
      <c r="E3324" s="18" t="s">
        <v>21</v>
      </c>
    </row>
    <row r="3325" spans="1:5" ht="15" customHeight="1" x14ac:dyDescent="0.25">
      <c r="A3325" s="152"/>
      <c r="B3325" s="71" t="str">
        <f t="shared" ca="1" si="51"/>
        <v>Aluno_821</v>
      </c>
      <c r="D3325" s="22"/>
      <c r="E3325" s="18"/>
    </row>
    <row r="3326" spans="1:5" ht="15" customHeight="1" x14ac:dyDescent="0.25">
      <c r="A3326" s="152">
        <v>45553</v>
      </c>
      <c r="B3326" s="71" t="str">
        <f t="shared" ca="1" si="51"/>
        <v>Aluno_467</v>
      </c>
      <c r="C3326" s="54" t="s">
        <v>2219</v>
      </c>
      <c r="D3326" s="22">
        <v>1</v>
      </c>
      <c r="E3326" s="18" t="s">
        <v>56</v>
      </c>
    </row>
    <row r="3327" spans="1:5" ht="15" customHeight="1" x14ac:dyDescent="0.25">
      <c r="A3327" s="152"/>
      <c r="B3327" s="71" t="str">
        <f t="shared" ca="1" si="51"/>
        <v>Aluno_760</v>
      </c>
      <c r="D3327" s="22"/>
      <c r="E3327" s="18"/>
    </row>
    <row r="3328" spans="1:5" ht="15" customHeight="1" x14ac:dyDescent="0.25">
      <c r="A3328" s="152">
        <v>45554</v>
      </c>
      <c r="B3328" s="71" t="str">
        <f t="shared" ca="1" si="51"/>
        <v>Aluno_953</v>
      </c>
      <c r="C3328" s="31" t="s">
        <v>2621</v>
      </c>
      <c r="D3328" s="22">
        <v>60</v>
      </c>
      <c r="E3328" s="18" t="s">
        <v>21</v>
      </c>
    </row>
    <row r="3329" spans="1:5" ht="15" customHeight="1" x14ac:dyDescent="0.25">
      <c r="A3329" s="152"/>
      <c r="B3329" s="71" t="str">
        <f t="shared" ca="1" si="51"/>
        <v>Aluno_413</v>
      </c>
      <c r="D3329" s="22"/>
      <c r="E3329" s="18"/>
    </row>
    <row r="3330" spans="1:5" ht="15" customHeight="1" x14ac:dyDescent="0.25">
      <c r="A3330" s="152">
        <v>45554</v>
      </c>
      <c r="B3330" s="71" t="str">
        <f t="shared" ca="1" si="51"/>
        <v>Aluno_893</v>
      </c>
      <c r="C3330" s="32" t="s">
        <v>1682</v>
      </c>
      <c r="D3330" s="22">
        <v>1</v>
      </c>
      <c r="E3330" s="18" t="s">
        <v>780</v>
      </c>
    </row>
    <row r="3331" spans="1:5" ht="15" customHeight="1" x14ac:dyDescent="0.25">
      <c r="A3331" s="152"/>
      <c r="B3331" s="71" t="str">
        <f t="shared" ca="1" si="51"/>
        <v>Aluno_643</v>
      </c>
      <c r="C3331" s="30" t="s">
        <v>91</v>
      </c>
      <c r="D3331" s="22">
        <v>30</v>
      </c>
      <c r="E3331" s="18" t="s">
        <v>21</v>
      </c>
    </row>
    <row r="3332" spans="1:5" ht="15" customHeight="1" x14ac:dyDescent="0.25">
      <c r="A3332" s="152"/>
      <c r="B3332" s="71" t="str">
        <f t="shared" ca="1" si="51"/>
        <v>Aluno_13</v>
      </c>
      <c r="C3332" s="30"/>
      <c r="D3332" s="22"/>
      <c r="E3332" s="18"/>
    </row>
    <row r="3333" spans="1:5" ht="15" customHeight="1" x14ac:dyDescent="0.25">
      <c r="A3333" s="152">
        <v>45554</v>
      </c>
      <c r="B3333" s="71" t="str">
        <f t="shared" ca="1" si="51"/>
        <v>Aluno_639</v>
      </c>
      <c r="C3333" s="30" t="s">
        <v>91</v>
      </c>
      <c r="D3333" s="22">
        <v>30</v>
      </c>
      <c r="E3333" s="18" t="s">
        <v>21</v>
      </c>
    </row>
    <row r="3334" spans="1:5" ht="15" customHeight="1" x14ac:dyDescent="0.25">
      <c r="A3334" s="152"/>
      <c r="B3334" s="71" t="str">
        <f t="shared" ca="1" si="51"/>
        <v>Aluno_229</v>
      </c>
      <c r="C3334" s="31" t="s">
        <v>2576</v>
      </c>
      <c r="D3334" s="22">
        <v>30</v>
      </c>
      <c r="E3334" s="18" t="s">
        <v>21</v>
      </c>
    </row>
    <row r="3335" spans="1:5" ht="15" customHeight="1" x14ac:dyDescent="0.25">
      <c r="A3335" s="152"/>
      <c r="B3335" s="71" t="str">
        <f t="shared" ref="B3335:B3398" ca="1" si="52">"Aluno_" &amp; RANDBETWEEN(1,1000)</f>
        <v>Aluno_822</v>
      </c>
      <c r="C3335" s="31" t="s">
        <v>2101</v>
      </c>
      <c r="D3335" s="22">
        <v>60</v>
      </c>
      <c r="E3335" s="18" t="s">
        <v>21</v>
      </c>
    </row>
    <row r="3336" spans="1:5" ht="15" customHeight="1" x14ac:dyDescent="0.25">
      <c r="A3336" s="152"/>
      <c r="B3336" s="71" t="str">
        <f t="shared" ca="1" si="52"/>
        <v>Aluno_315</v>
      </c>
      <c r="D3336" s="22"/>
      <c r="E3336" s="18"/>
    </row>
    <row r="3337" spans="1:5" ht="15" customHeight="1" x14ac:dyDescent="0.25">
      <c r="A3337" s="152">
        <v>45554</v>
      </c>
      <c r="B3337" s="71" t="str">
        <f t="shared" ca="1" si="52"/>
        <v>Aluno_977</v>
      </c>
      <c r="C3337" s="31" t="s">
        <v>555</v>
      </c>
      <c r="D3337" s="22">
        <v>90</v>
      </c>
      <c r="E3337" s="18" t="s">
        <v>21</v>
      </c>
    </row>
    <row r="3338" spans="1:5" ht="15" customHeight="1" x14ac:dyDescent="0.25">
      <c r="A3338" s="152"/>
      <c r="B3338" s="71" t="str">
        <f t="shared" ca="1" si="52"/>
        <v>Aluno_272</v>
      </c>
      <c r="C3338" s="31" t="s">
        <v>554</v>
      </c>
      <c r="D3338" s="22">
        <v>60</v>
      </c>
      <c r="E3338" s="18" t="s">
        <v>21</v>
      </c>
    </row>
    <row r="3339" spans="1:5" ht="15" customHeight="1" x14ac:dyDescent="0.25">
      <c r="A3339" s="152"/>
      <c r="B3339" s="71" t="str">
        <f t="shared" ca="1" si="52"/>
        <v>Aluno_431</v>
      </c>
      <c r="D3339" s="22"/>
      <c r="E3339" s="18"/>
    </row>
    <row r="3340" spans="1:5" ht="15" customHeight="1" x14ac:dyDescent="0.25">
      <c r="A3340" s="152">
        <v>45554</v>
      </c>
      <c r="B3340" s="71" t="str">
        <f t="shared" ca="1" si="52"/>
        <v>Aluno_358</v>
      </c>
      <c r="C3340" s="153" t="s">
        <v>2330</v>
      </c>
      <c r="D3340" s="22">
        <v>30</v>
      </c>
      <c r="E3340" s="18" t="s">
        <v>21</v>
      </c>
    </row>
    <row r="3341" spans="1:5" ht="15" customHeight="1" x14ac:dyDescent="0.25">
      <c r="A3341" s="152"/>
      <c r="B3341" s="71" t="str">
        <f t="shared" ca="1" si="52"/>
        <v>Aluno_419</v>
      </c>
      <c r="D3341" s="22"/>
      <c r="E3341" s="18"/>
    </row>
    <row r="3342" spans="1:5" ht="15" customHeight="1" x14ac:dyDescent="0.25">
      <c r="A3342" s="152">
        <v>45554</v>
      </c>
      <c r="B3342" s="71" t="str">
        <f t="shared" ca="1" si="52"/>
        <v>Aluno_175</v>
      </c>
      <c r="C3342" s="97" t="s">
        <v>1953</v>
      </c>
      <c r="D3342" s="22">
        <v>30</v>
      </c>
      <c r="E3342" s="18" t="s">
        <v>21</v>
      </c>
    </row>
    <row r="3343" spans="1:5" ht="15" customHeight="1" x14ac:dyDescent="0.25">
      <c r="A3343" s="152"/>
      <c r="B3343" s="71" t="str">
        <f t="shared" ca="1" si="52"/>
        <v>Aluno_286</v>
      </c>
      <c r="C3343" s="31" t="s">
        <v>2517</v>
      </c>
      <c r="D3343" s="22">
        <v>30</v>
      </c>
      <c r="E3343" s="18" t="s">
        <v>21</v>
      </c>
    </row>
    <row r="3344" spans="1:5" ht="15" customHeight="1" x14ac:dyDescent="0.25">
      <c r="A3344" s="152"/>
      <c r="B3344" s="71" t="str">
        <f t="shared" ca="1" si="52"/>
        <v>Aluno_160</v>
      </c>
      <c r="C3344" s="30" t="s">
        <v>101</v>
      </c>
      <c r="D3344" s="22">
        <v>30</v>
      </c>
      <c r="E3344" s="18" t="s">
        <v>21</v>
      </c>
    </row>
    <row r="3345" spans="1:5" ht="15" customHeight="1" x14ac:dyDescent="0.25">
      <c r="A3345" s="152"/>
      <c r="B3345" s="71" t="str">
        <f t="shared" ca="1" si="52"/>
        <v>Aluno_160</v>
      </c>
      <c r="D3345" s="22"/>
      <c r="E3345" s="18"/>
    </row>
    <row r="3346" spans="1:5" ht="15" customHeight="1" x14ac:dyDescent="0.25">
      <c r="A3346" s="152">
        <v>45554</v>
      </c>
      <c r="B3346" s="71" t="str">
        <f t="shared" ca="1" si="52"/>
        <v>Aluno_262</v>
      </c>
      <c r="C3346" s="153" t="s">
        <v>2287</v>
      </c>
      <c r="D3346" s="22">
        <v>30</v>
      </c>
      <c r="E3346" s="18" t="s">
        <v>21</v>
      </c>
    </row>
    <row r="3347" spans="1:5" ht="15" customHeight="1" x14ac:dyDescent="0.25">
      <c r="A3347" s="152"/>
      <c r="B3347" s="71" t="str">
        <f t="shared" ca="1" si="52"/>
        <v>Aluno_649</v>
      </c>
      <c r="D3347" s="22"/>
      <c r="E3347" s="18"/>
    </row>
    <row r="3348" spans="1:5" ht="15" customHeight="1" x14ac:dyDescent="0.25">
      <c r="A3348" s="152">
        <v>45554</v>
      </c>
      <c r="B3348" s="71" t="str">
        <f t="shared" ca="1" si="52"/>
        <v>Aluno_759</v>
      </c>
      <c r="C3348" s="30" t="s">
        <v>2126</v>
      </c>
      <c r="D3348" s="22">
        <v>10</v>
      </c>
      <c r="E3348" s="18" t="s">
        <v>21</v>
      </c>
    </row>
    <row r="3349" spans="1:5" ht="15" customHeight="1" x14ac:dyDescent="0.25">
      <c r="A3349" s="152"/>
      <c r="B3349" s="71" t="str">
        <f t="shared" ca="1" si="52"/>
        <v>Aluno_173</v>
      </c>
      <c r="C3349" s="158" t="s">
        <v>2396</v>
      </c>
      <c r="D3349" s="22">
        <v>50</v>
      </c>
      <c r="E3349" s="18" t="s">
        <v>21</v>
      </c>
    </row>
    <row r="3350" spans="1:5" ht="15" customHeight="1" x14ac:dyDescent="0.25">
      <c r="A3350" s="152"/>
      <c r="B3350" s="71" t="str">
        <f t="shared" ca="1" si="52"/>
        <v>Aluno_73</v>
      </c>
      <c r="C3350" s="32" t="s">
        <v>2092</v>
      </c>
      <c r="D3350" s="22">
        <v>10</v>
      </c>
      <c r="E3350" s="18" t="s">
        <v>21</v>
      </c>
    </row>
    <row r="3351" spans="1:5" ht="15" customHeight="1" x14ac:dyDescent="0.25">
      <c r="A3351" s="152"/>
      <c r="B3351" s="71" t="str">
        <f t="shared" ca="1" si="52"/>
        <v>Aluno_519</v>
      </c>
      <c r="C3351" s="154" t="s">
        <v>2628</v>
      </c>
      <c r="D3351" s="22">
        <v>10</v>
      </c>
      <c r="E3351" s="18" t="s">
        <v>21</v>
      </c>
    </row>
    <row r="3352" spans="1:5" ht="15" customHeight="1" x14ac:dyDescent="0.25">
      <c r="A3352" s="152"/>
      <c r="B3352" s="71" t="str">
        <f t="shared" ca="1" si="52"/>
        <v>Aluno_678</v>
      </c>
      <c r="D3352" s="22"/>
      <c r="E3352" s="18"/>
    </row>
    <row r="3353" spans="1:5" ht="15" customHeight="1" x14ac:dyDescent="0.25">
      <c r="A3353" s="152">
        <v>45554</v>
      </c>
      <c r="B3353" s="71" t="str">
        <f t="shared" ca="1" si="52"/>
        <v>Aluno_902</v>
      </c>
      <c r="C3353" s="54" t="s">
        <v>2456</v>
      </c>
      <c r="D3353" s="22">
        <v>20</v>
      </c>
      <c r="E3353" s="18" t="s">
        <v>21</v>
      </c>
    </row>
    <row r="3354" spans="1:5" ht="15" customHeight="1" x14ac:dyDescent="0.25">
      <c r="A3354" s="152"/>
      <c r="B3354" s="71" t="str">
        <f t="shared" ca="1" si="52"/>
        <v>Aluno_955</v>
      </c>
      <c r="C3354" s="54" t="s">
        <v>2457</v>
      </c>
      <c r="D3354" s="22">
        <v>10</v>
      </c>
      <c r="E3354" s="18" t="s">
        <v>21</v>
      </c>
    </row>
    <row r="3355" spans="1:5" ht="15" customHeight="1" x14ac:dyDescent="0.25">
      <c r="A3355" s="152"/>
      <c r="B3355" s="71" t="str">
        <f t="shared" ca="1" si="52"/>
        <v>Aluno_871</v>
      </c>
      <c r="D3355" s="22"/>
      <c r="E3355" s="18"/>
    </row>
    <row r="3356" spans="1:5" ht="15" customHeight="1" x14ac:dyDescent="0.25">
      <c r="A3356" s="152">
        <v>45554</v>
      </c>
      <c r="B3356" s="71" t="str">
        <f t="shared" ca="1" si="52"/>
        <v>Aluno_220</v>
      </c>
      <c r="C3356" s="54" t="s">
        <v>1610</v>
      </c>
      <c r="D3356" s="22">
        <v>10</v>
      </c>
      <c r="E3356" s="18" t="s">
        <v>21</v>
      </c>
    </row>
    <row r="3357" spans="1:5" ht="15" customHeight="1" x14ac:dyDescent="0.25">
      <c r="A3357" s="152"/>
      <c r="B3357" s="71" t="str">
        <f t="shared" ca="1" si="52"/>
        <v>Aluno_286</v>
      </c>
      <c r="C3357" s="31" t="s">
        <v>2117</v>
      </c>
      <c r="D3357" s="22">
        <v>10</v>
      </c>
      <c r="E3357" s="18" t="s">
        <v>21</v>
      </c>
    </row>
    <row r="3358" spans="1:5" ht="15" customHeight="1" x14ac:dyDescent="0.25">
      <c r="A3358" s="152"/>
      <c r="B3358" s="71" t="str">
        <f t="shared" ca="1" si="52"/>
        <v>Aluno_773</v>
      </c>
      <c r="C3358" s="54" t="s">
        <v>2730</v>
      </c>
      <c r="D3358" s="22">
        <v>30</v>
      </c>
      <c r="E3358" s="18" t="s">
        <v>21</v>
      </c>
    </row>
    <row r="3359" spans="1:5" ht="15" customHeight="1" x14ac:dyDescent="0.25">
      <c r="A3359" s="152"/>
      <c r="B3359" s="71" t="str">
        <f t="shared" ca="1" si="52"/>
        <v>Aluno_545</v>
      </c>
      <c r="C3359" s="31" t="s">
        <v>1137</v>
      </c>
      <c r="D3359" s="22">
        <v>30</v>
      </c>
      <c r="E3359" s="18" t="s">
        <v>21</v>
      </c>
    </row>
    <row r="3360" spans="1:5" ht="15" customHeight="1" x14ac:dyDescent="0.25">
      <c r="A3360" s="152"/>
      <c r="B3360" s="71" t="str">
        <f t="shared" ca="1" si="52"/>
        <v>Aluno_42</v>
      </c>
      <c r="C3360" s="31" t="s">
        <v>405</v>
      </c>
      <c r="D3360" s="22">
        <v>30</v>
      </c>
      <c r="E3360" s="18" t="s">
        <v>21</v>
      </c>
    </row>
    <row r="3361" spans="1:5" ht="15" customHeight="1" x14ac:dyDescent="0.25">
      <c r="A3361" s="152"/>
      <c r="B3361" s="71" t="str">
        <f t="shared" ca="1" si="52"/>
        <v>Aluno_676</v>
      </c>
      <c r="C3361" s="54" t="s">
        <v>2549</v>
      </c>
      <c r="D3361" s="22">
        <v>30</v>
      </c>
      <c r="E3361" s="18" t="s">
        <v>21</v>
      </c>
    </row>
    <row r="3362" spans="1:5" ht="15" customHeight="1" x14ac:dyDescent="0.25">
      <c r="A3362" s="152"/>
      <c r="B3362" s="71" t="str">
        <f t="shared" ca="1" si="52"/>
        <v>Aluno_326</v>
      </c>
      <c r="C3362" s="31" t="s">
        <v>1348</v>
      </c>
      <c r="D3362" s="22">
        <v>4</v>
      </c>
      <c r="E3362" s="18" t="s">
        <v>21</v>
      </c>
    </row>
    <row r="3363" spans="1:5" ht="15" customHeight="1" x14ac:dyDescent="0.25">
      <c r="A3363" s="152"/>
      <c r="B3363" s="71" t="str">
        <f t="shared" ca="1" si="52"/>
        <v>Aluno_25</v>
      </c>
      <c r="D3363" s="22"/>
      <c r="E3363" s="18"/>
    </row>
    <row r="3364" spans="1:5" ht="15" customHeight="1" x14ac:dyDescent="0.25">
      <c r="A3364" s="152">
        <v>45554</v>
      </c>
      <c r="B3364" s="71" t="str">
        <f t="shared" ca="1" si="52"/>
        <v>Aluno_419</v>
      </c>
      <c r="C3364" s="31" t="s">
        <v>1739</v>
      </c>
      <c r="D3364" s="22">
        <v>1</v>
      </c>
      <c r="E3364" s="18" t="s">
        <v>56</v>
      </c>
    </row>
    <row r="3365" spans="1:5" ht="15" customHeight="1" x14ac:dyDescent="0.25">
      <c r="A3365" s="152"/>
      <c r="B3365" s="71" t="str">
        <f t="shared" ca="1" si="52"/>
        <v>Aluno_691</v>
      </c>
      <c r="D3365" s="22"/>
      <c r="E3365" s="18"/>
    </row>
    <row r="3366" spans="1:5" ht="15" customHeight="1" x14ac:dyDescent="0.25">
      <c r="A3366" s="152">
        <v>45554</v>
      </c>
      <c r="B3366" s="71" t="str">
        <f t="shared" ca="1" si="52"/>
        <v>Aluno_351</v>
      </c>
      <c r="C3366" s="31" t="s">
        <v>1739</v>
      </c>
      <c r="D3366" s="22">
        <v>1</v>
      </c>
      <c r="E3366" s="18" t="s">
        <v>56</v>
      </c>
    </row>
    <row r="3367" spans="1:5" ht="15" customHeight="1" x14ac:dyDescent="0.25">
      <c r="A3367" s="152"/>
      <c r="B3367" s="71" t="str">
        <f t="shared" ca="1" si="52"/>
        <v>Aluno_598</v>
      </c>
      <c r="D3367" s="22"/>
      <c r="E3367" s="18"/>
    </row>
    <row r="3368" spans="1:5" ht="15" customHeight="1" x14ac:dyDescent="0.25">
      <c r="A3368" s="152">
        <v>45554</v>
      </c>
      <c r="B3368" s="71" t="str">
        <f t="shared" ca="1" si="52"/>
        <v>Aluno_259</v>
      </c>
      <c r="C3368" s="153" t="s">
        <v>2790</v>
      </c>
      <c r="D3368" s="22">
        <v>12</v>
      </c>
      <c r="E3368" s="18" t="s">
        <v>21</v>
      </c>
    </row>
    <row r="3369" spans="1:5" ht="15" customHeight="1" x14ac:dyDescent="0.25">
      <c r="A3369" s="152"/>
      <c r="B3369" s="71" t="str">
        <f t="shared" ca="1" si="52"/>
        <v>Aluno_452</v>
      </c>
      <c r="C3369" s="31" t="s">
        <v>2009</v>
      </c>
      <c r="D3369" s="22">
        <v>30</v>
      </c>
      <c r="E3369" s="18" t="s">
        <v>21</v>
      </c>
    </row>
    <row r="3370" spans="1:5" ht="15" customHeight="1" x14ac:dyDescent="0.25">
      <c r="A3370" s="152"/>
      <c r="B3370" s="71" t="str">
        <f t="shared" ca="1" si="52"/>
        <v>Aluno_611</v>
      </c>
      <c r="D3370" s="22"/>
      <c r="E3370" s="18"/>
    </row>
    <row r="3371" spans="1:5" ht="15" customHeight="1" x14ac:dyDescent="0.25">
      <c r="A3371" s="152">
        <v>45555</v>
      </c>
      <c r="B3371" s="71" t="str">
        <f t="shared" ca="1" si="52"/>
        <v>Aluno_411</v>
      </c>
      <c r="C3371" s="31" t="s">
        <v>1075</v>
      </c>
      <c r="D3371" s="22">
        <v>60</v>
      </c>
      <c r="E3371" s="18" t="s">
        <v>21</v>
      </c>
    </row>
    <row r="3372" spans="1:5" ht="15" customHeight="1" x14ac:dyDescent="0.25">
      <c r="A3372" s="152"/>
      <c r="B3372" s="71" t="str">
        <f t="shared" ca="1" si="52"/>
        <v>Aluno_722</v>
      </c>
      <c r="D3372" s="22"/>
      <c r="E3372" s="18"/>
    </row>
    <row r="3373" spans="1:5" ht="15" customHeight="1" x14ac:dyDescent="0.25">
      <c r="A3373" s="152">
        <v>45555</v>
      </c>
      <c r="B3373" s="71" t="str">
        <f t="shared" ca="1" si="52"/>
        <v>Aluno_388</v>
      </c>
      <c r="C3373" s="153" t="s">
        <v>2678</v>
      </c>
      <c r="D3373" s="22">
        <v>1</v>
      </c>
      <c r="E3373" s="18" t="s">
        <v>780</v>
      </c>
    </row>
    <row r="3374" spans="1:5" ht="15" customHeight="1" x14ac:dyDescent="0.25">
      <c r="A3374" s="152"/>
      <c r="B3374" s="71" t="str">
        <f t="shared" ca="1" si="52"/>
        <v>Aluno_47</v>
      </c>
      <c r="C3374" s="32" t="s">
        <v>1226</v>
      </c>
      <c r="D3374" s="22">
        <v>1</v>
      </c>
      <c r="E3374" s="18" t="s">
        <v>780</v>
      </c>
    </row>
    <row r="3375" spans="1:5" ht="15" customHeight="1" x14ac:dyDescent="0.25">
      <c r="A3375" s="152"/>
      <c r="B3375" s="71" t="str">
        <f t="shared" ca="1" si="52"/>
        <v>Aluno_37</v>
      </c>
      <c r="D3375" s="22"/>
      <c r="E3375" s="18"/>
    </row>
    <row r="3376" spans="1:5" ht="15" customHeight="1" x14ac:dyDescent="0.25">
      <c r="A3376" s="152">
        <v>45555</v>
      </c>
      <c r="B3376" s="71" t="str">
        <f t="shared" ca="1" si="52"/>
        <v>Aluno_604</v>
      </c>
      <c r="C3376" s="54" t="s">
        <v>2364</v>
      </c>
      <c r="D3376" s="22">
        <v>28</v>
      </c>
      <c r="E3376" s="18" t="s">
        <v>21</v>
      </c>
    </row>
    <row r="3377" spans="1:5" ht="15" customHeight="1" x14ac:dyDescent="0.25">
      <c r="A3377" s="152"/>
      <c r="B3377" s="71" t="str">
        <f t="shared" ca="1" si="52"/>
        <v>Aluno_172</v>
      </c>
      <c r="D3377" s="22"/>
      <c r="E3377" s="18"/>
    </row>
    <row r="3378" spans="1:5" ht="15" customHeight="1" x14ac:dyDescent="0.25">
      <c r="A3378" s="152">
        <v>45555</v>
      </c>
      <c r="B3378" s="71" t="str">
        <f t="shared" ca="1" si="52"/>
        <v>Aluno_530</v>
      </c>
      <c r="C3378" s="31" t="s">
        <v>1904</v>
      </c>
      <c r="D3378" s="22">
        <v>10</v>
      </c>
      <c r="E3378" s="18" t="s">
        <v>21</v>
      </c>
    </row>
    <row r="3379" spans="1:5" ht="15" customHeight="1" x14ac:dyDescent="0.25">
      <c r="A3379" s="152"/>
      <c r="B3379" s="71" t="str">
        <f t="shared" ca="1" si="52"/>
        <v>Aluno_945</v>
      </c>
      <c r="C3379" s="115" t="s">
        <v>2315</v>
      </c>
      <c r="D3379" s="22">
        <v>30</v>
      </c>
      <c r="E3379" s="18" t="s">
        <v>21</v>
      </c>
    </row>
    <row r="3380" spans="1:5" ht="15" customHeight="1" x14ac:dyDescent="0.25">
      <c r="A3380" s="152">
        <v>45555</v>
      </c>
      <c r="B3380" s="71" t="str">
        <f t="shared" ca="1" si="52"/>
        <v>Aluno_975</v>
      </c>
      <c r="C3380" s="54" t="s">
        <v>2548</v>
      </c>
      <c r="D3380" s="22">
        <v>40</v>
      </c>
      <c r="E3380" s="18" t="s">
        <v>21</v>
      </c>
    </row>
    <row r="3381" spans="1:5" ht="15" customHeight="1" x14ac:dyDescent="0.25">
      <c r="A3381" s="152"/>
      <c r="B3381" s="71" t="str">
        <f t="shared" ca="1" si="52"/>
        <v>Aluno_63</v>
      </c>
      <c r="D3381" s="22"/>
      <c r="E3381" s="18"/>
    </row>
    <row r="3382" spans="1:5" ht="15" customHeight="1" x14ac:dyDescent="0.25">
      <c r="A3382" s="152">
        <v>45555</v>
      </c>
      <c r="B3382" s="71" t="str">
        <f t="shared" ca="1" si="52"/>
        <v>Aluno_124</v>
      </c>
      <c r="C3382" s="108" t="s">
        <v>1748</v>
      </c>
      <c r="D3382" s="22">
        <v>28</v>
      </c>
      <c r="E3382" s="18" t="s">
        <v>21</v>
      </c>
    </row>
    <row r="3383" spans="1:5" ht="15" customHeight="1" x14ac:dyDescent="0.25">
      <c r="A3383" s="152"/>
      <c r="B3383" s="71" t="str">
        <f t="shared" ca="1" si="52"/>
        <v>Aluno_240</v>
      </c>
      <c r="C3383" s="154" t="s">
        <v>2734</v>
      </c>
      <c r="D3383" s="22">
        <v>2</v>
      </c>
      <c r="E3383" s="18" t="s">
        <v>780</v>
      </c>
    </row>
    <row r="3384" spans="1:5" ht="15" customHeight="1" x14ac:dyDescent="0.25">
      <c r="A3384" s="152"/>
      <c r="B3384" s="71" t="str">
        <f t="shared" ca="1" si="52"/>
        <v>Aluno_765</v>
      </c>
      <c r="D3384" s="22"/>
      <c r="E3384" s="18"/>
    </row>
    <row r="3385" spans="1:5" ht="15" customHeight="1" x14ac:dyDescent="0.25">
      <c r="A3385" s="152">
        <v>45555</v>
      </c>
      <c r="B3385" s="71" t="str">
        <f t="shared" ca="1" si="52"/>
        <v>Aluno_192</v>
      </c>
      <c r="C3385" s="31" t="s">
        <v>333</v>
      </c>
      <c r="D3385" s="22">
        <v>30</v>
      </c>
      <c r="E3385" s="18" t="s">
        <v>21</v>
      </c>
    </row>
    <row r="3386" spans="1:5" ht="15" customHeight="1" x14ac:dyDescent="0.25">
      <c r="A3386" s="152"/>
      <c r="B3386" s="71" t="str">
        <f t="shared" ca="1" si="52"/>
        <v>Aluno_919</v>
      </c>
      <c r="C3386" s="31" t="s">
        <v>1330</v>
      </c>
      <c r="D3386" s="22">
        <v>30</v>
      </c>
      <c r="E3386" s="18" t="s">
        <v>21</v>
      </c>
    </row>
    <row r="3387" spans="1:5" ht="15" customHeight="1" x14ac:dyDescent="0.25">
      <c r="A3387" s="152"/>
      <c r="B3387" s="71" t="str">
        <f t="shared" ca="1" si="52"/>
        <v>Aluno_598</v>
      </c>
      <c r="C3387" s="32" t="s">
        <v>1251</v>
      </c>
      <c r="D3387" s="22">
        <v>1</v>
      </c>
      <c r="E3387" s="18" t="s">
        <v>780</v>
      </c>
    </row>
    <row r="3388" spans="1:5" ht="15" customHeight="1" x14ac:dyDescent="0.25">
      <c r="A3388" s="152"/>
      <c r="B3388" s="71" t="str">
        <f t="shared" ca="1" si="52"/>
        <v>Aluno_381</v>
      </c>
      <c r="C3388" s="154" t="s">
        <v>2701</v>
      </c>
      <c r="D3388" s="22">
        <v>1</v>
      </c>
      <c r="E3388" s="18" t="s">
        <v>780</v>
      </c>
    </row>
    <row r="3389" spans="1:5" ht="15" customHeight="1" x14ac:dyDescent="0.25">
      <c r="A3389" s="152"/>
      <c r="B3389" s="71" t="str">
        <f t="shared" ca="1" si="52"/>
        <v>Aluno_752</v>
      </c>
      <c r="D3389" s="22"/>
      <c r="E3389" s="18"/>
    </row>
    <row r="3390" spans="1:5" ht="15" customHeight="1" x14ac:dyDescent="0.25">
      <c r="A3390" s="152">
        <v>45555</v>
      </c>
      <c r="B3390" s="71" t="str">
        <f t="shared" ca="1" si="52"/>
        <v>Aluno_942</v>
      </c>
      <c r="C3390" s="31" t="s">
        <v>1543</v>
      </c>
      <c r="D3390" s="22">
        <v>60</v>
      </c>
      <c r="E3390" s="18" t="s">
        <v>21</v>
      </c>
    </row>
    <row r="3391" spans="1:5" ht="15" customHeight="1" x14ac:dyDescent="0.25">
      <c r="A3391" s="152"/>
      <c r="B3391" s="71" t="str">
        <f t="shared" ca="1" si="52"/>
        <v>Aluno_759</v>
      </c>
      <c r="C3391" s="31" t="s">
        <v>465</v>
      </c>
      <c r="D3391" s="22">
        <v>90</v>
      </c>
      <c r="E3391" s="18" t="s">
        <v>21</v>
      </c>
    </row>
    <row r="3392" spans="1:5" ht="15" customHeight="1" x14ac:dyDescent="0.25">
      <c r="A3392" s="152"/>
      <c r="B3392" s="71" t="str">
        <f t="shared" ca="1" si="52"/>
        <v>Aluno_74</v>
      </c>
      <c r="C3392" s="31" t="s">
        <v>2768</v>
      </c>
      <c r="D3392" s="22">
        <v>30</v>
      </c>
      <c r="E3392" s="18" t="s">
        <v>21</v>
      </c>
    </row>
    <row r="3393" spans="1:5" ht="15" customHeight="1" x14ac:dyDescent="0.25">
      <c r="A3393" s="152"/>
      <c r="B3393" s="71" t="str">
        <f t="shared" ca="1" si="52"/>
        <v>Aluno_285</v>
      </c>
      <c r="D3393" s="22"/>
      <c r="E3393" s="18"/>
    </row>
    <row r="3394" spans="1:5" ht="15" customHeight="1" x14ac:dyDescent="0.25">
      <c r="A3394" s="152">
        <v>45555</v>
      </c>
      <c r="B3394" s="71" t="str">
        <f t="shared" ca="1" si="52"/>
        <v>Aluno_342</v>
      </c>
      <c r="C3394" s="156" t="s">
        <v>2485</v>
      </c>
      <c r="D3394" s="22">
        <v>30</v>
      </c>
      <c r="E3394" s="18" t="s">
        <v>44</v>
      </c>
    </row>
    <row r="3395" spans="1:5" ht="15" customHeight="1" x14ac:dyDescent="0.25">
      <c r="A3395" s="152"/>
      <c r="B3395" s="71" t="str">
        <f t="shared" ca="1" si="52"/>
        <v>Aluno_230</v>
      </c>
      <c r="D3395" s="22"/>
      <c r="E3395" s="18"/>
    </row>
    <row r="3396" spans="1:5" ht="15" customHeight="1" x14ac:dyDescent="0.25">
      <c r="A3396" s="152">
        <v>45558</v>
      </c>
      <c r="B3396" s="71" t="str">
        <f t="shared" ca="1" si="52"/>
        <v>Aluno_858</v>
      </c>
      <c r="C3396" s="154" t="s">
        <v>2791</v>
      </c>
      <c r="D3396" s="22">
        <v>30</v>
      </c>
      <c r="E3396" s="18" t="s">
        <v>21</v>
      </c>
    </row>
    <row r="3397" spans="1:5" ht="15" customHeight="1" x14ac:dyDescent="0.25">
      <c r="A3397" s="152"/>
      <c r="B3397" s="71" t="str">
        <f t="shared" ca="1" si="52"/>
        <v>Aluno_308</v>
      </c>
      <c r="C3397" s="154" t="s">
        <v>2793</v>
      </c>
      <c r="D3397" s="22">
        <v>15</v>
      </c>
      <c r="E3397" s="18" t="s">
        <v>21</v>
      </c>
    </row>
    <row r="3398" spans="1:5" ht="15" customHeight="1" x14ac:dyDescent="0.25">
      <c r="A3398" s="152"/>
      <c r="B3398" s="71" t="str">
        <f t="shared" ca="1" si="52"/>
        <v>Aluno_329</v>
      </c>
      <c r="D3398" s="22"/>
      <c r="E3398" s="18"/>
    </row>
    <row r="3399" spans="1:5" ht="15" customHeight="1" x14ac:dyDescent="0.25">
      <c r="A3399" s="152">
        <v>45558</v>
      </c>
      <c r="B3399" s="71" t="str">
        <f t="shared" ref="B3399:B3462" ca="1" si="53">"Aluno_" &amp; RANDBETWEEN(1,1000)</f>
        <v>Aluno_51</v>
      </c>
      <c r="C3399" s="31" t="s">
        <v>271</v>
      </c>
      <c r="D3399" s="22">
        <v>1</v>
      </c>
      <c r="E3399" s="18" t="s">
        <v>56</v>
      </c>
    </row>
    <row r="3400" spans="1:5" ht="15" customHeight="1" x14ac:dyDescent="0.25">
      <c r="A3400" s="152"/>
      <c r="B3400" s="71" t="str">
        <f t="shared" ca="1" si="53"/>
        <v>Aluno_429</v>
      </c>
      <c r="D3400" s="22"/>
      <c r="E3400" s="18"/>
    </row>
    <row r="3401" spans="1:5" ht="15" customHeight="1" x14ac:dyDescent="0.25">
      <c r="A3401" s="152">
        <v>45558</v>
      </c>
      <c r="B3401" s="71" t="str">
        <f t="shared" ca="1" si="53"/>
        <v>Aluno_23</v>
      </c>
      <c r="C3401" s="156" t="s">
        <v>2794</v>
      </c>
      <c r="D3401" s="22">
        <v>30</v>
      </c>
      <c r="E3401" s="18" t="s">
        <v>21</v>
      </c>
    </row>
    <row r="3402" spans="1:5" ht="15" customHeight="1" x14ac:dyDescent="0.25">
      <c r="A3402" s="152"/>
      <c r="B3402" s="71" t="str">
        <f t="shared" ca="1" si="53"/>
        <v>Aluno_964</v>
      </c>
      <c r="D3402" s="22"/>
      <c r="E3402" s="18"/>
    </row>
    <row r="3403" spans="1:5" ht="15" customHeight="1" x14ac:dyDescent="0.25">
      <c r="A3403" s="152">
        <v>45558</v>
      </c>
      <c r="B3403" s="71" t="str">
        <f t="shared" ca="1" si="53"/>
        <v>Aluno_766</v>
      </c>
      <c r="C3403" s="156" t="s">
        <v>2675</v>
      </c>
      <c r="D3403" s="22">
        <v>5</v>
      </c>
      <c r="E3403" s="18" t="s">
        <v>21</v>
      </c>
    </row>
    <row r="3404" spans="1:5" ht="15" customHeight="1" x14ac:dyDescent="0.25">
      <c r="A3404" s="152"/>
      <c r="B3404" s="71" t="str">
        <f t="shared" ca="1" si="53"/>
        <v>Aluno_929</v>
      </c>
      <c r="D3404" s="22"/>
      <c r="E3404" s="18"/>
    </row>
    <row r="3405" spans="1:5" ht="15" customHeight="1" x14ac:dyDescent="0.25">
      <c r="A3405" s="152">
        <v>45558</v>
      </c>
      <c r="B3405" s="71" t="str">
        <f t="shared" ca="1" si="53"/>
        <v>Aluno_88</v>
      </c>
      <c r="C3405" s="54" t="s">
        <v>2455</v>
      </c>
      <c r="D3405" s="22">
        <v>30</v>
      </c>
      <c r="E3405" s="18" t="s">
        <v>21</v>
      </c>
    </row>
    <row r="3406" spans="1:5" ht="15" customHeight="1" x14ac:dyDescent="0.25">
      <c r="A3406" s="152"/>
      <c r="B3406" s="71" t="str">
        <f t="shared" ca="1" si="53"/>
        <v>Aluno_610</v>
      </c>
      <c r="D3406" s="22"/>
      <c r="E3406" s="18"/>
    </row>
    <row r="3407" spans="1:5" ht="15" customHeight="1" x14ac:dyDescent="0.25">
      <c r="A3407" s="152">
        <v>45558</v>
      </c>
      <c r="B3407" s="71" t="str">
        <f t="shared" ca="1" si="53"/>
        <v>Aluno_584</v>
      </c>
      <c r="C3407" s="54" t="s">
        <v>2511</v>
      </c>
      <c r="D3407" s="22">
        <v>30</v>
      </c>
      <c r="E3407" s="18" t="s">
        <v>21</v>
      </c>
    </row>
    <row r="3408" spans="1:5" ht="15" customHeight="1" x14ac:dyDescent="0.25">
      <c r="A3408" s="152"/>
      <c r="B3408" s="71" t="str">
        <f t="shared" ca="1" si="53"/>
        <v>Aluno_112</v>
      </c>
      <c r="C3408" s="54" t="s">
        <v>2390</v>
      </c>
      <c r="D3408" s="22">
        <v>30</v>
      </c>
      <c r="E3408" s="18" t="s">
        <v>21</v>
      </c>
    </row>
    <row r="3409" spans="1:5" ht="15" customHeight="1" x14ac:dyDescent="0.25">
      <c r="A3409" s="152"/>
      <c r="B3409" s="71" t="str">
        <f t="shared" ca="1" si="53"/>
        <v>Aluno_245</v>
      </c>
      <c r="C3409" s="110" t="s">
        <v>2346</v>
      </c>
      <c r="D3409" s="22">
        <v>28</v>
      </c>
      <c r="E3409" s="18" t="s">
        <v>44</v>
      </c>
    </row>
    <row r="3410" spans="1:5" ht="15" customHeight="1" x14ac:dyDescent="0.25">
      <c r="A3410" s="152"/>
      <c r="B3410" s="71" t="str">
        <f t="shared" ca="1" si="53"/>
        <v>Aluno_631</v>
      </c>
      <c r="D3410" s="22"/>
      <c r="E3410" s="18"/>
    </row>
    <row r="3411" spans="1:5" ht="15" customHeight="1" x14ac:dyDescent="0.25">
      <c r="A3411" s="152">
        <v>45558</v>
      </c>
      <c r="B3411" s="71" t="str">
        <f t="shared" ca="1" si="53"/>
        <v>Aluno_871</v>
      </c>
      <c r="C3411" s="110" t="s">
        <v>2346</v>
      </c>
      <c r="D3411" s="22">
        <v>28</v>
      </c>
      <c r="E3411" s="18" t="s">
        <v>44</v>
      </c>
    </row>
    <row r="3412" spans="1:5" ht="15" customHeight="1" x14ac:dyDescent="0.25">
      <c r="A3412" s="152"/>
      <c r="B3412" s="71" t="str">
        <f t="shared" ca="1" si="53"/>
        <v>Aluno_941</v>
      </c>
      <c r="D3412" s="22"/>
      <c r="E3412" s="18"/>
    </row>
    <row r="3413" spans="1:5" ht="15" customHeight="1" x14ac:dyDescent="0.25">
      <c r="A3413" s="152">
        <v>45558</v>
      </c>
      <c r="B3413" s="71" t="str">
        <f t="shared" ca="1" si="53"/>
        <v>Aluno_242</v>
      </c>
      <c r="C3413" s="54" t="s">
        <v>2437</v>
      </c>
      <c r="D3413" s="22">
        <v>60</v>
      </c>
      <c r="E3413" s="18" t="s">
        <v>21</v>
      </c>
    </row>
    <row r="3414" spans="1:5" ht="15" customHeight="1" x14ac:dyDescent="0.25">
      <c r="A3414" s="152"/>
      <c r="B3414" s="71" t="str">
        <f t="shared" ca="1" si="53"/>
        <v>Aluno_81</v>
      </c>
      <c r="C3414" s="54" t="s">
        <v>2436</v>
      </c>
      <c r="D3414" s="22">
        <v>60</v>
      </c>
      <c r="E3414" s="18" t="s">
        <v>21</v>
      </c>
    </row>
    <row r="3415" spans="1:5" ht="15" customHeight="1" x14ac:dyDescent="0.25">
      <c r="A3415" s="152"/>
      <c r="B3415" s="71" t="str">
        <f t="shared" ca="1" si="53"/>
        <v>Aluno_396</v>
      </c>
      <c r="D3415" s="22"/>
      <c r="E3415" s="18"/>
    </row>
    <row r="3416" spans="1:5" ht="15" customHeight="1" x14ac:dyDescent="0.25">
      <c r="A3416" s="152">
        <v>45558</v>
      </c>
      <c r="B3416" s="71" t="str">
        <f t="shared" ca="1" si="53"/>
        <v>Aluno_77</v>
      </c>
      <c r="C3416" s="31" t="s">
        <v>2511</v>
      </c>
      <c r="D3416" s="22">
        <v>30</v>
      </c>
      <c r="E3416" s="18" t="s">
        <v>21</v>
      </c>
    </row>
    <row r="3417" spans="1:5" ht="15" customHeight="1" x14ac:dyDescent="0.25">
      <c r="A3417" s="152"/>
      <c r="B3417" s="71" t="str">
        <f t="shared" ca="1" si="53"/>
        <v>Aluno_913</v>
      </c>
      <c r="C3417" s="31" t="s">
        <v>1107</v>
      </c>
      <c r="D3417" s="22">
        <v>30</v>
      </c>
      <c r="E3417" s="18" t="s">
        <v>21</v>
      </c>
    </row>
    <row r="3418" spans="1:5" ht="15" customHeight="1" x14ac:dyDescent="0.25">
      <c r="A3418" s="152">
        <v>45558</v>
      </c>
      <c r="B3418" s="71" t="str">
        <f t="shared" ca="1" si="53"/>
        <v>Aluno_20</v>
      </c>
      <c r="C3418" s="31" t="s">
        <v>2242</v>
      </c>
      <c r="D3418" s="22">
        <v>30</v>
      </c>
      <c r="E3418" s="18" t="s">
        <v>21</v>
      </c>
    </row>
    <row r="3419" spans="1:5" ht="15" customHeight="1" x14ac:dyDescent="0.25">
      <c r="A3419" s="152"/>
      <c r="B3419" s="71" t="str">
        <f t="shared" ca="1" si="53"/>
        <v>Aluno_11</v>
      </c>
      <c r="C3419" s="31" t="s">
        <v>2398</v>
      </c>
      <c r="D3419" s="22">
        <v>30</v>
      </c>
      <c r="E3419" s="18" t="s">
        <v>21</v>
      </c>
    </row>
    <row r="3420" spans="1:5" ht="15" customHeight="1" x14ac:dyDescent="0.25">
      <c r="A3420" s="152">
        <v>45558</v>
      </c>
      <c r="B3420" s="71" t="str">
        <f t="shared" ca="1" si="53"/>
        <v>Aluno_134</v>
      </c>
      <c r="C3420" s="54" t="s">
        <v>2355</v>
      </c>
      <c r="D3420" s="22">
        <v>10</v>
      </c>
      <c r="E3420" s="18" t="s">
        <v>21</v>
      </c>
    </row>
    <row r="3421" spans="1:5" ht="15" customHeight="1" x14ac:dyDescent="0.25">
      <c r="A3421" s="152"/>
      <c r="B3421" s="71" t="str">
        <f t="shared" ca="1" si="53"/>
        <v>Aluno_246</v>
      </c>
      <c r="C3421" s="54" t="s">
        <v>1302</v>
      </c>
      <c r="D3421" s="22">
        <v>10</v>
      </c>
      <c r="E3421" s="18" t="s">
        <v>21</v>
      </c>
    </row>
    <row r="3422" spans="1:5" ht="15" customHeight="1" x14ac:dyDescent="0.25">
      <c r="A3422" s="152"/>
      <c r="B3422" s="71" t="str">
        <f t="shared" ca="1" si="53"/>
        <v>Aluno_635</v>
      </c>
      <c r="C3422" s="54" t="s">
        <v>2136</v>
      </c>
      <c r="D3422" s="22">
        <v>40</v>
      </c>
      <c r="E3422" s="18" t="s">
        <v>21</v>
      </c>
    </row>
    <row r="3423" spans="1:5" ht="15" customHeight="1" x14ac:dyDescent="0.25">
      <c r="A3423" s="152"/>
      <c r="B3423" s="71" t="str">
        <f t="shared" ca="1" si="53"/>
        <v>Aluno_206</v>
      </c>
      <c r="C3423" s="31" t="s">
        <v>1304</v>
      </c>
      <c r="D3423" s="22">
        <v>20</v>
      </c>
      <c r="E3423" s="18" t="s">
        <v>21</v>
      </c>
    </row>
    <row r="3424" spans="1:5" ht="15" customHeight="1" x14ac:dyDescent="0.25">
      <c r="A3424" s="152"/>
      <c r="B3424" s="71" t="str">
        <f t="shared" ca="1" si="53"/>
        <v>Aluno_732</v>
      </c>
      <c r="D3424" s="22"/>
      <c r="E3424" s="18"/>
    </row>
    <row r="3425" spans="1:5" ht="15" customHeight="1" x14ac:dyDescent="0.25">
      <c r="A3425" s="152">
        <v>45558</v>
      </c>
      <c r="B3425" s="71" t="str">
        <f t="shared" ca="1" si="53"/>
        <v>Aluno_967</v>
      </c>
      <c r="C3425" s="31" t="s">
        <v>232</v>
      </c>
      <c r="D3425" s="22">
        <v>30</v>
      </c>
      <c r="E3425" s="18" t="s">
        <v>21</v>
      </c>
    </row>
    <row r="3426" spans="1:5" ht="15" customHeight="1" x14ac:dyDescent="0.25">
      <c r="A3426" s="152"/>
      <c r="B3426" s="71" t="str">
        <f t="shared" ca="1" si="53"/>
        <v>Aluno_748</v>
      </c>
      <c r="C3426" s="31" t="s">
        <v>982</v>
      </c>
      <c r="D3426" s="22">
        <v>30</v>
      </c>
      <c r="E3426" s="18" t="s">
        <v>21</v>
      </c>
    </row>
    <row r="3427" spans="1:5" ht="15" customHeight="1" x14ac:dyDescent="0.25">
      <c r="A3427" s="152"/>
      <c r="B3427" s="71" t="str">
        <f t="shared" ca="1" si="53"/>
        <v>Aluno_960</v>
      </c>
      <c r="C3427" s="31" t="s">
        <v>2750</v>
      </c>
      <c r="D3427" s="22">
        <v>30</v>
      </c>
      <c r="E3427" s="18" t="s">
        <v>21</v>
      </c>
    </row>
    <row r="3428" spans="1:5" ht="15" customHeight="1" x14ac:dyDescent="0.25">
      <c r="A3428" s="152"/>
      <c r="B3428" s="71" t="str">
        <f t="shared" ca="1" si="53"/>
        <v>Aluno_734</v>
      </c>
      <c r="D3428" s="22"/>
      <c r="E3428" s="18"/>
    </row>
    <row r="3429" spans="1:5" ht="15" customHeight="1" x14ac:dyDescent="0.25">
      <c r="A3429" s="152">
        <v>45559</v>
      </c>
      <c r="B3429" s="71" t="str">
        <f t="shared" ca="1" si="53"/>
        <v>Aluno_912</v>
      </c>
      <c r="C3429" s="54" t="s">
        <v>2342</v>
      </c>
      <c r="D3429" s="22">
        <v>30</v>
      </c>
      <c r="E3429" s="18" t="s">
        <v>21</v>
      </c>
    </row>
    <row r="3430" spans="1:5" ht="15" customHeight="1" x14ac:dyDescent="0.25">
      <c r="A3430" s="152"/>
      <c r="B3430" s="71" t="str">
        <f t="shared" ca="1" si="53"/>
        <v>Aluno_785</v>
      </c>
      <c r="D3430" s="22"/>
      <c r="E3430" s="18"/>
    </row>
    <row r="3431" spans="1:5" ht="15" customHeight="1" x14ac:dyDescent="0.25">
      <c r="A3431" s="152">
        <v>45559</v>
      </c>
      <c r="B3431" s="71" t="str">
        <f t="shared" ca="1" si="53"/>
        <v>Aluno_469</v>
      </c>
      <c r="C3431" s="153" t="s">
        <v>2743</v>
      </c>
      <c r="D3431" s="22">
        <v>10</v>
      </c>
      <c r="E3431" s="18" t="s">
        <v>21</v>
      </c>
    </row>
    <row r="3432" spans="1:5" ht="15" customHeight="1" x14ac:dyDescent="0.25">
      <c r="A3432" s="152"/>
      <c r="B3432" s="71" t="str">
        <f t="shared" ca="1" si="53"/>
        <v>Aluno_484</v>
      </c>
      <c r="D3432" s="22"/>
      <c r="E3432" s="18"/>
    </row>
    <row r="3433" spans="1:5" ht="15" customHeight="1" x14ac:dyDescent="0.25">
      <c r="A3433" s="152">
        <v>45559</v>
      </c>
      <c r="B3433" s="71" t="str">
        <f t="shared" ca="1" si="53"/>
        <v>Aluno_761</v>
      </c>
      <c r="C3433" s="156" t="s">
        <v>2639</v>
      </c>
      <c r="D3433" s="22">
        <v>30</v>
      </c>
      <c r="E3433" s="18" t="s">
        <v>21</v>
      </c>
    </row>
    <row r="3434" spans="1:5" ht="15" customHeight="1" x14ac:dyDescent="0.25">
      <c r="A3434" s="152"/>
      <c r="B3434" s="71" t="str">
        <f t="shared" ca="1" si="53"/>
        <v>Aluno_99</v>
      </c>
      <c r="C3434" s="31" t="s">
        <v>2216</v>
      </c>
      <c r="D3434" s="22">
        <v>3</v>
      </c>
      <c r="E3434" s="18" t="s">
        <v>453</v>
      </c>
    </row>
    <row r="3435" spans="1:5" ht="15" customHeight="1" x14ac:dyDescent="0.25">
      <c r="A3435" s="152"/>
      <c r="B3435" s="71" t="str">
        <f t="shared" ca="1" si="53"/>
        <v>Aluno_909</v>
      </c>
      <c r="D3435" s="22"/>
      <c r="E3435" s="18"/>
    </row>
    <row r="3436" spans="1:5" ht="15" customHeight="1" x14ac:dyDescent="0.25">
      <c r="A3436" s="152">
        <v>45559</v>
      </c>
      <c r="B3436" s="71" t="str">
        <f t="shared" ca="1" si="53"/>
        <v>Aluno_412</v>
      </c>
      <c r="C3436" s="54" t="s">
        <v>2756</v>
      </c>
      <c r="D3436" s="22">
        <v>30</v>
      </c>
      <c r="E3436" s="18" t="s">
        <v>21</v>
      </c>
    </row>
    <row r="3437" spans="1:5" ht="15" customHeight="1" x14ac:dyDescent="0.25">
      <c r="A3437" s="152"/>
      <c r="B3437" s="71" t="str">
        <f t="shared" ca="1" si="53"/>
        <v>Aluno_137</v>
      </c>
      <c r="D3437" s="22"/>
      <c r="E3437" s="18"/>
    </row>
    <row r="3438" spans="1:5" ht="15" customHeight="1" x14ac:dyDescent="0.25">
      <c r="A3438" s="152">
        <v>45559</v>
      </c>
      <c r="B3438" s="71" t="str">
        <f t="shared" ca="1" si="53"/>
        <v>Aluno_626</v>
      </c>
      <c r="C3438" s="154" t="s">
        <v>2795</v>
      </c>
      <c r="D3438" s="22">
        <v>4</v>
      </c>
      <c r="E3438" s="18" t="s">
        <v>56</v>
      </c>
    </row>
    <row r="3439" spans="1:5" ht="15" customHeight="1" x14ac:dyDescent="0.25">
      <c r="A3439" s="152"/>
      <c r="B3439" s="71" t="str">
        <f t="shared" ca="1" si="53"/>
        <v>Aluno_998</v>
      </c>
      <c r="D3439" s="22"/>
      <c r="E3439" s="18"/>
    </row>
    <row r="3440" spans="1:5" ht="15" customHeight="1" x14ac:dyDescent="0.25">
      <c r="A3440" s="152">
        <v>45559</v>
      </c>
      <c r="B3440" s="71" t="str">
        <f t="shared" ca="1" si="53"/>
        <v>Aluno_993</v>
      </c>
      <c r="D3440" s="22"/>
      <c r="E3440" s="18"/>
    </row>
    <row r="3441" spans="1:5" ht="15" customHeight="1" x14ac:dyDescent="0.25">
      <c r="A3441" s="152"/>
      <c r="B3441" s="71" t="str">
        <f t="shared" ca="1" si="53"/>
        <v>Aluno_552</v>
      </c>
      <c r="D3441" s="22"/>
      <c r="E3441" s="18"/>
    </row>
    <row r="3442" spans="1:5" ht="15" customHeight="1" x14ac:dyDescent="0.25">
      <c r="A3442" s="152">
        <v>45559</v>
      </c>
      <c r="B3442" s="71" t="str">
        <f t="shared" ca="1" si="53"/>
        <v>Aluno_360</v>
      </c>
      <c r="C3442" s="153" t="s">
        <v>2380</v>
      </c>
      <c r="D3442" s="22">
        <v>15</v>
      </c>
      <c r="E3442" s="18" t="s">
        <v>44</v>
      </c>
    </row>
    <row r="3443" spans="1:5" ht="15" customHeight="1" x14ac:dyDescent="0.25">
      <c r="A3443" s="152"/>
      <c r="B3443" s="71" t="str">
        <f t="shared" ca="1" si="53"/>
        <v>Aluno_588</v>
      </c>
      <c r="C3443" s="153" t="s">
        <v>2709</v>
      </c>
      <c r="D3443" s="22">
        <v>4</v>
      </c>
      <c r="E3443" s="18" t="s">
        <v>44</v>
      </c>
    </row>
    <row r="3444" spans="1:5" ht="15" customHeight="1" x14ac:dyDescent="0.25">
      <c r="A3444" s="152"/>
      <c r="B3444" s="71" t="str">
        <f t="shared" ca="1" si="53"/>
        <v>Aluno_101</v>
      </c>
      <c r="D3444" s="22"/>
      <c r="E3444" s="18"/>
    </row>
    <row r="3445" spans="1:5" ht="15" customHeight="1" x14ac:dyDescent="0.25">
      <c r="A3445" s="152">
        <v>45560</v>
      </c>
      <c r="B3445" s="71" t="str">
        <f t="shared" ca="1" si="53"/>
        <v>Aluno_748</v>
      </c>
      <c r="C3445" s="54" t="s">
        <v>2341</v>
      </c>
      <c r="D3445" s="22">
        <v>30</v>
      </c>
      <c r="E3445" s="18" t="s">
        <v>21</v>
      </c>
    </row>
    <row r="3446" spans="1:5" ht="15" customHeight="1" x14ac:dyDescent="0.25">
      <c r="A3446" s="152"/>
      <c r="B3446" s="71" t="str">
        <f t="shared" ca="1" si="53"/>
        <v>Aluno_53</v>
      </c>
      <c r="D3446" s="22"/>
      <c r="E3446" s="18"/>
    </row>
    <row r="3447" spans="1:5" ht="15" customHeight="1" x14ac:dyDescent="0.25">
      <c r="A3447" s="152">
        <v>45560</v>
      </c>
      <c r="B3447" s="71" t="str">
        <f t="shared" ca="1" si="53"/>
        <v>Aluno_97</v>
      </c>
      <c r="C3447" s="31" t="s">
        <v>555</v>
      </c>
      <c r="D3447" s="22">
        <v>60</v>
      </c>
      <c r="E3447" s="18" t="s">
        <v>21</v>
      </c>
    </row>
    <row r="3448" spans="1:5" ht="15" customHeight="1" x14ac:dyDescent="0.25">
      <c r="A3448" s="152"/>
      <c r="B3448" s="71" t="str">
        <f t="shared" ca="1" si="53"/>
        <v>Aluno_303</v>
      </c>
      <c r="C3448" s="31" t="s">
        <v>2440</v>
      </c>
      <c r="D3448" s="22">
        <v>20</v>
      </c>
      <c r="E3448" s="18" t="s">
        <v>21</v>
      </c>
    </row>
    <row r="3449" spans="1:5" ht="15" customHeight="1" x14ac:dyDescent="0.25">
      <c r="A3449" s="152"/>
      <c r="B3449" s="71" t="str">
        <f t="shared" ca="1" si="53"/>
        <v>Aluno_814</v>
      </c>
      <c r="C3449" s="156" t="s">
        <v>2691</v>
      </c>
      <c r="D3449" s="22">
        <v>30</v>
      </c>
      <c r="E3449" s="18" t="s">
        <v>21</v>
      </c>
    </row>
    <row r="3450" spans="1:5" ht="15" customHeight="1" x14ac:dyDescent="0.25">
      <c r="A3450" s="152"/>
      <c r="B3450" s="71" t="str">
        <f t="shared" ca="1" si="53"/>
        <v>Aluno_544</v>
      </c>
      <c r="D3450" s="22"/>
      <c r="E3450" s="18"/>
    </row>
    <row r="3451" spans="1:5" ht="15" customHeight="1" x14ac:dyDescent="0.25">
      <c r="A3451" s="152">
        <v>45560</v>
      </c>
      <c r="B3451" s="71" t="str">
        <f t="shared" ca="1" si="53"/>
        <v>Aluno_817</v>
      </c>
      <c r="C3451" s="32" t="s">
        <v>959</v>
      </c>
      <c r="D3451" s="22">
        <v>2</v>
      </c>
      <c r="E3451" s="18" t="s">
        <v>56</v>
      </c>
    </row>
    <row r="3452" spans="1:5" ht="15" customHeight="1" x14ac:dyDescent="0.25">
      <c r="A3452" s="152"/>
      <c r="B3452" s="71" t="str">
        <f t="shared" ca="1" si="53"/>
        <v>Aluno_263</v>
      </c>
      <c r="C3452" s="154" t="s">
        <v>2796</v>
      </c>
      <c r="D3452" s="22">
        <v>10</v>
      </c>
      <c r="E3452" s="18" t="s">
        <v>21</v>
      </c>
    </row>
    <row r="3453" spans="1:5" ht="15" customHeight="1" x14ac:dyDescent="0.25">
      <c r="A3453" s="152"/>
      <c r="B3453" s="71" t="str">
        <f t="shared" ca="1" si="53"/>
        <v>Aluno_299</v>
      </c>
      <c r="D3453" s="22"/>
      <c r="E3453" s="18"/>
    </row>
    <row r="3454" spans="1:5" ht="15" customHeight="1" x14ac:dyDescent="0.25">
      <c r="A3454" s="152">
        <v>45560</v>
      </c>
      <c r="B3454" s="71" t="str">
        <f t="shared" ca="1" si="53"/>
        <v>Aluno_823</v>
      </c>
      <c r="C3454" s="153" t="s">
        <v>2320</v>
      </c>
      <c r="D3454" s="22">
        <v>28</v>
      </c>
      <c r="E3454" s="18" t="s">
        <v>21</v>
      </c>
    </row>
    <row r="3455" spans="1:5" ht="15" customHeight="1" x14ac:dyDescent="0.25">
      <c r="A3455" s="152"/>
      <c r="B3455" s="71" t="str">
        <f t="shared" ca="1" si="53"/>
        <v>Aluno_22</v>
      </c>
      <c r="C3455" s="156" t="s">
        <v>2658</v>
      </c>
      <c r="D3455" s="22">
        <v>20</v>
      </c>
      <c r="E3455" s="18" t="s">
        <v>21</v>
      </c>
    </row>
    <row r="3456" spans="1:5" ht="15" customHeight="1" x14ac:dyDescent="0.25">
      <c r="A3456" s="152"/>
      <c r="B3456" s="71" t="str">
        <f t="shared" ca="1" si="53"/>
        <v>Aluno_257</v>
      </c>
      <c r="D3456" s="22"/>
      <c r="E3456" s="18"/>
    </row>
    <row r="3457" spans="1:5" ht="15" customHeight="1" x14ac:dyDescent="0.25">
      <c r="A3457" s="152">
        <v>45560</v>
      </c>
      <c r="B3457" s="71" t="str">
        <f t="shared" ca="1" si="53"/>
        <v>Aluno_610</v>
      </c>
      <c r="C3457" s="153" t="s">
        <v>2790</v>
      </c>
      <c r="D3457" s="22">
        <v>12</v>
      </c>
      <c r="E3457" s="18" t="s">
        <v>21</v>
      </c>
    </row>
    <row r="3458" spans="1:5" ht="15" customHeight="1" x14ac:dyDescent="0.25">
      <c r="A3458" s="152"/>
      <c r="B3458" s="71" t="str">
        <f t="shared" ca="1" si="53"/>
        <v>Aluno_753</v>
      </c>
      <c r="D3458" s="22"/>
      <c r="E3458" s="18"/>
    </row>
    <row r="3459" spans="1:5" ht="15" customHeight="1" x14ac:dyDescent="0.25">
      <c r="A3459" s="152">
        <v>45560</v>
      </c>
      <c r="B3459" s="71" t="str">
        <f t="shared" ca="1" si="53"/>
        <v>Aluno_141</v>
      </c>
      <c r="C3459" s="54" t="s">
        <v>1393</v>
      </c>
      <c r="D3459" s="22">
        <v>10</v>
      </c>
      <c r="E3459" s="18" t="s">
        <v>21</v>
      </c>
    </row>
    <row r="3460" spans="1:5" ht="15" customHeight="1" x14ac:dyDescent="0.25">
      <c r="A3460" s="152"/>
      <c r="B3460" s="71" t="str">
        <f t="shared" ca="1" si="53"/>
        <v>Aluno_159</v>
      </c>
      <c r="D3460" s="22"/>
      <c r="E3460" s="18"/>
    </row>
    <row r="3461" spans="1:5" ht="15" customHeight="1" x14ac:dyDescent="0.25">
      <c r="A3461" s="152">
        <v>45560</v>
      </c>
      <c r="B3461" s="71" t="str">
        <f t="shared" ca="1" si="53"/>
        <v>Aluno_345</v>
      </c>
      <c r="C3461" s="154" t="s">
        <v>2797</v>
      </c>
      <c r="D3461" s="22">
        <v>25</v>
      </c>
      <c r="E3461" s="18" t="s">
        <v>21</v>
      </c>
    </row>
    <row r="3462" spans="1:5" ht="15" customHeight="1" x14ac:dyDescent="0.25">
      <c r="A3462" s="152"/>
      <c r="B3462" s="71" t="str">
        <f t="shared" ca="1" si="53"/>
        <v>Aluno_942</v>
      </c>
      <c r="D3462" s="22"/>
      <c r="E3462" s="18"/>
    </row>
    <row r="3463" spans="1:5" ht="15" customHeight="1" x14ac:dyDescent="0.25">
      <c r="A3463" s="152">
        <v>45560</v>
      </c>
      <c r="B3463" s="71" t="str">
        <f t="shared" ref="B3463:B3526" ca="1" si="54">"Aluno_" &amp; RANDBETWEEN(1,1000)</f>
        <v>Aluno_444</v>
      </c>
      <c r="C3463" s="153" t="s">
        <v>2490</v>
      </c>
      <c r="D3463" s="22">
        <v>20</v>
      </c>
      <c r="E3463" s="18" t="s">
        <v>44</v>
      </c>
    </row>
    <row r="3464" spans="1:5" ht="15" customHeight="1" x14ac:dyDescent="0.25">
      <c r="A3464" s="152"/>
      <c r="B3464" s="71" t="str">
        <f t="shared" ca="1" si="54"/>
        <v>Aluno_642</v>
      </c>
      <c r="C3464" s="153"/>
      <c r="D3464" s="22"/>
      <c r="E3464" s="18"/>
    </row>
    <row r="3465" spans="1:5" ht="15" customHeight="1" x14ac:dyDescent="0.25">
      <c r="A3465" s="152">
        <v>45561</v>
      </c>
      <c r="B3465" s="71" t="str">
        <f t="shared" ca="1" si="54"/>
        <v>Aluno_469</v>
      </c>
      <c r="C3465" s="31" t="s">
        <v>649</v>
      </c>
      <c r="D3465" s="22">
        <v>30</v>
      </c>
      <c r="E3465" s="18" t="s">
        <v>21</v>
      </c>
    </row>
    <row r="3466" spans="1:5" ht="15" customHeight="1" x14ac:dyDescent="0.25">
      <c r="A3466" s="152"/>
      <c r="B3466" s="71" t="str">
        <f t="shared" ca="1" si="54"/>
        <v>Aluno_804</v>
      </c>
      <c r="C3466" s="31" t="s">
        <v>555</v>
      </c>
      <c r="D3466" s="22">
        <v>30</v>
      </c>
      <c r="E3466" s="18" t="s">
        <v>21</v>
      </c>
    </row>
    <row r="3467" spans="1:5" ht="15" customHeight="1" x14ac:dyDescent="0.25">
      <c r="A3467" s="152"/>
      <c r="B3467" s="71" t="str">
        <f t="shared" ca="1" si="54"/>
        <v>Aluno_562</v>
      </c>
      <c r="C3467" s="31" t="s">
        <v>2411</v>
      </c>
      <c r="D3467" s="22">
        <v>30</v>
      </c>
      <c r="E3467" s="18" t="s">
        <v>21</v>
      </c>
    </row>
    <row r="3468" spans="1:5" ht="15" customHeight="1" x14ac:dyDescent="0.25">
      <c r="A3468" s="152">
        <v>45561</v>
      </c>
      <c r="B3468" s="71" t="str">
        <f t="shared" ca="1" si="54"/>
        <v>Aluno_398</v>
      </c>
      <c r="C3468" s="54" t="s">
        <v>2657</v>
      </c>
      <c r="D3468" s="22">
        <v>30</v>
      </c>
      <c r="E3468" s="18" t="s">
        <v>21</v>
      </c>
    </row>
    <row r="3469" spans="1:5" ht="15" customHeight="1" x14ac:dyDescent="0.25">
      <c r="A3469" s="152"/>
      <c r="B3469" s="71" t="str">
        <f t="shared" ca="1" si="54"/>
        <v>Aluno_919</v>
      </c>
      <c r="C3469" s="31" t="s">
        <v>2191</v>
      </c>
      <c r="D3469" s="22">
        <v>30</v>
      </c>
      <c r="E3469" s="18" t="s">
        <v>21</v>
      </c>
    </row>
    <row r="3470" spans="1:5" ht="15" customHeight="1" x14ac:dyDescent="0.25">
      <c r="A3470" s="152"/>
      <c r="B3470" s="71" t="str">
        <f t="shared" ca="1" si="54"/>
        <v>Aluno_664</v>
      </c>
      <c r="D3470" s="22"/>
      <c r="E3470" s="18"/>
    </row>
    <row r="3471" spans="1:5" ht="15" customHeight="1" x14ac:dyDescent="0.25">
      <c r="A3471" s="152">
        <v>45561</v>
      </c>
      <c r="B3471" s="71" t="str">
        <f t="shared" ca="1" si="54"/>
        <v>Aluno_183</v>
      </c>
      <c r="C3471" s="31" t="s">
        <v>1530</v>
      </c>
      <c r="D3471" s="22">
        <v>60</v>
      </c>
      <c r="E3471" s="18" t="s">
        <v>21</v>
      </c>
    </row>
    <row r="3472" spans="1:5" ht="15" customHeight="1" x14ac:dyDescent="0.25">
      <c r="A3472" s="152"/>
      <c r="B3472" s="71" t="str">
        <f t="shared" ca="1" si="54"/>
        <v>Aluno_34</v>
      </c>
      <c r="C3472" s="31" t="s">
        <v>555</v>
      </c>
      <c r="D3472" s="22">
        <v>120</v>
      </c>
      <c r="E3472" s="18" t="s">
        <v>21</v>
      </c>
    </row>
    <row r="3473" spans="1:5" ht="15" customHeight="1" x14ac:dyDescent="0.25">
      <c r="A3473" s="152"/>
      <c r="B3473" s="71" t="str">
        <f t="shared" ca="1" si="54"/>
        <v>Aluno_526</v>
      </c>
      <c r="C3473" s="107" t="s">
        <v>1029</v>
      </c>
      <c r="D3473" s="22">
        <v>60</v>
      </c>
      <c r="E3473" s="18" t="s">
        <v>21</v>
      </c>
    </row>
    <row r="3474" spans="1:5" ht="15" customHeight="1" x14ac:dyDescent="0.25">
      <c r="A3474" s="152"/>
      <c r="B3474" s="71" t="str">
        <f t="shared" ca="1" si="54"/>
        <v>Aluno_734</v>
      </c>
      <c r="D3474" s="22"/>
      <c r="E3474" s="18"/>
    </row>
    <row r="3475" spans="1:5" ht="15" customHeight="1" x14ac:dyDescent="0.25">
      <c r="A3475" s="152">
        <v>45561</v>
      </c>
      <c r="B3475" s="71" t="str">
        <f t="shared" ca="1" si="54"/>
        <v>Aluno_35</v>
      </c>
      <c r="C3475" s="32" t="s">
        <v>1822</v>
      </c>
      <c r="D3475" s="22">
        <v>20</v>
      </c>
      <c r="E3475" s="18" t="s">
        <v>44</v>
      </c>
    </row>
    <row r="3476" spans="1:5" ht="15" customHeight="1" x14ac:dyDescent="0.25">
      <c r="A3476" s="152"/>
      <c r="B3476" s="71" t="str">
        <f t="shared" ca="1" si="54"/>
        <v>Aluno_880</v>
      </c>
      <c r="C3476" s="54" t="s">
        <v>2799</v>
      </c>
      <c r="D3476" s="22">
        <v>20</v>
      </c>
      <c r="E3476" s="18" t="s">
        <v>21</v>
      </c>
    </row>
    <row r="3477" spans="1:5" ht="15" customHeight="1" x14ac:dyDescent="0.25">
      <c r="A3477" s="152"/>
      <c r="B3477" s="71" t="str">
        <f t="shared" ca="1" si="54"/>
        <v>Aluno_117</v>
      </c>
      <c r="C3477" s="108" t="s">
        <v>1644</v>
      </c>
      <c r="D3477" s="22">
        <v>10</v>
      </c>
      <c r="E3477" s="18" t="s">
        <v>44</v>
      </c>
    </row>
    <row r="3478" spans="1:5" ht="15" customHeight="1" x14ac:dyDescent="0.25">
      <c r="A3478" s="152"/>
      <c r="B3478" s="71" t="str">
        <f t="shared" ca="1" si="54"/>
        <v>Aluno_761</v>
      </c>
      <c r="D3478" s="22"/>
      <c r="E3478" s="18"/>
    </row>
    <row r="3479" spans="1:5" ht="15" customHeight="1" x14ac:dyDescent="0.25">
      <c r="A3479" s="152">
        <v>45561</v>
      </c>
      <c r="B3479" s="71" t="str">
        <f t="shared" ca="1" si="54"/>
        <v>Aluno_414</v>
      </c>
      <c r="C3479" s="31" t="s">
        <v>1705</v>
      </c>
      <c r="D3479" s="22">
        <v>30</v>
      </c>
      <c r="E3479" s="18" t="s">
        <v>21</v>
      </c>
    </row>
    <row r="3480" spans="1:5" ht="15" customHeight="1" x14ac:dyDescent="0.25">
      <c r="A3480" s="152"/>
      <c r="B3480" s="71" t="str">
        <f t="shared" ca="1" si="54"/>
        <v>Aluno_229</v>
      </c>
      <c r="D3480" s="22"/>
      <c r="E3480" s="18"/>
    </row>
    <row r="3481" spans="1:5" ht="15" customHeight="1" x14ac:dyDescent="0.25">
      <c r="A3481" s="152">
        <v>45561</v>
      </c>
      <c r="B3481" s="71" t="str">
        <f t="shared" ca="1" si="54"/>
        <v>Aluno_605</v>
      </c>
      <c r="C3481" s="54" t="s">
        <v>2479</v>
      </c>
      <c r="D3481" s="22">
        <v>10</v>
      </c>
      <c r="E3481" s="18" t="s">
        <v>21</v>
      </c>
    </row>
    <row r="3482" spans="1:5" ht="15" customHeight="1" x14ac:dyDescent="0.25">
      <c r="A3482" s="152"/>
      <c r="B3482" s="71" t="str">
        <f t="shared" ca="1" si="54"/>
        <v>Aluno_508</v>
      </c>
      <c r="C3482" s="154" t="s">
        <v>2698</v>
      </c>
      <c r="D3482" s="22">
        <v>2</v>
      </c>
      <c r="E3482" s="18" t="s">
        <v>780</v>
      </c>
    </row>
    <row r="3483" spans="1:5" ht="15" customHeight="1" x14ac:dyDescent="0.25">
      <c r="A3483" s="152"/>
      <c r="B3483" s="71" t="str">
        <f t="shared" ca="1" si="54"/>
        <v>Aluno_585</v>
      </c>
      <c r="D3483" s="22"/>
      <c r="E3483" s="18"/>
    </row>
    <row r="3484" spans="1:5" ht="15" customHeight="1" x14ac:dyDescent="0.25">
      <c r="A3484" s="152">
        <v>45561</v>
      </c>
      <c r="B3484" s="71" t="str">
        <f t="shared" ca="1" si="54"/>
        <v>Aluno_781</v>
      </c>
      <c r="C3484" s="54" t="s">
        <v>2800</v>
      </c>
      <c r="D3484" s="22">
        <v>4</v>
      </c>
      <c r="E3484" s="18" t="s">
        <v>1365</v>
      </c>
    </row>
    <row r="3485" spans="1:5" ht="15" customHeight="1" x14ac:dyDescent="0.25">
      <c r="A3485" s="152"/>
      <c r="B3485" s="71" t="str">
        <f t="shared" ca="1" si="54"/>
        <v>Aluno_803</v>
      </c>
      <c r="C3485" s="32" t="s">
        <v>1189</v>
      </c>
      <c r="D3485" s="22">
        <v>1</v>
      </c>
      <c r="E3485" s="18" t="s">
        <v>780</v>
      </c>
    </row>
    <row r="3486" spans="1:5" ht="15" customHeight="1" x14ac:dyDescent="0.25">
      <c r="A3486" s="152"/>
      <c r="B3486" s="71" t="str">
        <f t="shared" ca="1" si="54"/>
        <v>Aluno_45</v>
      </c>
      <c r="C3486" s="32" t="s">
        <v>1190</v>
      </c>
      <c r="D3486" s="22">
        <v>1</v>
      </c>
      <c r="E3486" s="18" t="s">
        <v>780</v>
      </c>
    </row>
    <row r="3487" spans="1:5" ht="15" customHeight="1" x14ac:dyDescent="0.25">
      <c r="A3487" s="152"/>
      <c r="B3487" s="71" t="str">
        <f t="shared" ca="1" si="54"/>
        <v>Aluno_116</v>
      </c>
      <c r="C3487" s="153" t="s">
        <v>1188</v>
      </c>
      <c r="D3487" s="22">
        <v>1</v>
      </c>
      <c r="E3487" s="18" t="s">
        <v>780</v>
      </c>
    </row>
    <row r="3488" spans="1:5" ht="15" customHeight="1" x14ac:dyDescent="0.25">
      <c r="A3488" s="152"/>
      <c r="B3488" s="71" t="str">
        <f t="shared" ca="1" si="54"/>
        <v>Aluno_273</v>
      </c>
      <c r="C3488" s="153" t="s">
        <v>2490</v>
      </c>
      <c r="D3488" s="22">
        <v>20</v>
      </c>
      <c r="E3488" s="18" t="s">
        <v>44</v>
      </c>
    </row>
    <row r="3489" spans="1:5" ht="15" customHeight="1" x14ac:dyDescent="0.25">
      <c r="A3489" s="152"/>
      <c r="B3489" s="71" t="str">
        <f t="shared" ca="1" si="54"/>
        <v>Aluno_294</v>
      </c>
      <c r="C3489" s="153" t="s">
        <v>2481</v>
      </c>
      <c r="D3489" s="22">
        <v>30</v>
      </c>
      <c r="E3489" s="18" t="s">
        <v>21</v>
      </c>
    </row>
    <row r="3490" spans="1:5" ht="15" customHeight="1" x14ac:dyDescent="0.25">
      <c r="A3490" s="152"/>
      <c r="B3490" s="71" t="str">
        <f t="shared" ca="1" si="54"/>
        <v>Aluno_518</v>
      </c>
      <c r="D3490" s="22"/>
      <c r="E3490" s="18"/>
    </row>
    <row r="3491" spans="1:5" ht="15" customHeight="1" x14ac:dyDescent="0.25">
      <c r="A3491" s="152">
        <v>45561</v>
      </c>
      <c r="B3491" s="71" t="str">
        <f t="shared" ca="1" si="54"/>
        <v>Aluno_807</v>
      </c>
      <c r="C3491" s="54" t="s">
        <v>2364</v>
      </c>
      <c r="D3491" s="22">
        <v>7</v>
      </c>
      <c r="E3491" s="18" t="s">
        <v>21</v>
      </c>
    </row>
    <row r="3492" spans="1:5" ht="15" customHeight="1" x14ac:dyDescent="0.25">
      <c r="A3492" s="152"/>
      <c r="B3492" s="71" t="str">
        <f t="shared" ca="1" si="54"/>
        <v>Aluno_747</v>
      </c>
      <c r="C3492" s="54" t="s">
        <v>2801</v>
      </c>
      <c r="D3492" s="22">
        <v>30</v>
      </c>
      <c r="E3492" s="18" t="s">
        <v>21</v>
      </c>
    </row>
    <row r="3493" spans="1:5" ht="15" customHeight="1" x14ac:dyDescent="0.25">
      <c r="A3493" s="152"/>
      <c r="B3493" s="71" t="str">
        <f t="shared" ca="1" si="54"/>
        <v>Aluno_540</v>
      </c>
      <c r="D3493" s="22"/>
      <c r="E3493" s="18"/>
    </row>
    <row r="3494" spans="1:5" ht="15" customHeight="1" x14ac:dyDescent="0.25">
      <c r="A3494" s="152">
        <v>45561</v>
      </c>
      <c r="B3494" s="71" t="str">
        <f t="shared" ca="1" si="54"/>
        <v>Aluno_740</v>
      </c>
      <c r="C3494" s="31" t="s">
        <v>2802</v>
      </c>
      <c r="D3494" s="22">
        <v>4</v>
      </c>
      <c r="E3494" s="18" t="s">
        <v>21</v>
      </c>
    </row>
    <row r="3495" spans="1:5" ht="15" customHeight="1" x14ac:dyDescent="0.25">
      <c r="A3495" s="152"/>
      <c r="B3495" s="71" t="str">
        <f t="shared" ca="1" si="54"/>
        <v>Aluno_971</v>
      </c>
      <c r="D3495" s="22"/>
      <c r="E3495" s="18"/>
    </row>
    <row r="3496" spans="1:5" ht="15" customHeight="1" x14ac:dyDescent="0.25">
      <c r="A3496" s="152">
        <v>45561</v>
      </c>
      <c r="B3496" s="71" t="str">
        <f t="shared" ca="1" si="54"/>
        <v>Aluno_356</v>
      </c>
      <c r="C3496" s="154" t="s">
        <v>2789</v>
      </c>
      <c r="D3496" s="22">
        <v>2</v>
      </c>
      <c r="E3496" s="18" t="s">
        <v>21</v>
      </c>
    </row>
    <row r="3497" spans="1:5" ht="15" customHeight="1" x14ac:dyDescent="0.25">
      <c r="A3497" s="152"/>
      <c r="B3497" s="71" t="str">
        <f t="shared" ca="1" si="54"/>
        <v>Aluno_182</v>
      </c>
      <c r="C3497" s="154"/>
      <c r="D3497" s="22"/>
      <c r="E3497" s="18"/>
    </row>
    <row r="3498" spans="1:5" ht="15" customHeight="1" x14ac:dyDescent="0.25">
      <c r="A3498" s="152">
        <v>45562</v>
      </c>
      <c r="B3498" s="71" t="str">
        <f t="shared" ca="1" si="54"/>
        <v>Aluno_844</v>
      </c>
      <c r="C3498" s="31" t="s">
        <v>2802</v>
      </c>
      <c r="D3498" s="22">
        <v>4</v>
      </c>
      <c r="E3498" s="18" t="s">
        <v>21</v>
      </c>
    </row>
    <row r="3499" spans="1:5" ht="15" customHeight="1" x14ac:dyDescent="0.25">
      <c r="A3499" s="152"/>
      <c r="B3499" s="71" t="str">
        <f t="shared" ca="1" si="54"/>
        <v>Aluno_150</v>
      </c>
      <c r="C3499" s="31" t="s">
        <v>2802</v>
      </c>
      <c r="D3499" s="22">
        <v>4</v>
      </c>
      <c r="E3499" s="18" t="s">
        <v>21</v>
      </c>
    </row>
    <row r="3500" spans="1:5" ht="15" customHeight="1" x14ac:dyDescent="0.25">
      <c r="A3500" s="152">
        <v>45562</v>
      </c>
      <c r="B3500" s="71" t="str">
        <f t="shared" ca="1" si="54"/>
        <v>Aluno_974</v>
      </c>
      <c r="C3500" s="31" t="s">
        <v>185</v>
      </c>
      <c r="D3500" s="22">
        <v>6</v>
      </c>
      <c r="E3500" s="18" t="s">
        <v>21</v>
      </c>
    </row>
    <row r="3501" spans="1:5" ht="15" customHeight="1" x14ac:dyDescent="0.25">
      <c r="A3501" s="152"/>
      <c r="B3501" s="71" t="str">
        <f t="shared" ca="1" si="54"/>
        <v>Aluno_985</v>
      </c>
      <c r="C3501" s="31" t="s">
        <v>1548</v>
      </c>
      <c r="D3501" s="22">
        <v>1</v>
      </c>
      <c r="E3501" s="18" t="s">
        <v>56</v>
      </c>
    </row>
    <row r="3502" spans="1:5" ht="15" customHeight="1" x14ac:dyDescent="0.25">
      <c r="A3502" s="152"/>
      <c r="B3502" s="71" t="str">
        <f t="shared" ca="1" si="54"/>
        <v>Aluno_687</v>
      </c>
      <c r="D3502" s="22"/>
      <c r="E3502" s="18"/>
    </row>
    <row r="3503" spans="1:5" ht="15" customHeight="1" x14ac:dyDescent="0.25">
      <c r="A3503" s="152">
        <v>45562</v>
      </c>
      <c r="B3503" s="71" t="str">
        <f t="shared" ca="1" si="54"/>
        <v>Aluno_246</v>
      </c>
      <c r="C3503" s="31" t="s">
        <v>705</v>
      </c>
      <c r="D3503" s="22">
        <v>10</v>
      </c>
      <c r="E3503" s="18" t="s">
        <v>44</v>
      </c>
    </row>
    <row r="3504" spans="1:5" ht="15" customHeight="1" x14ac:dyDescent="0.25">
      <c r="A3504" s="152"/>
      <c r="B3504" s="71" t="str">
        <f t="shared" ca="1" si="54"/>
        <v>Aluno_134</v>
      </c>
      <c r="D3504" s="22"/>
      <c r="E3504" s="18"/>
    </row>
    <row r="3505" spans="1:5" ht="15" customHeight="1" x14ac:dyDescent="0.25">
      <c r="A3505" s="152">
        <v>45562</v>
      </c>
      <c r="B3505" s="71" t="str">
        <f t="shared" ca="1" si="54"/>
        <v>Aluno_861</v>
      </c>
      <c r="C3505" s="31" t="s">
        <v>555</v>
      </c>
      <c r="D3505" s="22">
        <v>30</v>
      </c>
      <c r="E3505" s="18" t="s">
        <v>21</v>
      </c>
    </row>
    <row r="3506" spans="1:5" ht="15" customHeight="1" x14ac:dyDescent="0.25">
      <c r="A3506" s="152"/>
      <c r="B3506" s="71" t="str">
        <f t="shared" ca="1" si="54"/>
        <v>Aluno_597</v>
      </c>
      <c r="D3506" s="22"/>
      <c r="E3506" s="18"/>
    </row>
    <row r="3507" spans="1:5" ht="15" customHeight="1" x14ac:dyDescent="0.25">
      <c r="A3507" s="152">
        <v>45562</v>
      </c>
      <c r="B3507" s="71" t="str">
        <f t="shared" ca="1" si="54"/>
        <v>Aluno_464</v>
      </c>
      <c r="C3507" s="156" t="s">
        <v>2297</v>
      </c>
      <c r="D3507" s="22">
        <v>30</v>
      </c>
      <c r="E3507" s="18" t="s">
        <v>21</v>
      </c>
    </row>
    <row r="3508" spans="1:5" ht="15" customHeight="1" x14ac:dyDescent="0.25">
      <c r="A3508" s="152"/>
      <c r="B3508" s="71" t="str">
        <f t="shared" ca="1" si="54"/>
        <v>Aluno_752</v>
      </c>
      <c r="D3508" s="22"/>
      <c r="E3508" s="18"/>
    </row>
    <row r="3509" spans="1:5" ht="15" customHeight="1" x14ac:dyDescent="0.25">
      <c r="A3509" s="152">
        <v>45562</v>
      </c>
      <c r="B3509" s="71" t="str">
        <f t="shared" ca="1" si="54"/>
        <v>Aluno_493</v>
      </c>
      <c r="C3509" s="54" t="s">
        <v>1308</v>
      </c>
      <c r="D3509" s="22">
        <v>30</v>
      </c>
      <c r="E3509" s="18" t="s">
        <v>21</v>
      </c>
    </row>
    <row r="3510" spans="1:5" ht="15" customHeight="1" x14ac:dyDescent="0.25">
      <c r="A3510" s="152"/>
      <c r="B3510" s="71" t="str">
        <f t="shared" ca="1" si="54"/>
        <v>Aluno_595</v>
      </c>
      <c r="C3510" s="31" t="s">
        <v>365</v>
      </c>
      <c r="D3510" s="22">
        <v>30</v>
      </c>
      <c r="E3510" s="18" t="s">
        <v>21</v>
      </c>
    </row>
    <row r="3511" spans="1:5" ht="15" customHeight="1" x14ac:dyDescent="0.25">
      <c r="A3511" s="152"/>
      <c r="B3511" s="71" t="str">
        <f t="shared" ca="1" si="54"/>
        <v>Aluno_65</v>
      </c>
      <c r="C3511" s="54" t="s">
        <v>2107</v>
      </c>
      <c r="D3511" s="22">
        <v>30</v>
      </c>
      <c r="E3511" s="18" t="s">
        <v>21</v>
      </c>
    </row>
    <row r="3512" spans="1:5" ht="15" customHeight="1" x14ac:dyDescent="0.25">
      <c r="A3512" s="152"/>
      <c r="B3512" s="71" t="str">
        <f t="shared" ca="1" si="54"/>
        <v>Aluno_321</v>
      </c>
      <c r="D3512" s="22"/>
      <c r="E3512" s="18"/>
    </row>
    <row r="3513" spans="1:5" ht="15" customHeight="1" x14ac:dyDescent="0.25">
      <c r="A3513" s="152">
        <v>45562</v>
      </c>
      <c r="B3513" s="71" t="str">
        <f t="shared" ca="1" si="54"/>
        <v>Aluno_642</v>
      </c>
      <c r="C3513" s="32" t="s">
        <v>2028</v>
      </c>
      <c r="D3513" s="22">
        <v>6</v>
      </c>
      <c r="E3513" s="18" t="s">
        <v>44</v>
      </c>
    </row>
    <row r="3514" spans="1:5" ht="15" customHeight="1" x14ac:dyDescent="0.25">
      <c r="A3514" s="152"/>
      <c r="B3514" s="71" t="str">
        <f t="shared" ca="1" si="54"/>
        <v>Aluno_368</v>
      </c>
      <c r="C3514" s="154" t="s">
        <v>2553</v>
      </c>
      <c r="D3514" s="22">
        <v>2</v>
      </c>
      <c r="E3514" s="18" t="s">
        <v>21</v>
      </c>
    </row>
    <row r="3515" spans="1:5" ht="15" customHeight="1" x14ac:dyDescent="0.25">
      <c r="A3515" s="152">
        <v>45562</v>
      </c>
      <c r="B3515" s="71" t="str">
        <f t="shared" ca="1" si="54"/>
        <v>Aluno_730</v>
      </c>
      <c r="C3515" s="32" t="s">
        <v>2028</v>
      </c>
      <c r="D3515" s="22">
        <v>6</v>
      </c>
      <c r="E3515" s="18" t="s">
        <v>44</v>
      </c>
    </row>
    <row r="3516" spans="1:5" ht="15" customHeight="1" x14ac:dyDescent="0.25">
      <c r="A3516" s="152"/>
      <c r="B3516" s="71" t="str">
        <f t="shared" ca="1" si="54"/>
        <v>Aluno_184</v>
      </c>
      <c r="C3516" s="154" t="s">
        <v>2553</v>
      </c>
      <c r="D3516" s="22">
        <v>4</v>
      </c>
      <c r="E3516" s="18" t="s">
        <v>21</v>
      </c>
    </row>
    <row r="3517" spans="1:5" ht="15" customHeight="1" x14ac:dyDescent="0.25">
      <c r="A3517" s="152"/>
      <c r="B3517" s="71" t="str">
        <f t="shared" ca="1" si="54"/>
        <v>Aluno_445</v>
      </c>
      <c r="C3517" s="154" t="s">
        <v>2615</v>
      </c>
      <c r="D3517" s="22">
        <v>5</v>
      </c>
      <c r="E3517" s="18" t="s">
        <v>21</v>
      </c>
    </row>
    <row r="3518" spans="1:5" ht="15" customHeight="1" x14ac:dyDescent="0.25">
      <c r="A3518" s="152">
        <v>45562</v>
      </c>
      <c r="B3518" s="71" t="str">
        <f t="shared" ca="1" si="54"/>
        <v>Aluno_709</v>
      </c>
      <c r="C3518" s="154" t="s">
        <v>2553</v>
      </c>
      <c r="D3518" s="22">
        <v>2</v>
      </c>
      <c r="E3518" s="18" t="s">
        <v>21</v>
      </c>
    </row>
    <row r="3519" spans="1:5" ht="15" customHeight="1" x14ac:dyDescent="0.25">
      <c r="A3519" s="152"/>
      <c r="B3519" s="71" t="str">
        <f t="shared" ca="1" si="54"/>
        <v>Aluno_51</v>
      </c>
      <c r="C3519" s="54" t="s">
        <v>2532</v>
      </c>
      <c r="D3519" s="22">
        <v>30</v>
      </c>
      <c r="E3519" s="18" t="s">
        <v>44</v>
      </c>
    </row>
    <row r="3520" spans="1:5" ht="15" customHeight="1" x14ac:dyDescent="0.25">
      <c r="A3520" s="152"/>
      <c r="B3520" s="71" t="str">
        <f t="shared" ca="1" si="54"/>
        <v>Aluno_565</v>
      </c>
      <c r="D3520" s="22"/>
      <c r="E3520" s="18"/>
    </row>
    <row r="3521" spans="1:5" ht="15" customHeight="1" x14ac:dyDescent="0.25">
      <c r="A3521" s="152">
        <v>45562</v>
      </c>
      <c r="B3521" s="71" t="str">
        <f t="shared" ca="1" si="54"/>
        <v>Aluno_152</v>
      </c>
      <c r="C3521" s="54" t="s">
        <v>2479</v>
      </c>
      <c r="D3521" s="22">
        <v>10</v>
      </c>
      <c r="E3521" s="18" t="s">
        <v>21</v>
      </c>
    </row>
    <row r="3522" spans="1:5" ht="15" customHeight="1" x14ac:dyDescent="0.25">
      <c r="A3522" s="152"/>
      <c r="B3522" s="71" t="str">
        <f t="shared" ca="1" si="54"/>
        <v>Aluno_970</v>
      </c>
      <c r="C3522" s="31" t="s">
        <v>743</v>
      </c>
      <c r="D3522" s="22">
        <v>14</v>
      </c>
      <c r="E3522" s="18" t="s">
        <v>21</v>
      </c>
    </row>
    <row r="3523" spans="1:5" ht="15" customHeight="1" x14ac:dyDescent="0.25">
      <c r="A3523" s="152"/>
      <c r="B3523" s="71" t="str">
        <f t="shared" ca="1" si="54"/>
        <v>Aluno_507</v>
      </c>
      <c r="C3523" s="54" t="s">
        <v>2523</v>
      </c>
      <c r="D3523" s="22">
        <v>2</v>
      </c>
      <c r="E3523" s="18" t="s">
        <v>21</v>
      </c>
    </row>
    <row r="3524" spans="1:5" ht="15" customHeight="1" x14ac:dyDescent="0.25">
      <c r="A3524" s="152"/>
      <c r="B3524" s="71" t="str">
        <f t="shared" ca="1" si="54"/>
        <v>Aluno_478</v>
      </c>
      <c r="D3524" s="22"/>
      <c r="E3524" s="18"/>
    </row>
    <row r="3525" spans="1:5" ht="15" customHeight="1" x14ac:dyDescent="0.25">
      <c r="A3525" s="152">
        <v>45562</v>
      </c>
      <c r="B3525" s="71" t="str">
        <f t="shared" ca="1" si="54"/>
        <v>Aluno_364</v>
      </c>
      <c r="C3525" s="31" t="s">
        <v>1904</v>
      </c>
      <c r="D3525" s="22">
        <v>20</v>
      </c>
      <c r="E3525" s="18" t="s">
        <v>21</v>
      </c>
    </row>
    <row r="3526" spans="1:5" ht="15" customHeight="1" x14ac:dyDescent="0.25">
      <c r="A3526" s="152"/>
      <c r="B3526" s="71" t="str">
        <f t="shared" ca="1" si="54"/>
        <v>Aluno_672</v>
      </c>
      <c r="C3526" s="31" t="s">
        <v>2505</v>
      </c>
      <c r="D3526" s="22">
        <v>10</v>
      </c>
      <c r="E3526" s="18" t="s">
        <v>21</v>
      </c>
    </row>
    <row r="3527" spans="1:5" ht="15" customHeight="1" x14ac:dyDescent="0.25">
      <c r="A3527" s="152"/>
      <c r="B3527" s="71" t="str">
        <f t="shared" ref="B3527:B3590" ca="1" si="55">"Aluno_" &amp; RANDBETWEEN(1,1000)</f>
        <v>Aluno_943</v>
      </c>
      <c r="D3527" s="22"/>
      <c r="E3527" s="18"/>
    </row>
    <row r="3528" spans="1:5" ht="15" customHeight="1" x14ac:dyDescent="0.25">
      <c r="A3528" s="152">
        <v>45565</v>
      </c>
      <c r="B3528" s="71" t="str">
        <f t="shared" ca="1" si="55"/>
        <v>Aluno_628</v>
      </c>
      <c r="C3528" s="31" t="s">
        <v>1047</v>
      </c>
      <c r="D3528" s="22">
        <v>30</v>
      </c>
      <c r="E3528" s="18" t="s">
        <v>21</v>
      </c>
    </row>
    <row r="3529" spans="1:5" ht="15" customHeight="1" x14ac:dyDescent="0.25">
      <c r="A3529" s="152"/>
      <c r="B3529" s="71" t="str">
        <f t="shared" ca="1" si="55"/>
        <v>Aluno_156</v>
      </c>
      <c r="D3529" s="22"/>
      <c r="E3529" s="18"/>
    </row>
    <row r="3530" spans="1:5" ht="15" customHeight="1" x14ac:dyDescent="0.25">
      <c r="A3530" s="152">
        <v>45565</v>
      </c>
      <c r="B3530" s="71" t="str">
        <f t="shared" ca="1" si="55"/>
        <v>Aluno_376</v>
      </c>
      <c r="D3530" s="22"/>
      <c r="E3530" s="18"/>
    </row>
    <row r="3531" spans="1:5" ht="15" customHeight="1" x14ac:dyDescent="0.25">
      <c r="A3531" s="152"/>
      <c r="B3531" s="71" t="str">
        <f t="shared" ca="1" si="55"/>
        <v>Aluno_878</v>
      </c>
      <c r="D3531" s="22"/>
      <c r="E3531" s="18"/>
    </row>
    <row r="3532" spans="1:5" ht="15" customHeight="1" x14ac:dyDescent="0.25">
      <c r="A3532" s="152">
        <v>45565</v>
      </c>
      <c r="B3532" s="71" t="str">
        <f t="shared" ca="1" si="55"/>
        <v>Aluno_96</v>
      </c>
      <c r="C3532" s="154" t="s">
        <v>2701</v>
      </c>
      <c r="D3532" s="22">
        <v>1</v>
      </c>
      <c r="E3532" s="18" t="s">
        <v>780</v>
      </c>
    </row>
    <row r="3533" spans="1:5" ht="15" customHeight="1" x14ac:dyDescent="0.25">
      <c r="A3533" s="152"/>
      <c r="B3533" s="71" t="str">
        <f t="shared" ca="1" si="55"/>
        <v>Aluno_617</v>
      </c>
      <c r="C3533" s="32" t="s">
        <v>1251</v>
      </c>
      <c r="D3533" s="22">
        <v>1</v>
      </c>
      <c r="E3533" s="18" t="s">
        <v>780</v>
      </c>
    </row>
    <row r="3534" spans="1:5" ht="15" customHeight="1" x14ac:dyDescent="0.25">
      <c r="A3534" s="152"/>
      <c r="B3534" s="71" t="str">
        <f t="shared" ca="1" si="55"/>
        <v>Aluno_91</v>
      </c>
      <c r="D3534" s="22"/>
      <c r="E3534" s="18"/>
    </row>
    <row r="3535" spans="1:5" ht="15" customHeight="1" x14ac:dyDescent="0.25">
      <c r="A3535" s="152">
        <v>45565</v>
      </c>
      <c r="B3535" s="71" t="str">
        <f t="shared" ca="1" si="55"/>
        <v>Aluno_415</v>
      </c>
      <c r="C3535" s="31" t="s">
        <v>649</v>
      </c>
      <c r="D3535" s="22">
        <v>30</v>
      </c>
      <c r="E3535" s="18" t="s">
        <v>21</v>
      </c>
    </row>
    <row r="3536" spans="1:5" ht="15" customHeight="1" x14ac:dyDescent="0.25">
      <c r="A3536" s="152"/>
      <c r="B3536" s="71" t="str">
        <f t="shared" ca="1" si="55"/>
        <v>Aluno_694</v>
      </c>
      <c r="C3536" s="31" t="s">
        <v>1347</v>
      </c>
      <c r="D3536" s="22">
        <v>4</v>
      </c>
      <c r="E3536" s="18" t="s">
        <v>21</v>
      </c>
    </row>
    <row r="3537" spans="1:5" ht="15" customHeight="1" x14ac:dyDescent="0.25">
      <c r="A3537" s="152"/>
      <c r="B3537" s="71" t="str">
        <f t="shared" ca="1" si="55"/>
        <v>Aluno_284</v>
      </c>
      <c r="C3537" s="31" t="s">
        <v>32</v>
      </c>
      <c r="D3537" s="22">
        <v>30</v>
      </c>
      <c r="E3537" s="18" t="s">
        <v>21</v>
      </c>
    </row>
    <row r="3538" spans="1:5" ht="15" customHeight="1" x14ac:dyDescent="0.25">
      <c r="A3538" s="152"/>
      <c r="B3538" s="71" t="str">
        <f t="shared" ca="1" si="55"/>
        <v>Aluno_148</v>
      </c>
      <c r="C3538" s="31" t="s">
        <v>365</v>
      </c>
      <c r="D3538" s="22">
        <v>30</v>
      </c>
      <c r="E3538" s="18" t="s">
        <v>21</v>
      </c>
    </row>
    <row r="3539" spans="1:5" ht="15" customHeight="1" x14ac:dyDescent="0.25">
      <c r="A3539" s="152"/>
      <c r="B3539" s="71" t="str">
        <f t="shared" ca="1" si="55"/>
        <v>Aluno_186</v>
      </c>
      <c r="D3539" s="22"/>
      <c r="E3539" s="18"/>
    </row>
    <row r="3540" spans="1:5" ht="15" customHeight="1" x14ac:dyDescent="0.25">
      <c r="A3540" s="152">
        <v>45565</v>
      </c>
      <c r="B3540" s="71" t="str">
        <f t="shared" ca="1" si="55"/>
        <v>Aluno_539</v>
      </c>
      <c r="C3540" s="31" t="s">
        <v>2197</v>
      </c>
      <c r="D3540" s="22">
        <v>30</v>
      </c>
      <c r="E3540" s="18" t="s">
        <v>21</v>
      </c>
    </row>
    <row r="3541" spans="1:5" ht="15" customHeight="1" x14ac:dyDescent="0.25">
      <c r="A3541" s="152"/>
      <c r="B3541" s="71" t="str">
        <f t="shared" ca="1" si="55"/>
        <v>Aluno_674</v>
      </c>
      <c r="C3541" s="54" t="s">
        <v>2404</v>
      </c>
      <c r="D3541" s="22">
        <v>30</v>
      </c>
      <c r="E3541" s="18" t="s">
        <v>21</v>
      </c>
    </row>
    <row r="3542" spans="1:5" ht="15" customHeight="1" x14ac:dyDescent="0.25">
      <c r="A3542" s="152">
        <v>45565</v>
      </c>
      <c r="B3542" s="71" t="str">
        <f t="shared" ca="1" si="55"/>
        <v>Aluno_376</v>
      </c>
      <c r="C3542" s="154" t="s">
        <v>2285</v>
      </c>
      <c r="D3542" s="22">
        <v>56</v>
      </c>
      <c r="E3542" s="18" t="s">
        <v>21</v>
      </c>
    </row>
    <row r="3543" spans="1:5" ht="15" customHeight="1" x14ac:dyDescent="0.25">
      <c r="A3543" s="182"/>
      <c r="B3543" s="71" t="str">
        <f t="shared" ca="1" si="55"/>
        <v>Aluno_58</v>
      </c>
      <c r="C3543" s="53"/>
      <c r="D3543" s="183"/>
      <c r="E3543" s="184"/>
    </row>
    <row r="3544" spans="1:5" ht="15" customHeight="1" x14ac:dyDescent="0.25">
      <c r="A3544" s="152">
        <v>45566</v>
      </c>
      <c r="B3544" s="71" t="str">
        <f t="shared" ca="1" si="55"/>
        <v>Aluno_21</v>
      </c>
      <c r="C3544" s="32" t="s">
        <v>1467</v>
      </c>
      <c r="D3544" s="22">
        <v>2</v>
      </c>
      <c r="E3544" s="18" t="s">
        <v>21</v>
      </c>
    </row>
    <row r="3545" spans="1:5" ht="15" customHeight="1" x14ac:dyDescent="0.25">
      <c r="A3545" s="152"/>
      <c r="B3545" s="71" t="str">
        <f t="shared" ca="1" si="55"/>
        <v>Aluno_513</v>
      </c>
      <c r="D3545" s="22"/>
      <c r="E3545" s="18"/>
    </row>
    <row r="3546" spans="1:5" ht="15" customHeight="1" x14ac:dyDescent="0.25">
      <c r="A3546" s="152">
        <v>45566</v>
      </c>
      <c r="B3546" s="71" t="str">
        <f t="shared" ca="1" si="55"/>
        <v>Aluno_666</v>
      </c>
      <c r="C3546" s="31" t="s">
        <v>555</v>
      </c>
      <c r="D3546" s="22">
        <v>180</v>
      </c>
      <c r="E3546" s="18" t="s">
        <v>21</v>
      </c>
    </row>
    <row r="3547" spans="1:5" ht="15" customHeight="1" x14ac:dyDescent="0.25">
      <c r="A3547" s="152"/>
      <c r="B3547" s="71" t="str">
        <f t="shared" ca="1" si="55"/>
        <v>Aluno_287</v>
      </c>
      <c r="C3547" s="54" t="s">
        <v>1703</v>
      </c>
      <c r="D3547" s="22">
        <v>60</v>
      </c>
      <c r="E3547" s="18" t="s">
        <v>21</v>
      </c>
    </row>
    <row r="3548" spans="1:5" ht="15" customHeight="1" x14ac:dyDescent="0.25">
      <c r="A3548" s="152"/>
      <c r="B3548" s="71" t="str">
        <f t="shared" ca="1" si="55"/>
        <v>Aluno_312</v>
      </c>
      <c r="D3548" s="22"/>
      <c r="E3548" s="18"/>
    </row>
    <row r="3549" spans="1:5" ht="15" customHeight="1" x14ac:dyDescent="0.25">
      <c r="A3549" s="152">
        <v>45566</v>
      </c>
      <c r="B3549" s="71" t="str">
        <f t="shared" ca="1" si="55"/>
        <v>Aluno_649</v>
      </c>
      <c r="C3549" s="153" t="s">
        <v>2720</v>
      </c>
      <c r="D3549" s="22">
        <v>1</v>
      </c>
      <c r="E3549" s="18" t="s">
        <v>44</v>
      </c>
    </row>
    <row r="3550" spans="1:5" ht="15" customHeight="1" x14ac:dyDescent="0.25">
      <c r="A3550" s="152"/>
      <c r="B3550" s="71" t="str">
        <f t="shared" ca="1" si="55"/>
        <v>Aluno_918</v>
      </c>
      <c r="C3550" s="153" t="s">
        <v>2612</v>
      </c>
      <c r="D3550" s="22">
        <v>1</v>
      </c>
      <c r="E3550" s="18" t="s">
        <v>44</v>
      </c>
    </row>
    <row r="3551" spans="1:5" ht="15" customHeight="1" x14ac:dyDescent="0.25">
      <c r="A3551" s="152"/>
      <c r="B3551" s="71" t="str">
        <f t="shared" ca="1" si="55"/>
        <v>Aluno_878</v>
      </c>
      <c r="C3551" s="153" t="s">
        <v>2822</v>
      </c>
      <c r="D3551" s="22">
        <v>1</v>
      </c>
      <c r="E3551" s="18" t="s">
        <v>44</v>
      </c>
    </row>
    <row r="3552" spans="1:5" ht="15" customHeight="1" x14ac:dyDescent="0.25">
      <c r="A3552" s="152"/>
      <c r="B3552" s="71" t="str">
        <f t="shared" ca="1" si="55"/>
        <v>Aluno_138</v>
      </c>
      <c r="C3552" s="32" t="s">
        <v>1754</v>
      </c>
      <c r="D3552" s="22">
        <v>1</v>
      </c>
      <c r="E3552" s="18" t="s">
        <v>44</v>
      </c>
    </row>
    <row r="3553" spans="1:5" ht="15" customHeight="1" x14ac:dyDescent="0.25">
      <c r="A3553" s="152"/>
      <c r="B3553" s="71" t="str">
        <f t="shared" ca="1" si="55"/>
        <v>Aluno_120</v>
      </c>
      <c r="D3553" s="22"/>
      <c r="E3553" s="18"/>
    </row>
    <row r="3554" spans="1:5" ht="15" customHeight="1" x14ac:dyDescent="0.25">
      <c r="A3554" s="152">
        <v>45566</v>
      </c>
      <c r="B3554" s="71" t="str">
        <f t="shared" ca="1" si="55"/>
        <v>Aluno_212</v>
      </c>
      <c r="C3554" s="156" t="s">
        <v>2742</v>
      </c>
      <c r="D3554" s="22">
        <v>10</v>
      </c>
      <c r="E3554" s="18" t="s">
        <v>21</v>
      </c>
    </row>
    <row r="3555" spans="1:5" ht="15" customHeight="1" x14ac:dyDescent="0.25">
      <c r="A3555" s="152"/>
      <c r="B3555" s="71" t="str">
        <f t="shared" ca="1" si="55"/>
        <v>Aluno_505</v>
      </c>
      <c r="C3555" s="31" t="s">
        <v>906</v>
      </c>
      <c r="D3555" s="22">
        <v>30</v>
      </c>
      <c r="E3555" s="18" t="s">
        <v>21</v>
      </c>
    </row>
    <row r="3556" spans="1:5" ht="15" customHeight="1" x14ac:dyDescent="0.25">
      <c r="A3556" s="152"/>
      <c r="B3556" s="71" t="str">
        <f t="shared" ca="1" si="55"/>
        <v>Aluno_995</v>
      </c>
      <c r="C3556" s="108" t="s">
        <v>1935</v>
      </c>
      <c r="D3556" s="22">
        <v>20</v>
      </c>
      <c r="E3556" s="18" t="s">
        <v>21</v>
      </c>
    </row>
    <row r="3557" spans="1:5" ht="15" customHeight="1" x14ac:dyDescent="0.25">
      <c r="A3557" s="152"/>
      <c r="B3557" s="71" t="str">
        <f t="shared" ca="1" si="55"/>
        <v>Aluno_982</v>
      </c>
      <c r="D3557" s="22"/>
      <c r="E3557" s="18"/>
    </row>
    <row r="3558" spans="1:5" ht="15" customHeight="1" x14ac:dyDescent="0.25">
      <c r="A3558" s="152">
        <v>45566</v>
      </c>
      <c r="B3558" s="71" t="str">
        <f t="shared" ca="1" si="55"/>
        <v>Aluno_102</v>
      </c>
      <c r="C3558" s="31" t="s">
        <v>359</v>
      </c>
      <c r="D3558" s="22">
        <v>4</v>
      </c>
      <c r="E3558" s="18" t="s">
        <v>21</v>
      </c>
    </row>
    <row r="3559" spans="1:5" ht="15" customHeight="1" x14ac:dyDescent="0.25">
      <c r="A3559" s="152"/>
      <c r="B3559" s="71" t="str">
        <f t="shared" ca="1" si="55"/>
        <v>Aluno_657</v>
      </c>
      <c r="C3559" s="31" t="s">
        <v>1530</v>
      </c>
      <c r="D3559" s="22">
        <v>30</v>
      </c>
      <c r="E3559" s="18" t="s">
        <v>21</v>
      </c>
    </row>
    <row r="3560" spans="1:5" ht="15" customHeight="1" x14ac:dyDescent="0.25">
      <c r="A3560" s="152"/>
      <c r="B3560" s="71" t="str">
        <f t="shared" ca="1" si="55"/>
        <v>Aluno_630</v>
      </c>
      <c r="D3560" s="22"/>
      <c r="E3560" s="18"/>
    </row>
    <row r="3561" spans="1:5" ht="15" customHeight="1" x14ac:dyDescent="0.25">
      <c r="A3561" s="152">
        <v>45566</v>
      </c>
      <c r="B3561" s="71" t="str">
        <f t="shared" ca="1" si="55"/>
        <v>Aluno_42</v>
      </c>
      <c r="C3561" s="154" t="s">
        <v>2474</v>
      </c>
      <c r="D3561" s="22">
        <v>6</v>
      </c>
      <c r="E3561" s="18" t="s">
        <v>44</v>
      </c>
    </row>
    <row r="3562" spans="1:5" ht="15" customHeight="1" x14ac:dyDescent="0.25">
      <c r="A3562" s="152"/>
      <c r="B3562" s="71" t="str">
        <f t="shared" ca="1" si="55"/>
        <v>Aluno_658</v>
      </c>
      <c r="C3562" s="153" t="s">
        <v>2827</v>
      </c>
      <c r="D3562" s="22">
        <v>2</v>
      </c>
      <c r="E3562" s="18" t="s">
        <v>21</v>
      </c>
    </row>
    <row r="3563" spans="1:5" ht="15" customHeight="1" x14ac:dyDescent="0.25">
      <c r="A3563" s="152"/>
      <c r="B3563" s="71" t="str">
        <f t="shared" ca="1" si="55"/>
        <v>Aluno_629</v>
      </c>
      <c r="C3563" s="154" t="s">
        <v>2477</v>
      </c>
      <c r="D3563" s="22">
        <v>30</v>
      </c>
      <c r="E3563" s="18" t="s">
        <v>21</v>
      </c>
    </row>
    <row r="3564" spans="1:5" ht="15" customHeight="1" x14ac:dyDescent="0.25">
      <c r="A3564" s="152"/>
      <c r="B3564" s="71" t="str">
        <f t="shared" ca="1" si="55"/>
        <v>Aluno_638</v>
      </c>
      <c r="D3564" s="22"/>
      <c r="E3564" s="18"/>
    </row>
    <row r="3565" spans="1:5" ht="15" customHeight="1" x14ac:dyDescent="0.25">
      <c r="A3565" s="152">
        <v>45567</v>
      </c>
      <c r="B3565" s="71" t="str">
        <f t="shared" ca="1" si="55"/>
        <v>Aluno_116</v>
      </c>
      <c r="C3565" s="31" t="s">
        <v>555</v>
      </c>
      <c r="D3565" s="22">
        <v>120</v>
      </c>
      <c r="E3565" s="18" t="s">
        <v>21</v>
      </c>
    </row>
    <row r="3566" spans="1:5" ht="15" customHeight="1" x14ac:dyDescent="0.25">
      <c r="A3566" s="152"/>
      <c r="B3566" s="71" t="str">
        <f t="shared" ca="1" si="55"/>
        <v>Aluno_920</v>
      </c>
      <c r="D3566" s="22"/>
      <c r="E3566" s="18"/>
    </row>
    <row r="3567" spans="1:5" ht="15" customHeight="1" x14ac:dyDescent="0.25">
      <c r="A3567" s="152">
        <v>45567</v>
      </c>
      <c r="B3567" s="71" t="str">
        <f t="shared" ca="1" si="55"/>
        <v>Aluno_923</v>
      </c>
      <c r="C3567" s="54" t="s">
        <v>2864</v>
      </c>
      <c r="D3567" s="22">
        <v>60</v>
      </c>
      <c r="E3567" s="18" t="s">
        <v>21</v>
      </c>
    </row>
    <row r="3568" spans="1:5" ht="15" customHeight="1" x14ac:dyDescent="0.25">
      <c r="A3568" s="152"/>
      <c r="B3568" s="71" t="str">
        <f t="shared" ca="1" si="55"/>
        <v>Aluno_324</v>
      </c>
      <c r="D3568" s="22"/>
      <c r="E3568" s="18"/>
    </row>
    <row r="3569" spans="1:5" ht="15" customHeight="1" x14ac:dyDescent="0.25">
      <c r="A3569" s="152">
        <v>45567</v>
      </c>
      <c r="B3569" s="71" t="str">
        <f t="shared" ca="1" si="55"/>
        <v>Aluno_524</v>
      </c>
      <c r="C3569" s="32" t="s">
        <v>1682</v>
      </c>
      <c r="D3569" s="22">
        <v>1</v>
      </c>
      <c r="E3569" s="18" t="s">
        <v>780</v>
      </c>
    </row>
    <row r="3570" spans="1:5" ht="15" customHeight="1" x14ac:dyDescent="0.25">
      <c r="A3570" s="152"/>
      <c r="B3570" s="71" t="str">
        <f t="shared" ca="1" si="55"/>
        <v>Aluno_204</v>
      </c>
      <c r="C3570" s="153" t="s">
        <v>2348</v>
      </c>
      <c r="D3570" s="22">
        <v>20</v>
      </c>
      <c r="E3570" s="18" t="s">
        <v>44</v>
      </c>
    </row>
    <row r="3571" spans="1:5" ht="15" customHeight="1" x14ac:dyDescent="0.25">
      <c r="A3571" s="152">
        <v>45567</v>
      </c>
      <c r="B3571" s="71" t="str">
        <f t="shared" ca="1" si="55"/>
        <v>Aluno_970</v>
      </c>
      <c r="C3571" s="31" t="s">
        <v>1526</v>
      </c>
      <c r="D3571" s="22">
        <v>60</v>
      </c>
      <c r="E3571" s="18" t="s">
        <v>21</v>
      </c>
    </row>
    <row r="3572" spans="1:5" ht="15" customHeight="1" x14ac:dyDescent="0.25">
      <c r="A3572" s="152"/>
      <c r="B3572" s="71" t="str">
        <f t="shared" ca="1" si="55"/>
        <v>Aluno_612</v>
      </c>
      <c r="D3572" s="22"/>
      <c r="E3572" s="18"/>
    </row>
    <row r="3573" spans="1:5" ht="15" customHeight="1" x14ac:dyDescent="0.25">
      <c r="A3573" s="152">
        <v>45567</v>
      </c>
      <c r="B3573" s="71" t="str">
        <f t="shared" ca="1" si="55"/>
        <v>Aluno_667</v>
      </c>
      <c r="C3573" s="32" t="s">
        <v>1070</v>
      </c>
      <c r="D3573" s="22">
        <v>20</v>
      </c>
      <c r="E3573" s="18" t="s">
        <v>44</v>
      </c>
    </row>
    <row r="3574" spans="1:5" ht="15" customHeight="1" x14ac:dyDescent="0.25">
      <c r="A3574" s="152"/>
      <c r="B3574" s="71" t="str">
        <f t="shared" ca="1" si="55"/>
        <v>Aluno_809</v>
      </c>
      <c r="D3574" s="22"/>
      <c r="E3574" s="18"/>
    </row>
    <row r="3575" spans="1:5" ht="15" customHeight="1" x14ac:dyDescent="0.25">
      <c r="A3575" s="152">
        <v>45567</v>
      </c>
      <c r="B3575" s="71" t="str">
        <f t="shared" ca="1" si="55"/>
        <v>Aluno_930</v>
      </c>
      <c r="C3575" s="31" t="s">
        <v>580</v>
      </c>
      <c r="D3575" s="22">
        <v>30</v>
      </c>
      <c r="E3575" s="18" t="s">
        <v>21</v>
      </c>
    </row>
    <row r="3576" spans="1:5" ht="15" customHeight="1" x14ac:dyDescent="0.25">
      <c r="A3576" s="152"/>
      <c r="B3576" s="71" t="str">
        <f t="shared" ca="1" si="55"/>
        <v>Aluno_286</v>
      </c>
      <c r="C3576" s="31" t="s">
        <v>2865</v>
      </c>
      <c r="D3576" s="22">
        <v>30</v>
      </c>
      <c r="E3576" s="18" t="s">
        <v>21</v>
      </c>
    </row>
    <row r="3577" spans="1:5" ht="15" customHeight="1" x14ac:dyDescent="0.25">
      <c r="A3577" s="152"/>
      <c r="B3577" s="71" t="str">
        <f t="shared" ca="1" si="55"/>
        <v>Aluno_828</v>
      </c>
      <c r="C3577" s="31" t="s">
        <v>2866</v>
      </c>
      <c r="D3577" s="22">
        <v>30</v>
      </c>
      <c r="E3577" s="18" t="s">
        <v>21</v>
      </c>
    </row>
    <row r="3578" spans="1:5" ht="15" customHeight="1" x14ac:dyDescent="0.25">
      <c r="A3578" s="152"/>
      <c r="B3578" s="71" t="str">
        <f t="shared" ca="1" si="55"/>
        <v>Aluno_99</v>
      </c>
      <c r="D3578" s="22"/>
      <c r="E3578" s="18"/>
    </row>
    <row r="3579" spans="1:5" ht="15" customHeight="1" x14ac:dyDescent="0.25">
      <c r="A3579" s="152">
        <v>45567</v>
      </c>
      <c r="B3579" s="71" t="str">
        <f t="shared" ca="1" si="55"/>
        <v>Aluno_505</v>
      </c>
      <c r="C3579" s="32" t="s">
        <v>2064</v>
      </c>
      <c r="D3579" s="22">
        <v>15</v>
      </c>
      <c r="E3579" s="18" t="s">
        <v>21</v>
      </c>
    </row>
    <row r="3580" spans="1:5" ht="15" customHeight="1" x14ac:dyDescent="0.25">
      <c r="A3580" s="152"/>
      <c r="B3580" s="71" t="str">
        <f t="shared" ca="1" si="55"/>
        <v>Aluno_21</v>
      </c>
      <c r="C3580" s="54" t="s">
        <v>2867</v>
      </c>
      <c r="D3580" s="22">
        <v>30</v>
      </c>
      <c r="E3580" s="18" t="s">
        <v>21</v>
      </c>
    </row>
    <row r="3581" spans="1:5" ht="15" customHeight="1" x14ac:dyDescent="0.25">
      <c r="A3581" s="152"/>
      <c r="B3581" s="71" t="str">
        <f t="shared" ca="1" si="55"/>
        <v>Aluno_352</v>
      </c>
      <c r="C3581" s="31" t="s">
        <v>2657</v>
      </c>
      <c r="D3581" s="22">
        <v>30</v>
      </c>
      <c r="E3581" s="18" t="s">
        <v>21</v>
      </c>
    </row>
    <row r="3582" spans="1:5" ht="15" customHeight="1" x14ac:dyDescent="0.25">
      <c r="A3582" s="152"/>
      <c r="B3582" s="71" t="str">
        <f t="shared" ca="1" si="55"/>
        <v>Aluno_123</v>
      </c>
      <c r="D3582" s="22"/>
      <c r="E3582" s="18"/>
    </row>
    <row r="3583" spans="1:5" ht="15" customHeight="1" x14ac:dyDescent="0.25">
      <c r="A3583" s="152">
        <v>45568</v>
      </c>
      <c r="B3583" s="71" t="str">
        <f t="shared" ca="1" si="55"/>
        <v>Aluno_115</v>
      </c>
      <c r="C3583" s="31" t="s">
        <v>555</v>
      </c>
      <c r="D3583" s="22">
        <v>30</v>
      </c>
      <c r="E3583" s="18" t="s">
        <v>21</v>
      </c>
    </row>
    <row r="3584" spans="1:5" ht="15" customHeight="1" x14ac:dyDescent="0.25">
      <c r="A3584" s="152"/>
      <c r="B3584" s="71" t="str">
        <f t="shared" ca="1" si="55"/>
        <v>Aluno_363</v>
      </c>
      <c r="D3584" s="22"/>
      <c r="E3584" s="18"/>
    </row>
    <row r="3585" spans="1:5" ht="15" customHeight="1" x14ac:dyDescent="0.25">
      <c r="A3585" s="152">
        <v>45568</v>
      </c>
      <c r="B3585" s="71" t="str">
        <f t="shared" ca="1" si="55"/>
        <v>Aluno_409</v>
      </c>
      <c r="C3585" s="156" t="s">
        <v>2448</v>
      </c>
      <c r="D3585" s="22">
        <v>20</v>
      </c>
      <c r="E3585" s="18" t="s">
        <v>21</v>
      </c>
    </row>
    <row r="3586" spans="1:5" ht="15" customHeight="1" x14ac:dyDescent="0.25">
      <c r="A3586" s="152"/>
      <c r="B3586" s="71" t="str">
        <f t="shared" ca="1" si="55"/>
        <v>Aluno_474</v>
      </c>
      <c r="D3586" s="22"/>
      <c r="E3586" s="18"/>
    </row>
    <row r="3587" spans="1:5" ht="15" customHeight="1" x14ac:dyDescent="0.25">
      <c r="A3587" s="152">
        <v>45568</v>
      </c>
      <c r="B3587" s="71" t="str">
        <f t="shared" ca="1" si="55"/>
        <v>Aluno_340</v>
      </c>
      <c r="C3587" s="31" t="s">
        <v>439</v>
      </c>
      <c r="D3587" s="22">
        <v>1</v>
      </c>
      <c r="E3587" s="18" t="s">
        <v>21</v>
      </c>
    </row>
    <row r="3588" spans="1:5" ht="15" customHeight="1" x14ac:dyDescent="0.25">
      <c r="A3588" s="152"/>
      <c r="B3588" s="71" t="str">
        <f t="shared" ca="1" si="55"/>
        <v>Aluno_212</v>
      </c>
      <c r="D3588" s="22"/>
      <c r="E3588" s="18"/>
    </row>
    <row r="3589" spans="1:5" ht="15" customHeight="1" x14ac:dyDescent="0.25">
      <c r="A3589" s="152">
        <v>45568</v>
      </c>
      <c r="B3589" s="71" t="str">
        <f t="shared" ca="1" si="55"/>
        <v>Aluno_988</v>
      </c>
      <c r="C3589" s="31" t="s">
        <v>1544</v>
      </c>
      <c r="D3589" s="22">
        <v>1</v>
      </c>
      <c r="E3589" s="18" t="s">
        <v>56</v>
      </c>
    </row>
    <row r="3590" spans="1:5" ht="15" customHeight="1" x14ac:dyDescent="0.25">
      <c r="A3590" s="152"/>
      <c r="B3590" s="71" t="str">
        <f t="shared" ca="1" si="55"/>
        <v>Aluno_434</v>
      </c>
      <c r="D3590" s="22"/>
      <c r="E3590" s="18"/>
    </row>
    <row r="3591" spans="1:5" ht="15" customHeight="1" x14ac:dyDescent="0.25">
      <c r="A3591" s="152">
        <v>45568</v>
      </c>
      <c r="B3591" s="71" t="str">
        <f t="shared" ref="B3591:B3654" ca="1" si="56">"Aluno_" &amp; RANDBETWEEN(1,1000)</f>
        <v>Aluno_461</v>
      </c>
      <c r="C3591" s="156" t="s">
        <v>2675</v>
      </c>
      <c r="D3591" s="22">
        <v>5</v>
      </c>
      <c r="E3591" s="18" t="s">
        <v>21</v>
      </c>
    </row>
    <row r="3592" spans="1:5" ht="15" customHeight="1" x14ac:dyDescent="0.25">
      <c r="A3592" s="152"/>
      <c r="B3592" s="71" t="str">
        <f t="shared" ca="1" si="56"/>
        <v>Aluno_638</v>
      </c>
      <c r="D3592" s="22"/>
      <c r="E3592" s="18"/>
    </row>
    <row r="3593" spans="1:5" ht="15" customHeight="1" x14ac:dyDescent="0.25">
      <c r="A3593" s="152">
        <v>45568</v>
      </c>
      <c r="B3593" s="71" t="str">
        <f t="shared" ca="1" si="56"/>
        <v>Aluno_703</v>
      </c>
      <c r="C3593" s="108" t="s">
        <v>2260</v>
      </c>
      <c r="D3593" s="22">
        <v>10</v>
      </c>
      <c r="E3593" s="18" t="s">
        <v>21</v>
      </c>
    </row>
    <row r="3594" spans="1:5" ht="15" customHeight="1" x14ac:dyDescent="0.25">
      <c r="A3594" s="152"/>
      <c r="B3594" s="71" t="str">
        <f t="shared" ca="1" si="56"/>
        <v>Aluno_8</v>
      </c>
      <c r="D3594" s="22"/>
      <c r="E3594" s="18"/>
    </row>
    <row r="3595" spans="1:5" ht="15" customHeight="1" x14ac:dyDescent="0.25">
      <c r="A3595" s="152">
        <v>45568</v>
      </c>
      <c r="B3595" s="71" t="str">
        <f t="shared" ca="1" si="56"/>
        <v>Aluno_974</v>
      </c>
      <c r="C3595" s="30" t="s">
        <v>1041</v>
      </c>
      <c r="D3595" s="22">
        <v>30</v>
      </c>
      <c r="E3595" s="18" t="s">
        <v>21</v>
      </c>
    </row>
    <row r="3596" spans="1:5" ht="15" customHeight="1" x14ac:dyDescent="0.25">
      <c r="A3596" s="152"/>
      <c r="B3596" s="71" t="str">
        <f t="shared" ca="1" si="56"/>
        <v>Aluno_317</v>
      </c>
      <c r="C3596" s="31" t="s">
        <v>555</v>
      </c>
      <c r="D3596" s="22">
        <v>60</v>
      </c>
      <c r="E3596" s="18" t="s">
        <v>21</v>
      </c>
    </row>
    <row r="3597" spans="1:5" ht="15" customHeight="1" x14ac:dyDescent="0.25">
      <c r="A3597" s="152"/>
      <c r="B3597" s="71" t="str">
        <f t="shared" ca="1" si="56"/>
        <v>Aluno_324</v>
      </c>
      <c r="C3597" s="156" t="s">
        <v>2758</v>
      </c>
      <c r="D3597" s="22">
        <v>12</v>
      </c>
      <c r="E3597" s="18" t="s">
        <v>21</v>
      </c>
    </row>
    <row r="3598" spans="1:5" ht="15" customHeight="1" x14ac:dyDescent="0.25">
      <c r="A3598" s="152"/>
      <c r="B3598" s="71" t="str">
        <f t="shared" ca="1" si="56"/>
        <v>Aluno_62</v>
      </c>
      <c r="D3598" s="22"/>
      <c r="E3598" s="18"/>
    </row>
    <row r="3599" spans="1:5" ht="15" customHeight="1" x14ac:dyDescent="0.25">
      <c r="A3599" s="152">
        <v>45569</v>
      </c>
      <c r="B3599" s="71" t="str">
        <f t="shared" ca="1" si="56"/>
        <v>Aluno_951</v>
      </c>
      <c r="C3599" s="54" t="s">
        <v>1703</v>
      </c>
      <c r="D3599" s="22">
        <v>30</v>
      </c>
      <c r="E3599" s="18" t="s">
        <v>21</v>
      </c>
    </row>
    <row r="3600" spans="1:5" ht="15" customHeight="1" x14ac:dyDescent="0.25">
      <c r="A3600" s="152"/>
      <c r="B3600" s="71" t="str">
        <f t="shared" ca="1" si="56"/>
        <v>Aluno_980</v>
      </c>
      <c r="D3600" s="22"/>
      <c r="E3600" s="18"/>
    </row>
    <row r="3601" spans="1:5" ht="15" customHeight="1" x14ac:dyDescent="0.25">
      <c r="A3601" s="152">
        <v>45569</v>
      </c>
      <c r="B3601" s="71" t="str">
        <f t="shared" ca="1" si="56"/>
        <v>Aluno_805</v>
      </c>
      <c r="C3601" s="31" t="s">
        <v>2866</v>
      </c>
      <c r="D3601" s="22">
        <v>30</v>
      </c>
      <c r="E3601" s="18" t="s">
        <v>21</v>
      </c>
    </row>
    <row r="3602" spans="1:5" ht="15" customHeight="1" x14ac:dyDescent="0.25">
      <c r="A3602" s="152"/>
      <c r="B3602" s="71" t="str">
        <f t="shared" ca="1" si="56"/>
        <v>Aluno_198</v>
      </c>
      <c r="C3602" s="31" t="s">
        <v>951</v>
      </c>
      <c r="D3602" s="22">
        <v>25</v>
      </c>
      <c r="E3602" s="18" t="s">
        <v>21</v>
      </c>
    </row>
    <row r="3603" spans="1:5" ht="15" customHeight="1" x14ac:dyDescent="0.25">
      <c r="A3603" s="152"/>
      <c r="B3603" s="71" t="str">
        <f t="shared" ca="1" si="56"/>
        <v>Aluno_150</v>
      </c>
      <c r="D3603" s="22"/>
      <c r="E3603" s="18"/>
    </row>
    <row r="3604" spans="1:5" ht="15" customHeight="1" x14ac:dyDescent="0.25">
      <c r="A3604" s="152">
        <v>45569</v>
      </c>
      <c r="B3604" s="71" t="str">
        <f t="shared" ca="1" si="56"/>
        <v>Aluno_986</v>
      </c>
      <c r="C3604" s="108" t="s">
        <v>2027</v>
      </c>
      <c r="D3604" s="22">
        <v>3</v>
      </c>
      <c r="E3604" s="18" t="s">
        <v>780</v>
      </c>
    </row>
    <row r="3605" spans="1:5" ht="15" customHeight="1" x14ac:dyDescent="0.25">
      <c r="A3605" s="152"/>
      <c r="B3605" s="71" t="str">
        <f t="shared" ca="1" si="56"/>
        <v>Aluno_765</v>
      </c>
      <c r="D3605" s="22"/>
      <c r="E3605" s="18"/>
    </row>
    <row r="3606" spans="1:5" ht="15" customHeight="1" x14ac:dyDescent="0.25">
      <c r="A3606" s="152">
        <v>45569</v>
      </c>
      <c r="B3606" s="71" t="str">
        <f t="shared" ca="1" si="56"/>
        <v>Aluno_679</v>
      </c>
      <c r="C3606" s="31" t="s">
        <v>555</v>
      </c>
      <c r="D3606" s="22">
        <v>60</v>
      </c>
      <c r="E3606" s="18" t="s">
        <v>21</v>
      </c>
    </row>
    <row r="3607" spans="1:5" ht="15" customHeight="1" x14ac:dyDescent="0.25">
      <c r="A3607" s="152"/>
      <c r="B3607" s="71" t="str">
        <f t="shared" ca="1" si="56"/>
        <v>Aluno_630</v>
      </c>
      <c r="C3607" s="31" t="s">
        <v>232</v>
      </c>
      <c r="D3607" s="22">
        <v>30</v>
      </c>
      <c r="E3607" s="18" t="s">
        <v>21</v>
      </c>
    </row>
    <row r="3608" spans="1:5" ht="15" customHeight="1" x14ac:dyDescent="0.25">
      <c r="A3608" s="152"/>
      <c r="B3608" s="71" t="str">
        <f t="shared" ca="1" si="56"/>
        <v>Aluno_787</v>
      </c>
      <c r="C3608" s="54" t="s">
        <v>975</v>
      </c>
      <c r="D3608" s="22">
        <v>30</v>
      </c>
      <c r="E3608" s="18" t="s">
        <v>21</v>
      </c>
    </row>
    <row r="3609" spans="1:5" ht="15" customHeight="1" x14ac:dyDescent="0.25">
      <c r="A3609" s="152"/>
      <c r="B3609" s="71" t="str">
        <f t="shared" ca="1" si="56"/>
        <v>Aluno_893</v>
      </c>
      <c r="D3609" s="22"/>
      <c r="E3609" s="18"/>
    </row>
    <row r="3610" spans="1:5" ht="15" customHeight="1" x14ac:dyDescent="0.25">
      <c r="A3610" s="152">
        <v>45569</v>
      </c>
      <c r="B3610" s="71" t="str">
        <f t="shared" ca="1" si="56"/>
        <v>Aluno_848</v>
      </c>
      <c r="C3610" s="31" t="s">
        <v>232</v>
      </c>
      <c r="D3610" s="22">
        <v>30</v>
      </c>
      <c r="E3610" s="18" t="s">
        <v>21</v>
      </c>
    </row>
    <row r="3611" spans="1:5" ht="15" customHeight="1" x14ac:dyDescent="0.25">
      <c r="A3611" s="152"/>
      <c r="B3611" s="71" t="str">
        <f t="shared" ca="1" si="56"/>
        <v>Aluno_145</v>
      </c>
      <c r="C3611" s="31" t="s">
        <v>2643</v>
      </c>
      <c r="D3611" s="22">
        <v>30</v>
      </c>
      <c r="E3611" s="18" t="s">
        <v>21</v>
      </c>
    </row>
    <row r="3612" spans="1:5" ht="15" customHeight="1" x14ac:dyDescent="0.25">
      <c r="A3612" s="152"/>
      <c r="B3612" s="71" t="str">
        <f t="shared" ca="1" si="56"/>
        <v>Aluno_181</v>
      </c>
      <c r="D3612" s="22"/>
      <c r="E3612" s="18"/>
    </row>
    <row r="3613" spans="1:5" ht="15" customHeight="1" x14ac:dyDescent="0.25">
      <c r="A3613" s="152">
        <v>45569</v>
      </c>
      <c r="B3613" s="71" t="str">
        <f t="shared" ca="1" si="56"/>
        <v>Aluno_734</v>
      </c>
      <c r="C3613" s="108" t="s">
        <v>1768</v>
      </c>
      <c r="D3613" s="22">
        <v>6</v>
      </c>
      <c r="E3613" s="18" t="s">
        <v>44</v>
      </c>
    </row>
    <row r="3614" spans="1:5" ht="15" customHeight="1" x14ac:dyDescent="0.25">
      <c r="A3614" s="152"/>
      <c r="B3614" s="71" t="str">
        <f t="shared" ca="1" si="56"/>
        <v>Aluno_182</v>
      </c>
      <c r="D3614" s="22"/>
      <c r="E3614" s="18"/>
    </row>
    <row r="3615" spans="1:5" ht="15" customHeight="1" x14ac:dyDescent="0.25">
      <c r="A3615" s="152">
        <v>45569</v>
      </c>
      <c r="B3615" s="71" t="str">
        <f t="shared" ca="1" si="56"/>
        <v>Aluno_450</v>
      </c>
      <c r="C3615" s="31" t="s">
        <v>1738</v>
      </c>
      <c r="D3615" s="22">
        <v>1</v>
      </c>
      <c r="E3615" s="18" t="s">
        <v>56</v>
      </c>
    </row>
    <row r="3616" spans="1:5" ht="15" customHeight="1" x14ac:dyDescent="0.25">
      <c r="A3616" s="152"/>
      <c r="B3616" s="71" t="str">
        <f t="shared" ca="1" si="56"/>
        <v>Aluno_375</v>
      </c>
      <c r="D3616" s="22"/>
      <c r="E3616" s="18"/>
    </row>
    <row r="3617" spans="1:5" ht="15" customHeight="1" x14ac:dyDescent="0.25">
      <c r="A3617" s="152">
        <v>45569</v>
      </c>
      <c r="B3617" s="71" t="str">
        <f t="shared" ca="1" si="56"/>
        <v>Aluno_970</v>
      </c>
      <c r="C3617" s="31" t="s">
        <v>379</v>
      </c>
      <c r="D3617" s="22">
        <v>30</v>
      </c>
      <c r="E3617" s="18" t="s">
        <v>21</v>
      </c>
    </row>
    <row r="3618" spans="1:5" ht="15" customHeight="1" x14ac:dyDescent="0.25">
      <c r="A3618" s="152"/>
      <c r="B3618" s="71" t="str">
        <f t="shared" ca="1" si="56"/>
        <v>Aluno_182</v>
      </c>
      <c r="C3618" s="154" t="s">
        <v>2591</v>
      </c>
      <c r="D3618" s="22">
        <v>40</v>
      </c>
      <c r="E3618" s="18" t="s">
        <v>21</v>
      </c>
    </row>
    <row r="3619" spans="1:5" ht="15" customHeight="1" x14ac:dyDescent="0.25">
      <c r="A3619" s="152"/>
      <c r="B3619" s="71" t="str">
        <f t="shared" ca="1" si="56"/>
        <v>Aluno_119</v>
      </c>
      <c r="C3619" s="153" t="s">
        <v>2839</v>
      </c>
      <c r="D3619" s="22">
        <v>1</v>
      </c>
      <c r="E3619" s="18" t="s">
        <v>780</v>
      </c>
    </row>
    <row r="3620" spans="1:5" ht="15" customHeight="1" x14ac:dyDescent="0.25">
      <c r="A3620" s="152"/>
      <c r="B3620" s="71" t="str">
        <f t="shared" ca="1" si="56"/>
        <v>Aluno_932</v>
      </c>
      <c r="C3620" s="54" t="s">
        <v>2815</v>
      </c>
      <c r="D3620" s="22">
        <v>30</v>
      </c>
      <c r="E3620" s="18" t="s">
        <v>21</v>
      </c>
    </row>
    <row r="3621" spans="1:5" ht="15" customHeight="1" x14ac:dyDescent="0.25">
      <c r="A3621" s="152"/>
      <c r="B3621" s="71" t="str">
        <f t="shared" ca="1" si="56"/>
        <v>Aluno_251</v>
      </c>
      <c r="C3621" s="32" t="s">
        <v>1242</v>
      </c>
      <c r="D3621" s="22">
        <v>1</v>
      </c>
      <c r="E3621" s="18" t="s">
        <v>780</v>
      </c>
    </row>
    <row r="3622" spans="1:5" ht="15" customHeight="1" x14ac:dyDescent="0.25">
      <c r="A3622" s="152"/>
      <c r="B3622" s="71" t="str">
        <f t="shared" ca="1" si="56"/>
        <v>Aluno_969</v>
      </c>
      <c r="D3622" s="22"/>
    </row>
    <row r="3623" spans="1:5" ht="15" customHeight="1" x14ac:dyDescent="0.25">
      <c r="A3623" s="152">
        <v>45569</v>
      </c>
      <c r="B3623" s="71" t="str">
        <f t="shared" ca="1" si="56"/>
        <v>Aluno_150</v>
      </c>
      <c r="C3623" s="54" t="s">
        <v>2753</v>
      </c>
      <c r="D3623" s="22">
        <v>60</v>
      </c>
      <c r="E3623" s="18" t="s">
        <v>21</v>
      </c>
    </row>
    <row r="3624" spans="1:5" ht="15" customHeight="1" x14ac:dyDescent="0.25">
      <c r="A3624" s="152"/>
      <c r="B3624" s="71" t="str">
        <f t="shared" ca="1" si="56"/>
        <v>Aluno_488</v>
      </c>
      <c r="D3624" s="22"/>
    </row>
    <row r="3625" spans="1:5" ht="15" customHeight="1" x14ac:dyDescent="0.25">
      <c r="A3625" s="152">
        <v>45572</v>
      </c>
      <c r="B3625" s="71" t="str">
        <f t="shared" ca="1" si="56"/>
        <v>Aluno_883</v>
      </c>
      <c r="C3625" s="32" t="s">
        <v>1198</v>
      </c>
      <c r="D3625" s="22">
        <v>1</v>
      </c>
      <c r="E3625" s="18" t="s">
        <v>780</v>
      </c>
    </row>
    <row r="3626" spans="1:5" ht="15" customHeight="1" x14ac:dyDescent="0.25">
      <c r="A3626" s="152"/>
      <c r="B3626" s="71" t="str">
        <f t="shared" ca="1" si="56"/>
        <v>Aluno_656</v>
      </c>
      <c r="C3626" s="32" t="s">
        <v>2065</v>
      </c>
      <c r="D3626" s="22">
        <v>1</v>
      </c>
      <c r="E3626" s="18" t="s">
        <v>780</v>
      </c>
    </row>
    <row r="3627" spans="1:5" ht="15" customHeight="1" x14ac:dyDescent="0.25">
      <c r="A3627" s="152"/>
      <c r="B3627" s="71" t="str">
        <f t="shared" ca="1" si="56"/>
        <v>Aluno_984</v>
      </c>
      <c r="D3627" s="22"/>
    </row>
    <row r="3628" spans="1:5" ht="15" customHeight="1" x14ac:dyDescent="0.25">
      <c r="A3628" s="152">
        <v>45572</v>
      </c>
      <c r="B3628" s="71" t="str">
        <f t="shared" ca="1" si="56"/>
        <v>Aluno_179</v>
      </c>
      <c r="C3628" s="54" t="s">
        <v>1703</v>
      </c>
      <c r="D3628" s="22">
        <v>30</v>
      </c>
      <c r="E3628" s="18" t="s">
        <v>21</v>
      </c>
    </row>
    <row r="3629" spans="1:5" ht="15" customHeight="1" x14ac:dyDescent="0.25">
      <c r="A3629" s="152"/>
      <c r="B3629" s="71" t="str">
        <f t="shared" ca="1" si="56"/>
        <v>Aluno_645</v>
      </c>
      <c r="D3629" s="22"/>
    </row>
    <row r="3630" spans="1:5" ht="15" customHeight="1" x14ac:dyDescent="0.25">
      <c r="A3630" s="152">
        <v>45572</v>
      </c>
      <c r="B3630" s="71" t="str">
        <f t="shared" ca="1" si="56"/>
        <v>Aluno_144</v>
      </c>
      <c r="C3630" s="54" t="s">
        <v>1928</v>
      </c>
      <c r="D3630" s="22">
        <v>30</v>
      </c>
      <c r="E3630" s="18" t="s">
        <v>21</v>
      </c>
    </row>
    <row r="3631" spans="1:5" ht="15" customHeight="1" x14ac:dyDescent="0.25">
      <c r="A3631" s="152"/>
      <c r="B3631" s="71" t="str">
        <f t="shared" ca="1" si="56"/>
        <v>Aluno_733</v>
      </c>
      <c r="D3631" s="22"/>
    </row>
    <row r="3632" spans="1:5" ht="15" customHeight="1" x14ac:dyDescent="0.25">
      <c r="A3632" s="152">
        <v>45572</v>
      </c>
      <c r="B3632" s="71" t="str">
        <f t="shared" ca="1" si="56"/>
        <v>Aluno_420</v>
      </c>
      <c r="C3632" s="154" t="s">
        <v>2600</v>
      </c>
      <c r="D3632" s="22">
        <v>16</v>
      </c>
      <c r="E3632" s="18" t="s">
        <v>21</v>
      </c>
    </row>
    <row r="3633" spans="1:5" ht="15" customHeight="1" x14ac:dyDescent="0.25">
      <c r="A3633" s="152"/>
      <c r="B3633" s="71" t="str">
        <f t="shared" ca="1" si="56"/>
        <v>Aluno_907</v>
      </c>
      <c r="C3633" s="32" t="s">
        <v>1825</v>
      </c>
      <c r="D3633" s="22">
        <v>12</v>
      </c>
      <c r="E3633" s="18" t="s">
        <v>21</v>
      </c>
    </row>
    <row r="3634" spans="1:5" ht="15" customHeight="1" x14ac:dyDescent="0.25">
      <c r="A3634" s="152"/>
      <c r="B3634" s="71" t="str">
        <f t="shared" ca="1" si="56"/>
        <v>Aluno_141</v>
      </c>
      <c r="C3634" s="32" t="s">
        <v>2032</v>
      </c>
      <c r="D3634" s="22">
        <v>20</v>
      </c>
      <c r="E3634" s="18" t="s">
        <v>21</v>
      </c>
    </row>
    <row r="3635" spans="1:5" ht="15" customHeight="1" x14ac:dyDescent="0.25">
      <c r="A3635" s="152"/>
      <c r="B3635" s="71" t="str">
        <f t="shared" ca="1" si="56"/>
        <v>Aluno_260</v>
      </c>
      <c r="C3635" s="32" t="s">
        <v>2077</v>
      </c>
      <c r="D3635" s="22">
        <v>12</v>
      </c>
      <c r="E3635" s="18" t="s">
        <v>21</v>
      </c>
    </row>
    <row r="3636" spans="1:5" ht="15" customHeight="1" x14ac:dyDescent="0.25">
      <c r="A3636" s="152"/>
      <c r="B3636" s="71" t="str">
        <f t="shared" ca="1" si="56"/>
        <v>Aluno_481</v>
      </c>
      <c r="C3636" s="154" t="s">
        <v>2716</v>
      </c>
      <c r="D3636" s="22">
        <v>18</v>
      </c>
      <c r="E3636" s="18" t="s">
        <v>21</v>
      </c>
    </row>
    <row r="3637" spans="1:5" ht="15" customHeight="1" x14ac:dyDescent="0.25">
      <c r="A3637" s="152"/>
      <c r="B3637" s="71" t="str">
        <f t="shared" ca="1" si="56"/>
        <v>Aluno_874</v>
      </c>
      <c r="C3637" s="153" t="s">
        <v>2706</v>
      </c>
      <c r="D3637" s="22">
        <v>4</v>
      </c>
      <c r="E3637" s="18" t="s">
        <v>21</v>
      </c>
    </row>
    <row r="3638" spans="1:5" ht="15" customHeight="1" x14ac:dyDescent="0.25">
      <c r="A3638" s="152"/>
      <c r="B3638" s="71" t="str">
        <f t="shared" ca="1" si="56"/>
        <v>Aluno_63</v>
      </c>
      <c r="C3638" s="32" t="s">
        <v>1816</v>
      </c>
      <c r="D3638" s="22">
        <v>4</v>
      </c>
      <c r="E3638" s="18" t="s">
        <v>21</v>
      </c>
    </row>
    <row r="3639" spans="1:5" ht="15" customHeight="1" x14ac:dyDescent="0.25">
      <c r="A3639" s="152"/>
      <c r="B3639" s="71" t="str">
        <f t="shared" ca="1" si="56"/>
        <v>Aluno_819</v>
      </c>
      <c r="C3639" s="108" t="s">
        <v>2030</v>
      </c>
      <c r="D3639" s="22">
        <v>8</v>
      </c>
      <c r="E3639" s="18" t="s">
        <v>21</v>
      </c>
    </row>
    <row r="3640" spans="1:5" ht="15" customHeight="1" x14ac:dyDescent="0.25">
      <c r="A3640" s="152"/>
      <c r="B3640" s="71" t="str">
        <f t="shared" ca="1" si="56"/>
        <v>Aluno_696</v>
      </c>
      <c r="D3640" s="22"/>
    </row>
    <row r="3641" spans="1:5" ht="15" customHeight="1" x14ac:dyDescent="0.25">
      <c r="A3641" s="152">
        <v>45572</v>
      </c>
      <c r="B3641" s="71" t="str">
        <f t="shared" ca="1" si="56"/>
        <v>Aluno_217</v>
      </c>
      <c r="C3641" s="110" t="s">
        <v>1286</v>
      </c>
      <c r="D3641" s="22">
        <v>20</v>
      </c>
      <c r="E3641" s="18" t="s">
        <v>44</v>
      </c>
    </row>
    <row r="3642" spans="1:5" ht="15" customHeight="1" x14ac:dyDescent="0.25">
      <c r="A3642" s="152"/>
      <c r="B3642" s="71" t="str">
        <f t="shared" ca="1" si="56"/>
        <v>Aluno_992</v>
      </c>
      <c r="D3642" s="22"/>
    </row>
    <row r="3643" spans="1:5" ht="15" customHeight="1" x14ac:dyDescent="0.25">
      <c r="A3643" s="152">
        <v>45572</v>
      </c>
      <c r="B3643" s="71" t="str">
        <f t="shared" ca="1" si="56"/>
        <v>Aluno_7</v>
      </c>
      <c r="C3643" s="31" t="s">
        <v>2414</v>
      </c>
      <c r="D3643" s="22">
        <v>30</v>
      </c>
      <c r="E3643" s="18" t="s">
        <v>21</v>
      </c>
    </row>
    <row r="3644" spans="1:5" ht="15" customHeight="1" x14ac:dyDescent="0.25">
      <c r="A3644" s="152"/>
      <c r="B3644" s="71" t="str">
        <f t="shared" ca="1" si="56"/>
        <v>Aluno_422</v>
      </c>
      <c r="D3644" s="22"/>
    </row>
    <row r="3645" spans="1:5" ht="15" customHeight="1" x14ac:dyDescent="0.25">
      <c r="A3645" s="152">
        <v>45572</v>
      </c>
      <c r="B3645" s="71" t="str">
        <f t="shared" ca="1" si="56"/>
        <v>Aluno_571</v>
      </c>
      <c r="C3645" s="153" t="s">
        <v>2868</v>
      </c>
      <c r="D3645" s="22">
        <v>1</v>
      </c>
      <c r="E3645" s="18" t="s">
        <v>780</v>
      </c>
    </row>
    <row r="3646" spans="1:5" ht="15" customHeight="1" x14ac:dyDescent="0.25">
      <c r="A3646" s="152"/>
      <c r="B3646" s="71" t="str">
        <f t="shared" ca="1" si="56"/>
        <v>Aluno_784</v>
      </c>
      <c r="C3646" s="32" t="s">
        <v>1190</v>
      </c>
      <c r="D3646" s="22">
        <v>1</v>
      </c>
      <c r="E3646" s="18" t="s">
        <v>780</v>
      </c>
    </row>
    <row r="3647" spans="1:5" ht="15" customHeight="1" x14ac:dyDescent="0.25">
      <c r="A3647" s="152"/>
      <c r="B3647" s="71" t="str">
        <f t="shared" ca="1" si="56"/>
        <v>Aluno_382</v>
      </c>
      <c r="D3647" s="22"/>
    </row>
    <row r="3648" spans="1:5" ht="15" customHeight="1" x14ac:dyDescent="0.25">
      <c r="A3648" s="152">
        <v>45572</v>
      </c>
      <c r="B3648" s="71" t="str">
        <f t="shared" ca="1" si="56"/>
        <v>Aluno_584</v>
      </c>
      <c r="C3648" s="154" t="s">
        <v>2716</v>
      </c>
      <c r="D3648" s="22">
        <v>6</v>
      </c>
      <c r="E3648" s="18" t="s">
        <v>21</v>
      </c>
    </row>
    <row r="3649" spans="1:5" ht="15" customHeight="1" x14ac:dyDescent="0.25">
      <c r="A3649" s="152"/>
      <c r="B3649" s="71" t="str">
        <f t="shared" ca="1" si="56"/>
        <v>Aluno_233</v>
      </c>
      <c r="C3649" s="153" t="s">
        <v>2788</v>
      </c>
      <c r="D3649" s="22">
        <v>12</v>
      </c>
      <c r="E3649" s="18" t="s">
        <v>21</v>
      </c>
    </row>
    <row r="3650" spans="1:5" ht="15" customHeight="1" x14ac:dyDescent="0.25">
      <c r="A3650" s="152"/>
      <c r="B3650" s="71" t="str">
        <f t="shared" ca="1" si="56"/>
        <v>Aluno_412</v>
      </c>
      <c r="C3650" s="154" t="s">
        <v>2716</v>
      </c>
      <c r="D3650" s="22">
        <v>6</v>
      </c>
      <c r="E3650" s="18" t="s">
        <v>21</v>
      </c>
    </row>
    <row r="3651" spans="1:5" ht="15" customHeight="1" x14ac:dyDescent="0.25">
      <c r="A3651" s="152"/>
      <c r="B3651" s="71" t="str">
        <f t="shared" ca="1" si="56"/>
        <v>Aluno_176</v>
      </c>
      <c r="C3651" s="32" t="s">
        <v>2077</v>
      </c>
      <c r="D3651" s="22">
        <v>6</v>
      </c>
      <c r="E3651" s="18" t="s">
        <v>21</v>
      </c>
    </row>
    <row r="3652" spans="1:5" ht="15" customHeight="1" x14ac:dyDescent="0.25">
      <c r="A3652" s="152"/>
      <c r="B3652" s="71" t="str">
        <f t="shared" ca="1" si="56"/>
        <v>Aluno_625</v>
      </c>
      <c r="C3652" s="32" t="s">
        <v>1190</v>
      </c>
      <c r="D3652" s="22">
        <v>1</v>
      </c>
      <c r="E3652" s="18" t="s">
        <v>780</v>
      </c>
    </row>
    <row r="3653" spans="1:5" ht="15" customHeight="1" x14ac:dyDescent="0.25">
      <c r="A3653" s="152"/>
      <c r="B3653" s="71" t="str">
        <f t="shared" ca="1" si="56"/>
        <v>Aluno_753</v>
      </c>
      <c r="C3653" s="32" t="s">
        <v>1189</v>
      </c>
      <c r="D3653" s="22">
        <v>1</v>
      </c>
      <c r="E3653" s="18" t="s">
        <v>780</v>
      </c>
    </row>
    <row r="3654" spans="1:5" ht="15" customHeight="1" x14ac:dyDescent="0.25">
      <c r="A3654" s="152"/>
      <c r="B3654" s="71" t="str">
        <f t="shared" ca="1" si="56"/>
        <v>Aluno_302</v>
      </c>
      <c r="C3654" s="154" t="s">
        <v>2876</v>
      </c>
      <c r="D3654" s="22">
        <v>2</v>
      </c>
      <c r="E3654" s="18" t="s">
        <v>780</v>
      </c>
    </row>
    <row r="3655" spans="1:5" ht="15" customHeight="1" x14ac:dyDescent="0.25">
      <c r="A3655" s="152"/>
      <c r="B3655" s="71" t="str">
        <f t="shared" ref="B3655:B3718" ca="1" si="57">"Aluno_" &amp; RANDBETWEEN(1,1000)</f>
        <v>Aluno_219</v>
      </c>
      <c r="D3655" s="22"/>
    </row>
    <row r="3656" spans="1:5" ht="15" customHeight="1" x14ac:dyDescent="0.25">
      <c r="A3656" s="152">
        <v>45572</v>
      </c>
      <c r="B3656" s="71" t="str">
        <f t="shared" ca="1" si="57"/>
        <v>Aluno_917</v>
      </c>
      <c r="C3656" s="156" t="s">
        <v>2880</v>
      </c>
      <c r="D3656" s="22">
        <v>16</v>
      </c>
      <c r="E3656" s="18" t="s">
        <v>21</v>
      </c>
    </row>
    <row r="3657" spans="1:5" ht="15" customHeight="1" x14ac:dyDescent="0.25">
      <c r="A3657" s="152"/>
      <c r="B3657" s="71" t="str">
        <f t="shared" ca="1" si="57"/>
        <v>Aluno_245</v>
      </c>
      <c r="D3657" s="22"/>
    </row>
    <row r="3658" spans="1:5" ht="15" customHeight="1" x14ac:dyDescent="0.25">
      <c r="A3658" s="152">
        <v>45573</v>
      </c>
      <c r="B3658" s="71" t="str">
        <f t="shared" ca="1" si="57"/>
        <v>Aluno_140</v>
      </c>
      <c r="C3658" s="54" t="s">
        <v>2799</v>
      </c>
      <c r="D3658" s="22">
        <v>10</v>
      </c>
      <c r="E3658" s="18" t="s">
        <v>21</v>
      </c>
    </row>
    <row r="3659" spans="1:5" ht="15" customHeight="1" x14ac:dyDescent="0.25">
      <c r="A3659" s="152"/>
      <c r="B3659" s="71" t="str">
        <f t="shared" ca="1" si="57"/>
        <v>Aluno_605</v>
      </c>
      <c r="D3659" s="22"/>
    </row>
    <row r="3660" spans="1:5" ht="15" customHeight="1" x14ac:dyDescent="0.25">
      <c r="A3660" s="152">
        <v>45573</v>
      </c>
      <c r="B3660" s="71" t="str">
        <f t="shared" ca="1" si="57"/>
        <v>Aluno_343</v>
      </c>
      <c r="C3660" s="31" t="s">
        <v>2729</v>
      </c>
      <c r="D3660" s="22">
        <v>20</v>
      </c>
      <c r="E3660" s="18" t="s">
        <v>21</v>
      </c>
    </row>
    <row r="3661" spans="1:5" ht="15" customHeight="1" x14ac:dyDescent="0.25">
      <c r="A3661" s="152"/>
      <c r="B3661" s="71" t="str">
        <f t="shared" ca="1" si="57"/>
        <v>Aluno_173</v>
      </c>
      <c r="D3661" s="22"/>
    </row>
    <row r="3662" spans="1:5" ht="15" customHeight="1" x14ac:dyDescent="0.25">
      <c r="A3662" s="152">
        <v>45573</v>
      </c>
      <c r="B3662" s="71" t="str">
        <f t="shared" ca="1" si="57"/>
        <v>Aluno_339</v>
      </c>
      <c r="C3662" s="153" t="s">
        <v>2566</v>
      </c>
      <c r="D3662" s="22">
        <v>1</v>
      </c>
      <c r="E3662" s="18" t="s">
        <v>780</v>
      </c>
    </row>
    <row r="3663" spans="1:5" ht="15" customHeight="1" x14ac:dyDescent="0.25">
      <c r="A3663" s="152"/>
      <c r="B3663" s="71" t="str">
        <f t="shared" ca="1" si="57"/>
        <v>Aluno_874</v>
      </c>
      <c r="C3663" s="110" t="s">
        <v>1286</v>
      </c>
      <c r="D3663" s="22">
        <v>20</v>
      </c>
      <c r="E3663" s="18" t="s">
        <v>44</v>
      </c>
    </row>
    <row r="3664" spans="1:5" ht="15" customHeight="1" x14ac:dyDescent="0.25">
      <c r="A3664" s="152"/>
      <c r="B3664" s="71" t="str">
        <f t="shared" ca="1" si="57"/>
        <v>Aluno_663</v>
      </c>
      <c r="D3664" s="22"/>
      <c r="E3664" s="18"/>
    </row>
    <row r="3665" spans="1:5" ht="15" customHeight="1" x14ac:dyDescent="0.25">
      <c r="A3665" s="152">
        <v>45573</v>
      </c>
      <c r="B3665" s="71" t="str">
        <f t="shared" ca="1" si="57"/>
        <v>Aluno_828</v>
      </c>
      <c r="C3665" s="153" t="s">
        <v>2566</v>
      </c>
      <c r="D3665" s="22">
        <v>1</v>
      </c>
      <c r="E3665" s="18" t="s">
        <v>780</v>
      </c>
    </row>
    <row r="3666" spans="1:5" ht="15" customHeight="1" x14ac:dyDescent="0.25">
      <c r="A3666" s="152"/>
      <c r="B3666" s="71" t="str">
        <f t="shared" ca="1" si="57"/>
        <v>Aluno_606</v>
      </c>
      <c r="D3666" s="22"/>
    </row>
    <row r="3667" spans="1:5" ht="15" customHeight="1" x14ac:dyDescent="0.25">
      <c r="A3667" s="152">
        <v>45573</v>
      </c>
      <c r="B3667" s="71" t="str">
        <f t="shared" ca="1" si="57"/>
        <v>Aluno_635</v>
      </c>
      <c r="C3667" s="31" t="s">
        <v>602</v>
      </c>
      <c r="D3667" s="22">
        <v>60</v>
      </c>
      <c r="E3667" s="18" t="s">
        <v>21</v>
      </c>
    </row>
    <row r="3668" spans="1:5" ht="15" customHeight="1" x14ac:dyDescent="0.25">
      <c r="A3668" s="152"/>
      <c r="B3668" s="71" t="str">
        <f t="shared" ca="1" si="57"/>
        <v>Aluno_288</v>
      </c>
      <c r="D3668" s="22"/>
      <c r="E3668" s="18"/>
    </row>
    <row r="3669" spans="1:5" ht="15" customHeight="1" x14ac:dyDescent="0.25">
      <c r="A3669" s="152">
        <v>45573</v>
      </c>
      <c r="B3669" s="71" t="str">
        <f t="shared" ca="1" si="57"/>
        <v>Aluno_438</v>
      </c>
      <c r="C3669" s="54" t="s">
        <v>2915</v>
      </c>
      <c r="D3669" s="22">
        <v>60</v>
      </c>
      <c r="E3669" s="18" t="s">
        <v>21</v>
      </c>
    </row>
    <row r="3670" spans="1:5" ht="15" customHeight="1" x14ac:dyDescent="0.25">
      <c r="A3670" s="152"/>
      <c r="B3670" s="71" t="str">
        <f t="shared" ca="1" si="57"/>
        <v>Aluno_480</v>
      </c>
      <c r="D3670" s="22"/>
      <c r="E3670" s="18"/>
    </row>
    <row r="3671" spans="1:5" ht="15" customHeight="1" x14ac:dyDescent="0.25">
      <c r="A3671" s="152">
        <v>45574</v>
      </c>
      <c r="B3671" s="71" t="str">
        <f t="shared" ca="1" si="57"/>
        <v>Aluno_556</v>
      </c>
      <c r="C3671" s="54" t="s">
        <v>2916</v>
      </c>
      <c r="D3671" s="22">
        <v>30</v>
      </c>
      <c r="E3671" s="18" t="s">
        <v>44</v>
      </c>
    </row>
    <row r="3672" spans="1:5" ht="15" customHeight="1" x14ac:dyDescent="0.25">
      <c r="A3672" s="152"/>
      <c r="B3672" s="71" t="str">
        <f t="shared" ca="1" si="57"/>
        <v>Aluno_344</v>
      </c>
      <c r="D3672" s="22"/>
      <c r="E3672" s="18"/>
    </row>
    <row r="3673" spans="1:5" ht="15" customHeight="1" x14ac:dyDescent="0.25">
      <c r="A3673" s="152">
        <v>45574</v>
      </c>
      <c r="B3673" s="71" t="str">
        <f t="shared" ca="1" si="57"/>
        <v>Aluno_815</v>
      </c>
      <c r="C3673" s="108" t="s">
        <v>2260</v>
      </c>
      <c r="D3673" s="22">
        <v>10</v>
      </c>
      <c r="E3673" s="18" t="s">
        <v>21</v>
      </c>
    </row>
    <row r="3674" spans="1:5" ht="15" customHeight="1" x14ac:dyDescent="0.25">
      <c r="A3674" s="152"/>
      <c r="B3674" s="71" t="str">
        <f t="shared" ca="1" si="57"/>
        <v>Aluno_875</v>
      </c>
      <c r="D3674" s="22"/>
      <c r="E3674" s="18"/>
    </row>
    <row r="3675" spans="1:5" ht="15" customHeight="1" x14ac:dyDescent="0.25">
      <c r="A3675" s="152">
        <v>45574</v>
      </c>
      <c r="B3675" s="71" t="str">
        <f t="shared" ca="1" si="57"/>
        <v>Aluno_132</v>
      </c>
      <c r="C3675" s="156" t="s">
        <v>2917</v>
      </c>
      <c r="D3675" s="22">
        <v>30</v>
      </c>
      <c r="E3675" s="18" t="s">
        <v>21</v>
      </c>
    </row>
    <row r="3676" spans="1:5" ht="15" customHeight="1" x14ac:dyDescent="0.25">
      <c r="A3676" s="152"/>
      <c r="B3676" s="71" t="str">
        <f t="shared" ca="1" si="57"/>
        <v>Aluno_400</v>
      </c>
      <c r="C3676" s="107" t="s">
        <v>2185</v>
      </c>
      <c r="D3676" s="22">
        <v>30</v>
      </c>
      <c r="E3676" s="18" t="s">
        <v>21</v>
      </c>
    </row>
    <row r="3677" spans="1:5" ht="15" customHeight="1" x14ac:dyDescent="0.25">
      <c r="A3677" s="152"/>
      <c r="B3677" s="71" t="str">
        <f t="shared" ca="1" si="57"/>
        <v>Aluno_644</v>
      </c>
      <c r="D3677" s="22"/>
      <c r="E3677" s="18"/>
    </row>
    <row r="3678" spans="1:5" ht="15" customHeight="1" x14ac:dyDescent="0.25">
      <c r="A3678" s="152">
        <v>45574</v>
      </c>
      <c r="B3678" s="71" t="str">
        <f t="shared" ca="1" si="57"/>
        <v>Aluno_897</v>
      </c>
      <c r="C3678" s="31" t="s">
        <v>441</v>
      </c>
      <c r="D3678" s="22">
        <v>2</v>
      </c>
      <c r="E3678" s="18" t="s">
        <v>21</v>
      </c>
    </row>
    <row r="3679" spans="1:5" ht="15" customHeight="1" x14ac:dyDescent="0.25">
      <c r="A3679" s="152"/>
      <c r="B3679" s="71" t="str">
        <f t="shared" ca="1" si="57"/>
        <v>Aluno_110</v>
      </c>
      <c r="D3679" s="22"/>
      <c r="E3679" s="18"/>
    </row>
    <row r="3680" spans="1:5" ht="15" customHeight="1" x14ac:dyDescent="0.25">
      <c r="A3680" s="152">
        <v>45574</v>
      </c>
      <c r="B3680" s="71" t="str">
        <f t="shared" ca="1" si="57"/>
        <v>Aluno_419</v>
      </c>
      <c r="C3680" s="54" t="s">
        <v>272</v>
      </c>
      <c r="D3680" s="22">
        <v>1</v>
      </c>
      <c r="E3680" s="18" t="s">
        <v>56</v>
      </c>
    </row>
    <row r="3681" spans="1:5" ht="15" customHeight="1" x14ac:dyDescent="0.25">
      <c r="A3681" s="152"/>
      <c r="B3681" s="71" t="str">
        <f t="shared" ca="1" si="57"/>
        <v>Aluno_794</v>
      </c>
      <c r="C3681" s="32" t="s">
        <v>1899</v>
      </c>
      <c r="D3681" s="22">
        <v>1</v>
      </c>
      <c r="E3681" s="18" t="s">
        <v>56</v>
      </c>
    </row>
    <row r="3682" spans="1:5" ht="15" customHeight="1" x14ac:dyDescent="0.25">
      <c r="A3682" s="152"/>
      <c r="B3682" s="71" t="str">
        <f t="shared" ca="1" si="57"/>
        <v>Aluno_266</v>
      </c>
      <c r="D3682" s="22"/>
      <c r="E3682" s="18"/>
    </row>
    <row r="3683" spans="1:5" ht="15" customHeight="1" x14ac:dyDescent="0.25">
      <c r="A3683" s="152">
        <v>45574</v>
      </c>
      <c r="B3683" s="71" t="str">
        <f t="shared" ca="1" si="57"/>
        <v>Aluno_127</v>
      </c>
      <c r="C3683" s="54" t="s">
        <v>1727</v>
      </c>
      <c r="D3683" s="22">
        <v>10</v>
      </c>
      <c r="E3683" s="18" t="s">
        <v>21</v>
      </c>
    </row>
    <row r="3684" spans="1:5" ht="15" customHeight="1" x14ac:dyDescent="0.25">
      <c r="A3684" s="152"/>
      <c r="B3684" s="71" t="str">
        <f t="shared" ca="1" si="57"/>
        <v>Aluno_490</v>
      </c>
      <c r="C3684" s="54" t="s">
        <v>2409</v>
      </c>
      <c r="D3684" s="22">
        <v>10</v>
      </c>
      <c r="E3684" s="18" t="s">
        <v>21</v>
      </c>
    </row>
    <row r="3685" spans="1:5" ht="15" customHeight="1" x14ac:dyDescent="0.25">
      <c r="A3685" s="152"/>
      <c r="B3685" s="71" t="str">
        <f t="shared" ca="1" si="57"/>
        <v>Aluno_744</v>
      </c>
      <c r="C3685" s="54" t="s">
        <v>2437</v>
      </c>
      <c r="D3685" s="22">
        <v>60</v>
      </c>
      <c r="E3685" s="18" t="s">
        <v>21</v>
      </c>
    </row>
    <row r="3686" spans="1:5" ht="15" customHeight="1" x14ac:dyDescent="0.25">
      <c r="A3686" s="152"/>
      <c r="B3686" s="71" t="str">
        <f t="shared" ca="1" si="57"/>
        <v>Aluno_477</v>
      </c>
      <c r="D3686" s="22"/>
      <c r="E3686" s="18"/>
    </row>
    <row r="3687" spans="1:5" ht="15" customHeight="1" x14ac:dyDescent="0.25">
      <c r="A3687" s="152">
        <v>45574</v>
      </c>
      <c r="B3687" s="71" t="str">
        <f t="shared" ca="1" si="57"/>
        <v>Aluno_314</v>
      </c>
      <c r="C3687" s="32" t="s">
        <v>1203</v>
      </c>
      <c r="D3687" s="22">
        <v>2</v>
      </c>
      <c r="E3687" s="18" t="s">
        <v>780</v>
      </c>
    </row>
    <row r="3688" spans="1:5" ht="15" customHeight="1" x14ac:dyDescent="0.25">
      <c r="A3688" s="152"/>
      <c r="B3688" s="71" t="str">
        <f t="shared" ca="1" si="57"/>
        <v>Aluno_333</v>
      </c>
      <c r="C3688" s="32" t="s">
        <v>1198</v>
      </c>
      <c r="D3688" s="22">
        <v>2</v>
      </c>
      <c r="E3688" s="18" t="s">
        <v>780</v>
      </c>
    </row>
    <row r="3689" spans="1:5" ht="15" customHeight="1" x14ac:dyDescent="0.25">
      <c r="A3689" s="152"/>
      <c r="B3689" s="71" t="str">
        <f t="shared" ca="1" si="57"/>
        <v>Aluno_802</v>
      </c>
      <c r="D3689" s="22"/>
      <c r="E3689" s="18"/>
    </row>
    <row r="3690" spans="1:5" ht="15" customHeight="1" x14ac:dyDescent="0.25">
      <c r="A3690" s="152">
        <v>45575</v>
      </c>
      <c r="B3690" s="71" t="str">
        <f t="shared" ca="1" si="57"/>
        <v>Aluno_783</v>
      </c>
      <c r="C3690" s="31" t="s">
        <v>2768</v>
      </c>
      <c r="D3690" s="22">
        <v>30</v>
      </c>
      <c r="E3690" s="18" t="s">
        <v>21</v>
      </c>
    </row>
    <row r="3691" spans="1:5" ht="15" customHeight="1" x14ac:dyDescent="0.25">
      <c r="A3691" s="152"/>
      <c r="B3691" s="71" t="str">
        <f t="shared" ca="1" si="57"/>
        <v>Aluno_238</v>
      </c>
      <c r="C3691" s="31" t="s">
        <v>1543</v>
      </c>
      <c r="D3691" s="22">
        <v>30</v>
      </c>
      <c r="E3691" s="18" t="s">
        <v>21</v>
      </c>
    </row>
    <row r="3692" spans="1:5" ht="15" customHeight="1" x14ac:dyDescent="0.25">
      <c r="A3692" s="152"/>
      <c r="B3692" s="71" t="str">
        <f t="shared" ca="1" si="57"/>
        <v>Aluno_420</v>
      </c>
      <c r="D3692" s="22"/>
      <c r="E3692" s="18"/>
    </row>
    <row r="3693" spans="1:5" ht="15" customHeight="1" x14ac:dyDescent="0.25">
      <c r="A3693" s="152">
        <v>45575</v>
      </c>
      <c r="B3693" s="71" t="str">
        <f t="shared" ca="1" si="57"/>
        <v>Aluno_922</v>
      </c>
      <c r="C3693" s="31" t="s">
        <v>555</v>
      </c>
      <c r="D3693" s="22">
        <v>30</v>
      </c>
      <c r="E3693" s="18" t="s">
        <v>21</v>
      </c>
    </row>
    <row r="3694" spans="1:5" ht="15" customHeight="1" x14ac:dyDescent="0.25">
      <c r="A3694" s="152"/>
      <c r="B3694" s="71" t="str">
        <f t="shared" ca="1" si="57"/>
        <v>Aluno_433</v>
      </c>
      <c r="C3694" s="31" t="s">
        <v>1498</v>
      </c>
      <c r="D3694" s="22">
        <v>30</v>
      </c>
      <c r="E3694" s="18" t="s">
        <v>21</v>
      </c>
    </row>
    <row r="3695" spans="1:5" ht="15" customHeight="1" x14ac:dyDescent="0.25">
      <c r="A3695" s="152"/>
      <c r="B3695" s="71" t="str">
        <f t="shared" ca="1" si="57"/>
        <v>Aluno_201</v>
      </c>
      <c r="D3695" s="22"/>
      <c r="E3695" s="18"/>
    </row>
    <row r="3696" spans="1:5" ht="15" customHeight="1" x14ac:dyDescent="0.25">
      <c r="A3696" s="152">
        <v>45575</v>
      </c>
      <c r="B3696" s="71" t="str">
        <f t="shared" ca="1" si="57"/>
        <v>Aluno_592</v>
      </c>
      <c r="C3696" s="54" t="s">
        <v>2850</v>
      </c>
      <c r="D3696" s="22">
        <v>10</v>
      </c>
      <c r="E3696" s="18" t="s">
        <v>21</v>
      </c>
    </row>
    <row r="3697" spans="1:5" ht="15" customHeight="1" x14ac:dyDescent="0.25">
      <c r="A3697" s="152"/>
      <c r="B3697" s="71" t="str">
        <f t="shared" ca="1" si="57"/>
        <v>Aluno_951</v>
      </c>
      <c r="D3697" s="22"/>
      <c r="E3697" s="18"/>
    </row>
    <row r="3698" spans="1:5" ht="15" customHeight="1" x14ac:dyDescent="0.25">
      <c r="A3698" s="152">
        <v>45576</v>
      </c>
      <c r="B3698" s="71" t="str">
        <f t="shared" ca="1" si="57"/>
        <v>Aluno_363</v>
      </c>
      <c r="C3698" s="153" t="s">
        <v>2544</v>
      </c>
      <c r="D3698" s="22">
        <v>10</v>
      </c>
      <c r="E3698" s="18" t="s">
        <v>44</v>
      </c>
    </row>
    <row r="3699" spans="1:5" ht="15" customHeight="1" x14ac:dyDescent="0.25">
      <c r="A3699" s="152"/>
      <c r="B3699" s="71" t="str">
        <f t="shared" ca="1" si="57"/>
        <v>Aluno_599</v>
      </c>
      <c r="C3699" s="108" t="s">
        <v>2139</v>
      </c>
      <c r="D3699" s="22">
        <v>15</v>
      </c>
      <c r="E3699" s="18" t="s">
        <v>44</v>
      </c>
    </row>
    <row r="3700" spans="1:5" ht="15" customHeight="1" x14ac:dyDescent="0.25">
      <c r="A3700" s="152"/>
      <c r="B3700" s="71" t="str">
        <f t="shared" ca="1" si="57"/>
        <v>Aluno_713</v>
      </c>
      <c r="C3700" s="32" t="s">
        <v>2102</v>
      </c>
      <c r="D3700" s="22">
        <v>5</v>
      </c>
      <c r="E3700" s="18" t="s">
        <v>44</v>
      </c>
    </row>
    <row r="3701" spans="1:5" ht="15" customHeight="1" x14ac:dyDescent="0.25">
      <c r="A3701" s="152"/>
      <c r="B3701" s="71" t="str">
        <f t="shared" ca="1" si="57"/>
        <v>Aluno_487</v>
      </c>
      <c r="D3701" s="22"/>
      <c r="E3701" s="18"/>
    </row>
    <row r="3702" spans="1:5" ht="15" customHeight="1" x14ac:dyDescent="0.25">
      <c r="A3702" s="152">
        <v>45576</v>
      </c>
      <c r="B3702" s="71" t="str">
        <f t="shared" ca="1" si="57"/>
        <v>Aluno_162</v>
      </c>
      <c r="C3702" s="31" t="s">
        <v>1532</v>
      </c>
      <c r="D3702" s="22">
        <v>60</v>
      </c>
      <c r="E3702" s="18" t="s">
        <v>21</v>
      </c>
    </row>
    <row r="3703" spans="1:5" ht="15" customHeight="1" x14ac:dyDescent="0.25">
      <c r="A3703" s="152"/>
      <c r="B3703" s="71" t="str">
        <f t="shared" ca="1" si="57"/>
        <v>Aluno_569</v>
      </c>
      <c r="C3703" s="54" t="s">
        <v>975</v>
      </c>
      <c r="D3703" s="22">
        <v>30</v>
      </c>
      <c r="E3703" s="18" t="s">
        <v>21</v>
      </c>
    </row>
    <row r="3704" spans="1:5" ht="15" customHeight="1" x14ac:dyDescent="0.25">
      <c r="A3704" s="152"/>
      <c r="B3704" s="71" t="str">
        <f t="shared" ca="1" si="57"/>
        <v>Aluno_908</v>
      </c>
      <c r="C3704" s="31" t="s">
        <v>684</v>
      </c>
      <c r="D3704" s="22">
        <v>28</v>
      </c>
      <c r="E3704" s="18" t="s">
        <v>21</v>
      </c>
    </row>
    <row r="3705" spans="1:5" ht="15" customHeight="1" x14ac:dyDescent="0.25">
      <c r="A3705" s="152"/>
      <c r="B3705" s="71" t="str">
        <f t="shared" ca="1" si="57"/>
        <v>Aluno_774</v>
      </c>
      <c r="D3705" s="22"/>
      <c r="E3705" s="18"/>
    </row>
    <row r="3706" spans="1:5" ht="15" customHeight="1" x14ac:dyDescent="0.25">
      <c r="A3706" s="152">
        <v>45576</v>
      </c>
      <c r="B3706" s="71" t="str">
        <f t="shared" ca="1" si="57"/>
        <v>Aluno_815</v>
      </c>
      <c r="C3706" s="31" t="s">
        <v>232</v>
      </c>
      <c r="D3706" s="22">
        <v>30</v>
      </c>
      <c r="E3706" s="18" t="s">
        <v>21</v>
      </c>
    </row>
    <row r="3707" spans="1:5" ht="15" customHeight="1" x14ac:dyDescent="0.25">
      <c r="A3707" s="152"/>
      <c r="B3707" s="71" t="str">
        <f t="shared" ca="1" si="57"/>
        <v>Aluno_6</v>
      </c>
      <c r="D3707" s="22"/>
      <c r="E3707" s="18"/>
    </row>
    <row r="3708" spans="1:5" ht="15" customHeight="1" x14ac:dyDescent="0.25">
      <c r="A3708" s="152">
        <v>45576</v>
      </c>
      <c r="B3708" s="71" t="str">
        <f t="shared" ca="1" si="57"/>
        <v>Aluno_139</v>
      </c>
      <c r="C3708" s="54" t="s">
        <v>1177</v>
      </c>
      <c r="D3708" s="22">
        <v>30</v>
      </c>
      <c r="E3708" s="18" t="s">
        <v>21</v>
      </c>
    </row>
    <row r="3709" spans="1:5" ht="15" customHeight="1" x14ac:dyDescent="0.25">
      <c r="A3709" s="152"/>
      <c r="B3709" s="71" t="str">
        <f t="shared" ca="1" si="57"/>
        <v>Aluno_8</v>
      </c>
      <c r="D3709" s="22"/>
      <c r="E3709" s="18"/>
    </row>
    <row r="3710" spans="1:5" ht="15" customHeight="1" x14ac:dyDescent="0.25">
      <c r="A3710" s="152">
        <v>45576</v>
      </c>
      <c r="B3710" s="71" t="str">
        <f t="shared" ca="1" si="57"/>
        <v>Aluno_173</v>
      </c>
      <c r="C3710" s="30" t="s">
        <v>98</v>
      </c>
      <c r="D3710" s="22">
        <v>10</v>
      </c>
      <c r="E3710" s="18" t="s">
        <v>21</v>
      </c>
    </row>
    <row r="3711" spans="1:5" ht="15" customHeight="1" x14ac:dyDescent="0.25">
      <c r="A3711" s="152"/>
      <c r="B3711" s="71" t="str">
        <f t="shared" ca="1" si="57"/>
        <v>Aluno_443</v>
      </c>
      <c r="C3711" s="107" t="s">
        <v>100</v>
      </c>
      <c r="D3711" s="22">
        <v>20</v>
      </c>
      <c r="E3711" s="18" t="s">
        <v>21</v>
      </c>
    </row>
    <row r="3712" spans="1:5" ht="15" customHeight="1" x14ac:dyDescent="0.25">
      <c r="A3712" s="152"/>
      <c r="B3712" s="71" t="str">
        <f t="shared" ca="1" si="57"/>
        <v>Aluno_333</v>
      </c>
      <c r="D3712" s="22"/>
      <c r="E3712" s="18"/>
    </row>
    <row r="3713" spans="1:5" ht="15" customHeight="1" x14ac:dyDescent="0.25">
      <c r="A3713" s="152">
        <v>45576</v>
      </c>
      <c r="B3713" s="71" t="str">
        <f t="shared" ca="1" si="57"/>
        <v>Aluno_117</v>
      </c>
      <c r="C3713" s="31" t="s">
        <v>1444</v>
      </c>
      <c r="D3713" s="22">
        <v>1</v>
      </c>
      <c r="E3713" s="18" t="s">
        <v>56</v>
      </c>
    </row>
    <row r="3714" spans="1:5" ht="15" customHeight="1" x14ac:dyDescent="0.25">
      <c r="A3714" s="152"/>
      <c r="B3714" s="71" t="str">
        <f t="shared" ca="1" si="57"/>
        <v>Aluno_118</v>
      </c>
      <c r="D3714" s="22"/>
      <c r="E3714" s="18"/>
    </row>
    <row r="3715" spans="1:5" ht="15" customHeight="1" x14ac:dyDescent="0.25">
      <c r="A3715" s="152">
        <v>45576</v>
      </c>
      <c r="B3715" s="71" t="str">
        <f t="shared" ca="1" si="57"/>
        <v>Aluno_375</v>
      </c>
      <c r="C3715" s="154" t="s">
        <v>2701</v>
      </c>
      <c r="D3715" s="22">
        <v>2</v>
      </c>
      <c r="E3715" s="18" t="s">
        <v>780</v>
      </c>
    </row>
    <row r="3716" spans="1:5" ht="15" customHeight="1" x14ac:dyDescent="0.25">
      <c r="A3716" s="152"/>
      <c r="B3716" s="71" t="str">
        <f t="shared" ca="1" si="57"/>
        <v>Aluno_362</v>
      </c>
      <c r="D3716" s="22"/>
      <c r="E3716" s="18"/>
    </row>
    <row r="3717" spans="1:5" ht="15" customHeight="1" x14ac:dyDescent="0.25">
      <c r="A3717" s="152">
        <v>45576</v>
      </c>
      <c r="B3717" s="71" t="str">
        <f t="shared" ca="1" si="57"/>
        <v>Aluno_608</v>
      </c>
      <c r="C3717" s="54" t="s">
        <v>2921</v>
      </c>
      <c r="D3717" s="22">
        <v>30</v>
      </c>
      <c r="E3717" s="18" t="s">
        <v>21</v>
      </c>
    </row>
    <row r="3718" spans="1:5" ht="15" customHeight="1" x14ac:dyDescent="0.25">
      <c r="A3718" s="152">
        <v>45576</v>
      </c>
      <c r="B3718" s="71" t="str">
        <f t="shared" ca="1" si="57"/>
        <v>Aluno_81</v>
      </c>
      <c r="C3718" s="54" t="s">
        <v>2921</v>
      </c>
      <c r="D3718" s="22">
        <v>30</v>
      </c>
      <c r="E3718" s="18" t="s">
        <v>21</v>
      </c>
    </row>
    <row r="3719" spans="1:5" ht="15" customHeight="1" x14ac:dyDescent="0.25">
      <c r="A3719" s="152">
        <v>45576</v>
      </c>
      <c r="B3719" s="71" t="str">
        <f t="shared" ref="B3719:B3782" ca="1" si="58">"Aluno_" &amp; RANDBETWEEN(1,1000)</f>
        <v>Aluno_97</v>
      </c>
      <c r="C3719" s="106" t="s">
        <v>2124</v>
      </c>
      <c r="D3719" s="22">
        <v>30</v>
      </c>
      <c r="E3719" s="18" t="s">
        <v>21</v>
      </c>
    </row>
    <row r="3720" spans="1:5" ht="15" customHeight="1" x14ac:dyDescent="0.25">
      <c r="A3720" s="152"/>
      <c r="B3720" s="71" t="str">
        <f t="shared" ca="1" si="58"/>
        <v>Aluno_94</v>
      </c>
      <c r="D3720" s="22"/>
      <c r="E3720" s="18"/>
    </row>
    <row r="3721" spans="1:5" ht="15" customHeight="1" x14ac:dyDescent="0.25">
      <c r="A3721" s="152">
        <v>45579</v>
      </c>
      <c r="B3721" s="71" t="str">
        <f t="shared" ca="1" si="58"/>
        <v>Aluno_807</v>
      </c>
      <c r="C3721" s="31" t="s">
        <v>448</v>
      </c>
      <c r="D3721" s="22">
        <v>30</v>
      </c>
      <c r="E3721" s="18" t="s">
        <v>21</v>
      </c>
    </row>
    <row r="3722" spans="1:5" ht="15" customHeight="1" x14ac:dyDescent="0.25">
      <c r="A3722" s="152"/>
      <c r="B3722" s="71" t="str">
        <f t="shared" ca="1" si="58"/>
        <v>Aluno_23</v>
      </c>
      <c r="D3722" s="22"/>
      <c r="E3722" s="18"/>
    </row>
    <row r="3723" spans="1:5" ht="15" customHeight="1" x14ac:dyDescent="0.25">
      <c r="A3723" s="152">
        <v>45579</v>
      </c>
      <c r="B3723" s="71" t="str">
        <f t="shared" ca="1" si="58"/>
        <v>Aluno_535</v>
      </c>
      <c r="C3723" s="32" t="s">
        <v>1070</v>
      </c>
      <c r="D3723" s="22">
        <v>20</v>
      </c>
      <c r="E3723" s="18" t="s">
        <v>44</v>
      </c>
    </row>
    <row r="3724" spans="1:5" ht="15" customHeight="1" x14ac:dyDescent="0.25">
      <c r="A3724" s="152"/>
      <c r="B3724" s="71" t="str">
        <f t="shared" ca="1" si="58"/>
        <v>Aluno_481</v>
      </c>
      <c r="C3724" s="54" t="s">
        <v>2915</v>
      </c>
      <c r="D3724" s="22">
        <v>60</v>
      </c>
      <c r="E3724" s="18" t="s">
        <v>21</v>
      </c>
    </row>
    <row r="3725" spans="1:5" ht="15" customHeight="1" x14ac:dyDescent="0.25">
      <c r="A3725" s="152"/>
      <c r="B3725" s="71" t="str">
        <f t="shared" ca="1" si="58"/>
        <v>Aluno_201</v>
      </c>
      <c r="D3725" s="22"/>
      <c r="E3725" s="18"/>
    </row>
    <row r="3726" spans="1:5" ht="15" customHeight="1" x14ac:dyDescent="0.25">
      <c r="A3726" s="152">
        <v>45579</v>
      </c>
      <c r="B3726" s="71" t="str">
        <f t="shared" ca="1" si="58"/>
        <v>Aluno_913</v>
      </c>
      <c r="C3726" s="107" t="s">
        <v>1030</v>
      </c>
      <c r="D3726" s="22">
        <v>30</v>
      </c>
      <c r="E3726" s="18" t="s">
        <v>21</v>
      </c>
    </row>
    <row r="3727" spans="1:5" ht="15" customHeight="1" x14ac:dyDescent="0.25">
      <c r="A3727" s="152"/>
      <c r="B3727" s="71" t="str">
        <f t="shared" ca="1" si="58"/>
        <v>Aluno_500</v>
      </c>
      <c r="D3727" s="22"/>
      <c r="E3727" s="18"/>
    </row>
    <row r="3728" spans="1:5" ht="15" customHeight="1" x14ac:dyDescent="0.25">
      <c r="A3728" s="152">
        <v>45579</v>
      </c>
      <c r="B3728" s="71" t="str">
        <f t="shared" ca="1" si="58"/>
        <v>Aluno_71</v>
      </c>
      <c r="C3728" s="31" t="s">
        <v>1119</v>
      </c>
      <c r="D3728" s="22">
        <v>60</v>
      </c>
      <c r="E3728" s="18" t="s">
        <v>21</v>
      </c>
    </row>
    <row r="3729" spans="1:5" ht="15" customHeight="1" x14ac:dyDescent="0.25">
      <c r="A3729" s="152"/>
      <c r="B3729" s="71" t="str">
        <f t="shared" ca="1" si="58"/>
        <v>Aluno_233</v>
      </c>
      <c r="D3729" s="22"/>
      <c r="E3729" s="18"/>
    </row>
    <row r="3730" spans="1:5" ht="15" customHeight="1" x14ac:dyDescent="0.25">
      <c r="A3730" s="152">
        <v>45579</v>
      </c>
      <c r="B3730" s="71" t="str">
        <f t="shared" ca="1" si="58"/>
        <v>Aluno_621</v>
      </c>
      <c r="C3730" s="110" t="s">
        <v>1203</v>
      </c>
      <c r="D3730" s="22">
        <v>1</v>
      </c>
      <c r="E3730" s="18" t="s">
        <v>780</v>
      </c>
    </row>
    <row r="3731" spans="1:5" ht="15" customHeight="1" x14ac:dyDescent="0.25">
      <c r="A3731" s="152"/>
      <c r="B3731" s="71" t="str">
        <f t="shared" ca="1" si="58"/>
        <v>Aluno_354</v>
      </c>
      <c r="D3731" s="22"/>
      <c r="E3731" s="18"/>
    </row>
    <row r="3732" spans="1:5" ht="15" customHeight="1" x14ac:dyDescent="0.25">
      <c r="A3732" s="152">
        <v>45579</v>
      </c>
      <c r="B3732" s="71" t="str">
        <f t="shared" ca="1" si="58"/>
        <v>Aluno_158</v>
      </c>
      <c r="C3732" s="154" t="s">
        <v>2581</v>
      </c>
      <c r="D3732" s="22">
        <v>12</v>
      </c>
      <c r="E3732" s="18" t="s">
        <v>21</v>
      </c>
    </row>
    <row r="3733" spans="1:5" ht="15" customHeight="1" x14ac:dyDescent="0.25">
      <c r="A3733" s="152"/>
      <c r="B3733" s="71" t="str">
        <f t="shared" ca="1" si="58"/>
        <v>Aluno_650</v>
      </c>
      <c r="C3733" s="154" t="s">
        <v>2740</v>
      </c>
      <c r="D3733" s="22">
        <v>4</v>
      </c>
      <c r="E3733" s="18" t="s">
        <v>21</v>
      </c>
    </row>
    <row r="3734" spans="1:5" ht="15" customHeight="1" x14ac:dyDescent="0.25">
      <c r="A3734" s="152"/>
      <c r="B3734" s="71" t="str">
        <f t="shared" ca="1" si="58"/>
        <v>Aluno_632</v>
      </c>
      <c r="D3734" s="22"/>
      <c r="E3734" s="18"/>
    </row>
    <row r="3735" spans="1:5" ht="15" customHeight="1" x14ac:dyDescent="0.25">
      <c r="A3735" s="152">
        <v>45579</v>
      </c>
      <c r="B3735" s="71" t="str">
        <f t="shared" ca="1" si="58"/>
        <v>Aluno_540</v>
      </c>
      <c r="C3735" s="54" t="s">
        <v>2891</v>
      </c>
      <c r="D3735" s="22">
        <v>5</v>
      </c>
      <c r="E3735" s="18" t="s">
        <v>21</v>
      </c>
    </row>
    <row r="3736" spans="1:5" ht="15" customHeight="1" x14ac:dyDescent="0.25">
      <c r="A3736" s="152"/>
      <c r="B3736" s="71" t="str">
        <f t="shared" ca="1" si="58"/>
        <v>Aluno_791</v>
      </c>
      <c r="C3736" s="31" t="s">
        <v>365</v>
      </c>
      <c r="D3736" s="22">
        <v>30</v>
      </c>
      <c r="E3736" s="18" t="s">
        <v>21</v>
      </c>
    </row>
    <row r="3737" spans="1:5" ht="15" customHeight="1" x14ac:dyDescent="0.25">
      <c r="A3737" s="152"/>
      <c r="B3737" s="71" t="str">
        <f t="shared" ca="1" si="58"/>
        <v>Aluno_790</v>
      </c>
      <c r="C3737" s="31" t="s">
        <v>1137</v>
      </c>
      <c r="D3737" s="22">
        <v>30</v>
      </c>
      <c r="E3737" s="18" t="s">
        <v>21</v>
      </c>
    </row>
    <row r="3738" spans="1:5" ht="15" customHeight="1" x14ac:dyDescent="0.25">
      <c r="A3738" s="152"/>
      <c r="B3738" s="71" t="str">
        <f t="shared" ca="1" si="58"/>
        <v>Aluno_855</v>
      </c>
      <c r="C3738" s="31" t="s">
        <v>1348</v>
      </c>
      <c r="D3738" s="22">
        <v>4</v>
      </c>
      <c r="E3738" s="18" t="s">
        <v>21</v>
      </c>
    </row>
    <row r="3739" spans="1:5" ht="15" customHeight="1" x14ac:dyDescent="0.25">
      <c r="A3739" s="152"/>
      <c r="B3739" s="71" t="str">
        <f t="shared" ca="1" si="58"/>
        <v>Aluno_342</v>
      </c>
      <c r="C3739" s="31" t="s">
        <v>2191</v>
      </c>
      <c r="D3739" s="22">
        <v>30</v>
      </c>
      <c r="E3739" s="18" t="s">
        <v>21</v>
      </c>
    </row>
    <row r="3740" spans="1:5" ht="15" customHeight="1" x14ac:dyDescent="0.25">
      <c r="A3740" s="152"/>
      <c r="B3740" s="71" t="str">
        <f t="shared" ca="1" si="58"/>
        <v>Aluno_722</v>
      </c>
      <c r="C3740" s="181" t="s">
        <v>2811</v>
      </c>
      <c r="D3740" s="22">
        <v>12</v>
      </c>
      <c r="E3740" s="18" t="s">
        <v>21</v>
      </c>
    </row>
    <row r="3741" spans="1:5" ht="15" customHeight="1" x14ac:dyDescent="0.25">
      <c r="A3741" s="152"/>
      <c r="B3741" s="71" t="str">
        <f t="shared" ca="1" si="58"/>
        <v>Aluno_786</v>
      </c>
      <c r="D3741" s="22"/>
      <c r="E3741" s="18"/>
    </row>
    <row r="3742" spans="1:5" ht="15" customHeight="1" x14ac:dyDescent="0.25">
      <c r="A3742" s="152">
        <v>45579</v>
      </c>
      <c r="B3742" s="71" t="str">
        <f t="shared" ca="1" si="58"/>
        <v>Aluno_649</v>
      </c>
      <c r="C3742" s="54" t="s">
        <v>2919</v>
      </c>
      <c r="D3742" s="22">
        <v>2</v>
      </c>
      <c r="E3742" s="18" t="s">
        <v>21</v>
      </c>
    </row>
    <row r="3743" spans="1:5" ht="15" customHeight="1" x14ac:dyDescent="0.25">
      <c r="A3743" s="152"/>
      <c r="B3743" s="71" t="str">
        <f t="shared" ca="1" si="58"/>
        <v>Aluno_273</v>
      </c>
      <c r="D3743" s="22"/>
      <c r="E3743" s="18"/>
    </row>
    <row r="3744" spans="1:5" ht="15" customHeight="1" x14ac:dyDescent="0.25">
      <c r="A3744" s="152">
        <v>45579</v>
      </c>
      <c r="B3744" s="71" t="str">
        <f t="shared" ca="1" si="58"/>
        <v>Aluno_792</v>
      </c>
      <c r="C3744" s="153" t="s">
        <v>2920</v>
      </c>
      <c r="D3744" s="22">
        <v>2</v>
      </c>
      <c r="E3744" s="18" t="s">
        <v>780</v>
      </c>
    </row>
    <row r="3745" spans="1:5" ht="15" customHeight="1" x14ac:dyDescent="0.25">
      <c r="A3745" s="152"/>
      <c r="B3745" s="71" t="str">
        <f t="shared" ca="1" si="58"/>
        <v>Aluno_91</v>
      </c>
      <c r="D3745" s="22"/>
      <c r="E3745" s="18"/>
    </row>
    <row r="3746" spans="1:5" ht="15" customHeight="1" x14ac:dyDescent="0.25">
      <c r="A3746" s="152">
        <v>45579</v>
      </c>
      <c r="B3746" s="71" t="str">
        <f t="shared" ca="1" si="58"/>
        <v>Aluno_8</v>
      </c>
      <c r="C3746" s="54" t="s">
        <v>2945</v>
      </c>
      <c r="D3746" s="22">
        <v>10</v>
      </c>
      <c r="E3746" s="18" t="s">
        <v>21</v>
      </c>
    </row>
    <row r="3747" spans="1:5" ht="15" customHeight="1" x14ac:dyDescent="0.25">
      <c r="A3747" s="152"/>
      <c r="B3747" s="71" t="str">
        <f t="shared" ca="1" si="58"/>
        <v>Aluno_513</v>
      </c>
      <c r="D3747" s="22"/>
      <c r="E3747" s="18"/>
    </row>
    <row r="3748" spans="1:5" ht="15" customHeight="1" x14ac:dyDescent="0.25">
      <c r="A3748" s="152">
        <v>45579</v>
      </c>
      <c r="B3748" s="71" t="str">
        <f t="shared" ca="1" si="58"/>
        <v>Aluno_714</v>
      </c>
      <c r="C3748" s="54" t="s">
        <v>2945</v>
      </c>
      <c r="D3748" s="22">
        <v>60</v>
      </c>
      <c r="E3748" s="18" t="s">
        <v>21</v>
      </c>
    </row>
    <row r="3749" spans="1:5" ht="15" customHeight="1" x14ac:dyDescent="0.25">
      <c r="A3749" s="152"/>
      <c r="B3749" s="71" t="str">
        <f t="shared" ca="1" si="58"/>
        <v>Aluno_307</v>
      </c>
      <c r="C3749" s="54"/>
      <c r="D3749" s="22"/>
      <c r="E3749" s="18"/>
    </row>
    <row r="3750" spans="1:5" ht="15" customHeight="1" x14ac:dyDescent="0.25">
      <c r="A3750" s="152">
        <v>45579</v>
      </c>
      <c r="B3750" s="71" t="str">
        <f t="shared" ca="1" si="58"/>
        <v>Aluno_761</v>
      </c>
      <c r="C3750" s="54"/>
      <c r="D3750" s="22"/>
      <c r="E3750" s="18"/>
    </row>
    <row r="3751" spans="1:5" ht="15" customHeight="1" x14ac:dyDescent="0.25">
      <c r="A3751" s="152">
        <v>45580</v>
      </c>
      <c r="B3751" s="71" t="str">
        <f t="shared" ca="1" si="58"/>
        <v>Aluno_807</v>
      </c>
      <c r="C3751" s="31" t="s">
        <v>2984</v>
      </c>
      <c r="D3751" s="22">
        <v>30</v>
      </c>
      <c r="E3751" s="18" t="s">
        <v>21</v>
      </c>
    </row>
    <row r="3752" spans="1:5" ht="15" customHeight="1" x14ac:dyDescent="0.25">
      <c r="A3752" s="152">
        <v>45580</v>
      </c>
      <c r="B3752" s="71" t="str">
        <f t="shared" ca="1" si="58"/>
        <v>Aluno_826</v>
      </c>
      <c r="C3752" s="110" t="s">
        <v>1286</v>
      </c>
      <c r="D3752" s="22">
        <v>20</v>
      </c>
      <c r="E3752" s="18" t="s">
        <v>44</v>
      </c>
    </row>
    <row r="3753" spans="1:5" ht="15" customHeight="1" x14ac:dyDescent="0.25">
      <c r="A3753" s="152"/>
      <c r="B3753" s="71" t="str">
        <f t="shared" ca="1" si="58"/>
        <v>Aluno_790</v>
      </c>
      <c r="C3753" s="54"/>
      <c r="D3753" s="22"/>
      <c r="E3753" s="18"/>
    </row>
    <row r="3754" spans="1:5" ht="15" customHeight="1" x14ac:dyDescent="0.25">
      <c r="A3754" s="152">
        <v>45580</v>
      </c>
      <c r="B3754" s="71" t="str">
        <f t="shared" ca="1" si="58"/>
        <v>Aluno_641</v>
      </c>
      <c r="C3754" s="153" t="s">
        <v>2983</v>
      </c>
      <c r="D3754" s="22">
        <v>30</v>
      </c>
      <c r="E3754" s="18" t="s">
        <v>21</v>
      </c>
    </row>
    <row r="3755" spans="1:5" ht="15" customHeight="1" x14ac:dyDescent="0.25">
      <c r="A3755" s="152"/>
      <c r="B3755" s="71" t="str">
        <f t="shared" ca="1" si="58"/>
        <v>Aluno_802</v>
      </c>
      <c r="D3755" s="22"/>
      <c r="E3755" s="18"/>
    </row>
    <row r="3756" spans="1:5" ht="15" customHeight="1" x14ac:dyDescent="0.25">
      <c r="A3756" s="152">
        <v>45580</v>
      </c>
      <c r="B3756" s="71" t="str">
        <f t="shared" ca="1" si="58"/>
        <v>Aluno_266</v>
      </c>
      <c r="C3756" s="107" t="s">
        <v>1030</v>
      </c>
      <c r="D3756" s="22">
        <v>30</v>
      </c>
      <c r="E3756" s="18" t="s">
        <v>21</v>
      </c>
    </row>
    <row r="3757" spans="1:5" ht="15" customHeight="1" x14ac:dyDescent="0.25">
      <c r="A3757" s="152"/>
      <c r="B3757" s="71" t="str">
        <f t="shared" ca="1" si="58"/>
        <v>Aluno_495</v>
      </c>
      <c r="C3757" s="153" t="s">
        <v>1296</v>
      </c>
      <c r="D3757" s="22">
        <v>30</v>
      </c>
      <c r="E3757" s="18" t="s">
        <v>21</v>
      </c>
    </row>
    <row r="3758" spans="1:5" ht="15" customHeight="1" x14ac:dyDescent="0.25">
      <c r="A3758" s="152"/>
      <c r="B3758" s="71" t="str">
        <f t="shared" ca="1" si="58"/>
        <v>Aluno_906</v>
      </c>
      <c r="C3758" s="31" t="s">
        <v>1449</v>
      </c>
      <c r="D3758" s="22">
        <v>40</v>
      </c>
      <c r="E3758" s="18" t="s">
        <v>21</v>
      </c>
    </row>
    <row r="3759" spans="1:5" ht="15" customHeight="1" x14ac:dyDescent="0.25">
      <c r="A3759" s="152"/>
      <c r="B3759" s="71" t="str">
        <f t="shared" ca="1" si="58"/>
        <v>Aluno_403</v>
      </c>
      <c r="D3759" s="22"/>
      <c r="E3759" s="18"/>
    </row>
    <row r="3760" spans="1:5" ht="15" customHeight="1" x14ac:dyDescent="0.25">
      <c r="A3760" s="152">
        <v>45580</v>
      </c>
      <c r="B3760" s="71" t="str">
        <f t="shared" ca="1" si="58"/>
        <v>Aluno_520</v>
      </c>
      <c r="C3760" s="54" t="s">
        <v>2514</v>
      </c>
      <c r="D3760" s="22">
        <v>30</v>
      </c>
      <c r="E3760" s="18" t="s">
        <v>21</v>
      </c>
    </row>
    <row r="3761" spans="1:5" ht="15" customHeight="1" x14ac:dyDescent="0.25">
      <c r="A3761" s="152"/>
      <c r="B3761" s="71" t="str">
        <f t="shared" ca="1" si="58"/>
        <v>Aluno_406</v>
      </c>
      <c r="C3761" s="31" t="s">
        <v>649</v>
      </c>
      <c r="D3761" s="22">
        <v>30</v>
      </c>
      <c r="E3761" s="18" t="s">
        <v>21</v>
      </c>
    </row>
    <row r="3762" spans="1:5" ht="15" customHeight="1" x14ac:dyDescent="0.25">
      <c r="A3762" s="152"/>
      <c r="B3762" s="71" t="str">
        <f t="shared" ca="1" si="58"/>
        <v>Aluno_119</v>
      </c>
      <c r="C3762" s="31"/>
      <c r="D3762" s="22"/>
      <c r="E3762" s="18"/>
    </row>
    <row r="3763" spans="1:5" ht="15" customHeight="1" x14ac:dyDescent="0.25">
      <c r="A3763" s="152">
        <v>45580</v>
      </c>
      <c r="B3763" s="71" t="str">
        <f t="shared" ca="1" si="58"/>
        <v>Aluno_20</v>
      </c>
      <c r="C3763" s="31" t="s">
        <v>2967</v>
      </c>
      <c r="D3763" s="22">
        <v>10</v>
      </c>
      <c r="E3763" s="18" t="s">
        <v>21</v>
      </c>
    </row>
    <row r="3764" spans="1:5" ht="15" customHeight="1" x14ac:dyDescent="0.25">
      <c r="A3764" s="152"/>
      <c r="B3764" s="71" t="str">
        <f t="shared" ca="1" si="58"/>
        <v>Aluno_198</v>
      </c>
      <c r="C3764" s="31" t="s">
        <v>2968</v>
      </c>
      <c r="D3764" s="22">
        <v>10</v>
      </c>
      <c r="E3764" s="18" t="s">
        <v>21</v>
      </c>
    </row>
    <row r="3765" spans="1:5" ht="15" customHeight="1" x14ac:dyDescent="0.25">
      <c r="A3765" s="152"/>
      <c r="B3765" s="71" t="str">
        <f t="shared" ca="1" si="58"/>
        <v>Aluno_232</v>
      </c>
      <c r="D3765" s="22"/>
      <c r="E3765" s="18"/>
    </row>
    <row r="3766" spans="1:5" ht="15" customHeight="1" x14ac:dyDescent="0.25">
      <c r="A3766" s="152">
        <v>45580</v>
      </c>
      <c r="B3766" s="71" t="str">
        <f t="shared" ca="1" si="58"/>
        <v>Aluno_296</v>
      </c>
      <c r="C3766" s="153" t="s">
        <v>2896</v>
      </c>
      <c r="D3766" s="22">
        <v>30</v>
      </c>
      <c r="E3766" s="18" t="s">
        <v>44</v>
      </c>
    </row>
    <row r="3767" spans="1:5" ht="15" customHeight="1" x14ac:dyDescent="0.25">
      <c r="A3767" s="152"/>
      <c r="B3767" s="71" t="str">
        <f t="shared" ca="1" si="58"/>
        <v>Aluno_175</v>
      </c>
      <c r="D3767" s="22"/>
      <c r="E3767" s="18"/>
    </row>
    <row r="3768" spans="1:5" ht="15" customHeight="1" x14ac:dyDescent="0.25">
      <c r="A3768" s="152">
        <v>45580</v>
      </c>
      <c r="B3768" s="71" t="str">
        <f t="shared" ca="1" si="58"/>
        <v>Aluno_574</v>
      </c>
      <c r="C3768" s="54" t="s">
        <v>2969</v>
      </c>
      <c r="D3768" s="22">
        <v>30</v>
      </c>
      <c r="E3768" s="18" t="s">
        <v>21</v>
      </c>
    </row>
    <row r="3769" spans="1:5" ht="15" customHeight="1" x14ac:dyDescent="0.25">
      <c r="A3769" s="152"/>
      <c r="B3769" s="71" t="str">
        <f t="shared" ca="1" si="58"/>
        <v>Aluno_959</v>
      </c>
      <c r="C3769" s="54" t="s">
        <v>2404</v>
      </c>
      <c r="D3769" s="22">
        <v>30</v>
      </c>
      <c r="E3769" s="18" t="s">
        <v>21</v>
      </c>
    </row>
    <row r="3770" spans="1:5" ht="15" customHeight="1" x14ac:dyDescent="0.25">
      <c r="A3770" s="152"/>
      <c r="B3770" s="71" t="str">
        <f t="shared" ca="1" si="58"/>
        <v>Aluno_143</v>
      </c>
      <c r="C3770" s="31" t="s">
        <v>1119</v>
      </c>
      <c r="D3770" s="22">
        <v>30</v>
      </c>
      <c r="E3770" s="18" t="s">
        <v>21</v>
      </c>
    </row>
    <row r="3771" spans="1:5" ht="15" customHeight="1" x14ac:dyDescent="0.25">
      <c r="A3771" s="152"/>
      <c r="B3771" s="71" t="str">
        <f t="shared" ca="1" si="58"/>
        <v>Aluno_335</v>
      </c>
      <c r="D3771" s="22"/>
      <c r="E3771" s="18"/>
    </row>
    <row r="3772" spans="1:5" ht="15" customHeight="1" x14ac:dyDescent="0.25">
      <c r="A3772" s="152">
        <v>45581</v>
      </c>
      <c r="B3772" s="71" t="str">
        <f t="shared" ca="1" si="58"/>
        <v>Aluno_94</v>
      </c>
      <c r="C3772" s="97" t="s">
        <v>2154</v>
      </c>
      <c r="D3772" s="22">
        <v>15</v>
      </c>
      <c r="E3772" s="18" t="s">
        <v>21</v>
      </c>
    </row>
    <row r="3773" spans="1:5" ht="15" customHeight="1" x14ac:dyDescent="0.25">
      <c r="A3773" s="152"/>
      <c r="B3773" s="71" t="str">
        <f t="shared" ca="1" si="58"/>
        <v>Aluno_803</v>
      </c>
      <c r="D3773" s="22"/>
      <c r="E3773" s="18"/>
    </row>
    <row r="3774" spans="1:5" ht="15" customHeight="1" x14ac:dyDescent="0.25">
      <c r="A3774" s="152">
        <v>45581</v>
      </c>
      <c r="B3774" s="71" t="str">
        <f t="shared" ca="1" si="58"/>
        <v>Aluno_813</v>
      </c>
      <c r="C3774" s="54" t="s">
        <v>2919</v>
      </c>
      <c r="D3774" s="22">
        <v>4</v>
      </c>
      <c r="E3774" s="18" t="s">
        <v>21</v>
      </c>
    </row>
    <row r="3775" spans="1:5" ht="15" customHeight="1" x14ac:dyDescent="0.25">
      <c r="A3775" s="152"/>
      <c r="B3775" s="71" t="str">
        <f t="shared" ca="1" si="58"/>
        <v>Aluno_148</v>
      </c>
      <c r="D3775" s="22"/>
      <c r="E3775" s="18"/>
    </row>
    <row r="3776" spans="1:5" ht="15" customHeight="1" x14ac:dyDescent="0.25">
      <c r="A3776" s="152">
        <v>45581</v>
      </c>
      <c r="B3776" s="71" t="str">
        <f t="shared" ca="1" si="58"/>
        <v>Aluno_622</v>
      </c>
      <c r="C3776" s="153" t="s">
        <v>2973</v>
      </c>
      <c r="D3776" s="22">
        <v>4</v>
      </c>
      <c r="E3776" s="18" t="s">
        <v>780</v>
      </c>
    </row>
    <row r="3777" spans="1:5" ht="15" customHeight="1" x14ac:dyDescent="0.25">
      <c r="A3777" s="152"/>
      <c r="B3777" s="71" t="str">
        <f t="shared" ca="1" si="58"/>
        <v>Aluno_584</v>
      </c>
      <c r="D3777" s="22"/>
      <c r="E3777" s="18"/>
    </row>
    <row r="3778" spans="1:5" ht="15" customHeight="1" x14ac:dyDescent="0.25">
      <c r="A3778" s="152">
        <v>45581</v>
      </c>
      <c r="B3778" s="71" t="str">
        <f t="shared" ca="1" si="58"/>
        <v>Aluno_252</v>
      </c>
      <c r="C3778" s="154" t="s">
        <v>2745</v>
      </c>
      <c r="D3778" s="22">
        <v>50</v>
      </c>
      <c r="E3778" s="18" t="s">
        <v>21</v>
      </c>
    </row>
    <row r="3779" spans="1:5" ht="15" customHeight="1" x14ac:dyDescent="0.25">
      <c r="A3779" s="152"/>
      <c r="B3779" s="71" t="str">
        <f t="shared" ca="1" si="58"/>
        <v>Aluno_145</v>
      </c>
      <c r="C3779" s="31" t="s">
        <v>1035</v>
      </c>
      <c r="D3779" s="22">
        <v>30</v>
      </c>
      <c r="E3779" s="18" t="s">
        <v>21</v>
      </c>
    </row>
    <row r="3780" spans="1:5" ht="15" customHeight="1" x14ac:dyDescent="0.25">
      <c r="A3780" s="152"/>
      <c r="B3780" s="71" t="str">
        <f t="shared" ca="1" si="58"/>
        <v>Aluno_481</v>
      </c>
      <c r="C3780" s="54" t="s">
        <v>2404</v>
      </c>
      <c r="D3780" s="22">
        <v>30</v>
      </c>
      <c r="E3780" s="18" t="s">
        <v>21</v>
      </c>
    </row>
    <row r="3781" spans="1:5" ht="15" customHeight="1" x14ac:dyDescent="0.25">
      <c r="A3781" s="152"/>
      <c r="B3781" s="71" t="str">
        <f t="shared" ca="1" si="58"/>
        <v>Aluno_736</v>
      </c>
      <c r="C3781" s="54" t="s">
        <v>2511</v>
      </c>
      <c r="D3781" s="22">
        <v>30</v>
      </c>
      <c r="E3781" s="18" t="s">
        <v>21</v>
      </c>
    </row>
    <row r="3782" spans="1:5" ht="15" customHeight="1" x14ac:dyDescent="0.25">
      <c r="A3782" s="152"/>
      <c r="B3782" s="71" t="str">
        <f t="shared" ca="1" si="58"/>
        <v>Aluno_675</v>
      </c>
      <c r="C3782" s="31" t="s">
        <v>2863</v>
      </c>
      <c r="D3782" s="22">
        <v>30</v>
      </c>
      <c r="E3782" s="18" t="s">
        <v>21</v>
      </c>
    </row>
    <row r="3783" spans="1:5" ht="15" customHeight="1" x14ac:dyDescent="0.25">
      <c r="A3783" s="152"/>
      <c r="B3783" s="71" t="str">
        <f t="shared" ref="B3783:B3846" ca="1" si="59">"Aluno_" &amp; RANDBETWEEN(1,1000)</f>
        <v>Aluno_727</v>
      </c>
      <c r="C3783" s="31"/>
      <c r="D3783" s="22"/>
      <c r="E3783" s="18"/>
    </row>
    <row r="3784" spans="1:5" ht="15" customHeight="1" x14ac:dyDescent="0.25">
      <c r="A3784" s="152">
        <v>45581</v>
      </c>
      <c r="B3784" s="71" t="str">
        <f t="shared" ca="1" si="59"/>
        <v>Aluno_224</v>
      </c>
      <c r="C3784" s="31" t="s">
        <v>164</v>
      </c>
      <c r="D3784" s="22">
        <v>30</v>
      </c>
      <c r="E3784" s="18" t="s">
        <v>21</v>
      </c>
    </row>
    <row r="3785" spans="1:5" ht="15" customHeight="1" x14ac:dyDescent="0.25">
      <c r="A3785" s="152"/>
      <c r="B3785" s="71" t="str">
        <f t="shared" ca="1" si="59"/>
        <v>Aluno_379</v>
      </c>
      <c r="D3785" s="22"/>
      <c r="E3785" s="18"/>
    </row>
    <row r="3786" spans="1:5" ht="15" hidden="1" customHeight="1" x14ac:dyDescent="0.25">
      <c r="A3786" s="152"/>
      <c r="B3786" s="71" t="str">
        <f t="shared" ca="1" si="59"/>
        <v>Aluno_971</v>
      </c>
      <c r="D3786" s="22"/>
      <c r="E3786" s="18"/>
    </row>
    <row r="3787" spans="1:5" ht="15" customHeight="1" x14ac:dyDescent="0.25">
      <c r="A3787" s="152">
        <v>45581</v>
      </c>
      <c r="B3787" s="71" t="str">
        <f t="shared" ca="1" si="59"/>
        <v>Aluno_385</v>
      </c>
      <c r="C3787" s="153" t="s">
        <v>2598</v>
      </c>
      <c r="D3787" s="22">
        <v>10</v>
      </c>
      <c r="E3787" s="18" t="s">
        <v>21</v>
      </c>
    </row>
    <row r="3788" spans="1:5" ht="15" customHeight="1" x14ac:dyDescent="0.25">
      <c r="A3788" s="152"/>
      <c r="B3788" s="71" t="str">
        <f t="shared" ca="1" si="59"/>
        <v>Aluno_904</v>
      </c>
      <c r="C3788" s="54" t="s">
        <v>1730</v>
      </c>
      <c r="D3788" s="22">
        <v>60</v>
      </c>
      <c r="E3788" s="18" t="s">
        <v>21</v>
      </c>
    </row>
    <row r="3789" spans="1:5" ht="15" customHeight="1" x14ac:dyDescent="0.25">
      <c r="A3789" s="152"/>
      <c r="B3789" s="71" t="str">
        <f t="shared" ca="1" si="59"/>
        <v>Aluno_919</v>
      </c>
      <c r="D3789" s="22"/>
      <c r="E3789" s="18"/>
    </row>
    <row r="3790" spans="1:5" ht="15" customHeight="1" x14ac:dyDescent="0.25">
      <c r="A3790" s="152">
        <v>45581</v>
      </c>
      <c r="B3790" s="71" t="str">
        <f t="shared" ca="1" si="59"/>
        <v>Aluno_529</v>
      </c>
      <c r="C3790" s="154" t="s">
        <v>2948</v>
      </c>
      <c r="D3790" s="22">
        <v>1</v>
      </c>
      <c r="E3790" s="18" t="s">
        <v>56</v>
      </c>
    </row>
    <row r="3791" spans="1:5" ht="15" customHeight="1" x14ac:dyDescent="0.25">
      <c r="A3791" s="152"/>
      <c r="B3791" s="71" t="str">
        <f t="shared" ca="1" si="59"/>
        <v>Aluno_875</v>
      </c>
      <c r="C3791" s="31" t="s">
        <v>1548</v>
      </c>
      <c r="D3791" s="22">
        <v>1</v>
      </c>
      <c r="E3791" s="18" t="s">
        <v>56</v>
      </c>
    </row>
    <row r="3792" spans="1:5" ht="15" customHeight="1" x14ac:dyDescent="0.25">
      <c r="A3792" s="152"/>
      <c r="B3792" s="71" t="str">
        <f t="shared" ca="1" si="59"/>
        <v>Aluno_511</v>
      </c>
      <c r="D3792" s="22"/>
      <c r="E3792" s="18"/>
    </row>
    <row r="3793" spans="1:5" ht="15" customHeight="1" x14ac:dyDescent="0.25">
      <c r="A3793" s="152">
        <v>45581</v>
      </c>
      <c r="B3793" s="71" t="str">
        <f t="shared" ca="1" si="59"/>
        <v>Aluno_189</v>
      </c>
      <c r="C3793" s="32" t="s">
        <v>1967</v>
      </c>
      <c r="D3793" s="22">
        <v>10</v>
      </c>
      <c r="E3793" s="18" t="s">
        <v>990</v>
      </c>
    </row>
    <row r="3794" spans="1:5" ht="15" customHeight="1" x14ac:dyDescent="0.25">
      <c r="A3794" s="152"/>
      <c r="B3794" s="71" t="str">
        <f t="shared" ca="1" si="59"/>
        <v>Aluno_913</v>
      </c>
      <c r="D3794" s="22"/>
      <c r="E3794" s="18"/>
    </row>
    <row r="3795" spans="1:5" ht="15" customHeight="1" x14ac:dyDescent="0.25">
      <c r="A3795" s="152">
        <v>45581</v>
      </c>
      <c r="B3795" s="71" t="str">
        <f t="shared" ca="1" si="59"/>
        <v>Aluno_876</v>
      </c>
      <c r="C3795" s="54" t="s">
        <v>2409</v>
      </c>
      <c r="D3795" s="22">
        <v>10</v>
      </c>
      <c r="E3795" s="18" t="s">
        <v>21</v>
      </c>
    </row>
    <row r="3796" spans="1:5" ht="15" customHeight="1" x14ac:dyDescent="0.25">
      <c r="A3796" s="152"/>
      <c r="B3796" s="71" t="str">
        <f t="shared" ca="1" si="59"/>
        <v>Aluno_275</v>
      </c>
      <c r="C3796" s="54" t="s">
        <v>1720</v>
      </c>
      <c r="D3796" s="22">
        <v>50</v>
      </c>
      <c r="E3796" s="18" t="s">
        <v>21</v>
      </c>
    </row>
    <row r="3797" spans="1:5" ht="15" customHeight="1" x14ac:dyDescent="0.25">
      <c r="A3797" s="152"/>
      <c r="B3797" s="71" t="str">
        <f t="shared" ca="1" si="59"/>
        <v>Aluno_986</v>
      </c>
      <c r="D3797" s="22"/>
      <c r="E3797" s="18"/>
    </row>
    <row r="3798" spans="1:5" ht="15" customHeight="1" x14ac:dyDescent="0.25">
      <c r="A3798" s="152">
        <v>45581</v>
      </c>
      <c r="B3798" s="71" t="str">
        <f t="shared" ca="1" si="59"/>
        <v>Aluno_368</v>
      </c>
      <c r="C3798" s="153" t="s">
        <v>2974</v>
      </c>
      <c r="D3798" s="22">
        <v>30</v>
      </c>
      <c r="E3798" s="18" t="s">
        <v>21</v>
      </c>
    </row>
    <row r="3799" spans="1:5" ht="15" customHeight="1" x14ac:dyDescent="0.25">
      <c r="A3799" s="152"/>
      <c r="B3799" s="71" t="str">
        <f t="shared" ca="1" si="59"/>
        <v>Aluno_837</v>
      </c>
      <c r="C3799" s="32" t="s">
        <v>1757</v>
      </c>
      <c r="D3799" s="22">
        <v>30</v>
      </c>
      <c r="E3799" s="18" t="s">
        <v>44</v>
      </c>
    </row>
    <row r="3800" spans="1:5" ht="15" customHeight="1" x14ac:dyDescent="0.25">
      <c r="A3800" s="152"/>
      <c r="B3800" s="71" t="str">
        <f t="shared" ca="1" si="59"/>
        <v>Aluno_617</v>
      </c>
      <c r="D3800" s="22"/>
      <c r="E3800" s="18"/>
    </row>
    <row r="3801" spans="1:5" ht="15" customHeight="1" x14ac:dyDescent="0.25">
      <c r="A3801" s="152">
        <v>45581</v>
      </c>
      <c r="B3801" s="71" t="str">
        <f t="shared" ca="1" si="59"/>
        <v>Aluno_490</v>
      </c>
      <c r="C3801" s="153" t="s">
        <v>2797</v>
      </c>
      <c r="D3801" s="22">
        <v>10</v>
      </c>
      <c r="E3801" s="18" t="s">
        <v>21</v>
      </c>
    </row>
    <row r="3802" spans="1:5" ht="15" customHeight="1" x14ac:dyDescent="0.25">
      <c r="A3802" s="152"/>
      <c r="B3802" s="71" t="str">
        <f t="shared" ca="1" si="59"/>
        <v>Aluno_605</v>
      </c>
      <c r="C3802" s="153" t="s">
        <v>2974</v>
      </c>
      <c r="D3802" s="22">
        <v>20</v>
      </c>
      <c r="E3802" s="18" t="s">
        <v>21</v>
      </c>
    </row>
    <row r="3803" spans="1:5" ht="15" customHeight="1" x14ac:dyDescent="0.25">
      <c r="A3803" s="152"/>
      <c r="B3803" s="71" t="str">
        <f t="shared" ca="1" si="59"/>
        <v>Aluno_893</v>
      </c>
      <c r="C3803" s="153" t="s">
        <v>2975</v>
      </c>
      <c r="D3803" s="22">
        <v>4</v>
      </c>
      <c r="E3803" s="18" t="s">
        <v>44</v>
      </c>
    </row>
    <row r="3804" spans="1:5" ht="15" customHeight="1" x14ac:dyDescent="0.25">
      <c r="A3804" s="152"/>
      <c r="B3804" s="71" t="str">
        <f t="shared" ca="1" si="59"/>
        <v>Aluno_848</v>
      </c>
      <c r="D3804" s="22"/>
      <c r="E3804" s="18"/>
    </row>
    <row r="3805" spans="1:5" ht="15" customHeight="1" x14ac:dyDescent="0.25">
      <c r="A3805" s="152">
        <v>45581</v>
      </c>
      <c r="B3805" s="71" t="str">
        <f t="shared" ca="1" si="59"/>
        <v>Aluno_144</v>
      </c>
      <c r="C3805" s="54" t="s">
        <v>2514</v>
      </c>
      <c r="D3805" s="22">
        <v>30</v>
      </c>
      <c r="E3805" s="18" t="s">
        <v>21</v>
      </c>
    </row>
    <row r="3806" spans="1:5" ht="15" customHeight="1" x14ac:dyDescent="0.25">
      <c r="A3806" s="152"/>
      <c r="B3806" s="71" t="str">
        <f t="shared" ca="1" si="59"/>
        <v>Aluno_806</v>
      </c>
      <c r="C3806" s="31" t="s">
        <v>555</v>
      </c>
      <c r="D3806" s="22">
        <v>30</v>
      </c>
      <c r="E3806" s="18" t="s">
        <v>21</v>
      </c>
    </row>
    <row r="3807" spans="1:5" ht="15" customHeight="1" x14ac:dyDescent="0.25">
      <c r="A3807" s="152"/>
      <c r="B3807" s="71" t="str">
        <f t="shared" ca="1" si="59"/>
        <v>Aluno_816</v>
      </c>
      <c r="D3807" s="22"/>
      <c r="E3807" s="18"/>
    </row>
    <row r="3808" spans="1:5" ht="15" customHeight="1" x14ac:dyDescent="0.25">
      <c r="A3808" s="152">
        <v>45581</v>
      </c>
      <c r="B3808" s="71" t="str">
        <f t="shared" ca="1" si="59"/>
        <v>Aluno_511</v>
      </c>
      <c r="C3808" s="31" t="s">
        <v>1370</v>
      </c>
      <c r="D3808" s="22">
        <v>1</v>
      </c>
      <c r="E3808" s="18" t="s">
        <v>21</v>
      </c>
    </row>
    <row r="3809" spans="1:5" ht="15" customHeight="1" x14ac:dyDescent="0.25">
      <c r="A3809" s="152"/>
      <c r="B3809" s="71" t="str">
        <f t="shared" ca="1" si="59"/>
        <v>Aluno_521</v>
      </c>
      <c r="C3809" s="153" t="s">
        <v>2976</v>
      </c>
      <c r="D3809" s="22">
        <v>1</v>
      </c>
      <c r="E3809" s="18" t="s">
        <v>780</v>
      </c>
    </row>
    <row r="3810" spans="1:5" ht="15" customHeight="1" x14ac:dyDescent="0.25">
      <c r="A3810" s="152"/>
      <c r="B3810" s="71" t="str">
        <f t="shared" ca="1" si="59"/>
        <v>Aluno_979</v>
      </c>
      <c r="C3810" s="153" t="s">
        <v>2869</v>
      </c>
      <c r="D3810" s="22">
        <v>8</v>
      </c>
      <c r="E3810" s="18" t="s">
        <v>21</v>
      </c>
    </row>
    <row r="3811" spans="1:5" ht="15" customHeight="1" x14ac:dyDescent="0.25">
      <c r="A3811" s="152"/>
      <c r="B3811" s="71" t="str">
        <f t="shared" ca="1" si="59"/>
        <v>Aluno_862</v>
      </c>
      <c r="D3811" s="22"/>
      <c r="E3811" s="18"/>
    </row>
    <row r="3812" spans="1:5" ht="15" customHeight="1" x14ac:dyDescent="0.25">
      <c r="A3812" s="152">
        <v>45581</v>
      </c>
      <c r="B3812" s="71" t="str">
        <f t="shared" ca="1" si="59"/>
        <v>Aluno_783</v>
      </c>
      <c r="C3812" s="153" t="s">
        <v>2974</v>
      </c>
      <c r="D3812" s="22">
        <v>30</v>
      </c>
      <c r="E3812" s="18" t="s">
        <v>21</v>
      </c>
    </row>
    <row r="3813" spans="1:5" ht="15" customHeight="1" x14ac:dyDescent="0.25">
      <c r="A3813" s="152"/>
      <c r="B3813" s="71" t="str">
        <f t="shared" ca="1" si="59"/>
        <v>Aluno_585</v>
      </c>
      <c r="D3813" s="22"/>
      <c r="E3813" s="18"/>
    </row>
    <row r="3814" spans="1:5" ht="15" customHeight="1" x14ac:dyDescent="0.25">
      <c r="A3814" s="152">
        <v>45581</v>
      </c>
      <c r="B3814" s="71" t="str">
        <f t="shared" ca="1" si="59"/>
        <v>Aluno_88</v>
      </c>
      <c r="C3814" s="31" t="s">
        <v>555</v>
      </c>
      <c r="D3814" s="22">
        <v>30</v>
      </c>
      <c r="E3814" s="18" t="s">
        <v>21</v>
      </c>
    </row>
    <row r="3815" spans="1:5" ht="15" customHeight="1" x14ac:dyDescent="0.25">
      <c r="A3815" s="152"/>
      <c r="B3815" s="71" t="str">
        <f t="shared" ca="1" si="59"/>
        <v>Aluno_222</v>
      </c>
      <c r="C3815" s="54" t="s">
        <v>1703</v>
      </c>
      <c r="D3815" s="22">
        <v>30</v>
      </c>
      <c r="E3815" s="18" t="s">
        <v>21</v>
      </c>
    </row>
    <row r="3816" spans="1:5" ht="15" customHeight="1" x14ac:dyDescent="0.25">
      <c r="A3816" s="152"/>
      <c r="B3816" s="71" t="str">
        <f t="shared" ca="1" si="59"/>
        <v>Aluno_869</v>
      </c>
      <c r="C3816" s="54" t="s">
        <v>2966</v>
      </c>
      <c r="D3816" s="22">
        <v>30</v>
      </c>
      <c r="E3816" s="18" t="s">
        <v>21</v>
      </c>
    </row>
    <row r="3817" spans="1:5" ht="15" customHeight="1" x14ac:dyDescent="0.25">
      <c r="A3817" s="152"/>
      <c r="B3817" s="71" t="str">
        <f t="shared" ca="1" si="59"/>
        <v>Aluno_998</v>
      </c>
      <c r="C3817" s="54" t="s">
        <v>2466</v>
      </c>
      <c r="D3817" s="22">
        <v>10</v>
      </c>
      <c r="E3817" s="18" t="s">
        <v>21</v>
      </c>
    </row>
    <row r="3818" spans="1:5" ht="15" customHeight="1" x14ac:dyDescent="0.25">
      <c r="A3818" s="152"/>
      <c r="B3818" s="71" t="str">
        <f t="shared" ca="1" si="59"/>
        <v>Aluno_391</v>
      </c>
      <c r="D3818" s="22"/>
      <c r="E3818" s="18"/>
    </row>
    <row r="3819" spans="1:5" ht="15" customHeight="1" x14ac:dyDescent="0.25">
      <c r="A3819" s="152">
        <v>45582</v>
      </c>
      <c r="B3819" s="71" t="str">
        <f t="shared" ca="1" si="59"/>
        <v>Aluno_735</v>
      </c>
      <c r="C3819" s="153" t="s">
        <v>2490</v>
      </c>
      <c r="D3819" s="22">
        <v>20</v>
      </c>
      <c r="E3819" s="18" t="s">
        <v>44</v>
      </c>
    </row>
    <row r="3820" spans="1:5" ht="15" customHeight="1" x14ac:dyDescent="0.25">
      <c r="A3820" s="152"/>
      <c r="B3820" s="71" t="str">
        <f t="shared" ca="1" si="59"/>
        <v>Aluno_390</v>
      </c>
      <c r="C3820" s="31" t="s">
        <v>743</v>
      </c>
      <c r="D3820" s="22">
        <v>10</v>
      </c>
      <c r="E3820" s="18" t="s">
        <v>21</v>
      </c>
    </row>
    <row r="3821" spans="1:5" ht="15" customHeight="1" x14ac:dyDescent="0.25">
      <c r="A3821" s="152"/>
      <c r="B3821" s="71" t="str">
        <f t="shared" ca="1" si="59"/>
        <v>Aluno_912</v>
      </c>
      <c r="C3821" s="54" t="s">
        <v>2511</v>
      </c>
      <c r="D3821" s="22">
        <v>30</v>
      </c>
      <c r="E3821" s="18" t="s">
        <v>21</v>
      </c>
    </row>
    <row r="3822" spans="1:5" ht="15" customHeight="1" x14ac:dyDescent="0.25">
      <c r="A3822" s="152"/>
      <c r="B3822" s="71" t="str">
        <f t="shared" ca="1" si="59"/>
        <v>Aluno_616</v>
      </c>
      <c r="D3822" s="22"/>
      <c r="E3822" s="18"/>
    </row>
    <row r="3823" spans="1:5" ht="15" customHeight="1" x14ac:dyDescent="0.25">
      <c r="A3823" s="152">
        <v>45582</v>
      </c>
      <c r="B3823" s="71" t="str">
        <f t="shared" ca="1" si="59"/>
        <v>Aluno_70</v>
      </c>
      <c r="C3823" s="153" t="s">
        <v>2490</v>
      </c>
      <c r="D3823" s="22">
        <v>20</v>
      </c>
      <c r="E3823" s="18" t="s">
        <v>44</v>
      </c>
    </row>
    <row r="3824" spans="1:5" ht="15" customHeight="1" x14ac:dyDescent="0.25">
      <c r="A3824" s="152"/>
      <c r="B3824" s="71" t="str">
        <f t="shared" ca="1" si="59"/>
        <v>Aluno_105</v>
      </c>
      <c r="D3824" s="22"/>
      <c r="E3824" s="18"/>
    </row>
    <row r="3825" spans="1:5" ht="15" customHeight="1" x14ac:dyDescent="0.25">
      <c r="A3825" s="152">
        <v>45582</v>
      </c>
      <c r="B3825" s="71" t="str">
        <f t="shared" ca="1" si="59"/>
        <v>Aluno_712</v>
      </c>
      <c r="C3825" s="156" t="s">
        <v>2977</v>
      </c>
      <c r="D3825" s="22">
        <v>24</v>
      </c>
      <c r="E3825" s="18" t="s">
        <v>21</v>
      </c>
    </row>
    <row r="3826" spans="1:5" ht="15" customHeight="1" x14ac:dyDescent="0.25">
      <c r="A3826" s="152"/>
      <c r="B3826" s="71" t="str">
        <f t="shared" ca="1" si="59"/>
        <v>Aluno_430</v>
      </c>
      <c r="C3826" s="156" t="s">
        <v>2978</v>
      </c>
      <c r="D3826" s="22">
        <v>16</v>
      </c>
      <c r="E3826" s="18" t="s">
        <v>21</v>
      </c>
    </row>
    <row r="3827" spans="1:5" ht="15" customHeight="1" x14ac:dyDescent="0.25">
      <c r="A3827" s="152"/>
      <c r="B3827" s="71" t="str">
        <f t="shared" ca="1" si="59"/>
        <v>Aluno_925</v>
      </c>
      <c r="D3827" s="22"/>
      <c r="E3827" s="18"/>
    </row>
    <row r="3828" spans="1:5" ht="15" customHeight="1" x14ac:dyDescent="0.25">
      <c r="A3828" s="152">
        <v>45582</v>
      </c>
      <c r="B3828" s="71" t="str">
        <f t="shared" ca="1" si="59"/>
        <v>Aluno_15</v>
      </c>
      <c r="C3828" s="31" t="s">
        <v>1370</v>
      </c>
      <c r="D3828" s="22">
        <v>1</v>
      </c>
      <c r="E3828" s="18" t="s">
        <v>21</v>
      </c>
    </row>
    <row r="3829" spans="1:5" ht="15" customHeight="1" x14ac:dyDescent="0.25">
      <c r="A3829" s="152"/>
      <c r="B3829" s="71" t="str">
        <f t="shared" ca="1" si="59"/>
        <v>Aluno_547</v>
      </c>
      <c r="D3829" s="22"/>
      <c r="E3829" s="18"/>
    </row>
    <row r="3830" spans="1:5" ht="15" customHeight="1" x14ac:dyDescent="0.25">
      <c r="A3830" s="152">
        <v>45582</v>
      </c>
      <c r="B3830" s="71" t="str">
        <f t="shared" ca="1" si="59"/>
        <v>Aluno_872</v>
      </c>
      <c r="C3830" s="31" t="s">
        <v>1370</v>
      </c>
      <c r="D3830" s="22">
        <v>1</v>
      </c>
      <c r="E3830" s="18" t="s">
        <v>21</v>
      </c>
    </row>
    <row r="3831" spans="1:5" ht="15" customHeight="1" x14ac:dyDescent="0.25">
      <c r="A3831" s="152"/>
      <c r="B3831" s="71" t="str">
        <f t="shared" ca="1" si="59"/>
        <v>Aluno_341</v>
      </c>
      <c r="C3831" s="54" t="s">
        <v>2815</v>
      </c>
      <c r="D3831" s="22">
        <v>30</v>
      </c>
      <c r="E3831" s="18" t="s">
        <v>21</v>
      </c>
    </row>
    <row r="3832" spans="1:5" ht="15" customHeight="1" x14ac:dyDescent="0.25">
      <c r="A3832" s="152"/>
      <c r="B3832" s="71" t="str">
        <f t="shared" ca="1" si="59"/>
        <v>Aluno_357</v>
      </c>
      <c r="C3832" s="31" t="s">
        <v>2979</v>
      </c>
      <c r="D3832" s="22">
        <v>30</v>
      </c>
      <c r="E3832" s="18" t="s">
        <v>21</v>
      </c>
    </row>
    <row r="3833" spans="1:5" ht="15" customHeight="1" x14ac:dyDescent="0.25">
      <c r="A3833" s="152"/>
      <c r="B3833" s="71" t="str">
        <f t="shared" ca="1" si="59"/>
        <v>Aluno_578</v>
      </c>
      <c r="D3833" s="22"/>
      <c r="E3833" s="18"/>
    </row>
    <row r="3834" spans="1:5" ht="15" customHeight="1" x14ac:dyDescent="0.25">
      <c r="A3834" s="152">
        <v>45582</v>
      </c>
      <c r="B3834" s="71" t="str">
        <f t="shared" ca="1" si="59"/>
        <v>Aluno_341</v>
      </c>
      <c r="C3834" s="54" t="s">
        <v>1722</v>
      </c>
      <c r="D3834" s="22">
        <v>60</v>
      </c>
      <c r="E3834" s="18" t="s">
        <v>21</v>
      </c>
    </row>
    <row r="3835" spans="1:5" ht="15" customHeight="1" x14ac:dyDescent="0.25">
      <c r="A3835" s="152"/>
      <c r="B3835" s="71" t="str">
        <f t="shared" ca="1" si="59"/>
        <v>Aluno_110</v>
      </c>
      <c r="D3835" s="22"/>
      <c r="E3835" s="18"/>
    </row>
    <row r="3836" spans="1:5" ht="15" customHeight="1" x14ac:dyDescent="0.25">
      <c r="A3836" s="152">
        <v>45582</v>
      </c>
      <c r="B3836" s="71" t="str">
        <f t="shared" ca="1" si="59"/>
        <v>Aluno_61</v>
      </c>
      <c r="C3836" s="54" t="s">
        <v>582</v>
      </c>
      <c r="D3836" s="22">
        <v>30</v>
      </c>
      <c r="E3836" s="18" t="s">
        <v>21</v>
      </c>
    </row>
    <row r="3837" spans="1:5" ht="15" customHeight="1" x14ac:dyDescent="0.25">
      <c r="A3837" s="152"/>
      <c r="B3837" s="71" t="str">
        <f t="shared" ca="1" si="59"/>
        <v>Aluno_23</v>
      </c>
      <c r="C3837" s="31" t="s">
        <v>2492</v>
      </c>
      <c r="D3837" s="22">
        <v>30</v>
      </c>
      <c r="E3837" s="18" t="s">
        <v>21</v>
      </c>
    </row>
    <row r="3838" spans="1:5" ht="15" customHeight="1" x14ac:dyDescent="0.25">
      <c r="A3838" s="152"/>
      <c r="B3838" s="71" t="str">
        <f t="shared" ca="1" si="59"/>
        <v>Aluno_953</v>
      </c>
      <c r="C3838" s="31" t="s">
        <v>2621</v>
      </c>
      <c r="D3838" s="22">
        <v>30</v>
      </c>
      <c r="E3838" s="18" t="s">
        <v>21</v>
      </c>
    </row>
    <row r="3839" spans="1:5" ht="15" customHeight="1" x14ac:dyDescent="0.25">
      <c r="A3839" s="152"/>
      <c r="B3839" s="71" t="str">
        <f t="shared" ca="1" si="59"/>
        <v>Aluno_622</v>
      </c>
      <c r="D3839" s="22"/>
    </row>
    <row r="3840" spans="1:5" ht="15" customHeight="1" x14ac:dyDescent="0.25">
      <c r="A3840" s="152">
        <v>45582</v>
      </c>
      <c r="B3840" s="71" t="str">
        <f t="shared" ca="1" si="59"/>
        <v>Aluno_630</v>
      </c>
      <c r="C3840" s="54" t="s">
        <v>2801</v>
      </c>
      <c r="D3840" s="22">
        <v>30</v>
      </c>
      <c r="E3840" s="18" t="s">
        <v>21</v>
      </c>
    </row>
    <row r="3841" spans="1:5" ht="15" customHeight="1" x14ac:dyDescent="0.25">
      <c r="A3841" s="152"/>
      <c r="B3841" s="71" t="str">
        <f t="shared" ca="1" si="59"/>
        <v>Aluno_133</v>
      </c>
      <c r="D3841" s="22"/>
    </row>
    <row r="3842" spans="1:5" ht="15" customHeight="1" x14ac:dyDescent="0.25">
      <c r="A3842" s="152">
        <v>45582</v>
      </c>
      <c r="B3842" s="71" t="str">
        <f t="shared" ca="1" si="59"/>
        <v>Aluno_850</v>
      </c>
      <c r="C3842" s="31" t="s">
        <v>2980</v>
      </c>
      <c r="D3842" s="22">
        <v>4</v>
      </c>
      <c r="E3842" s="202" t="s">
        <v>56</v>
      </c>
    </row>
    <row r="3843" spans="1:5" ht="15" customHeight="1" x14ac:dyDescent="0.25">
      <c r="A3843" s="152"/>
      <c r="B3843" s="71" t="str">
        <f t="shared" ca="1" si="59"/>
        <v>Aluno_934</v>
      </c>
      <c r="D3843" s="22"/>
    </row>
    <row r="3844" spans="1:5" ht="15" customHeight="1" x14ac:dyDescent="0.25">
      <c r="A3844" s="152">
        <v>45582</v>
      </c>
      <c r="B3844" s="71" t="str">
        <f t="shared" ca="1" si="59"/>
        <v>Aluno_100</v>
      </c>
      <c r="C3844" s="31" t="s">
        <v>1548</v>
      </c>
      <c r="D3844" s="22">
        <v>1</v>
      </c>
      <c r="E3844" s="202" t="s">
        <v>56</v>
      </c>
    </row>
    <row r="3845" spans="1:5" ht="15" customHeight="1" x14ac:dyDescent="0.25">
      <c r="B3845" s="71" t="str">
        <f t="shared" ca="1" si="59"/>
        <v>Aluno_173</v>
      </c>
      <c r="D3845" s="22"/>
    </row>
    <row r="3846" spans="1:5" ht="15" customHeight="1" x14ac:dyDescent="0.25">
      <c r="A3846" s="152">
        <v>45582</v>
      </c>
      <c r="B3846" s="71" t="str">
        <f t="shared" ca="1" si="59"/>
        <v>Aluno_509</v>
      </c>
      <c r="C3846" s="54" t="s">
        <v>2981</v>
      </c>
      <c r="D3846" s="22">
        <v>20</v>
      </c>
      <c r="E3846" s="18" t="s">
        <v>21</v>
      </c>
    </row>
    <row r="3847" spans="1:5" ht="15" customHeight="1" x14ac:dyDescent="0.25">
      <c r="B3847" s="71" t="str">
        <f t="shared" ref="B3847:B3910" ca="1" si="60">"Aluno_" &amp; RANDBETWEEN(1,1000)</f>
        <v>Aluno_819</v>
      </c>
      <c r="D3847" s="22"/>
    </row>
    <row r="3848" spans="1:5" ht="15" customHeight="1" x14ac:dyDescent="0.25">
      <c r="A3848" s="152">
        <v>45582</v>
      </c>
      <c r="B3848" s="71" t="str">
        <f t="shared" ca="1" si="60"/>
        <v>Aluno_143</v>
      </c>
      <c r="C3848" s="31" t="s">
        <v>1738</v>
      </c>
      <c r="D3848" s="22">
        <v>1</v>
      </c>
      <c r="E3848" s="202" t="s">
        <v>56</v>
      </c>
    </row>
    <row r="3849" spans="1:5" ht="15" customHeight="1" x14ac:dyDescent="0.25">
      <c r="B3849" s="71" t="str">
        <f t="shared" ca="1" si="60"/>
        <v>Aluno_878</v>
      </c>
      <c r="C3849" s="31" t="s">
        <v>1739</v>
      </c>
      <c r="D3849" s="22">
        <v>1</v>
      </c>
      <c r="E3849" s="202" t="s">
        <v>56</v>
      </c>
    </row>
    <row r="3850" spans="1:5" ht="15" customHeight="1" x14ac:dyDescent="0.25">
      <c r="A3850" s="152">
        <v>45582</v>
      </c>
      <c r="B3850" s="71" t="str">
        <f t="shared" ca="1" si="60"/>
        <v>Aluno_570</v>
      </c>
      <c r="C3850" s="54" t="s">
        <v>1703</v>
      </c>
      <c r="D3850" s="22">
        <v>30</v>
      </c>
      <c r="E3850" s="18" t="s">
        <v>21</v>
      </c>
    </row>
    <row r="3851" spans="1:5" ht="15" customHeight="1" x14ac:dyDescent="0.25">
      <c r="B3851" s="71" t="str">
        <f t="shared" ca="1" si="60"/>
        <v>Aluno_48</v>
      </c>
      <c r="C3851" s="31" t="s">
        <v>555</v>
      </c>
      <c r="D3851" s="22">
        <v>30</v>
      </c>
      <c r="E3851" s="18" t="s">
        <v>21</v>
      </c>
    </row>
    <row r="3852" spans="1:5" ht="15" customHeight="1" x14ac:dyDescent="0.25">
      <c r="B3852" s="71" t="str">
        <f t="shared" ca="1" si="60"/>
        <v>Aluno_216</v>
      </c>
      <c r="C3852" s="31" t="s">
        <v>1444</v>
      </c>
      <c r="D3852" s="22">
        <v>1</v>
      </c>
      <c r="E3852" s="202" t="s">
        <v>56</v>
      </c>
    </row>
    <row r="3853" spans="1:5" ht="15" customHeight="1" x14ac:dyDescent="0.25">
      <c r="B3853" s="71" t="str">
        <f t="shared" ca="1" si="60"/>
        <v>Aluno_18</v>
      </c>
      <c r="C3853" s="31" t="s">
        <v>2220</v>
      </c>
      <c r="D3853" s="22">
        <v>1</v>
      </c>
      <c r="E3853" s="202" t="s">
        <v>56</v>
      </c>
    </row>
    <row r="3854" spans="1:5" ht="15" customHeight="1" x14ac:dyDescent="0.25">
      <c r="B3854" s="71" t="str">
        <f t="shared" ca="1" si="60"/>
        <v>Aluno_50</v>
      </c>
      <c r="C3854" s="30" t="s">
        <v>1497</v>
      </c>
      <c r="D3854" s="22">
        <v>30</v>
      </c>
      <c r="E3854" s="18" t="s">
        <v>21</v>
      </c>
    </row>
    <row r="3855" spans="1:5" ht="15" customHeight="1" x14ac:dyDescent="0.25">
      <c r="A3855" s="152">
        <v>45582</v>
      </c>
      <c r="B3855" s="71" t="str">
        <f t="shared" ca="1" si="60"/>
        <v>Aluno_419</v>
      </c>
      <c r="C3855" s="153" t="s">
        <v>2728</v>
      </c>
      <c r="D3855" s="22">
        <v>5</v>
      </c>
      <c r="E3855" s="18" t="s">
        <v>21</v>
      </c>
    </row>
    <row r="3856" spans="1:5" ht="15" customHeight="1" x14ac:dyDescent="0.25">
      <c r="A3856" s="152"/>
      <c r="B3856" s="71" t="str">
        <f t="shared" ca="1" si="60"/>
        <v>Aluno_670</v>
      </c>
      <c r="C3856" s="153" t="s">
        <v>2490</v>
      </c>
      <c r="D3856" s="22">
        <v>20</v>
      </c>
      <c r="E3856" s="18" t="s">
        <v>21</v>
      </c>
    </row>
    <row r="3857" spans="1:5" ht="15" customHeight="1" x14ac:dyDescent="0.25">
      <c r="A3857" s="152"/>
      <c r="B3857" s="71" t="str">
        <f t="shared" ca="1" si="60"/>
        <v>Aluno_591</v>
      </c>
      <c r="C3857" s="31" t="s">
        <v>2010</v>
      </c>
      <c r="D3857" s="22">
        <v>60</v>
      </c>
      <c r="E3857" s="18" t="s">
        <v>21</v>
      </c>
    </row>
    <row r="3858" spans="1:5" ht="15" customHeight="1" x14ac:dyDescent="0.25">
      <c r="A3858" s="152"/>
      <c r="B3858" s="71" t="str">
        <f t="shared" ca="1" si="60"/>
        <v>Aluno_631</v>
      </c>
    </row>
    <row r="3859" spans="1:5" ht="15" customHeight="1" x14ac:dyDescent="0.25">
      <c r="A3859" s="152">
        <v>45583</v>
      </c>
      <c r="B3859" s="71" t="str">
        <f t="shared" ca="1" si="60"/>
        <v>Aluno_736</v>
      </c>
      <c r="C3859" s="153" t="s">
        <v>2287</v>
      </c>
      <c r="D3859" s="22">
        <v>30</v>
      </c>
      <c r="E3859" s="18" t="s">
        <v>21</v>
      </c>
    </row>
    <row r="3860" spans="1:5" ht="15" customHeight="1" x14ac:dyDescent="0.25">
      <c r="A3860" s="152"/>
      <c r="B3860" s="71" t="str">
        <f t="shared" ca="1" si="60"/>
        <v>Aluno_850</v>
      </c>
      <c r="C3860" s="32" t="s">
        <v>779</v>
      </c>
      <c r="D3860" s="22">
        <v>20</v>
      </c>
      <c r="E3860" s="18" t="s">
        <v>21</v>
      </c>
    </row>
    <row r="3861" spans="1:5" ht="15" customHeight="1" x14ac:dyDescent="0.25">
      <c r="A3861" s="152"/>
      <c r="B3861" s="71" t="str">
        <f t="shared" ca="1" si="60"/>
        <v>Aluno_909</v>
      </c>
      <c r="D3861" s="22"/>
    </row>
    <row r="3862" spans="1:5" ht="15" customHeight="1" x14ac:dyDescent="0.25">
      <c r="A3862" s="152">
        <v>45583</v>
      </c>
      <c r="B3862" s="71" t="str">
        <f t="shared" ca="1" si="60"/>
        <v>Aluno_148</v>
      </c>
      <c r="C3862" s="153" t="s">
        <v>2982</v>
      </c>
      <c r="D3862" s="22">
        <v>10</v>
      </c>
      <c r="E3862" s="18" t="s">
        <v>21</v>
      </c>
    </row>
    <row r="3863" spans="1:5" ht="15" customHeight="1" x14ac:dyDescent="0.25">
      <c r="A3863" s="152"/>
      <c r="B3863" s="71" t="str">
        <f t="shared" ca="1" si="60"/>
        <v>Aluno_542</v>
      </c>
      <c r="C3863" s="153" t="s">
        <v>2974</v>
      </c>
      <c r="D3863" s="22">
        <v>5</v>
      </c>
      <c r="E3863" s="18" t="s">
        <v>21</v>
      </c>
    </row>
    <row r="3864" spans="1:5" ht="15" customHeight="1" x14ac:dyDescent="0.25">
      <c r="A3864" s="152"/>
      <c r="B3864" s="71" t="str">
        <f t="shared" ca="1" si="60"/>
        <v>Aluno_671</v>
      </c>
      <c r="C3864" s="32" t="s">
        <v>2020</v>
      </c>
      <c r="D3864" s="22">
        <v>10</v>
      </c>
      <c r="E3864" s="18" t="s">
        <v>44</v>
      </c>
    </row>
    <row r="3865" spans="1:5" ht="15" customHeight="1" x14ac:dyDescent="0.25">
      <c r="A3865" s="152"/>
      <c r="B3865" s="71" t="str">
        <f t="shared" ca="1" si="60"/>
        <v>Aluno_733</v>
      </c>
      <c r="C3865" s="110" t="s">
        <v>2837</v>
      </c>
      <c r="D3865" s="22">
        <v>20</v>
      </c>
      <c r="E3865" s="18" t="s">
        <v>44</v>
      </c>
    </row>
    <row r="3866" spans="1:5" ht="15" customHeight="1" x14ac:dyDescent="0.25">
      <c r="A3866" s="152"/>
      <c r="B3866" s="71" t="str">
        <f t="shared" ca="1" si="60"/>
        <v>Aluno_129</v>
      </c>
      <c r="C3866" s="110"/>
      <c r="D3866" s="22"/>
      <c r="E3866" s="202"/>
    </row>
    <row r="3867" spans="1:5" ht="15" customHeight="1" x14ac:dyDescent="0.25">
      <c r="A3867" s="152">
        <v>45583</v>
      </c>
      <c r="B3867" s="71" t="str">
        <f t="shared" ca="1" si="60"/>
        <v>Aluno_232</v>
      </c>
      <c r="C3867" s="110"/>
      <c r="D3867" s="22"/>
      <c r="E3867" s="202"/>
    </row>
    <row r="3868" spans="1:5" ht="15" customHeight="1" x14ac:dyDescent="0.25">
      <c r="A3868" s="152"/>
      <c r="B3868" s="71" t="str">
        <f t="shared" ca="1" si="60"/>
        <v>Aluno_549</v>
      </c>
    </row>
    <row r="3869" spans="1:5" ht="15" customHeight="1" x14ac:dyDescent="0.25">
      <c r="A3869" s="152">
        <v>45583</v>
      </c>
      <c r="B3869" s="71" t="str">
        <f t="shared" ca="1" si="60"/>
        <v>Aluno_251</v>
      </c>
      <c r="C3869" s="31" t="s">
        <v>2515</v>
      </c>
      <c r="D3869" s="22">
        <v>1</v>
      </c>
      <c r="E3869" s="202" t="s">
        <v>56</v>
      </c>
    </row>
    <row r="3870" spans="1:5" ht="15" customHeight="1" x14ac:dyDescent="0.25">
      <c r="A3870" s="152"/>
      <c r="B3870" s="71" t="str">
        <f t="shared" ca="1" si="60"/>
        <v>Aluno_674</v>
      </c>
      <c r="D3870" s="22"/>
    </row>
    <row r="3871" spans="1:5" ht="15" customHeight="1" x14ac:dyDescent="0.25">
      <c r="A3871" s="152">
        <v>45583</v>
      </c>
      <c r="B3871" s="71" t="str">
        <f t="shared" ca="1" si="60"/>
        <v>Aluno_700</v>
      </c>
      <c r="C3871" s="154" t="s">
        <v>1977</v>
      </c>
      <c r="D3871" s="22">
        <v>1</v>
      </c>
      <c r="E3871" s="202" t="s">
        <v>56</v>
      </c>
    </row>
    <row r="3872" spans="1:5" ht="15" customHeight="1" x14ac:dyDescent="0.25">
      <c r="A3872" s="152"/>
      <c r="B3872" s="71" t="str">
        <f t="shared" ca="1" si="60"/>
        <v>Aluno_694</v>
      </c>
      <c r="D3872" s="22"/>
    </row>
    <row r="3873" spans="1:5" ht="15" customHeight="1" x14ac:dyDescent="0.25">
      <c r="A3873" s="152">
        <v>45586</v>
      </c>
      <c r="B3873" s="71" t="str">
        <f t="shared" ca="1" si="60"/>
        <v>Aluno_61</v>
      </c>
      <c r="C3873" s="31" t="s">
        <v>164</v>
      </c>
      <c r="D3873" s="22">
        <v>30</v>
      </c>
      <c r="E3873" s="18" t="s">
        <v>21</v>
      </c>
    </row>
    <row r="3874" spans="1:5" ht="15" customHeight="1" x14ac:dyDescent="0.25">
      <c r="A3874" s="152"/>
      <c r="B3874" s="71" t="str">
        <f t="shared" ca="1" si="60"/>
        <v>Aluno_110</v>
      </c>
      <c r="C3874" s="31" t="s">
        <v>405</v>
      </c>
      <c r="D3874" s="22">
        <v>30</v>
      </c>
      <c r="E3874" s="18" t="s">
        <v>21</v>
      </c>
    </row>
    <row r="3875" spans="1:5" ht="15" customHeight="1" x14ac:dyDescent="0.25">
      <c r="A3875" s="152"/>
      <c r="B3875" s="71" t="str">
        <f t="shared" ca="1" si="60"/>
        <v>Aluno_248</v>
      </c>
      <c r="D3875" s="22"/>
    </row>
    <row r="3876" spans="1:5" ht="15" customHeight="1" x14ac:dyDescent="0.25">
      <c r="A3876" s="152">
        <v>45586</v>
      </c>
      <c r="B3876" s="71" t="str">
        <f t="shared" ca="1" si="60"/>
        <v>Aluno_148</v>
      </c>
      <c r="C3876" s="108" t="s">
        <v>1769</v>
      </c>
      <c r="D3876" s="22">
        <v>6</v>
      </c>
      <c r="E3876" s="18" t="s">
        <v>21</v>
      </c>
    </row>
    <row r="3877" spans="1:5" ht="15" customHeight="1" x14ac:dyDescent="0.25">
      <c r="A3877" s="152"/>
      <c r="B3877" s="71" t="str">
        <f t="shared" ca="1" si="60"/>
        <v>Aluno_846</v>
      </c>
      <c r="C3877" s="154" t="s">
        <v>2719</v>
      </c>
      <c r="D3877" s="22">
        <v>6</v>
      </c>
      <c r="E3877" s="18" t="s">
        <v>21</v>
      </c>
    </row>
    <row r="3878" spans="1:5" ht="15" customHeight="1" x14ac:dyDescent="0.25">
      <c r="A3878" s="152"/>
      <c r="B3878" s="71" t="str">
        <f t="shared" ca="1" si="60"/>
        <v>Aluno_724</v>
      </c>
      <c r="D3878" s="22"/>
    </row>
    <row r="3879" spans="1:5" ht="15" customHeight="1" x14ac:dyDescent="0.25">
      <c r="A3879" s="152">
        <v>45586</v>
      </c>
      <c r="B3879" s="71" t="str">
        <f t="shared" ca="1" si="60"/>
        <v>Aluno_611</v>
      </c>
      <c r="C3879" s="31" t="s">
        <v>1944</v>
      </c>
      <c r="D3879" s="22">
        <v>30</v>
      </c>
      <c r="E3879" s="18" t="s">
        <v>21</v>
      </c>
    </row>
    <row r="3880" spans="1:5" ht="15" customHeight="1" x14ac:dyDescent="0.25">
      <c r="A3880" s="152"/>
      <c r="B3880" s="71" t="str">
        <f t="shared" ca="1" si="60"/>
        <v>Aluno_632</v>
      </c>
      <c r="C3880" s="31" t="s">
        <v>2416</v>
      </c>
      <c r="D3880" s="22">
        <v>30</v>
      </c>
      <c r="E3880" s="18" t="s">
        <v>21</v>
      </c>
    </row>
    <row r="3881" spans="1:5" ht="15" customHeight="1" x14ac:dyDescent="0.25">
      <c r="A3881" s="152"/>
      <c r="B3881" s="71" t="str">
        <f t="shared" ca="1" si="60"/>
        <v>Aluno_573</v>
      </c>
      <c r="D3881" s="22"/>
    </row>
    <row r="3882" spans="1:5" ht="15" customHeight="1" x14ac:dyDescent="0.25">
      <c r="A3882" s="152">
        <v>45586</v>
      </c>
      <c r="B3882" s="71" t="str">
        <f t="shared" ca="1" si="60"/>
        <v>Aluno_236</v>
      </c>
      <c r="C3882" s="30" t="s">
        <v>53</v>
      </c>
      <c r="D3882" s="22">
        <v>1</v>
      </c>
      <c r="E3882" s="202" t="s">
        <v>56</v>
      </c>
    </row>
    <row r="3883" spans="1:5" ht="15" customHeight="1" x14ac:dyDescent="0.25">
      <c r="A3883" s="152"/>
      <c r="B3883" s="71" t="str">
        <f t="shared" ca="1" si="60"/>
        <v>Aluno_9</v>
      </c>
      <c r="C3883" s="158" t="s">
        <v>2985</v>
      </c>
      <c r="D3883" s="22">
        <v>1</v>
      </c>
      <c r="E3883" s="202" t="s">
        <v>56</v>
      </c>
    </row>
    <row r="3884" spans="1:5" ht="15" customHeight="1" x14ac:dyDescent="0.25">
      <c r="A3884" s="152"/>
      <c r="B3884" s="71" t="str">
        <f t="shared" ca="1" si="60"/>
        <v>Aluno_492</v>
      </c>
      <c r="D3884" s="22"/>
    </row>
    <row r="3885" spans="1:5" ht="15" customHeight="1" x14ac:dyDescent="0.25">
      <c r="A3885" s="152">
        <v>45586</v>
      </c>
      <c r="B3885" s="71" t="str">
        <f t="shared" ca="1" si="60"/>
        <v>Aluno_273</v>
      </c>
      <c r="C3885" s="31" t="s">
        <v>2970</v>
      </c>
      <c r="D3885" s="22">
        <v>5</v>
      </c>
      <c r="E3885" s="18" t="s">
        <v>21</v>
      </c>
    </row>
    <row r="3886" spans="1:5" ht="15" customHeight="1" x14ac:dyDescent="0.25">
      <c r="A3886" s="152"/>
      <c r="B3886" s="71" t="str">
        <f t="shared" ca="1" si="60"/>
        <v>Aluno_559</v>
      </c>
      <c r="C3886" s="31" t="s">
        <v>2979</v>
      </c>
      <c r="D3886" s="22">
        <v>15</v>
      </c>
      <c r="E3886" s="18" t="s">
        <v>21</v>
      </c>
    </row>
    <row r="3887" spans="1:5" ht="15" customHeight="1" x14ac:dyDescent="0.25">
      <c r="A3887" s="152"/>
      <c r="B3887" s="71" t="str">
        <f t="shared" ca="1" si="60"/>
        <v>Aluno_355</v>
      </c>
      <c r="D3887" s="22"/>
    </row>
    <row r="3888" spans="1:5" ht="15" customHeight="1" x14ac:dyDescent="0.25">
      <c r="A3888" s="152">
        <v>45586</v>
      </c>
      <c r="B3888" s="71" t="str">
        <f t="shared" ca="1" si="60"/>
        <v>Aluno_783</v>
      </c>
      <c r="C3888" s="158" t="s">
        <v>1996</v>
      </c>
      <c r="D3888" s="22">
        <v>10</v>
      </c>
      <c r="E3888" s="18" t="s">
        <v>44</v>
      </c>
    </row>
    <row r="3889" spans="1:5" ht="15" customHeight="1" x14ac:dyDescent="0.25">
      <c r="A3889" s="152"/>
      <c r="B3889" s="71" t="str">
        <f t="shared" ca="1" si="60"/>
        <v>Aluno_155</v>
      </c>
      <c r="C3889" s="158" t="s">
        <v>2986</v>
      </c>
      <c r="D3889" s="22">
        <v>30</v>
      </c>
      <c r="E3889" s="18" t="s">
        <v>44</v>
      </c>
    </row>
    <row r="3890" spans="1:5" ht="15" customHeight="1" x14ac:dyDescent="0.25">
      <c r="A3890" s="152"/>
      <c r="B3890" s="71" t="str">
        <f t="shared" ca="1" si="60"/>
        <v>Aluno_66</v>
      </c>
      <c r="D3890" s="22"/>
      <c r="E3890" s="18"/>
    </row>
    <row r="3891" spans="1:5" ht="15" customHeight="1" x14ac:dyDescent="0.25">
      <c r="A3891" s="152">
        <v>45586</v>
      </c>
      <c r="B3891" s="71" t="str">
        <f t="shared" ca="1" si="60"/>
        <v>Aluno_72</v>
      </c>
      <c r="C3891" s="31" t="s">
        <v>279</v>
      </c>
      <c r="D3891" s="22">
        <v>60</v>
      </c>
      <c r="E3891" s="18" t="s">
        <v>21</v>
      </c>
    </row>
    <row r="3892" spans="1:5" ht="15" customHeight="1" x14ac:dyDescent="0.25">
      <c r="A3892" s="152"/>
      <c r="B3892" s="71" t="str">
        <f t="shared" ca="1" si="60"/>
        <v>Aluno_850</v>
      </c>
      <c r="C3892" s="153" t="s">
        <v>2490</v>
      </c>
      <c r="D3892" s="22">
        <v>40</v>
      </c>
      <c r="E3892" s="18" t="s">
        <v>44</v>
      </c>
    </row>
    <row r="3893" spans="1:5" ht="15" customHeight="1" x14ac:dyDescent="0.25">
      <c r="A3893" s="152"/>
      <c r="B3893" s="71" t="str">
        <f t="shared" ca="1" si="60"/>
        <v>Aluno_888</v>
      </c>
      <c r="C3893" s="54" t="s">
        <v>2987</v>
      </c>
      <c r="D3893" s="22">
        <v>4</v>
      </c>
      <c r="E3893" s="18" t="s">
        <v>453</v>
      </c>
    </row>
    <row r="3894" spans="1:5" ht="15" customHeight="1" x14ac:dyDescent="0.25">
      <c r="A3894" s="152"/>
      <c r="B3894" s="71" t="str">
        <f t="shared" ca="1" si="60"/>
        <v>Aluno_933</v>
      </c>
      <c r="D3894" s="22"/>
      <c r="E3894" s="18"/>
    </row>
    <row r="3895" spans="1:5" ht="15" customHeight="1" x14ac:dyDescent="0.25">
      <c r="A3895" s="152">
        <v>45587</v>
      </c>
      <c r="B3895" s="71" t="str">
        <f t="shared" ca="1" si="60"/>
        <v>Aluno_982</v>
      </c>
      <c r="C3895" s="30" t="s">
        <v>1041</v>
      </c>
      <c r="D3895" s="22">
        <v>30</v>
      </c>
      <c r="E3895" s="18" t="s">
        <v>21</v>
      </c>
    </row>
    <row r="3896" spans="1:5" ht="15" customHeight="1" x14ac:dyDescent="0.25">
      <c r="A3896" s="152"/>
      <c r="B3896" s="71" t="str">
        <f t="shared" ca="1" si="60"/>
        <v>Aluno_360</v>
      </c>
      <c r="C3896" s="32" t="s">
        <v>1070</v>
      </c>
      <c r="D3896" s="22">
        <v>20</v>
      </c>
      <c r="E3896" s="18" t="s">
        <v>44</v>
      </c>
    </row>
    <row r="3897" spans="1:5" ht="15" customHeight="1" x14ac:dyDescent="0.25">
      <c r="A3897" s="152"/>
      <c r="B3897" s="71" t="str">
        <f t="shared" ca="1" si="60"/>
        <v>Aluno_49</v>
      </c>
      <c r="C3897" s="54" t="s">
        <v>2915</v>
      </c>
      <c r="D3897" s="22">
        <v>60</v>
      </c>
      <c r="E3897" s="18" t="s">
        <v>21</v>
      </c>
    </row>
    <row r="3898" spans="1:5" ht="15" customHeight="1" x14ac:dyDescent="0.25">
      <c r="A3898" s="152"/>
      <c r="B3898" s="71" t="str">
        <f t="shared" ca="1" si="60"/>
        <v>Aluno_20</v>
      </c>
      <c r="C3898" s="54" t="s">
        <v>2879</v>
      </c>
      <c r="D3898" s="22">
        <v>30</v>
      </c>
      <c r="E3898" s="18" t="s">
        <v>21</v>
      </c>
    </row>
    <row r="3899" spans="1:5" ht="15" customHeight="1" x14ac:dyDescent="0.25">
      <c r="A3899" s="152"/>
      <c r="B3899" s="71" t="str">
        <f t="shared" ca="1" si="60"/>
        <v>Aluno_590</v>
      </c>
      <c r="E3899" s="18"/>
    </row>
    <row r="3900" spans="1:5" ht="15" customHeight="1" x14ac:dyDescent="0.25">
      <c r="A3900" s="152">
        <v>45587</v>
      </c>
      <c r="B3900" s="71" t="str">
        <f t="shared" ca="1" si="60"/>
        <v>Aluno_736</v>
      </c>
      <c r="C3900" s="54" t="s">
        <v>2514</v>
      </c>
      <c r="D3900" s="22">
        <v>50</v>
      </c>
      <c r="E3900" s="18" t="s">
        <v>21</v>
      </c>
    </row>
    <row r="3901" spans="1:5" ht="15" customHeight="1" x14ac:dyDescent="0.25">
      <c r="A3901" s="152"/>
      <c r="B3901" s="71" t="str">
        <f t="shared" ca="1" si="60"/>
        <v>Aluno_283</v>
      </c>
      <c r="D3901" s="22"/>
      <c r="E3901" s="18"/>
    </row>
    <row r="3902" spans="1:5" ht="15" customHeight="1" x14ac:dyDescent="0.25">
      <c r="A3902" s="152">
        <v>45587</v>
      </c>
      <c r="B3902" s="71" t="str">
        <f t="shared" ca="1" si="60"/>
        <v>Aluno_357</v>
      </c>
      <c r="C3902" s="54" t="s">
        <v>2988</v>
      </c>
      <c r="D3902" s="22">
        <v>20</v>
      </c>
      <c r="E3902" s="18" t="s">
        <v>21</v>
      </c>
    </row>
    <row r="3903" spans="1:5" ht="15" customHeight="1" x14ac:dyDescent="0.25">
      <c r="B3903" s="71" t="str">
        <f t="shared" ca="1" si="60"/>
        <v>Aluno_839</v>
      </c>
      <c r="C3903" s="54" t="s">
        <v>2681</v>
      </c>
      <c r="D3903" s="22">
        <v>15</v>
      </c>
      <c r="E3903" s="18" t="s">
        <v>21</v>
      </c>
    </row>
    <row r="3904" spans="1:5" ht="15" customHeight="1" x14ac:dyDescent="0.25">
      <c r="B3904" s="71" t="str">
        <f t="shared" ca="1" si="60"/>
        <v>Aluno_718</v>
      </c>
      <c r="D3904" s="22"/>
      <c r="E3904" s="18"/>
    </row>
    <row r="3905" spans="1:5" ht="15" customHeight="1" x14ac:dyDescent="0.25">
      <c r="A3905" s="152">
        <v>45587</v>
      </c>
      <c r="B3905" s="71" t="str">
        <f t="shared" ca="1" si="60"/>
        <v>Aluno_517</v>
      </c>
      <c r="C3905" s="31" t="s">
        <v>1892</v>
      </c>
      <c r="D3905" s="22">
        <v>30</v>
      </c>
      <c r="E3905" s="18" t="s">
        <v>21</v>
      </c>
    </row>
    <row r="3906" spans="1:5" ht="15" customHeight="1" x14ac:dyDescent="0.25">
      <c r="B3906" s="71" t="str">
        <f t="shared" ca="1" si="60"/>
        <v>Aluno_1</v>
      </c>
      <c r="D3906" s="22"/>
      <c r="E3906" s="18"/>
    </row>
    <row r="3907" spans="1:5" ht="15" customHeight="1" x14ac:dyDescent="0.25">
      <c r="A3907" s="152">
        <v>45587</v>
      </c>
      <c r="B3907" s="71" t="str">
        <f t="shared" ca="1" si="60"/>
        <v>Aluno_787</v>
      </c>
      <c r="C3907" s="54" t="s">
        <v>2879</v>
      </c>
      <c r="D3907" s="22">
        <v>30</v>
      </c>
      <c r="E3907" s="18" t="s">
        <v>21</v>
      </c>
    </row>
    <row r="3908" spans="1:5" ht="15" customHeight="1" x14ac:dyDescent="0.25">
      <c r="B3908" s="71" t="str">
        <f t="shared" ca="1" si="60"/>
        <v>Aluno_655</v>
      </c>
      <c r="D3908" s="22"/>
      <c r="E3908" s="18"/>
    </row>
    <row r="3909" spans="1:5" ht="15" customHeight="1" x14ac:dyDescent="0.25">
      <c r="A3909" s="152">
        <v>45587</v>
      </c>
      <c r="B3909" s="71" t="str">
        <f t="shared" ca="1" si="60"/>
        <v>Aluno_735</v>
      </c>
      <c r="C3909" s="153" t="s">
        <v>1804</v>
      </c>
      <c r="D3909" s="22">
        <v>55</v>
      </c>
      <c r="E3909" s="18" t="s">
        <v>21</v>
      </c>
    </row>
    <row r="3910" spans="1:5" ht="15" customHeight="1" x14ac:dyDescent="0.25">
      <c r="B3910" s="71" t="str">
        <f t="shared" ca="1" si="60"/>
        <v>Aluno_861</v>
      </c>
      <c r="D3910" s="22"/>
      <c r="E3910" s="18"/>
    </row>
    <row r="3911" spans="1:5" ht="15" customHeight="1" x14ac:dyDescent="0.25">
      <c r="A3911" s="152">
        <v>45587</v>
      </c>
      <c r="B3911" s="71" t="str">
        <f t="shared" ref="B3911:B3974" ca="1" si="61">"Aluno_" &amp; RANDBETWEEN(1,1000)</f>
        <v>Aluno_519</v>
      </c>
      <c r="C3911" s="153" t="s">
        <v>2989</v>
      </c>
      <c r="D3911" s="22">
        <v>4</v>
      </c>
      <c r="E3911" s="18" t="s">
        <v>21</v>
      </c>
    </row>
    <row r="3912" spans="1:5" ht="15" customHeight="1" x14ac:dyDescent="0.25">
      <c r="B3912" s="71" t="str">
        <f t="shared" ca="1" si="61"/>
        <v>Aluno_552</v>
      </c>
      <c r="D3912" s="22"/>
    </row>
    <row r="3913" spans="1:5" ht="15" customHeight="1" x14ac:dyDescent="0.25">
      <c r="A3913" s="152">
        <v>45587</v>
      </c>
      <c r="B3913" s="71" t="str">
        <f t="shared" ca="1" si="61"/>
        <v>Aluno_286</v>
      </c>
      <c r="C3913" s="153" t="s">
        <v>2490</v>
      </c>
      <c r="D3913" s="22">
        <v>20</v>
      </c>
      <c r="E3913" s="18" t="s">
        <v>44</v>
      </c>
    </row>
    <row r="3914" spans="1:5" ht="15" customHeight="1" x14ac:dyDescent="0.25">
      <c r="B3914" s="71" t="str">
        <f t="shared" ca="1" si="61"/>
        <v>Aluno_214</v>
      </c>
      <c r="C3914" s="31" t="s">
        <v>2010</v>
      </c>
      <c r="D3914" s="22">
        <v>60</v>
      </c>
      <c r="E3914" s="18" t="s">
        <v>21</v>
      </c>
    </row>
    <row r="3915" spans="1:5" ht="15" customHeight="1" x14ac:dyDescent="0.25">
      <c r="A3915" s="152">
        <v>45587</v>
      </c>
      <c r="B3915" s="71" t="str">
        <f t="shared" ca="1" si="61"/>
        <v>Aluno_525</v>
      </c>
      <c r="C3915" s="32" t="s">
        <v>2029</v>
      </c>
      <c r="D3915" s="22">
        <v>20</v>
      </c>
      <c r="E3915" s="18" t="s">
        <v>44</v>
      </c>
    </row>
    <row r="3916" spans="1:5" ht="15" customHeight="1" x14ac:dyDescent="0.25">
      <c r="A3916" s="152">
        <v>45587</v>
      </c>
      <c r="B3916" s="71" t="str">
        <f t="shared" ca="1" si="61"/>
        <v>Aluno_379</v>
      </c>
      <c r="C3916" s="108" t="s">
        <v>1170</v>
      </c>
      <c r="D3916" s="22">
        <v>42</v>
      </c>
      <c r="E3916" s="18" t="s">
        <v>44</v>
      </c>
    </row>
    <row r="3917" spans="1:5" ht="15" customHeight="1" x14ac:dyDescent="0.25">
      <c r="B3917" s="71" t="str">
        <f t="shared" ca="1" si="61"/>
        <v>Aluno_722</v>
      </c>
      <c r="D3917" s="22"/>
    </row>
    <row r="3918" spans="1:5" ht="15" customHeight="1" x14ac:dyDescent="0.25">
      <c r="A3918" s="152">
        <v>45587</v>
      </c>
      <c r="B3918" s="71" t="str">
        <f t="shared" ca="1" si="61"/>
        <v>Aluno_32</v>
      </c>
      <c r="C3918" s="108" t="s">
        <v>2244</v>
      </c>
      <c r="D3918" s="22">
        <v>10</v>
      </c>
      <c r="E3918" s="18" t="s">
        <v>21</v>
      </c>
    </row>
    <row r="3919" spans="1:5" ht="15" customHeight="1" x14ac:dyDescent="0.25">
      <c r="A3919" s="152"/>
      <c r="B3919" s="71" t="str">
        <f t="shared" ca="1" si="61"/>
        <v>Aluno_678</v>
      </c>
      <c r="D3919" s="22"/>
    </row>
    <row r="3920" spans="1:5" ht="15" customHeight="1" x14ac:dyDescent="0.25">
      <c r="A3920" s="152">
        <v>45588</v>
      </c>
      <c r="B3920" s="71" t="str">
        <f t="shared" ca="1" si="61"/>
        <v>Aluno_128</v>
      </c>
      <c r="C3920" s="153" t="s">
        <v>2701</v>
      </c>
      <c r="D3920" s="22">
        <v>1</v>
      </c>
      <c r="E3920" s="18" t="s">
        <v>780</v>
      </c>
    </row>
    <row r="3921" spans="1:5" ht="15" customHeight="1" x14ac:dyDescent="0.25">
      <c r="A3921" s="152"/>
      <c r="B3921" s="71" t="str">
        <f t="shared" ca="1" si="61"/>
        <v>Aluno_599</v>
      </c>
      <c r="D3921" s="22"/>
      <c r="E3921" s="18"/>
    </row>
    <row r="3922" spans="1:5" ht="15" customHeight="1" x14ac:dyDescent="0.25">
      <c r="A3922" s="152">
        <v>45588</v>
      </c>
      <c r="B3922" s="71" t="str">
        <f t="shared" ca="1" si="61"/>
        <v>Aluno_595</v>
      </c>
      <c r="C3922" s="153" t="s">
        <v>2701</v>
      </c>
      <c r="D3922" s="22">
        <v>1</v>
      </c>
      <c r="E3922" s="18" t="s">
        <v>780</v>
      </c>
    </row>
    <row r="3923" spans="1:5" ht="15" customHeight="1" x14ac:dyDescent="0.25">
      <c r="A3923" s="152"/>
      <c r="B3923" s="71" t="str">
        <f t="shared" ca="1" si="61"/>
        <v>Aluno_451</v>
      </c>
      <c r="D3923" s="22"/>
    </row>
    <row r="3924" spans="1:5" ht="15" customHeight="1" x14ac:dyDescent="0.25">
      <c r="A3924" s="152">
        <v>45588</v>
      </c>
      <c r="B3924" s="71" t="str">
        <f t="shared" ca="1" si="61"/>
        <v>Aluno_393</v>
      </c>
      <c r="C3924" s="54" t="s">
        <v>2990</v>
      </c>
      <c r="D3924" s="22">
        <v>40</v>
      </c>
      <c r="E3924" s="18" t="s">
        <v>21</v>
      </c>
    </row>
    <row r="3925" spans="1:5" ht="15" customHeight="1" x14ac:dyDescent="0.25">
      <c r="A3925" s="152"/>
      <c r="B3925" s="71" t="str">
        <f t="shared" ca="1" si="61"/>
        <v>Aluno_499</v>
      </c>
      <c r="C3925" s="54" t="s">
        <v>2991</v>
      </c>
      <c r="D3925" s="22">
        <v>10</v>
      </c>
      <c r="E3925" s="18" t="s">
        <v>21</v>
      </c>
    </row>
    <row r="3926" spans="1:5" ht="15" customHeight="1" x14ac:dyDescent="0.25">
      <c r="A3926" s="152"/>
      <c r="B3926" s="71" t="str">
        <f t="shared" ca="1" si="61"/>
        <v>Aluno_121</v>
      </c>
      <c r="C3926" s="54" t="s">
        <v>2945</v>
      </c>
      <c r="D3926" s="22">
        <v>10</v>
      </c>
      <c r="E3926" s="18" t="s">
        <v>21</v>
      </c>
    </row>
    <row r="3927" spans="1:5" ht="15" customHeight="1" x14ac:dyDescent="0.25">
      <c r="A3927" s="152"/>
      <c r="B3927" s="71" t="str">
        <f t="shared" ca="1" si="61"/>
        <v>Aluno_198</v>
      </c>
      <c r="D3927" s="22"/>
    </row>
    <row r="3928" spans="1:5" ht="15" customHeight="1" x14ac:dyDescent="0.25">
      <c r="A3928" s="152">
        <v>45588</v>
      </c>
      <c r="B3928" s="71" t="str">
        <f t="shared" ca="1" si="61"/>
        <v>Aluno_274</v>
      </c>
      <c r="C3928" s="54" t="s">
        <v>1727</v>
      </c>
      <c r="D3928" s="22">
        <v>30</v>
      </c>
      <c r="E3928" s="18" t="s">
        <v>21</v>
      </c>
    </row>
    <row r="3929" spans="1:5" ht="15" customHeight="1" x14ac:dyDescent="0.25">
      <c r="A3929" s="152"/>
      <c r="B3929" s="71" t="str">
        <f t="shared" ca="1" si="61"/>
        <v>Aluno_505</v>
      </c>
      <c r="C3929" s="54" t="s">
        <v>2945</v>
      </c>
      <c r="D3929" s="22">
        <v>20</v>
      </c>
      <c r="E3929" s="18" t="s">
        <v>21</v>
      </c>
    </row>
    <row r="3930" spans="1:5" ht="15" customHeight="1" x14ac:dyDescent="0.25">
      <c r="A3930" s="152"/>
      <c r="B3930" s="71" t="str">
        <f t="shared" ca="1" si="61"/>
        <v>Aluno_709</v>
      </c>
      <c r="C3930" s="54" t="s">
        <v>1730</v>
      </c>
      <c r="D3930" s="22">
        <v>10</v>
      </c>
      <c r="E3930" s="18" t="s">
        <v>21</v>
      </c>
    </row>
    <row r="3931" spans="1:5" ht="15" customHeight="1" x14ac:dyDescent="0.25">
      <c r="A3931" s="152"/>
      <c r="B3931" s="71" t="str">
        <f t="shared" ca="1" si="61"/>
        <v>Aluno_880</v>
      </c>
      <c r="D3931" s="22"/>
    </row>
    <row r="3932" spans="1:5" ht="15" customHeight="1" x14ac:dyDescent="0.25">
      <c r="A3932" s="152">
        <v>45588</v>
      </c>
      <c r="B3932" s="71" t="str">
        <f t="shared" ca="1" si="61"/>
        <v>Aluno_781</v>
      </c>
      <c r="C3932" s="31" t="s">
        <v>2862</v>
      </c>
      <c r="D3932" s="22">
        <v>30</v>
      </c>
      <c r="E3932" s="18" t="s">
        <v>21</v>
      </c>
    </row>
    <row r="3933" spans="1:5" ht="15" customHeight="1" x14ac:dyDescent="0.25">
      <c r="A3933" s="152"/>
      <c r="B3933" s="71" t="str">
        <f t="shared" ca="1" si="61"/>
        <v>Aluno_673</v>
      </c>
      <c r="D3933" s="22"/>
    </row>
    <row r="3934" spans="1:5" ht="15" customHeight="1" x14ac:dyDescent="0.25">
      <c r="A3934" s="152">
        <v>45588</v>
      </c>
      <c r="B3934" s="71" t="str">
        <f t="shared" ca="1" si="61"/>
        <v>Aluno_95</v>
      </c>
      <c r="C3934" s="32" t="s">
        <v>1557</v>
      </c>
      <c r="D3934" s="22">
        <v>1</v>
      </c>
      <c r="E3934" s="202" t="s">
        <v>1416</v>
      </c>
    </row>
    <row r="3935" spans="1:5" ht="15" customHeight="1" x14ac:dyDescent="0.25">
      <c r="A3935" s="152"/>
      <c r="B3935" s="71" t="str">
        <f t="shared" ca="1" si="61"/>
        <v>Aluno_370</v>
      </c>
      <c r="D3935" s="22"/>
    </row>
    <row r="3936" spans="1:5" ht="15" customHeight="1" x14ac:dyDescent="0.25">
      <c r="A3936" s="152">
        <v>45588</v>
      </c>
      <c r="B3936" s="71" t="str">
        <f t="shared" ca="1" si="61"/>
        <v>Aluno_599</v>
      </c>
      <c r="C3936" s="31" t="s">
        <v>2576</v>
      </c>
      <c r="D3936" s="22">
        <v>30</v>
      </c>
      <c r="E3936" s="18" t="s">
        <v>21</v>
      </c>
    </row>
    <row r="3937" spans="1:5" ht="15" customHeight="1" x14ac:dyDescent="0.25">
      <c r="A3937" s="152"/>
      <c r="B3937" s="71" t="str">
        <f t="shared" ca="1" si="61"/>
        <v>Aluno_694</v>
      </c>
      <c r="C3937" s="107" t="s">
        <v>2185</v>
      </c>
      <c r="D3937" s="22">
        <v>30</v>
      </c>
      <c r="E3937" s="18" t="s">
        <v>21</v>
      </c>
    </row>
    <row r="3938" spans="1:5" ht="15" customHeight="1" x14ac:dyDescent="0.25">
      <c r="A3938" s="152"/>
      <c r="B3938" s="71" t="str">
        <f t="shared" ca="1" si="61"/>
        <v>Aluno_815</v>
      </c>
      <c r="D3938" s="22"/>
    </row>
    <row r="3939" spans="1:5" ht="15" customHeight="1" x14ac:dyDescent="0.25">
      <c r="A3939" s="152">
        <v>45588</v>
      </c>
      <c r="B3939" s="71" t="str">
        <f t="shared" ca="1" si="61"/>
        <v>Aluno_32</v>
      </c>
      <c r="C3939" s="154" t="s">
        <v>2699</v>
      </c>
      <c r="D3939" s="22">
        <v>1</v>
      </c>
      <c r="E3939" s="18" t="s">
        <v>780</v>
      </c>
    </row>
    <row r="3940" spans="1:5" ht="15" customHeight="1" x14ac:dyDescent="0.25">
      <c r="A3940" s="152"/>
      <c r="B3940" s="71" t="str">
        <f t="shared" ca="1" si="61"/>
        <v>Aluno_171</v>
      </c>
      <c r="C3940" s="154" t="s">
        <v>2992</v>
      </c>
      <c r="D3940" s="22">
        <v>1</v>
      </c>
      <c r="E3940" s="18" t="s">
        <v>780</v>
      </c>
    </row>
    <row r="3941" spans="1:5" ht="15" customHeight="1" x14ac:dyDescent="0.25">
      <c r="A3941" s="152"/>
      <c r="B3941" s="71" t="str">
        <f t="shared" ca="1" si="61"/>
        <v>Aluno_101</v>
      </c>
      <c r="D3941" s="22"/>
    </row>
    <row r="3942" spans="1:5" ht="15" customHeight="1" x14ac:dyDescent="0.25">
      <c r="A3942" s="152">
        <v>45588</v>
      </c>
      <c r="B3942" s="71" t="str">
        <f t="shared" ca="1" si="61"/>
        <v>Aluno_79</v>
      </c>
      <c r="C3942" s="108" t="s">
        <v>1204</v>
      </c>
      <c r="D3942" s="22">
        <v>1</v>
      </c>
      <c r="E3942" s="18" t="s">
        <v>780</v>
      </c>
    </row>
    <row r="3943" spans="1:5" ht="15" customHeight="1" x14ac:dyDescent="0.25">
      <c r="A3943" s="152"/>
      <c r="B3943" s="71" t="str">
        <f t="shared" ca="1" si="61"/>
        <v>Aluno_260</v>
      </c>
      <c r="D3943" s="22"/>
    </row>
    <row r="3944" spans="1:5" ht="15" customHeight="1" x14ac:dyDescent="0.25">
      <c r="A3944" s="152">
        <v>45589</v>
      </c>
      <c r="B3944" s="71" t="str">
        <f t="shared" ca="1" si="61"/>
        <v>Aluno_85</v>
      </c>
      <c r="C3944" s="31" t="s">
        <v>555</v>
      </c>
      <c r="D3944" s="22">
        <v>60</v>
      </c>
      <c r="E3944" s="18" t="s">
        <v>21</v>
      </c>
    </row>
    <row r="3945" spans="1:5" ht="15" customHeight="1" x14ac:dyDescent="0.25">
      <c r="A3945" s="152"/>
      <c r="B3945" s="71" t="str">
        <f t="shared" ca="1" si="61"/>
        <v>Aluno_113</v>
      </c>
      <c r="D3945" s="22"/>
    </row>
    <row r="3946" spans="1:5" ht="15" customHeight="1" x14ac:dyDescent="0.25">
      <c r="A3946" s="152">
        <v>45589</v>
      </c>
      <c r="B3946" s="71" t="str">
        <f t="shared" ca="1" si="61"/>
        <v>Aluno_53</v>
      </c>
      <c r="C3946" s="31" t="s">
        <v>746</v>
      </c>
      <c r="D3946" s="22">
        <v>10</v>
      </c>
      <c r="E3946" s="18" t="s">
        <v>21</v>
      </c>
    </row>
    <row r="3947" spans="1:5" ht="15" customHeight="1" x14ac:dyDescent="0.25">
      <c r="A3947" s="152"/>
      <c r="B3947" s="71" t="str">
        <f t="shared" ca="1" si="61"/>
        <v>Aluno_778</v>
      </c>
      <c r="D3947" s="22"/>
    </row>
    <row r="3948" spans="1:5" ht="15" customHeight="1" x14ac:dyDescent="0.25">
      <c r="A3948" s="152">
        <v>45589</v>
      </c>
      <c r="B3948" s="71" t="str">
        <f t="shared" ca="1" si="61"/>
        <v>Aluno_490</v>
      </c>
      <c r="C3948" s="153" t="s">
        <v>2993</v>
      </c>
      <c r="D3948" s="22">
        <v>1</v>
      </c>
      <c r="E3948" s="18" t="s">
        <v>780</v>
      </c>
    </row>
    <row r="3949" spans="1:5" ht="15" customHeight="1" x14ac:dyDescent="0.25">
      <c r="A3949" s="152"/>
      <c r="B3949" s="71" t="str">
        <f t="shared" ca="1" si="61"/>
        <v>Aluno_276</v>
      </c>
      <c r="D3949" s="22"/>
    </row>
    <row r="3950" spans="1:5" ht="15" customHeight="1" x14ac:dyDescent="0.25">
      <c r="A3950" s="152">
        <v>45589</v>
      </c>
      <c r="B3950" s="71" t="str">
        <f t="shared" ca="1" si="61"/>
        <v>Aluno_788</v>
      </c>
      <c r="C3950" s="153" t="s">
        <v>2994</v>
      </c>
      <c r="D3950" s="22">
        <v>1</v>
      </c>
      <c r="E3950" s="18" t="s">
        <v>780</v>
      </c>
    </row>
    <row r="3951" spans="1:5" ht="15" customHeight="1" x14ac:dyDescent="0.25">
      <c r="A3951" s="152"/>
      <c r="B3951" s="71" t="str">
        <f t="shared" ca="1" si="61"/>
        <v>Aluno_478</v>
      </c>
      <c r="D3951" s="22"/>
    </row>
    <row r="3952" spans="1:5" ht="15" customHeight="1" x14ac:dyDescent="0.25">
      <c r="A3952" s="152">
        <v>45589</v>
      </c>
      <c r="B3952" s="71" t="str">
        <f t="shared" ca="1" si="61"/>
        <v>Aluno_752</v>
      </c>
      <c r="C3952" s="54" t="s">
        <v>2199</v>
      </c>
      <c r="D3952" s="22">
        <v>20</v>
      </c>
      <c r="E3952" s="18" t="s">
        <v>21</v>
      </c>
    </row>
    <row r="3953" spans="1:5" ht="15" customHeight="1" x14ac:dyDescent="0.25">
      <c r="A3953" s="152"/>
      <c r="B3953" s="71" t="str">
        <f t="shared" ca="1" si="61"/>
        <v>Aluno_431</v>
      </c>
      <c r="D3953" s="22"/>
    </row>
    <row r="3954" spans="1:5" ht="15" customHeight="1" x14ac:dyDescent="0.25">
      <c r="A3954" s="152">
        <v>45589</v>
      </c>
      <c r="B3954" s="71" t="str">
        <f t="shared" ca="1" si="61"/>
        <v>Aluno_239</v>
      </c>
      <c r="C3954" s="31" t="s">
        <v>2862</v>
      </c>
      <c r="D3954" s="22">
        <v>30</v>
      </c>
      <c r="E3954" s="18" t="s">
        <v>21</v>
      </c>
    </row>
    <row r="3955" spans="1:5" ht="15" customHeight="1" x14ac:dyDescent="0.25">
      <c r="A3955" s="152"/>
      <c r="B3955" s="71" t="str">
        <f t="shared" ca="1" si="61"/>
        <v>Aluno_899</v>
      </c>
      <c r="C3955" s="31" t="s">
        <v>2863</v>
      </c>
      <c r="D3955" s="22">
        <v>30</v>
      </c>
      <c r="E3955" s="18" t="s">
        <v>21</v>
      </c>
    </row>
    <row r="3956" spans="1:5" ht="15" customHeight="1" x14ac:dyDescent="0.25">
      <c r="A3956" s="152"/>
      <c r="B3956" s="71" t="str">
        <f t="shared" ca="1" si="61"/>
        <v>Aluno_735</v>
      </c>
      <c r="C3956" s="31" t="s">
        <v>2995</v>
      </c>
      <c r="D3956" s="22">
        <v>30</v>
      </c>
      <c r="E3956" s="18" t="s">
        <v>21</v>
      </c>
    </row>
    <row r="3957" spans="1:5" ht="15" customHeight="1" x14ac:dyDescent="0.25">
      <c r="A3957" s="152"/>
      <c r="B3957" s="71" t="str">
        <f t="shared" ca="1" si="61"/>
        <v>Aluno_58</v>
      </c>
      <c r="C3957" s="108" t="s">
        <v>2244</v>
      </c>
      <c r="D3957" s="22">
        <v>10</v>
      </c>
      <c r="E3957" s="18" t="s">
        <v>21</v>
      </c>
    </row>
    <row r="3958" spans="1:5" ht="15" customHeight="1" x14ac:dyDescent="0.25">
      <c r="A3958" s="152"/>
      <c r="B3958" s="71" t="str">
        <f t="shared" ca="1" si="61"/>
        <v>Aluno_614</v>
      </c>
      <c r="D3958" s="22"/>
    </row>
    <row r="3959" spans="1:5" ht="15" customHeight="1" x14ac:dyDescent="0.25">
      <c r="A3959" s="152">
        <v>45589</v>
      </c>
      <c r="B3959" s="71" t="str">
        <f t="shared" ca="1" si="61"/>
        <v>Aluno_971</v>
      </c>
      <c r="C3959" s="115" t="s">
        <v>2315</v>
      </c>
      <c r="D3959" s="22">
        <v>5</v>
      </c>
      <c r="E3959" s="18" t="s">
        <v>21</v>
      </c>
    </row>
    <row r="3960" spans="1:5" ht="15" customHeight="1" x14ac:dyDescent="0.25">
      <c r="A3960" s="152"/>
      <c r="B3960" s="71" t="str">
        <f t="shared" ca="1" si="61"/>
        <v>Aluno_740</v>
      </c>
      <c r="C3960" s="54" t="s">
        <v>2514</v>
      </c>
      <c r="D3960" s="22">
        <v>5</v>
      </c>
      <c r="E3960" s="18" t="s">
        <v>21</v>
      </c>
    </row>
    <row r="3961" spans="1:5" ht="15" customHeight="1" x14ac:dyDescent="0.25">
      <c r="A3961" s="152"/>
      <c r="B3961" s="71" t="str">
        <f t="shared" ca="1" si="61"/>
        <v>Aluno_980</v>
      </c>
      <c r="C3961" s="31" t="s">
        <v>1149</v>
      </c>
      <c r="D3961" s="22">
        <v>60</v>
      </c>
      <c r="E3961" s="18" t="s">
        <v>21</v>
      </c>
    </row>
    <row r="3962" spans="1:5" ht="15" customHeight="1" x14ac:dyDescent="0.25">
      <c r="A3962" s="152"/>
      <c r="B3962" s="71" t="str">
        <f t="shared" ca="1" si="61"/>
        <v>Aluno_700</v>
      </c>
      <c r="D3962" s="22"/>
    </row>
    <row r="3963" spans="1:5" ht="15" customHeight="1" x14ac:dyDescent="0.25">
      <c r="A3963" s="152">
        <v>45589</v>
      </c>
      <c r="B3963" s="71" t="str">
        <f t="shared" ca="1" si="61"/>
        <v>Aluno_88</v>
      </c>
      <c r="C3963" s="31" t="s">
        <v>2980</v>
      </c>
      <c r="D3963" s="22">
        <v>2</v>
      </c>
      <c r="E3963" s="18" t="s">
        <v>56</v>
      </c>
    </row>
    <row r="3964" spans="1:5" ht="15" customHeight="1" x14ac:dyDescent="0.25">
      <c r="A3964" s="152"/>
      <c r="B3964" s="71" t="str">
        <f t="shared" ca="1" si="61"/>
        <v>Aluno_32</v>
      </c>
      <c r="D3964" s="22"/>
      <c r="E3964" s="18"/>
    </row>
    <row r="3965" spans="1:5" ht="15" customHeight="1" x14ac:dyDescent="0.25">
      <c r="A3965" s="152">
        <v>45589</v>
      </c>
      <c r="B3965" s="71" t="str">
        <f t="shared" ca="1" si="61"/>
        <v>Aluno_684</v>
      </c>
      <c r="C3965" s="31" t="s">
        <v>2516</v>
      </c>
      <c r="D3965" s="22">
        <v>30</v>
      </c>
      <c r="E3965" s="18" t="s">
        <v>21</v>
      </c>
    </row>
    <row r="3966" spans="1:5" ht="15" customHeight="1" x14ac:dyDescent="0.25">
      <c r="A3966" s="152"/>
      <c r="B3966" s="71" t="str">
        <f t="shared" ca="1" si="61"/>
        <v>Aluno_30</v>
      </c>
      <c r="C3966" s="31" t="s">
        <v>2516</v>
      </c>
      <c r="D3966" s="22">
        <v>30</v>
      </c>
      <c r="E3966" s="18" t="s">
        <v>21</v>
      </c>
    </row>
    <row r="3967" spans="1:5" ht="15" customHeight="1" x14ac:dyDescent="0.25">
      <c r="A3967" s="152"/>
      <c r="B3967" s="71" t="str">
        <f t="shared" ca="1" si="61"/>
        <v>Aluno_343</v>
      </c>
      <c r="C3967" s="31" t="s">
        <v>2951</v>
      </c>
      <c r="D3967" s="22">
        <v>30</v>
      </c>
      <c r="E3967" s="18" t="s">
        <v>21</v>
      </c>
    </row>
    <row r="3968" spans="1:5" ht="15" customHeight="1" x14ac:dyDescent="0.25">
      <c r="A3968" s="152"/>
      <c r="B3968" s="71" t="str">
        <f t="shared" ca="1" si="61"/>
        <v>Aluno_365</v>
      </c>
      <c r="C3968" s="31" t="s">
        <v>1119</v>
      </c>
      <c r="D3968" s="22">
        <v>30</v>
      </c>
      <c r="E3968" s="18" t="s">
        <v>21</v>
      </c>
    </row>
    <row r="3969" spans="1:5" ht="15" customHeight="1" x14ac:dyDescent="0.25">
      <c r="A3969" s="152"/>
      <c r="B3969" s="71" t="str">
        <f t="shared" ca="1" si="61"/>
        <v>Aluno_441</v>
      </c>
      <c r="C3969" s="31" t="s">
        <v>2231</v>
      </c>
      <c r="D3969" s="22">
        <v>30</v>
      </c>
      <c r="E3969" s="18" t="s">
        <v>21</v>
      </c>
    </row>
    <row r="3970" spans="1:5" ht="15" customHeight="1" x14ac:dyDescent="0.25">
      <c r="A3970" s="152"/>
      <c r="B3970" s="71" t="str">
        <f t="shared" ca="1" si="61"/>
        <v>Aluno_891</v>
      </c>
      <c r="C3970" s="31" t="s">
        <v>2996</v>
      </c>
      <c r="D3970" s="22">
        <v>30</v>
      </c>
      <c r="E3970" s="18" t="s">
        <v>21</v>
      </c>
    </row>
    <row r="3971" spans="1:5" ht="15" customHeight="1" x14ac:dyDescent="0.25">
      <c r="A3971" s="152"/>
      <c r="B3971" s="71" t="str">
        <f t="shared" ca="1" si="61"/>
        <v>Aluno_189</v>
      </c>
      <c r="C3971" s="31" t="s">
        <v>1034</v>
      </c>
      <c r="D3971" s="22">
        <v>30</v>
      </c>
      <c r="E3971" s="18" t="s">
        <v>21</v>
      </c>
    </row>
    <row r="3972" spans="1:5" ht="15" customHeight="1" x14ac:dyDescent="0.25">
      <c r="A3972" s="152"/>
      <c r="B3972" s="71" t="str">
        <f t="shared" ca="1" si="61"/>
        <v>Aluno_55</v>
      </c>
      <c r="C3972" s="31" t="s">
        <v>2231</v>
      </c>
      <c r="D3972" s="22">
        <v>30</v>
      </c>
      <c r="E3972" s="18" t="s">
        <v>21</v>
      </c>
    </row>
    <row r="3973" spans="1:5" ht="15" customHeight="1" x14ac:dyDescent="0.25">
      <c r="A3973" s="152"/>
      <c r="B3973" s="71" t="str">
        <f t="shared" ca="1" si="61"/>
        <v>Aluno_404</v>
      </c>
      <c r="D3973" s="22"/>
    </row>
    <row r="3974" spans="1:5" ht="15" customHeight="1" x14ac:dyDescent="0.25">
      <c r="A3974" s="152">
        <v>45589</v>
      </c>
      <c r="B3974" s="71" t="str">
        <f t="shared" ca="1" si="61"/>
        <v>Aluno_32</v>
      </c>
      <c r="C3974" s="54" t="s">
        <v>2754</v>
      </c>
      <c r="D3974" s="22">
        <v>30</v>
      </c>
      <c r="E3974" s="18" t="s">
        <v>21</v>
      </c>
    </row>
    <row r="3975" spans="1:5" ht="15" customHeight="1" x14ac:dyDescent="0.25">
      <c r="A3975" s="152"/>
      <c r="B3975" s="71" t="str">
        <f t="shared" ref="B3975:B4038" ca="1" si="62">"Aluno_" &amp; RANDBETWEEN(1,1000)</f>
        <v>Aluno_535</v>
      </c>
      <c r="C3975" s="31" t="s">
        <v>2997</v>
      </c>
      <c r="D3975" s="22">
        <v>30</v>
      </c>
      <c r="E3975" s="18" t="s">
        <v>21</v>
      </c>
    </row>
    <row r="3976" spans="1:5" ht="15" customHeight="1" x14ac:dyDescent="0.25">
      <c r="A3976" s="152"/>
      <c r="B3976" s="71" t="str">
        <f t="shared" ca="1" si="62"/>
        <v>Aluno_247</v>
      </c>
      <c r="C3976" s="156" t="s">
        <v>2377</v>
      </c>
      <c r="D3976" s="22">
        <v>20</v>
      </c>
      <c r="E3976" s="18" t="s">
        <v>21</v>
      </c>
    </row>
    <row r="3977" spans="1:5" ht="15" customHeight="1" x14ac:dyDescent="0.25">
      <c r="A3977" s="152"/>
      <c r="B3977" s="71" t="str">
        <f t="shared" ca="1" si="62"/>
        <v>Aluno_784</v>
      </c>
      <c r="D3977" s="22"/>
    </row>
    <row r="3978" spans="1:5" ht="15" customHeight="1" x14ac:dyDescent="0.25">
      <c r="A3978" s="152">
        <v>45589</v>
      </c>
      <c r="B3978" s="71" t="str">
        <f t="shared" ca="1" si="62"/>
        <v>Aluno_840</v>
      </c>
      <c r="C3978" s="107" t="s">
        <v>40</v>
      </c>
      <c r="D3978" s="22">
        <v>50</v>
      </c>
      <c r="E3978" s="18" t="s">
        <v>21</v>
      </c>
    </row>
    <row r="3979" spans="1:5" ht="15" customHeight="1" x14ac:dyDescent="0.25">
      <c r="A3979" s="152"/>
      <c r="B3979" s="71" t="str">
        <f t="shared" ca="1" si="62"/>
        <v>Aluno_976</v>
      </c>
      <c r="C3979" s="107" t="s">
        <v>1560</v>
      </c>
      <c r="D3979" s="22">
        <v>20</v>
      </c>
      <c r="E3979" s="18" t="s">
        <v>21</v>
      </c>
    </row>
    <row r="3980" spans="1:5" ht="15" customHeight="1" x14ac:dyDescent="0.25">
      <c r="A3980" s="152"/>
      <c r="B3980" s="71" t="str">
        <f t="shared" ca="1" si="62"/>
        <v>Aluno_598</v>
      </c>
      <c r="C3980" s="54" t="s">
        <v>2987</v>
      </c>
      <c r="D3980" s="22">
        <v>3</v>
      </c>
      <c r="E3980" s="18" t="s">
        <v>453</v>
      </c>
    </row>
    <row r="3981" spans="1:5" ht="15" customHeight="1" x14ac:dyDescent="0.25">
      <c r="A3981" s="152"/>
      <c r="B3981" s="71" t="str">
        <f t="shared" ca="1" si="62"/>
        <v>Aluno_494</v>
      </c>
      <c r="C3981" s="31" t="s">
        <v>2177</v>
      </c>
      <c r="D3981" s="22">
        <v>1</v>
      </c>
      <c r="E3981" s="18" t="s">
        <v>453</v>
      </c>
    </row>
    <row r="3982" spans="1:5" ht="15" customHeight="1" x14ac:dyDescent="0.25">
      <c r="A3982" s="152"/>
      <c r="B3982" s="71" t="str">
        <f t="shared" ca="1" si="62"/>
        <v>Aluno_176</v>
      </c>
      <c r="D3982" s="22"/>
    </row>
    <row r="3983" spans="1:5" ht="15" customHeight="1" x14ac:dyDescent="0.25">
      <c r="A3983" s="152">
        <v>45590</v>
      </c>
      <c r="B3983" s="71" t="str">
        <f t="shared" ca="1" si="62"/>
        <v>Aluno_553</v>
      </c>
      <c r="C3983" s="154" t="s">
        <v>2542</v>
      </c>
      <c r="D3983" s="22">
        <v>5</v>
      </c>
      <c r="E3983" s="18" t="s">
        <v>44</v>
      </c>
    </row>
    <row r="3984" spans="1:5" ht="15" customHeight="1" x14ac:dyDescent="0.25">
      <c r="A3984" s="152"/>
      <c r="B3984" s="71" t="str">
        <f t="shared" ca="1" si="62"/>
        <v>Aluno_474</v>
      </c>
      <c r="C3984" s="108" t="s">
        <v>2130</v>
      </c>
      <c r="D3984" s="22">
        <v>5</v>
      </c>
      <c r="E3984" s="18" t="s">
        <v>44</v>
      </c>
    </row>
    <row r="3985" spans="1:5" ht="15" customHeight="1" x14ac:dyDescent="0.25">
      <c r="A3985" s="152"/>
      <c r="B3985" s="71" t="str">
        <f t="shared" ca="1" si="62"/>
        <v>Aluno_188</v>
      </c>
      <c r="C3985" s="32" t="s">
        <v>2104</v>
      </c>
      <c r="D3985" s="22">
        <v>10</v>
      </c>
      <c r="E3985" s="18" t="s">
        <v>44</v>
      </c>
    </row>
    <row r="3986" spans="1:5" ht="15" customHeight="1" x14ac:dyDescent="0.25">
      <c r="A3986" s="152"/>
      <c r="B3986" s="71" t="str">
        <f t="shared" ca="1" si="62"/>
        <v>Aluno_672</v>
      </c>
      <c r="D3986" s="22"/>
    </row>
    <row r="3987" spans="1:5" ht="15" customHeight="1" x14ac:dyDescent="0.25">
      <c r="A3987" s="152">
        <v>45590</v>
      </c>
      <c r="B3987" s="71" t="str">
        <f t="shared" ca="1" si="62"/>
        <v>Aluno_994</v>
      </c>
      <c r="C3987" s="54" t="s">
        <v>1703</v>
      </c>
      <c r="D3987" s="22">
        <v>30</v>
      </c>
      <c r="E3987" s="18" t="s">
        <v>21</v>
      </c>
    </row>
    <row r="3988" spans="1:5" ht="15" customHeight="1" x14ac:dyDescent="0.25">
      <c r="A3988" s="152"/>
      <c r="B3988" s="71" t="str">
        <f t="shared" ca="1" si="62"/>
        <v>Aluno_848</v>
      </c>
      <c r="C3988" s="31" t="s">
        <v>555</v>
      </c>
      <c r="D3988" s="22">
        <v>30</v>
      </c>
      <c r="E3988" s="18" t="s">
        <v>21</v>
      </c>
    </row>
    <row r="3989" spans="1:5" ht="15" customHeight="1" x14ac:dyDescent="0.25">
      <c r="A3989" s="152"/>
      <c r="B3989" s="71" t="str">
        <f t="shared" ca="1" si="62"/>
        <v>Aluno_50</v>
      </c>
      <c r="D3989" s="22"/>
    </row>
    <row r="3990" spans="1:5" ht="15" customHeight="1" x14ac:dyDescent="0.25">
      <c r="A3990" s="152">
        <v>45590</v>
      </c>
      <c r="B3990" s="71" t="str">
        <f t="shared" ca="1" si="62"/>
        <v>Aluno_275</v>
      </c>
      <c r="C3990" s="54" t="s">
        <v>2456</v>
      </c>
      <c r="D3990" s="22">
        <v>20</v>
      </c>
      <c r="E3990" s="18" t="s">
        <v>21</v>
      </c>
    </row>
    <row r="3991" spans="1:5" ht="15" customHeight="1" x14ac:dyDescent="0.25">
      <c r="A3991" s="152"/>
      <c r="B3991" s="71" t="str">
        <f t="shared" ca="1" si="62"/>
        <v>Aluno_811</v>
      </c>
      <c r="D3991" s="22"/>
    </row>
    <row r="3992" spans="1:5" ht="15" customHeight="1" x14ac:dyDescent="0.25">
      <c r="A3992" s="152">
        <v>45590</v>
      </c>
      <c r="B3992" s="71" t="str">
        <f t="shared" ca="1" si="62"/>
        <v>Aluno_843</v>
      </c>
      <c r="C3992" s="31" t="s">
        <v>982</v>
      </c>
      <c r="D3992" s="22">
        <v>30</v>
      </c>
      <c r="E3992" s="18" t="s">
        <v>21</v>
      </c>
    </row>
    <row r="3993" spans="1:5" ht="15" customHeight="1" x14ac:dyDescent="0.25">
      <c r="B3993" s="71" t="str">
        <f t="shared" ca="1" si="62"/>
        <v>Aluno_143</v>
      </c>
      <c r="C3993" s="31" t="s">
        <v>2393</v>
      </c>
      <c r="D3993" s="22">
        <v>30</v>
      </c>
      <c r="E3993" s="18" t="s">
        <v>21</v>
      </c>
    </row>
    <row r="3994" spans="1:5" ht="15" customHeight="1" x14ac:dyDescent="0.25">
      <c r="B3994" s="71" t="str">
        <f t="shared" ca="1" si="62"/>
        <v>Aluno_20</v>
      </c>
      <c r="C3994" s="54" t="s">
        <v>2998</v>
      </c>
      <c r="D3994" s="22">
        <v>60</v>
      </c>
      <c r="E3994" s="18" t="s">
        <v>44</v>
      </c>
    </row>
    <row r="3995" spans="1:5" ht="15" customHeight="1" x14ac:dyDescent="0.25">
      <c r="A3995" s="152"/>
      <c r="B3995" s="71" t="str">
        <f t="shared" ca="1" si="62"/>
        <v>Aluno_192</v>
      </c>
      <c r="D3995" s="22"/>
    </row>
    <row r="3996" spans="1:5" ht="15" customHeight="1" x14ac:dyDescent="0.25">
      <c r="A3996" s="152">
        <v>45590</v>
      </c>
      <c r="B3996" s="71" t="str">
        <f t="shared" ca="1" si="62"/>
        <v>Aluno_280</v>
      </c>
      <c r="C3996" s="153" t="s">
        <v>2490</v>
      </c>
      <c r="D3996" s="22">
        <v>20</v>
      </c>
      <c r="E3996" s="18" t="s">
        <v>44</v>
      </c>
    </row>
    <row r="3997" spans="1:5" ht="15" customHeight="1" x14ac:dyDescent="0.25">
      <c r="B3997" s="71" t="str">
        <f t="shared" ca="1" si="62"/>
        <v>Aluno_432</v>
      </c>
      <c r="D3997" s="22"/>
    </row>
    <row r="3998" spans="1:5" ht="15" customHeight="1" x14ac:dyDescent="0.25">
      <c r="A3998" s="152">
        <v>45590</v>
      </c>
      <c r="B3998" s="71" t="str">
        <f t="shared" ca="1" si="62"/>
        <v>Aluno_135</v>
      </c>
      <c r="C3998" s="153" t="s">
        <v>2490</v>
      </c>
      <c r="D3998" s="22">
        <v>20</v>
      </c>
      <c r="E3998" s="18" t="s">
        <v>44</v>
      </c>
    </row>
    <row r="3999" spans="1:5" ht="15" customHeight="1" x14ac:dyDescent="0.25">
      <c r="B3999" s="71" t="str">
        <f t="shared" ca="1" si="62"/>
        <v>Aluno_194</v>
      </c>
      <c r="D3999" s="22"/>
    </row>
    <row r="4000" spans="1:5" ht="15" customHeight="1" x14ac:dyDescent="0.25">
      <c r="A4000" s="152">
        <v>45590</v>
      </c>
      <c r="B4000" s="71" t="str">
        <f t="shared" ca="1" si="62"/>
        <v>Aluno_146</v>
      </c>
      <c r="C4000" s="107" t="s">
        <v>1027</v>
      </c>
      <c r="D4000" s="22">
        <v>30</v>
      </c>
      <c r="E4000" s="18" t="s">
        <v>21</v>
      </c>
    </row>
    <row r="4001" spans="1:5" ht="15" customHeight="1" x14ac:dyDescent="0.25">
      <c r="B4001" s="71" t="str">
        <f t="shared" ca="1" si="62"/>
        <v>Aluno_294</v>
      </c>
      <c r="C4001" s="107" t="s">
        <v>1028</v>
      </c>
      <c r="D4001" s="22">
        <v>30</v>
      </c>
      <c r="E4001" s="18" t="s">
        <v>21</v>
      </c>
    </row>
    <row r="4002" spans="1:5" ht="15" customHeight="1" x14ac:dyDescent="0.25">
      <c r="B4002" s="71" t="str">
        <f t="shared" ca="1" si="62"/>
        <v>Aluno_606</v>
      </c>
      <c r="C4002" s="156" t="s">
        <v>2999</v>
      </c>
      <c r="D4002" s="22">
        <v>30</v>
      </c>
      <c r="E4002" s="18" t="s">
        <v>21</v>
      </c>
    </row>
    <row r="4003" spans="1:5" ht="15" customHeight="1" x14ac:dyDescent="0.25">
      <c r="B4003" s="71" t="str">
        <f t="shared" ca="1" si="62"/>
        <v>Aluno_50</v>
      </c>
      <c r="D4003" s="22"/>
    </row>
    <row r="4004" spans="1:5" ht="15" customHeight="1" x14ac:dyDescent="0.25">
      <c r="A4004" s="152">
        <v>45590</v>
      </c>
      <c r="B4004" s="71" t="str">
        <f t="shared" ca="1" si="62"/>
        <v>Aluno_548</v>
      </c>
      <c r="C4004" s="108" t="s">
        <v>1514</v>
      </c>
      <c r="D4004" s="22">
        <v>1</v>
      </c>
      <c r="E4004" s="18" t="s">
        <v>56</v>
      </c>
    </row>
    <row r="4005" spans="1:5" ht="15" customHeight="1" x14ac:dyDescent="0.25">
      <c r="B4005" s="71" t="str">
        <f t="shared" ca="1" si="62"/>
        <v>Aluno_514</v>
      </c>
      <c r="D4005" s="22"/>
    </row>
    <row r="4006" spans="1:5" ht="15" customHeight="1" x14ac:dyDescent="0.25">
      <c r="A4006" s="152">
        <v>45593</v>
      </c>
      <c r="B4006" s="71" t="str">
        <f t="shared" ca="1" si="62"/>
        <v>Aluno_447</v>
      </c>
      <c r="C4006" s="31" t="s">
        <v>2753</v>
      </c>
      <c r="D4006" s="22">
        <v>60</v>
      </c>
      <c r="E4006" s="18" t="s">
        <v>21</v>
      </c>
    </row>
    <row r="4007" spans="1:5" ht="15" customHeight="1" x14ac:dyDescent="0.25">
      <c r="B4007" s="71" t="str">
        <f t="shared" ca="1" si="62"/>
        <v>Aluno_492</v>
      </c>
      <c r="C4007" s="153" t="s">
        <v>2598</v>
      </c>
      <c r="D4007" s="22">
        <v>10</v>
      </c>
      <c r="E4007" s="18" t="s">
        <v>21</v>
      </c>
    </row>
    <row r="4008" spans="1:5" ht="15" customHeight="1" x14ac:dyDescent="0.25">
      <c r="B4008" s="71" t="str">
        <f t="shared" ca="1" si="62"/>
        <v>Aluno_797</v>
      </c>
      <c r="D4008" s="22"/>
    </row>
    <row r="4009" spans="1:5" ht="15" customHeight="1" x14ac:dyDescent="0.25">
      <c r="A4009" s="152">
        <v>45593</v>
      </c>
      <c r="B4009" s="71" t="str">
        <f t="shared" ca="1" si="62"/>
        <v>Aluno_903</v>
      </c>
      <c r="D4009" s="22"/>
    </row>
    <row r="4010" spans="1:5" ht="15" customHeight="1" x14ac:dyDescent="0.25">
      <c r="B4010" s="71" t="str">
        <f t="shared" ca="1" si="62"/>
        <v>Aluno_140</v>
      </c>
      <c r="D4010" s="22"/>
    </row>
    <row r="4011" spans="1:5" ht="15" customHeight="1" x14ac:dyDescent="0.25">
      <c r="A4011" s="152">
        <v>45593</v>
      </c>
      <c r="B4011" s="71" t="str">
        <f t="shared" ca="1" si="62"/>
        <v>Aluno_803</v>
      </c>
      <c r="C4011" s="54" t="s">
        <v>2230</v>
      </c>
      <c r="D4011" s="22">
        <v>10</v>
      </c>
      <c r="E4011" s="18" t="s">
        <v>21</v>
      </c>
    </row>
    <row r="4012" spans="1:5" ht="15" customHeight="1" x14ac:dyDescent="0.25">
      <c r="B4012" s="71" t="str">
        <f t="shared" ca="1" si="62"/>
        <v>Aluno_287</v>
      </c>
      <c r="D4012" s="22"/>
    </row>
    <row r="4013" spans="1:5" ht="15" customHeight="1" x14ac:dyDescent="0.25">
      <c r="A4013" s="152">
        <v>45593</v>
      </c>
      <c r="B4013" s="71" t="str">
        <f t="shared" ca="1" si="62"/>
        <v>Aluno_651</v>
      </c>
      <c r="C4013" s="31" t="s">
        <v>2393</v>
      </c>
      <c r="D4013" s="22">
        <v>30</v>
      </c>
      <c r="E4013" s="18" t="s">
        <v>21</v>
      </c>
    </row>
    <row r="4014" spans="1:5" ht="15" customHeight="1" x14ac:dyDescent="0.25">
      <c r="B4014" s="71" t="str">
        <f t="shared" ca="1" si="62"/>
        <v>Aluno_940</v>
      </c>
      <c r="C4014" s="108" t="s">
        <v>1912</v>
      </c>
      <c r="D4014" s="22">
        <v>40</v>
      </c>
      <c r="E4014" s="18" t="s">
        <v>21</v>
      </c>
    </row>
    <row r="4015" spans="1:5" ht="15" customHeight="1" x14ac:dyDescent="0.25">
      <c r="B4015" s="71" t="str">
        <f t="shared" ca="1" si="62"/>
        <v>Aluno_572</v>
      </c>
      <c r="C4015" s="30" t="s">
        <v>100</v>
      </c>
      <c r="D4015" s="22">
        <v>50</v>
      </c>
      <c r="E4015" s="18" t="s">
        <v>21</v>
      </c>
    </row>
    <row r="4016" spans="1:5" ht="15" customHeight="1" x14ac:dyDescent="0.25">
      <c r="B4016" s="71" t="str">
        <f t="shared" ca="1" si="62"/>
        <v>Aluno_163</v>
      </c>
      <c r="C4016" s="30" t="s">
        <v>98</v>
      </c>
      <c r="D4016" s="22">
        <v>40</v>
      </c>
      <c r="E4016" s="18" t="s">
        <v>21</v>
      </c>
    </row>
    <row r="4017" spans="1:5" ht="15" customHeight="1" x14ac:dyDescent="0.25">
      <c r="B4017" s="71" t="str">
        <f t="shared" ca="1" si="62"/>
        <v>Aluno_552</v>
      </c>
      <c r="C4017" s="30" t="s">
        <v>1992</v>
      </c>
      <c r="D4017" s="22">
        <v>30</v>
      </c>
      <c r="E4017" s="18" t="s">
        <v>21</v>
      </c>
    </row>
    <row r="4018" spans="1:5" ht="15" customHeight="1" x14ac:dyDescent="0.25">
      <c r="B4018" s="71" t="str">
        <f t="shared" ca="1" si="62"/>
        <v>Aluno_937</v>
      </c>
      <c r="C4018" s="97" t="s">
        <v>1953</v>
      </c>
      <c r="D4018" s="22">
        <v>30</v>
      </c>
      <c r="E4018" s="18" t="s">
        <v>21</v>
      </c>
    </row>
    <row r="4019" spans="1:5" ht="15" customHeight="1" x14ac:dyDescent="0.25">
      <c r="B4019" s="71" t="str">
        <f t="shared" ca="1" si="62"/>
        <v>Aluno_880</v>
      </c>
      <c r="C4019" s="31"/>
      <c r="D4019" s="22"/>
    </row>
    <row r="4020" spans="1:5" ht="15" customHeight="1" x14ac:dyDescent="0.25">
      <c r="A4020" s="152">
        <v>45593</v>
      </c>
      <c r="B4020" s="71" t="str">
        <f t="shared" ca="1" si="62"/>
        <v>Aluno_77</v>
      </c>
      <c r="C4020" s="31" t="s">
        <v>3000</v>
      </c>
      <c r="D4020" s="22">
        <v>60</v>
      </c>
      <c r="E4020" s="18" t="s">
        <v>21</v>
      </c>
    </row>
    <row r="4021" spans="1:5" ht="15" customHeight="1" x14ac:dyDescent="0.25">
      <c r="B4021" s="71" t="str">
        <f t="shared" ca="1" si="62"/>
        <v>Aluno_307</v>
      </c>
      <c r="C4021" s="54" t="s">
        <v>3001</v>
      </c>
      <c r="D4021" s="22">
        <v>60</v>
      </c>
      <c r="E4021" s="18" t="s">
        <v>21</v>
      </c>
    </row>
    <row r="4022" spans="1:5" ht="15" customHeight="1" x14ac:dyDescent="0.25">
      <c r="B4022" s="71" t="str">
        <f t="shared" ca="1" si="62"/>
        <v>Aluno_902</v>
      </c>
      <c r="C4022" s="54" t="s">
        <v>2753</v>
      </c>
      <c r="D4022" s="22">
        <v>60</v>
      </c>
      <c r="E4022" s="18" t="s">
        <v>21</v>
      </c>
    </row>
    <row r="4023" spans="1:5" ht="15" customHeight="1" x14ac:dyDescent="0.25">
      <c r="B4023" s="71" t="str">
        <f t="shared" ca="1" si="62"/>
        <v>Aluno_890</v>
      </c>
      <c r="D4023" s="22"/>
    </row>
    <row r="4024" spans="1:5" ht="15" customHeight="1" x14ac:dyDescent="0.25">
      <c r="A4024" s="152">
        <v>45593</v>
      </c>
      <c r="B4024" s="71" t="str">
        <f t="shared" ca="1" si="62"/>
        <v>Aluno_861</v>
      </c>
      <c r="C4024" s="32" t="s">
        <v>1242</v>
      </c>
      <c r="D4024" s="22">
        <v>2</v>
      </c>
      <c r="E4024" s="18" t="s">
        <v>780</v>
      </c>
    </row>
    <row r="4025" spans="1:5" ht="15" customHeight="1" x14ac:dyDescent="0.25">
      <c r="B4025" s="71" t="str">
        <f t="shared" ca="1" si="62"/>
        <v>Aluno_144</v>
      </c>
      <c r="D4025" s="22"/>
      <c r="E4025" s="18"/>
    </row>
    <row r="4026" spans="1:5" ht="15" customHeight="1" x14ac:dyDescent="0.25">
      <c r="A4026" s="152">
        <v>45593</v>
      </c>
      <c r="B4026" s="71" t="str">
        <f t="shared" ca="1" si="62"/>
        <v>Aluno_370</v>
      </c>
      <c r="C4026" s="153" t="s">
        <v>3002</v>
      </c>
      <c r="D4026" s="22">
        <v>5</v>
      </c>
      <c r="E4026" s="18" t="s">
        <v>21</v>
      </c>
    </row>
    <row r="4027" spans="1:5" ht="15" customHeight="1" x14ac:dyDescent="0.25">
      <c r="B4027" s="71" t="str">
        <f t="shared" ca="1" si="62"/>
        <v>Aluno_458</v>
      </c>
      <c r="D4027" s="22"/>
      <c r="E4027" s="18"/>
    </row>
    <row r="4028" spans="1:5" ht="15" customHeight="1" x14ac:dyDescent="0.25">
      <c r="A4028" s="152">
        <v>45593</v>
      </c>
      <c r="B4028" s="71" t="str">
        <f t="shared" ca="1" si="62"/>
        <v>Aluno_422</v>
      </c>
      <c r="C4028" s="154" t="s">
        <v>937</v>
      </c>
      <c r="D4028" s="22">
        <v>20</v>
      </c>
      <c r="E4028" s="18" t="s">
        <v>21</v>
      </c>
    </row>
    <row r="4029" spans="1:5" ht="15" customHeight="1" x14ac:dyDescent="0.25">
      <c r="B4029" s="71" t="str">
        <f t="shared" ca="1" si="62"/>
        <v>Aluno_330</v>
      </c>
      <c r="D4029" s="22"/>
    </row>
    <row r="4030" spans="1:5" ht="15" customHeight="1" x14ac:dyDescent="0.25">
      <c r="A4030" s="152">
        <v>45594</v>
      </c>
      <c r="B4030" s="71" t="str">
        <f t="shared" ca="1" si="62"/>
        <v>Aluno_553</v>
      </c>
      <c r="C4030" s="54" t="s">
        <v>256</v>
      </c>
      <c r="D4030" s="22">
        <v>30</v>
      </c>
      <c r="E4030" s="18" t="s">
        <v>21</v>
      </c>
    </row>
    <row r="4031" spans="1:5" ht="15" customHeight="1" x14ac:dyDescent="0.25">
      <c r="B4031" s="71" t="str">
        <f t="shared" ca="1" si="62"/>
        <v>Aluno_485</v>
      </c>
      <c r="C4031" s="31" t="s">
        <v>367</v>
      </c>
      <c r="D4031" s="22">
        <v>30</v>
      </c>
      <c r="E4031" s="18" t="s">
        <v>21</v>
      </c>
    </row>
    <row r="4032" spans="1:5" ht="15" customHeight="1" x14ac:dyDescent="0.25">
      <c r="B4032" s="71" t="str">
        <f t="shared" ca="1" si="62"/>
        <v>Aluno_610</v>
      </c>
      <c r="C4032" s="31" t="s">
        <v>164</v>
      </c>
      <c r="D4032" s="22">
        <v>30</v>
      </c>
      <c r="E4032" s="18" t="s">
        <v>21</v>
      </c>
    </row>
    <row r="4033" spans="1:5" ht="15" customHeight="1" x14ac:dyDescent="0.25">
      <c r="B4033" s="71" t="str">
        <f t="shared" ca="1" si="62"/>
        <v>Aluno_462</v>
      </c>
      <c r="C4033" s="31" t="s">
        <v>2010</v>
      </c>
      <c r="D4033" s="22">
        <v>60</v>
      </c>
      <c r="E4033" s="18" t="s">
        <v>21</v>
      </c>
    </row>
    <row r="4034" spans="1:5" ht="15" customHeight="1" x14ac:dyDescent="0.25">
      <c r="B4034" s="71" t="str">
        <f t="shared" ca="1" si="62"/>
        <v>Aluno_308</v>
      </c>
      <c r="D4034" s="22"/>
    </row>
    <row r="4035" spans="1:5" ht="15" customHeight="1" x14ac:dyDescent="0.25">
      <c r="A4035" s="152">
        <v>45594</v>
      </c>
      <c r="B4035" s="71" t="str">
        <f t="shared" ca="1" si="62"/>
        <v>Aluno_684</v>
      </c>
      <c r="C4035" s="54" t="s">
        <v>2407</v>
      </c>
      <c r="D4035" s="22">
        <v>10</v>
      </c>
      <c r="E4035" s="18" t="s">
        <v>21</v>
      </c>
    </row>
    <row r="4036" spans="1:5" ht="15" customHeight="1" x14ac:dyDescent="0.25">
      <c r="B4036" s="71" t="str">
        <f t="shared" ca="1" si="62"/>
        <v>Aluno_255</v>
      </c>
      <c r="D4036" s="22"/>
    </row>
    <row r="4037" spans="1:5" ht="15" customHeight="1" x14ac:dyDescent="0.25">
      <c r="A4037" s="152">
        <v>45594</v>
      </c>
      <c r="B4037" s="71" t="str">
        <f t="shared" ca="1" si="62"/>
        <v>Aluno_135</v>
      </c>
      <c r="C4037" s="54" t="s">
        <v>2815</v>
      </c>
      <c r="D4037" s="22">
        <v>15</v>
      </c>
      <c r="E4037" s="18" t="s">
        <v>21</v>
      </c>
    </row>
    <row r="4038" spans="1:5" ht="15" customHeight="1" x14ac:dyDescent="0.25">
      <c r="B4038" s="71" t="str">
        <f t="shared" ca="1" si="62"/>
        <v>Aluno_977</v>
      </c>
      <c r="D4038" s="22"/>
    </row>
    <row r="4039" spans="1:5" ht="15" customHeight="1" x14ac:dyDescent="0.25">
      <c r="A4039" s="152">
        <v>45594</v>
      </c>
      <c r="B4039" s="71" t="str">
        <f t="shared" ref="B4039:B4102" ca="1" si="63">"Aluno_" &amp; RANDBETWEEN(1,1000)</f>
        <v>Aluno_144</v>
      </c>
      <c r="C4039" s="31" t="s">
        <v>2511</v>
      </c>
      <c r="D4039" s="22">
        <v>30</v>
      </c>
      <c r="E4039" s="18" t="s">
        <v>21</v>
      </c>
    </row>
    <row r="4040" spans="1:5" ht="15" customHeight="1" x14ac:dyDescent="0.25">
      <c r="B4040" s="71" t="str">
        <f t="shared" ca="1" si="63"/>
        <v>Aluno_555</v>
      </c>
      <c r="C4040" s="110" t="s">
        <v>1286</v>
      </c>
      <c r="D4040" s="22">
        <v>20</v>
      </c>
      <c r="E4040" s="18" t="s">
        <v>44</v>
      </c>
    </row>
    <row r="4041" spans="1:5" ht="15" customHeight="1" x14ac:dyDescent="0.25">
      <c r="B4041" s="71" t="str">
        <f t="shared" ca="1" si="63"/>
        <v>Aluno_560</v>
      </c>
      <c r="D4041" s="22"/>
    </row>
    <row r="4042" spans="1:5" ht="15" customHeight="1" x14ac:dyDescent="0.25">
      <c r="B4042" s="71" t="str">
        <f t="shared" ca="1" si="63"/>
        <v>Aluno_205</v>
      </c>
      <c r="C4042" s="31" t="s">
        <v>2443</v>
      </c>
      <c r="D4042" s="22">
        <v>20</v>
      </c>
      <c r="E4042" s="18" t="s">
        <v>21</v>
      </c>
    </row>
    <row r="4043" spans="1:5" ht="15" customHeight="1" x14ac:dyDescent="0.25">
      <c r="B4043" s="71" t="str">
        <f t="shared" ca="1" si="63"/>
        <v>Aluno_465</v>
      </c>
      <c r="C4043" s="31" t="s">
        <v>347</v>
      </c>
      <c r="D4043" s="22">
        <v>20</v>
      </c>
      <c r="E4043" s="18" t="s">
        <v>21</v>
      </c>
    </row>
    <row r="4044" spans="1:5" ht="15" hidden="1" customHeight="1" x14ac:dyDescent="0.25">
      <c r="B4044" s="71" t="str">
        <f t="shared" ca="1" si="63"/>
        <v>Aluno_788</v>
      </c>
      <c r="D4044" s="22"/>
    </row>
    <row r="4045" spans="1:5" ht="15" customHeight="1" x14ac:dyDescent="0.25">
      <c r="B4045" s="71" t="str">
        <f t="shared" ca="1" si="63"/>
        <v>Aluno_869</v>
      </c>
      <c r="D4045" s="22"/>
    </row>
    <row r="4046" spans="1:5" ht="15" customHeight="1" x14ac:dyDescent="0.25">
      <c r="A4046" s="152">
        <v>45594</v>
      </c>
      <c r="B4046" s="71" t="str">
        <f t="shared" ca="1" si="63"/>
        <v>Aluno_347</v>
      </c>
      <c r="C4046" s="31" t="s">
        <v>1020</v>
      </c>
      <c r="D4046" s="22">
        <v>30</v>
      </c>
      <c r="E4046" s="18" t="s">
        <v>21</v>
      </c>
    </row>
    <row r="4047" spans="1:5" ht="15" customHeight="1" x14ac:dyDescent="0.25">
      <c r="B4047" s="71" t="str">
        <f t="shared" ca="1" si="63"/>
        <v>Aluno_836</v>
      </c>
      <c r="C4047" s="54" t="s">
        <v>2292</v>
      </c>
      <c r="D4047" s="22">
        <v>30</v>
      </c>
      <c r="E4047" s="18" t="s">
        <v>21</v>
      </c>
    </row>
    <row r="4048" spans="1:5" ht="15" customHeight="1" x14ac:dyDescent="0.25">
      <c r="B4048" s="71" t="str">
        <f t="shared" ca="1" si="63"/>
        <v>Aluno_898</v>
      </c>
      <c r="C4048" s="31" t="s">
        <v>3003</v>
      </c>
      <c r="D4048" s="22">
        <v>30</v>
      </c>
      <c r="E4048" s="18" t="s">
        <v>21</v>
      </c>
    </row>
    <row r="4049" spans="1:5" ht="15" customHeight="1" x14ac:dyDescent="0.25">
      <c r="B4049" s="71" t="str">
        <f t="shared" ca="1" si="63"/>
        <v>Aluno_155</v>
      </c>
      <c r="D4049" s="22"/>
    </row>
    <row r="4050" spans="1:5" ht="15" customHeight="1" x14ac:dyDescent="0.25">
      <c r="A4050" s="152">
        <v>45594</v>
      </c>
      <c r="B4050" s="71" t="str">
        <f t="shared" ca="1" si="63"/>
        <v>Aluno_837</v>
      </c>
      <c r="C4050" s="32" t="s">
        <v>1822</v>
      </c>
      <c r="D4050" s="22">
        <v>10</v>
      </c>
      <c r="E4050" s="18" t="s">
        <v>44</v>
      </c>
    </row>
    <row r="4051" spans="1:5" ht="15" customHeight="1" x14ac:dyDescent="0.25">
      <c r="B4051" s="71" t="str">
        <f t="shared" ca="1" si="63"/>
        <v>Aluno_155</v>
      </c>
      <c r="C4051" s="32" t="s">
        <v>2020</v>
      </c>
      <c r="D4051" s="22">
        <v>40</v>
      </c>
      <c r="E4051" s="18" t="s">
        <v>44</v>
      </c>
    </row>
    <row r="4052" spans="1:5" ht="15" customHeight="1" x14ac:dyDescent="0.25">
      <c r="B4052" s="71" t="str">
        <f t="shared" ca="1" si="63"/>
        <v>Aluno_377</v>
      </c>
      <c r="C4052" s="110" t="s">
        <v>2837</v>
      </c>
      <c r="D4052" s="22">
        <v>10</v>
      </c>
      <c r="E4052" s="18" t="s">
        <v>44</v>
      </c>
    </row>
    <row r="4053" spans="1:5" ht="15" customHeight="1" x14ac:dyDescent="0.25">
      <c r="B4053" s="71" t="str">
        <f t="shared" ca="1" si="63"/>
        <v>Aluno_299</v>
      </c>
      <c r="D4053" s="22"/>
    </row>
    <row r="4054" spans="1:5" ht="15" customHeight="1" x14ac:dyDescent="0.25">
      <c r="B4054" s="71" t="str">
        <f t="shared" ca="1" si="63"/>
        <v>Aluno_289</v>
      </c>
      <c r="C4054" s="31" t="s">
        <v>1162</v>
      </c>
      <c r="D4054" s="22">
        <v>60</v>
      </c>
      <c r="E4054" s="18" t="s">
        <v>21</v>
      </c>
    </row>
    <row r="4055" spans="1:5" ht="15" customHeight="1" x14ac:dyDescent="0.25">
      <c r="B4055" s="71" t="str">
        <f t="shared" ca="1" si="63"/>
        <v>Aluno_84</v>
      </c>
      <c r="D4055" s="22"/>
    </row>
    <row r="4056" spans="1:5" ht="15" customHeight="1" x14ac:dyDescent="0.25">
      <c r="A4056" s="152">
        <v>45594</v>
      </c>
      <c r="B4056" s="71" t="str">
        <f t="shared" ca="1" si="63"/>
        <v>Aluno_365</v>
      </c>
      <c r="C4056" s="31" t="s">
        <v>2863</v>
      </c>
      <c r="D4056" s="22">
        <v>30</v>
      </c>
      <c r="E4056" s="18" t="s">
        <v>21</v>
      </c>
    </row>
    <row r="4057" spans="1:5" ht="15" customHeight="1" x14ac:dyDescent="0.25">
      <c r="B4057" s="71" t="str">
        <f t="shared" ca="1" si="63"/>
        <v>Aluno_860</v>
      </c>
      <c r="C4057" s="31" t="s">
        <v>2914</v>
      </c>
      <c r="D4057" s="22">
        <v>30</v>
      </c>
      <c r="E4057" s="18" t="s">
        <v>21</v>
      </c>
    </row>
    <row r="4058" spans="1:5" ht="15" customHeight="1" x14ac:dyDescent="0.25">
      <c r="B4058" s="71" t="str">
        <f t="shared" ca="1" si="63"/>
        <v>Aluno_524</v>
      </c>
      <c r="D4058" s="22"/>
    </row>
    <row r="4059" spans="1:5" ht="15" customHeight="1" x14ac:dyDescent="0.25">
      <c r="A4059" s="152">
        <v>45594</v>
      </c>
      <c r="B4059" s="71" t="str">
        <f t="shared" ca="1" si="63"/>
        <v>Aluno_389</v>
      </c>
      <c r="C4059" s="154" t="s">
        <v>2732</v>
      </c>
      <c r="D4059" s="22"/>
      <c r="E4059" s="18" t="s">
        <v>21</v>
      </c>
    </row>
    <row r="4060" spans="1:5" ht="15" customHeight="1" x14ac:dyDescent="0.25">
      <c r="B4060" s="71" t="str">
        <f t="shared" ca="1" si="63"/>
        <v>Aluno_482</v>
      </c>
      <c r="D4060" s="22"/>
    </row>
    <row r="4061" spans="1:5" ht="15" customHeight="1" x14ac:dyDescent="0.25">
      <c r="A4061" s="152">
        <v>45595</v>
      </c>
      <c r="B4061" s="71" t="str">
        <f t="shared" ca="1" si="63"/>
        <v>Aluno_15</v>
      </c>
      <c r="C4061" s="32" t="s">
        <v>1746</v>
      </c>
      <c r="D4061" s="22">
        <v>4</v>
      </c>
      <c r="E4061" s="18" t="s">
        <v>21</v>
      </c>
    </row>
    <row r="4062" spans="1:5" ht="15" customHeight="1" x14ac:dyDescent="0.25">
      <c r="B4062" s="71" t="str">
        <f t="shared" ca="1" si="63"/>
        <v>Aluno_225</v>
      </c>
      <c r="C4062" s="153" t="s">
        <v>3004</v>
      </c>
      <c r="D4062" s="22">
        <v>8</v>
      </c>
      <c r="E4062" s="18" t="s">
        <v>21</v>
      </c>
    </row>
    <row r="4063" spans="1:5" ht="15" customHeight="1" x14ac:dyDescent="0.25">
      <c r="B4063" s="71" t="str">
        <f t="shared" ca="1" si="63"/>
        <v>Aluno_699</v>
      </c>
      <c r="C4063" s="154" t="s">
        <v>3005</v>
      </c>
      <c r="D4063" s="22">
        <v>16</v>
      </c>
      <c r="E4063" s="18" t="s">
        <v>44</v>
      </c>
    </row>
    <row r="4064" spans="1:5" ht="15" customHeight="1" x14ac:dyDescent="0.25">
      <c r="B4064" s="71" t="str">
        <f t="shared" ca="1" si="63"/>
        <v>Aluno_299</v>
      </c>
      <c r="D4064" s="22"/>
    </row>
    <row r="4065" spans="1:5" ht="15" customHeight="1" x14ac:dyDescent="0.25">
      <c r="B4065" s="71" t="str">
        <f t="shared" ca="1" si="63"/>
        <v>Aluno_427</v>
      </c>
      <c r="C4065" s="153" t="s">
        <v>2822</v>
      </c>
      <c r="D4065" s="22">
        <v>3</v>
      </c>
      <c r="E4065" s="18" t="s">
        <v>44</v>
      </c>
    </row>
    <row r="4066" spans="1:5" ht="15" customHeight="1" x14ac:dyDescent="0.25">
      <c r="B4066" s="71" t="str">
        <f t="shared" ca="1" si="63"/>
        <v>Aluno_788</v>
      </c>
      <c r="C4066" s="108" t="s">
        <v>1768</v>
      </c>
      <c r="D4066" s="22">
        <v>2</v>
      </c>
      <c r="E4066" s="18" t="s">
        <v>44</v>
      </c>
    </row>
    <row r="4067" spans="1:5" ht="15" customHeight="1" x14ac:dyDescent="0.25">
      <c r="B4067" s="71" t="str">
        <f t="shared" ca="1" si="63"/>
        <v>Aluno_281</v>
      </c>
      <c r="D4067" s="22"/>
    </row>
    <row r="4068" spans="1:5" ht="15" customHeight="1" x14ac:dyDescent="0.25">
      <c r="A4068" s="152">
        <v>45595</v>
      </c>
      <c r="B4068" s="71" t="str">
        <f t="shared" ca="1" si="63"/>
        <v>Aluno_343</v>
      </c>
      <c r="C4068" s="153" t="s">
        <v>3002</v>
      </c>
      <c r="D4068" s="22">
        <v>5</v>
      </c>
      <c r="E4068" s="18" t="s">
        <v>21</v>
      </c>
    </row>
    <row r="4069" spans="1:5" ht="15" customHeight="1" x14ac:dyDescent="0.25">
      <c r="B4069" s="71" t="str">
        <f t="shared" ca="1" si="63"/>
        <v>Aluno_643</v>
      </c>
      <c r="C4069" s="153" t="s">
        <v>2974</v>
      </c>
      <c r="D4069" s="22">
        <v>10</v>
      </c>
      <c r="E4069" s="18" t="s">
        <v>21</v>
      </c>
    </row>
    <row r="4070" spans="1:5" ht="15" customHeight="1" x14ac:dyDescent="0.25">
      <c r="B4070" s="71" t="str">
        <f t="shared" ca="1" si="63"/>
        <v>Aluno_101</v>
      </c>
      <c r="C4070" s="153" t="s">
        <v>2718</v>
      </c>
      <c r="D4070" s="22">
        <v>5</v>
      </c>
      <c r="E4070" s="18" t="s">
        <v>44</v>
      </c>
    </row>
    <row r="4071" spans="1:5" ht="15" customHeight="1" x14ac:dyDescent="0.25">
      <c r="B4071" s="71" t="str">
        <f t="shared" ca="1" si="63"/>
        <v>Aluno_239</v>
      </c>
      <c r="C4071" s="153"/>
      <c r="D4071" s="22"/>
    </row>
    <row r="4072" spans="1:5" ht="15" customHeight="1" x14ac:dyDescent="0.25">
      <c r="A4072" s="152">
        <v>45595</v>
      </c>
      <c r="B4072" s="71" t="str">
        <f t="shared" ca="1" si="63"/>
        <v>Aluno_742</v>
      </c>
      <c r="C4072" s="153" t="s">
        <v>2936</v>
      </c>
      <c r="D4072" s="22">
        <v>15</v>
      </c>
      <c r="E4072" s="18" t="s">
        <v>21</v>
      </c>
    </row>
    <row r="4073" spans="1:5" ht="15" customHeight="1" x14ac:dyDescent="0.25">
      <c r="B4073" s="71" t="str">
        <f t="shared" ca="1" si="63"/>
        <v>Aluno_962</v>
      </c>
      <c r="C4073" s="153" t="s">
        <v>2348</v>
      </c>
      <c r="D4073" s="22">
        <v>40</v>
      </c>
      <c r="E4073" s="18" t="s">
        <v>44</v>
      </c>
    </row>
    <row r="4074" spans="1:5" ht="15" customHeight="1" x14ac:dyDescent="0.25">
      <c r="B4074" s="71" t="str">
        <f t="shared" ca="1" si="63"/>
        <v>Aluno_860</v>
      </c>
      <c r="C4074" s="153"/>
      <c r="D4074" s="22"/>
    </row>
    <row r="4075" spans="1:5" ht="15" customHeight="1" x14ac:dyDescent="0.25">
      <c r="A4075" s="152">
        <v>45595</v>
      </c>
      <c r="B4075" s="71" t="str">
        <f t="shared" ca="1" si="63"/>
        <v>Aluno_394</v>
      </c>
      <c r="C4075" s="54" t="s">
        <v>1351</v>
      </c>
      <c r="D4075" s="22">
        <v>2</v>
      </c>
      <c r="E4075" s="18" t="s">
        <v>21</v>
      </c>
    </row>
    <row r="4076" spans="1:5" ht="15" customHeight="1" x14ac:dyDescent="0.25">
      <c r="B4076" s="71" t="str">
        <f t="shared" ca="1" si="63"/>
        <v>Aluno_544</v>
      </c>
      <c r="D4076" s="22"/>
    </row>
    <row r="4077" spans="1:5" ht="15" customHeight="1" x14ac:dyDescent="0.25">
      <c r="A4077" s="152">
        <v>45595</v>
      </c>
      <c r="B4077" s="71" t="str">
        <f t="shared" ca="1" si="63"/>
        <v>Aluno_545</v>
      </c>
      <c r="C4077" s="31" t="s">
        <v>379</v>
      </c>
      <c r="D4077" s="22">
        <v>45</v>
      </c>
      <c r="E4077" s="18" t="s">
        <v>21</v>
      </c>
    </row>
    <row r="4078" spans="1:5" ht="15" customHeight="1" x14ac:dyDescent="0.25">
      <c r="B4078" s="71" t="str">
        <f t="shared" ca="1" si="63"/>
        <v>Aluno_506</v>
      </c>
      <c r="C4078" s="32" t="s">
        <v>2065</v>
      </c>
      <c r="D4078" s="22">
        <v>2</v>
      </c>
      <c r="E4078" s="18" t="s">
        <v>780</v>
      </c>
    </row>
    <row r="4079" spans="1:5" ht="15" customHeight="1" x14ac:dyDescent="0.25">
      <c r="B4079" s="71" t="str">
        <f t="shared" ca="1" si="63"/>
        <v>Aluno_639</v>
      </c>
      <c r="C4079" s="153" t="s">
        <v>2839</v>
      </c>
      <c r="D4079" s="22">
        <v>1</v>
      </c>
      <c r="E4079" s="18" t="s">
        <v>780</v>
      </c>
    </row>
    <row r="4080" spans="1:5" ht="15" customHeight="1" x14ac:dyDescent="0.25">
      <c r="B4080" s="71" t="str">
        <f t="shared" ca="1" si="63"/>
        <v>Aluno_517</v>
      </c>
      <c r="C4080" s="32" t="s">
        <v>1242</v>
      </c>
      <c r="D4080" s="22">
        <v>1</v>
      </c>
      <c r="E4080" s="18" t="s">
        <v>780</v>
      </c>
    </row>
    <row r="4081" spans="1:5" ht="15" customHeight="1" x14ac:dyDescent="0.25">
      <c r="B4081" s="71" t="str">
        <f t="shared" ca="1" si="63"/>
        <v>Aluno_117</v>
      </c>
      <c r="C4081" s="31" t="s">
        <v>2863</v>
      </c>
      <c r="D4081" s="22">
        <v>30</v>
      </c>
      <c r="E4081" s="18" t="s">
        <v>21</v>
      </c>
    </row>
    <row r="4082" spans="1:5" ht="15" customHeight="1" x14ac:dyDescent="0.25">
      <c r="B4082" s="71" t="str">
        <f t="shared" ca="1" si="63"/>
        <v>Aluno_849</v>
      </c>
      <c r="C4082" s="54" t="s">
        <v>1111</v>
      </c>
      <c r="D4082" s="22">
        <v>30</v>
      </c>
      <c r="E4082" s="18" t="s">
        <v>21</v>
      </c>
    </row>
    <row r="4083" spans="1:5" ht="15" customHeight="1" x14ac:dyDescent="0.25">
      <c r="B4083" s="71" t="str">
        <f t="shared" ca="1" si="63"/>
        <v>Aluno_952</v>
      </c>
      <c r="D4083" s="22"/>
      <c r="E4083" s="18"/>
    </row>
    <row r="4084" spans="1:5" ht="15" customHeight="1" x14ac:dyDescent="0.25">
      <c r="A4084" s="152">
        <v>45595</v>
      </c>
      <c r="B4084" s="71" t="str">
        <f t="shared" ca="1" si="63"/>
        <v>Aluno_101</v>
      </c>
      <c r="C4084" s="31" t="s">
        <v>2267</v>
      </c>
      <c r="D4084" s="22">
        <v>30</v>
      </c>
      <c r="E4084" s="18" t="s">
        <v>21</v>
      </c>
    </row>
    <row r="4085" spans="1:5" ht="15" customHeight="1" x14ac:dyDescent="0.25">
      <c r="B4085" s="71" t="str">
        <f t="shared" ca="1" si="63"/>
        <v>Aluno_519</v>
      </c>
      <c r="C4085" s="31" t="s">
        <v>1624</v>
      </c>
      <c r="D4085" s="22">
        <v>30</v>
      </c>
      <c r="E4085" s="18" t="s">
        <v>21</v>
      </c>
    </row>
    <row r="4086" spans="1:5" ht="15" customHeight="1" x14ac:dyDescent="0.25">
      <c r="B4086" s="71" t="str">
        <f t="shared" ca="1" si="63"/>
        <v>Aluno_375</v>
      </c>
      <c r="D4086" s="22"/>
      <c r="E4086" s="18"/>
    </row>
    <row r="4087" spans="1:5" ht="15" customHeight="1" x14ac:dyDescent="0.25">
      <c r="A4087" s="152">
        <v>45595</v>
      </c>
      <c r="B4087" s="71" t="str">
        <f t="shared" ca="1" si="63"/>
        <v>Aluno_934</v>
      </c>
      <c r="C4087" s="54" t="s">
        <v>3007</v>
      </c>
      <c r="D4087" s="22">
        <v>25</v>
      </c>
      <c r="E4087" s="18" t="s">
        <v>62</v>
      </c>
    </row>
    <row r="4088" spans="1:5" ht="15" customHeight="1" x14ac:dyDescent="0.25">
      <c r="B4088" s="71" t="str">
        <f t="shared" ca="1" si="63"/>
        <v>Aluno_376</v>
      </c>
      <c r="C4088" s="31" t="s">
        <v>923</v>
      </c>
      <c r="D4088" s="22">
        <v>6</v>
      </c>
      <c r="E4088" s="18" t="s">
        <v>62</v>
      </c>
    </row>
    <row r="4089" spans="1:5" ht="15" customHeight="1" x14ac:dyDescent="0.25">
      <c r="B4089" s="71" t="str">
        <f t="shared" ca="1" si="63"/>
        <v>Aluno_69</v>
      </c>
      <c r="C4089" s="54" t="s">
        <v>3008</v>
      </c>
      <c r="D4089" s="22">
        <v>12</v>
      </c>
      <c r="E4089" s="18" t="s">
        <v>62</v>
      </c>
    </row>
    <row r="4090" spans="1:5" ht="15" customHeight="1" x14ac:dyDescent="0.25">
      <c r="B4090" s="71" t="str">
        <f t="shared" ca="1" si="63"/>
        <v>Aluno_357</v>
      </c>
      <c r="E4090" s="18"/>
    </row>
    <row r="4091" spans="1:5" ht="15" customHeight="1" x14ac:dyDescent="0.25">
      <c r="A4091" s="152">
        <v>45595</v>
      </c>
      <c r="B4091" s="71" t="str">
        <f t="shared" ca="1" si="63"/>
        <v>Aluno_909</v>
      </c>
      <c r="C4091" s="31" t="s">
        <v>2255</v>
      </c>
      <c r="D4091" s="22">
        <v>60</v>
      </c>
      <c r="E4091" s="18" t="s">
        <v>21</v>
      </c>
    </row>
    <row r="4092" spans="1:5" ht="15" customHeight="1" x14ac:dyDescent="0.25">
      <c r="A4092" s="152"/>
      <c r="B4092" s="71" t="str">
        <f t="shared" ca="1" si="63"/>
        <v>Aluno_981</v>
      </c>
      <c r="E4092" s="18"/>
    </row>
    <row r="4093" spans="1:5" ht="15" customHeight="1" x14ac:dyDescent="0.25">
      <c r="A4093" s="152">
        <v>45596</v>
      </c>
      <c r="B4093" s="71" t="str">
        <f t="shared" ca="1" si="63"/>
        <v>Aluno_219</v>
      </c>
      <c r="C4093" s="32" t="s">
        <v>1605</v>
      </c>
      <c r="D4093" s="22">
        <v>40</v>
      </c>
      <c r="E4093" s="18" t="s">
        <v>21</v>
      </c>
    </row>
    <row r="4094" spans="1:5" ht="15" customHeight="1" x14ac:dyDescent="0.25">
      <c r="A4094" s="152"/>
      <c r="B4094" s="71" t="str">
        <f t="shared" ca="1" si="63"/>
        <v>Aluno_548</v>
      </c>
      <c r="E4094" s="18"/>
    </row>
    <row r="4095" spans="1:5" ht="15" customHeight="1" x14ac:dyDescent="0.25">
      <c r="A4095" s="152">
        <v>45596</v>
      </c>
      <c r="B4095" s="71" t="str">
        <f t="shared" ca="1" si="63"/>
        <v>Aluno_460</v>
      </c>
      <c r="C4095" s="30" t="s">
        <v>1041</v>
      </c>
      <c r="D4095" s="22">
        <v>30</v>
      </c>
      <c r="E4095" s="18" t="s">
        <v>21</v>
      </c>
    </row>
    <row r="4096" spans="1:5" ht="15" customHeight="1" x14ac:dyDescent="0.25">
      <c r="A4096" s="152"/>
      <c r="B4096" s="71" t="str">
        <f t="shared" ca="1" si="63"/>
        <v>Aluno_451</v>
      </c>
      <c r="C4096" s="156" t="s">
        <v>2402</v>
      </c>
      <c r="D4096" s="22">
        <v>30</v>
      </c>
      <c r="E4096" s="18" t="s">
        <v>21</v>
      </c>
    </row>
    <row r="4097" spans="1:5" ht="15" customHeight="1" x14ac:dyDescent="0.25">
      <c r="A4097" s="152"/>
      <c r="B4097" s="71" t="str">
        <f t="shared" ca="1" si="63"/>
        <v>Aluno_958</v>
      </c>
      <c r="C4097" s="31" t="s">
        <v>555</v>
      </c>
      <c r="D4097" s="22">
        <v>60</v>
      </c>
      <c r="E4097" s="18" t="s">
        <v>21</v>
      </c>
    </row>
    <row r="4098" spans="1:5" ht="15" customHeight="1" x14ac:dyDescent="0.25">
      <c r="A4098" s="152"/>
      <c r="B4098" s="71" t="str">
        <f t="shared" ca="1" si="63"/>
        <v>Aluno_193</v>
      </c>
      <c r="C4098" s="54" t="s">
        <v>3009</v>
      </c>
      <c r="D4098" s="22">
        <v>60</v>
      </c>
      <c r="E4098" s="18" t="s">
        <v>21</v>
      </c>
    </row>
    <row r="4099" spans="1:5" ht="15" customHeight="1" x14ac:dyDescent="0.25">
      <c r="A4099" s="152"/>
      <c r="B4099" s="71" t="str">
        <f t="shared" ca="1" si="63"/>
        <v>Aluno_842</v>
      </c>
      <c r="C4099" s="32" t="s">
        <v>2060</v>
      </c>
      <c r="D4099" s="22">
        <v>15</v>
      </c>
      <c r="E4099" s="18" t="s">
        <v>21</v>
      </c>
    </row>
    <row r="4100" spans="1:5" ht="15" customHeight="1" x14ac:dyDescent="0.25">
      <c r="A4100" s="152"/>
      <c r="B4100" s="71" t="str">
        <f t="shared" ca="1" si="63"/>
        <v>Aluno_745</v>
      </c>
      <c r="C4100" s="32"/>
      <c r="E4100" s="18"/>
    </row>
    <row r="4101" spans="1:5" ht="15" customHeight="1" x14ac:dyDescent="0.25">
      <c r="A4101" s="152">
        <v>45596</v>
      </c>
      <c r="B4101" s="71" t="str">
        <f t="shared" ca="1" si="63"/>
        <v>Aluno_311</v>
      </c>
      <c r="C4101" s="31" t="s">
        <v>1739</v>
      </c>
      <c r="D4101" s="22">
        <v>1</v>
      </c>
      <c r="E4101" s="18" t="s">
        <v>56</v>
      </c>
    </row>
    <row r="4102" spans="1:5" ht="15" customHeight="1" x14ac:dyDescent="0.25">
      <c r="A4102" s="152"/>
      <c r="B4102" s="71" t="str">
        <f t="shared" ca="1" si="63"/>
        <v>Aluno_789</v>
      </c>
      <c r="E4102" s="18"/>
    </row>
    <row r="4103" spans="1:5" ht="15" customHeight="1" x14ac:dyDescent="0.25">
      <c r="A4103" s="152">
        <v>45596</v>
      </c>
      <c r="B4103" s="71" t="str">
        <f t="shared" ref="B4103:B4166" ca="1" si="64">"Aluno_" &amp; RANDBETWEEN(1,1000)</f>
        <v>Aluno_604</v>
      </c>
      <c r="C4103" s="154" t="s">
        <v>2539</v>
      </c>
      <c r="D4103" s="22">
        <v>15</v>
      </c>
      <c r="E4103" s="18" t="s">
        <v>62</v>
      </c>
    </row>
    <row r="4104" spans="1:5" ht="15" customHeight="1" x14ac:dyDescent="0.25">
      <c r="A4104" s="152"/>
      <c r="B4104" s="71" t="str">
        <f t="shared" ca="1" si="64"/>
        <v>Aluno_462</v>
      </c>
      <c r="C4104" s="31" t="s">
        <v>923</v>
      </c>
      <c r="D4104" s="22">
        <v>8</v>
      </c>
      <c r="E4104" s="18" t="s">
        <v>62</v>
      </c>
    </row>
    <row r="4105" spans="1:5" ht="15" customHeight="1" x14ac:dyDescent="0.25">
      <c r="A4105" s="152"/>
      <c r="B4105" s="71" t="str">
        <f t="shared" ca="1" si="64"/>
        <v>Aluno_779</v>
      </c>
      <c r="E4105" s="18"/>
    </row>
    <row r="4106" spans="1:5" ht="15" customHeight="1" x14ac:dyDescent="0.25">
      <c r="A4106" s="152">
        <v>45596</v>
      </c>
      <c r="B4106" s="71" t="str">
        <f t="shared" ca="1" si="64"/>
        <v>Aluno_978</v>
      </c>
      <c r="C4106" s="32" t="s">
        <v>1198</v>
      </c>
      <c r="D4106" s="22">
        <v>2</v>
      </c>
      <c r="E4106" s="18" t="s">
        <v>780</v>
      </c>
    </row>
    <row r="4107" spans="1:5" ht="15" customHeight="1" x14ac:dyDescent="0.25">
      <c r="A4107" s="152"/>
      <c r="B4107" s="71" t="str">
        <f t="shared" ca="1" si="64"/>
        <v>Aluno_566</v>
      </c>
      <c r="D4107" s="22"/>
      <c r="E4107" s="18"/>
    </row>
    <row r="4108" spans="1:5" ht="15" customHeight="1" x14ac:dyDescent="0.25">
      <c r="A4108" s="152">
        <v>45596</v>
      </c>
      <c r="B4108" s="71" t="str">
        <f t="shared" ca="1" si="64"/>
        <v>Aluno_377</v>
      </c>
      <c r="C4108" s="54" t="s">
        <v>3010</v>
      </c>
      <c r="D4108" s="22">
        <v>1</v>
      </c>
      <c r="E4108" s="18" t="s">
        <v>1416</v>
      </c>
    </row>
    <row r="4109" spans="1:5" ht="15" customHeight="1" x14ac:dyDescent="0.25">
      <c r="A4109" s="152"/>
      <c r="B4109" s="71" t="str">
        <f t="shared" ca="1" si="64"/>
        <v>Aluno_131</v>
      </c>
      <c r="D4109" s="22"/>
      <c r="E4109" s="18"/>
    </row>
    <row r="4110" spans="1:5" ht="15" customHeight="1" x14ac:dyDescent="0.25">
      <c r="A4110" s="152">
        <v>45596</v>
      </c>
      <c r="B4110" s="71" t="str">
        <f t="shared" ca="1" si="64"/>
        <v>Aluno_920</v>
      </c>
      <c r="C4110" s="31" t="s">
        <v>2268</v>
      </c>
      <c r="D4110" s="22">
        <v>30</v>
      </c>
      <c r="E4110" s="18" t="s">
        <v>21</v>
      </c>
    </row>
    <row r="4111" spans="1:5" ht="15" customHeight="1" x14ac:dyDescent="0.25">
      <c r="A4111" s="152"/>
      <c r="B4111" s="71" t="str">
        <f t="shared" ca="1" si="64"/>
        <v>Aluno_944</v>
      </c>
      <c r="C4111" s="54" t="s">
        <v>2748</v>
      </c>
      <c r="D4111" s="22">
        <v>30</v>
      </c>
      <c r="E4111" s="18" t="s">
        <v>21</v>
      </c>
    </row>
    <row r="4112" spans="1:5" ht="15" customHeight="1" x14ac:dyDescent="0.25">
      <c r="A4112" s="152"/>
      <c r="B4112" s="71" t="str">
        <f t="shared" ca="1" si="64"/>
        <v>Aluno_8</v>
      </c>
      <c r="C4112" s="31" t="s">
        <v>1423</v>
      </c>
      <c r="D4112" s="22">
        <v>60</v>
      </c>
      <c r="E4112" s="18" t="s">
        <v>21</v>
      </c>
    </row>
    <row r="4113" spans="1:5" ht="15" customHeight="1" x14ac:dyDescent="0.25">
      <c r="B4113" s="71" t="str">
        <f t="shared" ca="1" si="64"/>
        <v>Aluno_920</v>
      </c>
      <c r="D4113" s="22"/>
      <c r="E4113" s="18"/>
    </row>
    <row r="4114" spans="1:5" s="53" customFormat="1" ht="15" customHeight="1" x14ac:dyDescent="0.25">
      <c r="B4114" s="71" t="str">
        <f t="shared" ca="1" si="64"/>
        <v>Aluno_795</v>
      </c>
      <c r="D4114" s="183"/>
      <c r="E4114" s="184"/>
    </row>
    <row r="4115" spans="1:5" ht="15" customHeight="1" x14ac:dyDescent="0.25">
      <c r="A4115" s="152">
        <v>45597</v>
      </c>
      <c r="B4115" s="71" t="str">
        <f t="shared" ca="1" si="64"/>
        <v>Aluno_738</v>
      </c>
      <c r="C4115" s="31" t="s">
        <v>1370</v>
      </c>
      <c r="D4115" s="22">
        <v>2</v>
      </c>
      <c r="E4115" s="18" t="s">
        <v>21</v>
      </c>
    </row>
    <row r="4116" spans="1:5" ht="15" customHeight="1" x14ac:dyDescent="0.25">
      <c r="B4116" s="71" t="str">
        <f t="shared" ca="1" si="64"/>
        <v>Aluno_983</v>
      </c>
      <c r="D4116" s="22"/>
      <c r="E4116" s="18"/>
    </row>
    <row r="4117" spans="1:5" ht="15" customHeight="1" x14ac:dyDescent="0.25">
      <c r="A4117" s="152">
        <v>45597</v>
      </c>
      <c r="B4117" s="71" t="str">
        <f t="shared" ca="1" si="64"/>
        <v>Aluno_677</v>
      </c>
      <c r="C4117" s="54" t="s">
        <v>1621</v>
      </c>
      <c r="D4117" s="22">
        <v>10</v>
      </c>
      <c r="E4117" s="18" t="s">
        <v>21</v>
      </c>
    </row>
    <row r="4118" spans="1:5" ht="15" customHeight="1" x14ac:dyDescent="0.25">
      <c r="B4118" s="71" t="str">
        <f t="shared" ca="1" si="64"/>
        <v>Aluno_620</v>
      </c>
      <c r="C4118" s="31" t="s">
        <v>160</v>
      </c>
      <c r="D4118" s="22">
        <v>10</v>
      </c>
      <c r="E4118" s="18" t="s">
        <v>21</v>
      </c>
    </row>
    <row r="4119" spans="1:5" ht="15" customHeight="1" x14ac:dyDescent="0.25">
      <c r="B4119" s="71" t="str">
        <f t="shared" ca="1" si="64"/>
        <v>Aluno_969</v>
      </c>
      <c r="C4119" s="54" t="s">
        <v>2479</v>
      </c>
      <c r="D4119" s="22">
        <v>10</v>
      </c>
      <c r="E4119" s="18" t="s">
        <v>21</v>
      </c>
    </row>
    <row r="4120" spans="1:5" ht="15" customHeight="1" x14ac:dyDescent="0.25">
      <c r="B4120" s="71" t="str">
        <f t="shared" ca="1" si="64"/>
        <v>Aluno_32</v>
      </c>
      <c r="C4120" s="156" t="s">
        <v>2502</v>
      </c>
      <c r="D4120" s="22">
        <v>30</v>
      </c>
      <c r="E4120" s="18" t="s">
        <v>21</v>
      </c>
    </row>
    <row r="4121" spans="1:5" ht="15" customHeight="1" x14ac:dyDescent="0.25">
      <c r="B4121" s="71" t="str">
        <f t="shared" ca="1" si="64"/>
        <v>Aluno_178</v>
      </c>
      <c r="C4121" s="31" t="s">
        <v>2101</v>
      </c>
      <c r="D4121" s="22">
        <v>30</v>
      </c>
      <c r="E4121" s="18" t="s">
        <v>21</v>
      </c>
    </row>
    <row r="4122" spans="1:5" ht="15" customHeight="1" x14ac:dyDescent="0.25">
      <c r="B4122" s="71" t="str">
        <f t="shared" ca="1" si="64"/>
        <v>Aluno_123</v>
      </c>
      <c r="D4122" s="22"/>
      <c r="E4122" s="18"/>
    </row>
    <row r="4123" spans="1:5" ht="15" customHeight="1" x14ac:dyDescent="0.25">
      <c r="A4123" s="152">
        <v>45597</v>
      </c>
      <c r="B4123" s="71" t="str">
        <f t="shared" ca="1" si="64"/>
        <v>Aluno_646</v>
      </c>
      <c r="C4123" s="54" t="s">
        <v>2753</v>
      </c>
      <c r="D4123" s="22">
        <v>60</v>
      </c>
      <c r="E4123" s="18" t="s">
        <v>21</v>
      </c>
    </row>
    <row r="4124" spans="1:5" ht="15" customHeight="1" x14ac:dyDescent="0.25">
      <c r="B4124" s="71" t="str">
        <f t="shared" ca="1" si="64"/>
        <v>Aluno_792</v>
      </c>
      <c r="C4124" s="32" t="s">
        <v>1070</v>
      </c>
      <c r="D4124" s="22">
        <v>20</v>
      </c>
      <c r="E4124" s="18" t="s">
        <v>44</v>
      </c>
    </row>
    <row r="4125" spans="1:5" ht="15" customHeight="1" x14ac:dyDescent="0.25">
      <c r="B4125" s="71" t="str">
        <f t="shared" ca="1" si="64"/>
        <v>Aluno_531</v>
      </c>
      <c r="C4125" s="153" t="s">
        <v>2348</v>
      </c>
      <c r="D4125" s="22">
        <v>20</v>
      </c>
      <c r="E4125" s="18" t="s">
        <v>44</v>
      </c>
    </row>
    <row r="4126" spans="1:5" ht="15" customHeight="1" x14ac:dyDescent="0.25">
      <c r="B4126" s="71" t="str">
        <f t="shared" ca="1" si="64"/>
        <v>Aluno_939</v>
      </c>
      <c r="D4126" s="22"/>
      <c r="E4126" s="18"/>
    </row>
    <row r="4127" spans="1:5" ht="15" customHeight="1" x14ac:dyDescent="0.25">
      <c r="A4127" s="152">
        <v>45597</v>
      </c>
      <c r="B4127" s="71" t="str">
        <f t="shared" ca="1" si="64"/>
        <v>Aluno_876</v>
      </c>
      <c r="C4127" s="54" t="s">
        <v>3010</v>
      </c>
      <c r="D4127" s="22">
        <v>1</v>
      </c>
      <c r="E4127" s="18" t="s">
        <v>1416</v>
      </c>
    </row>
    <row r="4128" spans="1:5" ht="15" customHeight="1" x14ac:dyDescent="0.25">
      <c r="B4128" s="71" t="str">
        <f t="shared" ca="1" si="64"/>
        <v>Aluno_495</v>
      </c>
      <c r="D4128" s="22"/>
      <c r="E4128" s="18"/>
    </row>
    <row r="4129" spans="1:5" ht="15" customHeight="1" x14ac:dyDescent="0.25">
      <c r="A4129" s="152">
        <v>45597</v>
      </c>
      <c r="B4129" s="71" t="str">
        <f t="shared" ca="1" si="64"/>
        <v>Aluno_868</v>
      </c>
      <c r="C4129" s="154" t="s">
        <v>2285</v>
      </c>
      <c r="D4129" s="22">
        <v>42</v>
      </c>
      <c r="E4129" s="18" t="s">
        <v>21</v>
      </c>
    </row>
    <row r="4130" spans="1:5" ht="15" customHeight="1" x14ac:dyDescent="0.25">
      <c r="B4130" s="71" t="str">
        <f t="shared" ca="1" si="64"/>
        <v>Aluno_702</v>
      </c>
      <c r="C4130" s="153" t="s">
        <v>2834</v>
      </c>
      <c r="D4130" s="22">
        <v>27</v>
      </c>
      <c r="E4130" s="18" t="s">
        <v>21</v>
      </c>
    </row>
    <row r="4131" spans="1:5" ht="15" customHeight="1" x14ac:dyDescent="0.25">
      <c r="B4131" s="71" t="str">
        <f t="shared" ca="1" si="64"/>
        <v>Aluno_849</v>
      </c>
      <c r="D4131" s="22"/>
      <c r="E4131" s="18"/>
    </row>
    <row r="4132" spans="1:5" ht="15" customHeight="1" x14ac:dyDescent="0.25">
      <c r="A4132" s="152">
        <v>45597</v>
      </c>
      <c r="B4132" s="71" t="str">
        <f t="shared" ca="1" si="64"/>
        <v>Aluno_376</v>
      </c>
      <c r="C4132" s="32" t="s">
        <v>2163</v>
      </c>
      <c r="D4132" s="22">
        <v>15</v>
      </c>
      <c r="E4132" s="18" t="s">
        <v>44</v>
      </c>
    </row>
    <row r="4133" spans="1:5" ht="15" customHeight="1" x14ac:dyDescent="0.25">
      <c r="B4133" s="71" t="str">
        <f t="shared" ca="1" si="64"/>
        <v>Aluno_3</v>
      </c>
      <c r="C4133" s="32" t="s">
        <v>1467</v>
      </c>
      <c r="D4133" s="22">
        <v>2</v>
      </c>
      <c r="E4133" s="18" t="s">
        <v>21</v>
      </c>
    </row>
    <row r="4134" spans="1:5" ht="15" customHeight="1" x14ac:dyDescent="0.25">
      <c r="B4134" s="71" t="str">
        <f t="shared" ca="1" si="64"/>
        <v>Aluno_417</v>
      </c>
      <c r="D4134" s="22"/>
      <c r="E4134" s="18"/>
    </row>
    <row r="4135" spans="1:5" ht="15" customHeight="1" x14ac:dyDescent="0.25">
      <c r="A4135" s="152">
        <v>45597</v>
      </c>
      <c r="B4135" s="71" t="str">
        <f t="shared" ca="1" si="64"/>
        <v>Aluno_442</v>
      </c>
      <c r="C4135" s="54" t="s">
        <v>3058</v>
      </c>
      <c r="D4135" s="22">
        <v>30</v>
      </c>
      <c r="E4135" s="18" t="s">
        <v>21</v>
      </c>
    </row>
    <row r="4136" spans="1:5" ht="15" customHeight="1" x14ac:dyDescent="0.25">
      <c r="B4136" s="71" t="str">
        <f t="shared" ca="1" si="64"/>
        <v>Aluno_884</v>
      </c>
      <c r="D4136" s="22"/>
      <c r="E4136" s="18"/>
    </row>
    <row r="4137" spans="1:5" ht="15" customHeight="1" x14ac:dyDescent="0.25">
      <c r="A4137" s="152">
        <v>45597</v>
      </c>
      <c r="B4137" s="71" t="str">
        <f t="shared" ca="1" si="64"/>
        <v>Aluno_503</v>
      </c>
      <c r="C4137" s="32" t="s">
        <v>961</v>
      </c>
      <c r="D4137" s="22">
        <v>4</v>
      </c>
      <c r="E4137" s="18" t="s">
        <v>56</v>
      </c>
    </row>
    <row r="4138" spans="1:5" ht="15" customHeight="1" x14ac:dyDescent="0.25">
      <c r="A4138" s="152"/>
      <c r="B4138" s="71" t="str">
        <f t="shared" ca="1" si="64"/>
        <v>Aluno_615</v>
      </c>
      <c r="C4138" t="s">
        <v>3059</v>
      </c>
      <c r="D4138" s="22">
        <v>20</v>
      </c>
      <c r="E4138" s="18" t="s">
        <v>21</v>
      </c>
    </row>
    <row r="4139" spans="1:5" ht="15" customHeight="1" x14ac:dyDescent="0.25">
      <c r="A4139" s="152"/>
      <c r="B4139" s="71" t="str">
        <f t="shared" ca="1" si="64"/>
        <v>Aluno_320</v>
      </c>
      <c r="C4139" t="s">
        <v>3060</v>
      </c>
      <c r="D4139" s="22">
        <v>60</v>
      </c>
      <c r="E4139" s="18" t="s">
        <v>21</v>
      </c>
    </row>
    <row r="4140" spans="1:5" ht="15" customHeight="1" x14ac:dyDescent="0.25">
      <c r="A4140" s="152"/>
      <c r="B4140" s="71" t="str">
        <f t="shared" ca="1" si="64"/>
        <v>Aluno_997</v>
      </c>
      <c r="D4140" s="22"/>
      <c r="E4140" s="18"/>
    </row>
    <row r="4141" spans="1:5" ht="15" customHeight="1" x14ac:dyDescent="0.25">
      <c r="A4141" s="152">
        <v>45600</v>
      </c>
      <c r="B4141" s="71" t="str">
        <f t="shared" ca="1" si="64"/>
        <v>Aluno_152</v>
      </c>
      <c r="C4141" s="153" t="s">
        <v>2170</v>
      </c>
      <c r="D4141" s="22">
        <v>15</v>
      </c>
      <c r="E4141" s="18" t="s">
        <v>21</v>
      </c>
    </row>
    <row r="4142" spans="1:5" ht="15" customHeight="1" x14ac:dyDescent="0.25">
      <c r="A4142" s="152"/>
      <c r="B4142" s="71" t="str">
        <f t="shared" ca="1" si="64"/>
        <v>Aluno_610</v>
      </c>
      <c r="C4142" s="153" t="s">
        <v>2924</v>
      </c>
      <c r="D4142" s="22">
        <v>4</v>
      </c>
      <c r="E4142" s="18" t="s">
        <v>21</v>
      </c>
    </row>
    <row r="4143" spans="1:5" ht="15" customHeight="1" x14ac:dyDescent="0.25">
      <c r="A4143" s="152"/>
      <c r="B4143" s="71" t="str">
        <f t="shared" ca="1" si="64"/>
        <v>Aluno_674</v>
      </c>
      <c r="D4143" s="22"/>
      <c r="E4143" s="18"/>
    </row>
    <row r="4144" spans="1:5" ht="15" customHeight="1" x14ac:dyDescent="0.25">
      <c r="A4144" s="152">
        <v>45600</v>
      </c>
      <c r="B4144" s="71" t="str">
        <f t="shared" ca="1" si="64"/>
        <v>Aluno_985</v>
      </c>
      <c r="C4144" s="31" t="s">
        <v>2492</v>
      </c>
      <c r="D4144" s="22">
        <v>30</v>
      </c>
      <c r="E4144" s="18" t="s">
        <v>21</v>
      </c>
    </row>
    <row r="4145" spans="1:5" ht="15" customHeight="1" x14ac:dyDescent="0.25">
      <c r="A4145" s="152"/>
      <c r="B4145" s="71" t="str">
        <f t="shared" ca="1" si="64"/>
        <v>Aluno_242</v>
      </c>
      <c r="C4145" s="31" t="s">
        <v>2621</v>
      </c>
      <c r="D4145" s="22">
        <v>30</v>
      </c>
      <c r="E4145" s="18" t="s">
        <v>21</v>
      </c>
    </row>
    <row r="4146" spans="1:5" ht="15" customHeight="1" x14ac:dyDescent="0.25">
      <c r="A4146" s="152"/>
      <c r="B4146" s="71" t="str">
        <f t="shared" ca="1" si="64"/>
        <v>Aluno_7</v>
      </c>
      <c r="D4146" s="22"/>
      <c r="E4146" s="18"/>
    </row>
    <row r="4147" spans="1:5" ht="15" customHeight="1" x14ac:dyDescent="0.25">
      <c r="A4147" s="152">
        <v>45600</v>
      </c>
      <c r="B4147" s="71" t="str">
        <f t="shared" ca="1" si="64"/>
        <v>Aluno_631</v>
      </c>
      <c r="C4147" s="31" t="s">
        <v>2768</v>
      </c>
      <c r="D4147" s="22">
        <v>30</v>
      </c>
      <c r="E4147" s="18" t="s">
        <v>21</v>
      </c>
    </row>
    <row r="4148" spans="1:5" ht="15" customHeight="1" x14ac:dyDescent="0.25">
      <c r="A4148" s="152"/>
      <c r="B4148" s="71" t="str">
        <f t="shared" ca="1" si="64"/>
        <v>Aluno_284</v>
      </c>
      <c r="C4148" s="31" t="s">
        <v>465</v>
      </c>
      <c r="D4148" s="22">
        <v>90</v>
      </c>
      <c r="E4148" s="18" t="s">
        <v>21</v>
      </c>
    </row>
    <row r="4149" spans="1:5" ht="15" customHeight="1" x14ac:dyDescent="0.25">
      <c r="A4149" s="152"/>
      <c r="B4149" s="71" t="str">
        <f t="shared" ca="1" si="64"/>
        <v>Aluno_92</v>
      </c>
      <c r="D4149" s="22"/>
      <c r="E4149" s="18"/>
    </row>
    <row r="4150" spans="1:5" ht="15" customHeight="1" x14ac:dyDescent="0.25">
      <c r="A4150" s="152">
        <v>45600</v>
      </c>
      <c r="B4150" s="71" t="str">
        <f t="shared" ca="1" si="64"/>
        <v>Aluno_456</v>
      </c>
      <c r="C4150" s="108" t="s">
        <v>1203</v>
      </c>
      <c r="D4150" s="22">
        <v>2</v>
      </c>
      <c r="E4150" s="18" t="s">
        <v>780</v>
      </c>
    </row>
    <row r="4151" spans="1:5" ht="15" customHeight="1" x14ac:dyDescent="0.25">
      <c r="A4151" s="152"/>
      <c r="B4151" s="71" t="str">
        <f t="shared" ca="1" si="64"/>
        <v>Aluno_973</v>
      </c>
      <c r="D4151" s="22"/>
      <c r="E4151" s="18"/>
    </row>
    <row r="4152" spans="1:5" ht="15" customHeight="1" x14ac:dyDescent="0.25">
      <c r="A4152" s="152">
        <v>45600</v>
      </c>
      <c r="B4152" s="71" t="str">
        <f t="shared" ca="1" si="64"/>
        <v>Aluno_207</v>
      </c>
      <c r="C4152" s="153" t="s">
        <v>2348</v>
      </c>
      <c r="D4152" s="22">
        <v>20</v>
      </c>
      <c r="E4152" s="18" t="s">
        <v>44</v>
      </c>
    </row>
    <row r="4153" spans="1:5" ht="15" customHeight="1" x14ac:dyDescent="0.25">
      <c r="A4153" s="152"/>
      <c r="B4153" s="71" t="str">
        <f t="shared" ca="1" si="64"/>
        <v>Aluno_274</v>
      </c>
      <c r="C4153" s="31" t="s">
        <v>1162</v>
      </c>
      <c r="D4153" s="22">
        <v>60</v>
      </c>
      <c r="E4153" s="18" t="s">
        <v>21</v>
      </c>
    </row>
    <row r="4154" spans="1:5" ht="15" customHeight="1" x14ac:dyDescent="0.25">
      <c r="A4154" s="152"/>
      <c r="B4154" s="71" t="str">
        <f t="shared" ca="1" si="64"/>
        <v>Aluno_442</v>
      </c>
      <c r="C4154" s="31" t="s">
        <v>555</v>
      </c>
      <c r="D4154" s="22">
        <v>30</v>
      </c>
      <c r="E4154" s="18" t="s">
        <v>21</v>
      </c>
    </row>
    <row r="4155" spans="1:5" ht="15" customHeight="1" x14ac:dyDescent="0.25">
      <c r="A4155" s="152">
        <v>45600</v>
      </c>
      <c r="B4155" s="71" t="str">
        <f t="shared" ca="1" si="64"/>
        <v>Aluno_163</v>
      </c>
      <c r="C4155" s="31" t="s">
        <v>1739</v>
      </c>
      <c r="D4155" s="22">
        <v>1</v>
      </c>
      <c r="E4155" s="18" t="s">
        <v>56</v>
      </c>
    </row>
    <row r="4156" spans="1:5" ht="15" customHeight="1" x14ac:dyDescent="0.25">
      <c r="A4156" s="152"/>
      <c r="B4156" s="71" t="str">
        <f t="shared" ca="1" si="64"/>
        <v>Aluno_405</v>
      </c>
      <c r="C4156" s="54" t="s">
        <v>1703</v>
      </c>
      <c r="D4156" s="22">
        <v>30</v>
      </c>
      <c r="E4156" s="18" t="s">
        <v>21</v>
      </c>
    </row>
    <row r="4157" spans="1:5" ht="15" customHeight="1" x14ac:dyDescent="0.25">
      <c r="A4157" s="152"/>
      <c r="B4157" s="71" t="str">
        <f t="shared" ca="1" si="64"/>
        <v>Aluno_620</v>
      </c>
      <c r="C4157" s="31" t="s">
        <v>1738</v>
      </c>
      <c r="D4157" s="22">
        <v>1</v>
      </c>
      <c r="E4157" s="18" t="s">
        <v>56</v>
      </c>
    </row>
    <row r="4158" spans="1:5" ht="15" customHeight="1" x14ac:dyDescent="0.25">
      <c r="A4158" s="152"/>
      <c r="B4158" s="71" t="str">
        <f t="shared" ca="1" si="64"/>
        <v>Aluno_2</v>
      </c>
      <c r="C4158" s="31"/>
      <c r="E4158" s="18"/>
    </row>
    <row r="4159" spans="1:5" ht="15" customHeight="1" x14ac:dyDescent="0.25">
      <c r="A4159" s="152">
        <v>45601</v>
      </c>
      <c r="B4159" s="71" t="str">
        <f t="shared" ca="1" si="64"/>
        <v>Aluno_578</v>
      </c>
      <c r="C4159" s="31" t="s">
        <v>1162</v>
      </c>
      <c r="D4159" s="22">
        <v>60</v>
      </c>
      <c r="E4159" s="18" t="s">
        <v>21</v>
      </c>
    </row>
    <row r="4160" spans="1:5" ht="15" customHeight="1" x14ac:dyDescent="0.25">
      <c r="A4160" s="152"/>
      <c r="B4160" s="71" t="str">
        <f t="shared" ca="1" si="64"/>
        <v>Aluno_225</v>
      </c>
      <c r="C4160" s="31" t="s">
        <v>2433</v>
      </c>
      <c r="D4160" s="22">
        <v>1</v>
      </c>
      <c r="E4160" s="18" t="s">
        <v>56</v>
      </c>
    </row>
    <row r="4161" spans="1:5" ht="15" customHeight="1" x14ac:dyDescent="0.25">
      <c r="A4161" s="152"/>
      <c r="B4161" s="71" t="str">
        <f t="shared" ca="1" si="64"/>
        <v>Aluno_601</v>
      </c>
      <c r="D4161" s="22"/>
      <c r="E4161" s="18"/>
    </row>
    <row r="4162" spans="1:5" ht="15" customHeight="1" x14ac:dyDescent="0.25">
      <c r="A4162" s="152">
        <v>45601</v>
      </c>
      <c r="B4162" s="71" t="str">
        <f t="shared" ca="1" si="64"/>
        <v>Aluno_145</v>
      </c>
      <c r="C4162" s="158" t="s">
        <v>2396</v>
      </c>
      <c r="D4162" s="22">
        <v>60</v>
      </c>
      <c r="E4162" s="18" t="s">
        <v>21</v>
      </c>
    </row>
    <row r="4163" spans="1:5" ht="15" customHeight="1" x14ac:dyDescent="0.25">
      <c r="A4163" s="152"/>
      <c r="B4163" s="71" t="str">
        <f t="shared" ca="1" si="64"/>
        <v>Aluno_38</v>
      </c>
      <c r="C4163" s="31" t="s">
        <v>365</v>
      </c>
      <c r="D4163" s="22">
        <v>30</v>
      </c>
      <c r="E4163" s="18" t="s">
        <v>21</v>
      </c>
    </row>
    <row r="4164" spans="1:5" ht="15" customHeight="1" x14ac:dyDescent="0.25">
      <c r="A4164" s="152"/>
      <c r="B4164" s="71" t="str">
        <f t="shared" ca="1" si="64"/>
        <v>Aluno_760</v>
      </c>
      <c r="C4164" s="158" t="s">
        <v>2483</v>
      </c>
      <c r="D4164" s="22">
        <v>10</v>
      </c>
      <c r="E4164" s="18" t="s">
        <v>21</v>
      </c>
    </row>
    <row r="4165" spans="1:5" ht="15" customHeight="1" x14ac:dyDescent="0.25">
      <c r="A4165" s="152"/>
      <c r="B4165" s="71" t="str">
        <f t="shared" ca="1" si="64"/>
        <v>Aluno_670</v>
      </c>
      <c r="C4165" s="154" t="s">
        <v>2820</v>
      </c>
      <c r="D4165" s="22">
        <v>20</v>
      </c>
      <c r="E4165" s="18" t="s">
        <v>21</v>
      </c>
    </row>
    <row r="4166" spans="1:5" ht="15" customHeight="1" x14ac:dyDescent="0.25">
      <c r="A4166" s="152"/>
      <c r="B4166" s="71" t="str">
        <f t="shared" ca="1" si="64"/>
        <v>Aluno_7</v>
      </c>
      <c r="E4166" s="18"/>
    </row>
    <row r="4167" spans="1:5" ht="15" customHeight="1" x14ac:dyDescent="0.25">
      <c r="A4167" s="152">
        <v>45601</v>
      </c>
      <c r="B4167" s="71" t="str">
        <f t="shared" ref="B4167:B4230" ca="1" si="65">"Aluno_" &amp; RANDBETWEEN(1,1000)</f>
        <v>Aluno_165</v>
      </c>
      <c r="C4167" s="54" t="s">
        <v>975</v>
      </c>
      <c r="D4167" s="22">
        <v>30</v>
      </c>
      <c r="E4167" s="18" t="s">
        <v>21</v>
      </c>
    </row>
    <row r="4168" spans="1:5" ht="15" customHeight="1" x14ac:dyDescent="0.25">
      <c r="A4168" s="152"/>
      <c r="B4168" s="71" t="str">
        <f t="shared" ca="1" si="65"/>
        <v>Aluno_1000</v>
      </c>
      <c r="C4168" s="31" t="s">
        <v>3120</v>
      </c>
      <c r="D4168" s="22">
        <v>10</v>
      </c>
      <c r="E4168" s="18" t="s">
        <v>21</v>
      </c>
    </row>
    <row r="4169" spans="1:5" ht="15" customHeight="1" x14ac:dyDescent="0.25">
      <c r="A4169" s="152"/>
      <c r="B4169" s="71" t="str">
        <f t="shared" ca="1" si="65"/>
        <v>Aluno_152</v>
      </c>
      <c r="C4169" s="31" t="s">
        <v>2184</v>
      </c>
      <c r="D4169" s="22">
        <v>15</v>
      </c>
      <c r="E4169" s="18" t="s">
        <v>21</v>
      </c>
    </row>
    <row r="4170" spans="1:5" ht="15" customHeight="1" x14ac:dyDescent="0.25">
      <c r="A4170" s="152"/>
      <c r="B4170" s="71" t="str">
        <f t="shared" ca="1" si="65"/>
        <v>Aluno_113</v>
      </c>
      <c r="C4170" s="31" t="s">
        <v>3141</v>
      </c>
      <c r="D4170" s="22">
        <v>28</v>
      </c>
      <c r="E4170" s="18" t="s">
        <v>21</v>
      </c>
    </row>
    <row r="4171" spans="1:5" ht="15" customHeight="1" x14ac:dyDescent="0.25">
      <c r="A4171" s="152"/>
      <c r="B4171" s="71" t="str">
        <f t="shared" ca="1" si="65"/>
        <v>Aluno_536</v>
      </c>
      <c r="E4171" s="18"/>
    </row>
    <row r="4172" spans="1:5" ht="15" customHeight="1" x14ac:dyDescent="0.25">
      <c r="A4172" s="152">
        <v>45601</v>
      </c>
      <c r="B4172" s="71" t="str">
        <f t="shared" ca="1" si="65"/>
        <v>Aluno_188</v>
      </c>
      <c r="C4172" s="31" t="s">
        <v>555</v>
      </c>
      <c r="D4172" s="22">
        <v>30</v>
      </c>
      <c r="E4172" s="18" t="s">
        <v>21</v>
      </c>
    </row>
    <row r="4173" spans="1:5" ht="15" customHeight="1" x14ac:dyDescent="0.25">
      <c r="A4173" s="152"/>
      <c r="B4173" s="71" t="str">
        <f t="shared" ca="1" si="65"/>
        <v>Aluno_29</v>
      </c>
      <c r="E4173" s="18"/>
    </row>
    <row r="4174" spans="1:5" ht="15" customHeight="1" x14ac:dyDescent="0.25">
      <c r="A4174" s="152">
        <v>45602</v>
      </c>
      <c r="B4174" s="71" t="str">
        <f t="shared" ca="1" si="65"/>
        <v>Aluno_963</v>
      </c>
      <c r="C4174" s="54" t="s">
        <v>2534</v>
      </c>
      <c r="D4174" s="22">
        <v>30</v>
      </c>
      <c r="E4174" s="18" t="s">
        <v>44</v>
      </c>
    </row>
    <row r="4175" spans="1:5" ht="15" customHeight="1" x14ac:dyDescent="0.25">
      <c r="A4175" s="152"/>
      <c r="B4175" s="71" t="str">
        <f t="shared" ca="1" si="65"/>
        <v>Aluno_767</v>
      </c>
      <c r="D4175" s="22"/>
      <c r="E4175" s="18"/>
    </row>
    <row r="4176" spans="1:5" ht="15" customHeight="1" x14ac:dyDescent="0.25">
      <c r="A4176" s="152">
        <v>45602</v>
      </c>
      <c r="B4176" s="71" t="str">
        <f t="shared" ca="1" si="65"/>
        <v>Aluno_678</v>
      </c>
      <c r="C4176" s="154" t="s">
        <v>3038</v>
      </c>
      <c r="D4176" s="22">
        <v>1</v>
      </c>
      <c r="E4176" s="18" t="s">
        <v>56</v>
      </c>
    </row>
    <row r="4177" spans="1:5" ht="15" customHeight="1" x14ac:dyDescent="0.25">
      <c r="A4177" s="152"/>
      <c r="B4177" s="71" t="str">
        <f t="shared" ca="1" si="65"/>
        <v>Aluno_76</v>
      </c>
      <c r="D4177" s="22"/>
      <c r="E4177" s="18"/>
    </row>
    <row r="4178" spans="1:5" ht="15" customHeight="1" x14ac:dyDescent="0.25">
      <c r="A4178" s="152">
        <v>45602</v>
      </c>
      <c r="B4178" s="71" t="str">
        <f t="shared" ca="1" si="65"/>
        <v>Aluno_226</v>
      </c>
      <c r="C4178" s="154" t="s">
        <v>2685</v>
      </c>
      <c r="D4178" s="22">
        <v>15</v>
      </c>
      <c r="E4178" s="18" t="s">
        <v>21</v>
      </c>
    </row>
    <row r="4179" spans="1:5" ht="15" customHeight="1" x14ac:dyDescent="0.25">
      <c r="A4179" s="152"/>
      <c r="B4179" s="71" t="str">
        <f t="shared" ca="1" si="65"/>
        <v>Aluno_663</v>
      </c>
      <c r="C4179" s="54" t="s">
        <v>2408</v>
      </c>
      <c r="D4179" s="22">
        <v>5</v>
      </c>
      <c r="E4179" s="18" t="s">
        <v>21</v>
      </c>
    </row>
    <row r="4180" spans="1:5" ht="15" customHeight="1" x14ac:dyDescent="0.25">
      <c r="A4180" s="152"/>
      <c r="B4180" s="71" t="str">
        <f t="shared" ca="1" si="65"/>
        <v>Aluno_247</v>
      </c>
      <c r="C4180" s="54" t="s">
        <v>3212</v>
      </c>
      <c r="D4180" s="22">
        <v>60</v>
      </c>
      <c r="E4180" s="18" t="s">
        <v>21</v>
      </c>
    </row>
    <row r="4181" spans="1:5" ht="15" customHeight="1" x14ac:dyDescent="0.25">
      <c r="A4181" s="152"/>
      <c r="B4181" s="71" t="str">
        <f t="shared" ca="1" si="65"/>
        <v>Aluno_334</v>
      </c>
      <c r="D4181" s="22"/>
      <c r="E4181" s="18"/>
    </row>
    <row r="4182" spans="1:5" ht="15" customHeight="1" x14ac:dyDescent="0.25">
      <c r="A4182" s="152">
        <v>45602</v>
      </c>
      <c r="B4182" s="71" t="str">
        <f t="shared" ca="1" si="65"/>
        <v>Aluno_697</v>
      </c>
      <c r="C4182" s="153" t="s">
        <v>1226</v>
      </c>
      <c r="D4182" s="22">
        <v>2</v>
      </c>
      <c r="E4182" s="18" t="s">
        <v>780</v>
      </c>
    </row>
    <row r="4183" spans="1:5" ht="15" customHeight="1" x14ac:dyDescent="0.25">
      <c r="A4183" s="152"/>
      <c r="B4183" s="71" t="str">
        <f t="shared" ca="1" si="65"/>
        <v>Aluno_404</v>
      </c>
      <c r="D4183" s="22"/>
      <c r="E4183" s="18"/>
    </row>
    <row r="4184" spans="1:5" ht="15" customHeight="1" x14ac:dyDescent="0.25">
      <c r="A4184" s="152">
        <v>45602</v>
      </c>
      <c r="B4184" s="71" t="str">
        <f t="shared" ca="1" si="65"/>
        <v>Aluno_951</v>
      </c>
      <c r="C4184" s="153" t="s">
        <v>2348</v>
      </c>
      <c r="D4184" s="22">
        <v>20</v>
      </c>
      <c r="E4184" s="18" t="s">
        <v>44</v>
      </c>
    </row>
    <row r="4185" spans="1:5" ht="15" customHeight="1" x14ac:dyDescent="0.25">
      <c r="A4185" s="152"/>
      <c r="B4185" s="71" t="str">
        <f t="shared" ca="1" si="65"/>
        <v>Aluno_226</v>
      </c>
      <c r="D4185" s="22"/>
      <c r="E4185" s="18"/>
    </row>
    <row r="4186" spans="1:5" ht="15" customHeight="1" x14ac:dyDescent="0.25">
      <c r="A4186" s="152">
        <v>45602</v>
      </c>
      <c r="B4186" s="71" t="str">
        <f t="shared" ca="1" si="65"/>
        <v>Aluno_517</v>
      </c>
      <c r="C4186" s="154" t="s">
        <v>2708</v>
      </c>
      <c r="D4186" s="22">
        <v>1</v>
      </c>
      <c r="E4186" s="18" t="s">
        <v>453</v>
      </c>
    </row>
    <row r="4187" spans="1:5" ht="15" customHeight="1" x14ac:dyDescent="0.25">
      <c r="A4187" s="152"/>
      <c r="B4187" s="71" t="str">
        <f t="shared" ca="1" si="65"/>
        <v>Aluno_74</v>
      </c>
      <c r="D4187" s="22"/>
      <c r="E4187" s="18"/>
    </row>
    <row r="4188" spans="1:5" ht="15" customHeight="1" x14ac:dyDescent="0.25">
      <c r="A4188" s="152">
        <v>45603</v>
      </c>
      <c r="B4188" s="71" t="str">
        <f t="shared" ca="1" si="65"/>
        <v>Aluno_678</v>
      </c>
      <c r="C4188" s="54" t="s">
        <v>975</v>
      </c>
      <c r="D4188" s="22">
        <v>30</v>
      </c>
      <c r="E4188" s="18" t="s">
        <v>21</v>
      </c>
    </row>
    <row r="4189" spans="1:5" ht="15" customHeight="1" x14ac:dyDescent="0.25">
      <c r="A4189" s="152"/>
      <c r="B4189" s="71" t="str">
        <f t="shared" ca="1" si="65"/>
        <v>Aluno_613</v>
      </c>
      <c r="C4189" s="31" t="s">
        <v>3141</v>
      </c>
      <c r="D4189" s="22">
        <v>28</v>
      </c>
      <c r="E4189" s="18" t="s">
        <v>21</v>
      </c>
    </row>
    <row r="4190" spans="1:5" ht="15" customHeight="1" x14ac:dyDescent="0.25">
      <c r="A4190" s="152"/>
      <c r="B4190" s="71" t="str">
        <f t="shared" ca="1" si="65"/>
        <v>Aluno_189</v>
      </c>
      <c r="C4190" s="31" t="s">
        <v>2184</v>
      </c>
      <c r="D4190" s="22">
        <v>10</v>
      </c>
      <c r="E4190" s="18" t="s">
        <v>21</v>
      </c>
    </row>
    <row r="4191" spans="1:5" ht="15" customHeight="1" x14ac:dyDescent="0.25">
      <c r="A4191" s="152"/>
      <c r="B4191" s="71" t="str">
        <f t="shared" ca="1" si="65"/>
        <v>Aluno_28</v>
      </c>
      <c r="C4191" s="31" t="s">
        <v>3120</v>
      </c>
      <c r="D4191" s="22">
        <v>15</v>
      </c>
      <c r="E4191" s="18" t="s">
        <v>21</v>
      </c>
    </row>
    <row r="4192" spans="1:5" ht="15" customHeight="1" x14ac:dyDescent="0.25">
      <c r="A4192" s="152"/>
      <c r="B4192" s="71" t="str">
        <f t="shared" ca="1" si="65"/>
        <v>Aluno_404</v>
      </c>
      <c r="D4192" s="22"/>
      <c r="E4192" s="18"/>
    </row>
    <row r="4193" spans="1:5" ht="15" customHeight="1" x14ac:dyDescent="0.25">
      <c r="A4193" s="152">
        <v>45603</v>
      </c>
      <c r="B4193" s="71" t="str">
        <f t="shared" ca="1" si="65"/>
        <v>Aluno_359</v>
      </c>
      <c r="C4193" s="31" t="s">
        <v>279</v>
      </c>
      <c r="D4193" s="22">
        <v>60</v>
      </c>
      <c r="E4193" s="18" t="s">
        <v>21</v>
      </c>
    </row>
    <row r="4194" spans="1:5" ht="15" customHeight="1" x14ac:dyDescent="0.25">
      <c r="A4194" s="152"/>
      <c r="B4194" s="71" t="str">
        <f t="shared" ca="1" si="65"/>
        <v>Aluno_521</v>
      </c>
      <c r="D4194" s="22"/>
      <c r="E4194" s="18"/>
    </row>
    <row r="4195" spans="1:5" ht="15" customHeight="1" x14ac:dyDescent="0.25">
      <c r="A4195" s="152">
        <v>45603</v>
      </c>
      <c r="B4195" s="71" t="str">
        <f t="shared" ca="1" si="65"/>
        <v>Aluno_290</v>
      </c>
      <c r="C4195" s="54" t="s">
        <v>555</v>
      </c>
      <c r="D4195" s="22">
        <v>60</v>
      </c>
      <c r="E4195" s="18" t="s">
        <v>21</v>
      </c>
    </row>
    <row r="4196" spans="1:5" ht="15" customHeight="1" x14ac:dyDescent="0.25">
      <c r="A4196" s="152"/>
      <c r="B4196" s="71" t="str">
        <f t="shared" ca="1" si="65"/>
        <v>Aluno_620</v>
      </c>
      <c r="C4196" s="31" t="s">
        <v>553</v>
      </c>
      <c r="D4196" s="22">
        <v>30</v>
      </c>
      <c r="E4196" s="18" t="s">
        <v>21</v>
      </c>
    </row>
    <row r="4197" spans="1:5" ht="15" customHeight="1" x14ac:dyDescent="0.25">
      <c r="A4197" s="152"/>
      <c r="B4197" s="71" t="str">
        <f t="shared" ca="1" si="65"/>
        <v>Aluno_192</v>
      </c>
      <c r="C4197" s="54" t="s">
        <v>2548</v>
      </c>
      <c r="D4197" s="22">
        <v>60</v>
      </c>
      <c r="E4197" s="18" t="s">
        <v>21</v>
      </c>
    </row>
    <row r="4198" spans="1:5" ht="15" customHeight="1" x14ac:dyDescent="0.25">
      <c r="A4198" s="152"/>
      <c r="B4198" s="71" t="str">
        <f t="shared" ca="1" si="65"/>
        <v>Aluno_731</v>
      </c>
      <c r="C4198" s="54" t="s">
        <v>1703</v>
      </c>
      <c r="D4198" s="22">
        <v>30</v>
      </c>
      <c r="E4198" s="18" t="s">
        <v>21</v>
      </c>
    </row>
    <row r="4199" spans="1:5" ht="15" customHeight="1" x14ac:dyDescent="0.25">
      <c r="A4199" s="152"/>
      <c r="B4199" s="71" t="str">
        <f t="shared" ca="1" si="65"/>
        <v>Aluno_995</v>
      </c>
      <c r="D4199" s="22"/>
    </row>
    <row r="4200" spans="1:5" ht="15" customHeight="1" x14ac:dyDescent="0.25">
      <c r="A4200" s="152">
        <v>45603</v>
      </c>
      <c r="B4200" s="71" t="str">
        <f t="shared" ca="1" si="65"/>
        <v>Aluno_673</v>
      </c>
      <c r="C4200" s="54" t="s">
        <v>3212</v>
      </c>
      <c r="D4200" s="22">
        <v>60</v>
      </c>
      <c r="E4200" s="18" t="s">
        <v>21</v>
      </c>
    </row>
    <row r="4201" spans="1:5" ht="15" customHeight="1" x14ac:dyDescent="0.25">
      <c r="A4201" s="152"/>
      <c r="B4201" s="71" t="str">
        <f t="shared" ca="1" si="65"/>
        <v>Aluno_856</v>
      </c>
      <c r="D4201" s="22"/>
    </row>
    <row r="4202" spans="1:5" ht="15" customHeight="1" x14ac:dyDescent="0.25">
      <c r="A4202" s="152">
        <v>45603</v>
      </c>
      <c r="B4202" s="71" t="str">
        <f t="shared" ca="1" si="65"/>
        <v>Aluno_840</v>
      </c>
      <c r="C4202" s="54" t="s">
        <v>2093</v>
      </c>
      <c r="D4202" s="22">
        <v>45</v>
      </c>
      <c r="E4202" s="18" t="s">
        <v>21</v>
      </c>
    </row>
    <row r="4203" spans="1:5" ht="15" customHeight="1" x14ac:dyDescent="0.25">
      <c r="A4203" s="152"/>
      <c r="B4203" s="71" t="str">
        <f t="shared" ca="1" si="65"/>
        <v>Aluno_893</v>
      </c>
      <c r="D4203" s="22"/>
    </row>
    <row r="4204" spans="1:5" ht="15" customHeight="1" x14ac:dyDescent="0.25">
      <c r="A4204" s="152">
        <v>45603</v>
      </c>
      <c r="B4204" s="71" t="str">
        <f t="shared" ca="1" si="65"/>
        <v>Aluno_278</v>
      </c>
      <c r="C4204" s="31" t="s">
        <v>2068</v>
      </c>
      <c r="D4204" s="22">
        <v>30</v>
      </c>
      <c r="E4204" s="18" t="s">
        <v>21</v>
      </c>
    </row>
    <row r="4205" spans="1:5" ht="15" customHeight="1" x14ac:dyDescent="0.25">
      <c r="A4205" s="152"/>
      <c r="B4205" s="71" t="str">
        <f t="shared" ca="1" si="65"/>
        <v>Aluno_829</v>
      </c>
      <c r="D4205" s="22"/>
    </row>
    <row r="4206" spans="1:5" ht="15" customHeight="1" x14ac:dyDescent="0.25">
      <c r="A4206" s="152">
        <v>45603</v>
      </c>
      <c r="B4206" s="71" t="str">
        <f t="shared" ca="1" si="65"/>
        <v>Aluno_899</v>
      </c>
      <c r="C4206" s="31" t="s">
        <v>939</v>
      </c>
      <c r="D4206" s="22">
        <v>30</v>
      </c>
      <c r="E4206" s="18" t="s">
        <v>21</v>
      </c>
    </row>
    <row r="4207" spans="1:5" ht="15" customHeight="1" x14ac:dyDescent="0.25">
      <c r="A4207" s="152"/>
      <c r="B4207" s="71" t="str">
        <f t="shared" ca="1" si="65"/>
        <v>Aluno_613</v>
      </c>
      <c r="C4207" s="30" t="s">
        <v>1041</v>
      </c>
      <c r="D4207" s="22">
        <v>30</v>
      </c>
      <c r="E4207" s="18" t="s">
        <v>21</v>
      </c>
    </row>
    <row r="4208" spans="1:5" ht="15" customHeight="1" x14ac:dyDescent="0.25">
      <c r="A4208" s="152"/>
      <c r="B4208" s="71" t="str">
        <f t="shared" ca="1" si="65"/>
        <v>Aluno_859</v>
      </c>
      <c r="D4208" s="22"/>
    </row>
    <row r="4209" spans="1:5" ht="15" customHeight="1" x14ac:dyDescent="0.25">
      <c r="A4209" s="152">
        <v>45604</v>
      </c>
      <c r="B4209" s="71" t="str">
        <f t="shared" ca="1" si="65"/>
        <v>Aluno_29</v>
      </c>
      <c r="C4209" s="30" t="s">
        <v>1041</v>
      </c>
      <c r="D4209" s="22">
        <v>30</v>
      </c>
      <c r="E4209" s="18" t="s">
        <v>21</v>
      </c>
    </row>
    <row r="4210" spans="1:5" ht="15" customHeight="1" x14ac:dyDescent="0.25">
      <c r="A4210" s="152"/>
      <c r="B4210" s="71" t="str">
        <f t="shared" ca="1" si="65"/>
        <v>Aluno_242</v>
      </c>
      <c r="D4210" s="22"/>
    </row>
    <row r="4211" spans="1:5" ht="15" customHeight="1" x14ac:dyDescent="0.25">
      <c r="A4211" s="152">
        <v>45604</v>
      </c>
      <c r="B4211" s="71" t="str">
        <f t="shared" ca="1" si="65"/>
        <v>Aluno_7</v>
      </c>
      <c r="C4211" s="54" t="s">
        <v>1727</v>
      </c>
      <c r="D4211" s="22">
        <v>60</v>
      </c>
      <c r="E4211" s="18" t="s">
        <v>21</v>
      </c>
    </row>
    <row r="4212" spans="1:5" ht="15" customHeight="1" x14ac:dyDescent="0.25">
      <c r="A4212" s="152"/>
      <c r="B4212" s="71" t="str">
        <f t="shared" ca="1" si="65"/>
        <v>Aluno_102</v>
      </c>
      <c r="C4212" s="30" t="s">
        <v>1041</v>
      </c>
      <c r="D4212" s="22">
        <v>10</v>
      </c>
      <c r="E4212" s="18" t="s">
        <v>21</v>
      </c>
    </row>
    <row r="4213" spans="1:5" ht="15" customHeight="1" x14ac:dyDescent="0.25">
      <c r="A4213" s="152"/>
      <c r="B4213" s="71" t="str">
        <f t="shared" ca="1" si="65"/>
        <v>Aluno_958</v>
      </c>
      <c r="C4213" s="31"/>
      <c r="D4213" s="22"/>
    </row>
    <row r="4214" spans="1:5" ht="15" customHeight="1" x14ac:dyDescent="0.25">
      <c r="A4214" s="152">
        <v>45604</v>
      </c>
      <c r="B4214" s="71" t="str">
        <f t="shared" ca="1" si="65"/>
        <v>Aluno_172</v>
      </c>
      <c r="C4214" s="31" t="s">
        <v>3077</v>
      </c>
      <c r="D4214" s="22">
        <v>30</v>
      </c>
      <c r="E4214" s="18" t="s">
        <v>21</v>
      </c>
    </row>
    <row r="4215" spans="1:5" ht="15" customHeight="1" x14ac:dyDescent="0.25">
      <c r="A4215" s="152"/>
      <c r="B4215" s="71" t="str">
        <f t="shared" ca="1" si="65"/>
        <v>Aluno_267</v>
      </c>
      <c r="C4215" s="32" t="s">
        <v>1253</v>
      </c>
      <c r="D4215" s="22">
        <v>2</v>
      </c>
      <c r="E4215" s="202" t="s">
        <v>780</v>
      </c>
    </row>
    <row r="4216" spans="1:5" ht="15" customHeight="1" x14ac:dyDescent="0.25">
      <c r="A4216" s="152"/>
      <c r="B4216" s="71" t="str">
        <f t="shared" ca="1" si="65"/>
        <v>Aluno_844</v>
      </c>
      <c r="C4216" s="108" t="s">
        <v>1203</v>
      </c>
      <c r="D4216" s="22">
        <v>2</v>
      </c>
      <c r="E4216" s="202" t="s">
        <v>780</v>
      </c>
    </row>
    <row r="4217" spans="1:5" ht="15" customHeight="1" x14ac:dyDescent="0.25">
      <c r="A4217" s="152"/>
      <c r="B4217" s="71" t="str">
        <f t="shared" ca="1" si="65"/>
        <v>Aluno_112</v>
      </c>
      <c r="C4217" s="32" t="s">
        <v>1193</v>
      </c>
      <c r="D4217" s="22">
        <v>2</v>
      </c>
      <c r="E4217" s="202" t="s">
        <v>780</v>
      </c>
    </row>
    <row r="4218" spans="1:5" ht="15" customHeight="1" x14ac:dyDescent="0.25">
      <c r="A4218" s="152"/>
      <c r="B4218" s="71" t="str">
        <f t="shared" ca="1" si="65"/>
        <v>Aluno_439</v>
      </c>
      <c r="D4218" s="22"/>
    </row>
    <row r="4219" spans="1:5" ht="15" customHeight="1" x14ac:dyDescent="0.25">
      <c r="A4219" s="152">
        <v>45604</v>
      </c>
      <c r="B4219" s="71" t="str">
        <f t="shared" ca="1" si="65"/>
        <v>Aluno_24</v>
      </c>
      <c r="C4219" s="31" t="s">
        <v>640</v>
      </c>
      <c r="D4219" s="22">
        <v>30</v>
      </c>
      <c r="E4219" s="18" t="s">
        <v>21</v>
      </c>
    </row>
    <row r="4220" spans="1:5" ht="15" customHeight="1" x14ac:dyDescent="0.25">
      <c r="A4220" s="152"/>
      <c r="B4220" s="71" t="str">
        <f t="shared" ca="1" si="65"/>
        <v>Aluno_311</v>
      </c>
      <c r="D4220" s="22"/>
    </row>
    <row r="4221" spans="1:5" ht="15" customHeight="1" x14ac:dyDescent="0.25">
      <c r="A4221" s="152">
        <v>45604</v>
      </c>
      <c r="B4221" s="71" t="str">
        <f t="shared" ca="1" si="65"/>
        <v>Aluno_225</v>
      </c>
      <c r="C4221" s="54" t="s">
        <v>2762</v>
      </c>
      <c r="D4221" s="22">
        <v>15</v>
      </c>
      <c r="E4221" s="18" t="s">
        <v>21</v>
      </c>
    </row>
    <row r="4222" spans="1:5" ht="15" customHeight="1" x14ac:dyDescent="0.25">
      <c r="A4222" s="152"/>
      <c r="B4222" s="71" t="str">
        <f t="shared" ca="1" si="65"/>
        <v>Aluno_911</v>
      </c>
      <c r="C4222" s="153" t="s">
        <v>3057</v>
      </c>
      <c r="D4222" s="22">
        <v>10</v>
      </c>
      <c r="E4222" s="18" t="s">
        <v>21</v>
      </c>
    </row>
    <row r="4223" spans="1:5" ht="15" customHeight="1" x14ac:dyDescent="0.25">
      <c r="A4223" s="152"/>
      <c r="B4223" s="71" t="str">
        <f t="shared" ca="1" si="65"/>
        <v>Aluno_224</v>
      </c>
      <c r="D4223" s="22"/>
    </row>
    <row r="4224" spans="1:5" ht="15" customHeight="1" x14ac:dyDescent="0.25">
      <c r="A4224" s="152">
        <v>45604</v>
      </c>
      <c r="B4224" s="71" t="str">
        <f t="shared" ca="1" si="65"/>
        <v>Aluno_878</v>
      </c>
      <c r="C4224" s="158" t="s">
        <v>3213</v>
      </c>
      <c r="D4224" s="22">
        <v>15</v>
      </c>
      <c r="E4224" s="18" t="s">
        <v>21</v>
      </c>
    </row>
    <row r="4225" spans="1:5" ht="15" customHeight="1" x14ac:dyDescent="0.25">
      <c r="A4225" s="152"/>
      <c r="B4225" s="71" t="str">
        <f t="shared" ca="1" si="65"/>
        <v>Aluno_685</v>
      </c>
      <c r="D4225" s="22"/>
    </row>
    <row r="4226" spans="1:5" ht="15" customHeight="1" x14ac:dyDescent="0.25">
      <c r="A4226" s="152">
        <v>45604</v>
      </c>
      <c r="B4226" s="71" t="str">
        <f t="shared" ca="1" si="65"/>
        <v>Aluno_776</v>
      </c>
      <c r="C4226" s="154" t="s">
        <v>3101</v>
      </c>
      <c r="D4226" s="22">
        <v>2</v>
      </c>
      <c r="E4226" s="202" t="s">
        <v>1416</v>
      </c>
    </row>
    <row r="4227" spans="1:5" ht="15" customHeight="1" x14ac:dyDescent="0.25">
      <c r="A4227" s="152"/>
      <c r="B4227" s="71" t="str">
        <f t="shared" ca="1" si="65"/>
        <v>Aluno_639</v>
      </c>
      <c r="D4227" s="22"/>
    </row>
    <row r="4228" spans="1:5" ht="15" customHeight="1" x14ac:dyDescent="0.25">
      <c r="A4228" s="152">
        <v>45604</v>
      </c>
      <c r="B4228" s="71" t="str">
        <f t="shared" ca="1" si="65"/>
        <v>Aluno_183</v>
      </c>
      <c r="C4228" s="54" t="s">
        <v>3032</v>
      </c>
      <c r="D4228" s="22">
        <v>30</v>
      </c>
      <c r="E4228" s="18" t="s">
        <v>21</v>
      </c>
    </row>
    <row r="4229" spans="1:5" ht="15" customHeight="1" x14ac:dyDescent="0.25">
      <c r="A4229" s="152"/>
      <c r="B4229" s="71" t="str">
        <f t="shared" ca="1" si="65"/>
        <v>Aluno_101</v>
      </c>
      <c r="D4229" s="22"/>
    </row>
    <row r="4230" spans="1:5" ht="15" customHeight="1" x14ac:dyDescent="0.25">
      <c r="A4230" s="152">
        <v>45604</v>
      </c>
      <c r="B4230" s="71" t="str">
        <f t="shared" ca="1" si="65"/>
        <v>Aluno_489</v>
      </c>
      <c r="C4230" s="32" t="s">
        <v>1760</v>
      </c>
      <c r="D4230" s="22">
        <v>6</v>
      </c>
      <c r="E4230" s="18" t="s">
        <v>44</v>
      </c>
    </row>
    <row r="4231" spans="1:5" ht="15" customHeight="1" x14ac:dyDescent="0.25">
      <c r="A4231" s="152"/>
      <c r="B4231" s="71" t="str">
        <f t="shared" ref="B4231:B4294" ca="1" si="66">"Aluno_" &amp; RANDBETWEEN(1,1000)</f>
        <v>Aluno_335</v>
      </c>
      <c r="C4231" s="32" t="s">
        <v>1761</v>
      </c>
      <c r="D4231" s="22">
        <v>12</v>
      </c>
      <c r="E4231" s="18" t="s">
        <v>44</v>
      </c>
    </row>
    <row r="4232" spans="1:5" ht="15" customHeight="1" x14ac:dyDescent="0.25">
      <c r="A4232" s="152"/>
      <c r="B4232" s="71" t="str">
        <f t="shared" ca="1" si="66"/>
        <v>Aluno_78</v>
      </c>
      <c r="C4232" s="108" t="s">
        <v>2024</v>
      </c>
      <c r="D4232" s="22">
        <v>6</v>
      </c>
      <c r="E4232" s="18" t="s">
        <v>44</v>
      </c>
    </row>
    <row r="4233" spans="1:5" ht="15" customHeight="1" x14ac:dyDescent="0.25">
      <c r="A4233" s="152"/>
      <c r="B4233" s="71" t="str">
        <f t="shared" ca="1" si="66"/>
        <v>Aluno_576</v>
      </c>
      <c r="D4233" s="22"/>
    </row>
    <row r="4234" spans="1:5" ht="15" customHeight="1" x14ac:dyDescent="0.25">
      <c r="A4234" s="152">
        <v>45604</v>
      </c>
      <c r="B4234" s="71" t="str">
        <f t="shared" ca="1" si="66"/>
        <v>Aluno_862</v>
      </c>
      <c r="C4234" s="31" t="s">
        <v>1162</v>
      </c>
      <c r="D4234" s="22">
        <v>60</v>
      </c>
      <c r="E4234" s="18" t="s">
        <v>21</v>
      </c>
    </row>
    <row r="4235" spans="1:5" ht="15" customHeight="1" x14ac:dyDescent="0.25">
      <c r="A4235" s="152"/>
      <c r="B4235" s="71" t="str">
        <f t="shared" ca="1" si="66"/>
        <v>Aluno_562</v>
      </c>
      <c r="C4235" s="31" t="s">
        <v>2290</v>
      </c>
      <c r="D4235" s="22">
        <v>30</v>
      </c>
      <c r="E4235" s="18" t="s">
        <v>21</v>
      </c>
    </row>
    <row r="4236" spans="1:5" ht="15" hidden="1" customHeight="1" x14ac:dyDescent="0.25">
      <c r="A4236" s="152"/>
      <c r="B4236" s="71" t="str">
        <f t="shared" ca="1" si="66"/>
        <v>Aluno_415</v>
      </c>
      <c r="D4236" s="22"/>
      <c r="E4236" s="18" t="s">
        <v>21</v>
      </c>
    </row>
    <row r="4237" spans="1:5" ht="15" customHeight="1" x14ac:dyDescent="0.25">
      <c r="A4237" s="152"/>
      <c r="B4237" s="71" t="str">
        <f t="shared" ca="1" si="66"/>
        <v>Aluno_46</v>
      </c>
      <c r="C4237" s="31" t="s">
        <v>1873</v>
      </c>
      <c r="D4237" s="22">
        <v>15</v>
      </c>
      <c r="E4237" s="18" t="s">
        <v>21</v>
      </c>
    </row>
    <row r="4238" spans="1:5" ht="15" customHeight="1" x14ac:dyDescent="0.25">
      <c r="A4238" s="152"/>
      <c r="B4238" s="71" t="str">
        <f t="shared" ca="1" si="66"/>
        <v>Aluno_711</v>
      </c>
      <c r="C4238" s="154" t="s">
        <v>2434</v>
      </c>
      <c r="D4238" s="22">
        <v>16</v>
      </c>
      <c r="E4238" s="18" t="s">
        <v>21</v>
      </c>
    </row>
    <row r="4239" spans="1:5" ht="15" customHeight="1" x14ac:dyDescent="0.25">
      <c r="A4239" s="152"/>
      <c r="B4239" s="71" t="str">
        <f t="shared" ca="1" si="66"/>
        <v>Aluno_113</v>
      </c>
      <c r="D4239" s="22"/>
    </row>
    <row r="4240" spans="1:5" ht="15" customHeight="1" x14ac:dyDescent="0.25">
      <c r="A4240" s="152">
        <v>45604</v>
      </c>
      <c r="B4240" s="71" t="str">
        <f t="shared" ca="1" si="66"/>
        <v>Aluno_555</v>
      </c>
      <c r="C4240" s="156" t="s">
        <v>2977</v>
      </c>
      <c r="D4240" s="22">
        <v>16</v>
      </c>
      <c r="E4240" s="18" t="s">
        <v>21</v>
      </c>
    </row>
    <row r="4241" spans="1:5" ht="15" customHeight="1" x14ac:dyDescent="0.25">
      <c r="A4241" s="152"/>
      <c r="B4241" s="71" t="str">
        <f t="shared" ca="1" si="66"/>
        <v>Aluno_767</v>
      </c>
      <c r="D4241" s="22"/>
    </row>
    <row r="4242" spans="1:5" ht="15" customHeight="1" x14ac:dyDescent="0.25">
      <c r="A4242" s="152">
        <v>45604</v>
      </c>
      <c r="B4242" s="71" t="str">
        <f t="shared" ca="1" si="66"/>
        <v>Aluno_334</v>
      </c>
      <c r="C4242" s="30" t="s">
        <v>95</v>
      </c>
      <c r="D4242" s="22">
        <v>40</v>
      </c>
      <c r="E4242" s="18" t="s">
        <v>44</v>
      </c>
    </row>
    <row r="4243" spans="1:5" ht="15" customHeight="1" x14ac:dyDescent="0.25">
      <c r="A4243" s="152"/>
      <c r="B4243" s="71" t="str">
        <f t="shared" ca="1" si="66"/>
        <v>Aluno_310</v>
      </c>
      <c r="C4243" s="30" t="s">
        <v>1995</v>
      </c>
      <c r="D4243" s="22">
        <v>20</v>
      </c>
      <c r="E4243" s="18" t="s">
        <v>44</v>
      </c>
    </row>
    <row r="4244" spans="1:5" ht="15" customHeight="1" x14ac:dyDescent="0.25">
      <c r="A4244" s="152"/>
      <c r="B4244" s="71" t="str">
        <f t="shared" ca="1" si="66"/>
        <v>Aluno_125</v>
      </c>
      <c r="D4244" s="22"/>
    </row>
    <row r="4245" spans="1:5" ht="15" customHeight="1" x14ac:dyDescent="0.25">
      <c r="A4245" s="152">
        <v>45604</v>
      </c>
      <c r="B4245" s="71" t="str">
        <f t="shared" ca="1" si="66"/>
        <v>Aluno_309</v>
      </c>
      <c r="C4245" s="31" t="s">
        <v>923</v>
      </c>
      <c r="D4245" s="22">
        <v>30</v>
      </c>
      <c r="E4245" s="18" t="s">
        <v>62</v>
      </c>
    </row>
    <row r="4246" spans="1:5" ht="15" customHeight="1" x14ac:dyDescent="0.25">
      <c r="A4246" s="152"/>
      <c r="B4246" s="71" t="str">
        <f t="shared" ca="1" si="66"/>
        <v>Aluno_969</v>
      </c>
      <c r="D4246" s="22"/>
    </row>
    <row r="4247" spans="1:5" ht="15" customHeight="1" x14ac:dyDescent="0.25">
      <c r="A4247" s="152">
        <v>45607</v>
      </c>
      <c r="B4247" s="71" t="str">
        <f t="shared" ca="1" si="66"/>
        <v>Aluno_259</v>
      </c>
      <c r="C4247" s="153" t="s">
        <v>3116</v>
      </c>
      <c r="D4247" s="22">
        <v>1</v>
      </c>
      <c r="E4247" s="18" t="s">
        <v>780</v>
      </c>
    </row>
    <row r="4248" spans="1:5" ht="15" customHeight="1" x14ac:dyDescent="0.25">
      <c r="A4248" s="152"/>
      <c r="B4248" s="71" t="str">
        <f t="shared" ca="1" si="66"/>
        <v>Aluno_263</v>
      </c>
      <c r="C4248" s="153" t="s">
        <v>2942</v>
      </c>
      <c r="D4248" s="22">
        <v>1</v>
      </c>
      <c r="E4248" s="18" t="s">
        <v>780</v>
      </c>
    </row>
    <row r="4249" spans="1:5" ht="15" customHeight="1" x14ac:dyDescent="0.25">
      <c r="A4249" s="152"/>
      <c r="B4249" s="71" t="str">
        <f t="shared" ca="1" si="66"/>
        <v>Aluno_912</v>
      </c>
      <c r="C4249" s="154" t="s">
        <v>3268</v>
      </c>
      <c r="D4249" s="22">
        <v>12</v>
      </c>
      <c r="E4249" s="18" t="s">
        <v>21</v>
      </c>
    </row>
    <row r="4250" spans="1:5" ht="15" customHeight="1" x14ac:dyDescent="0.25">
      <c r="A4250" s="152"/>
      <c r="B4250" s="71" t="str">
        <f t="shared" ca="1" si="66"/>
        <v>Aluno_370</v>
      </c>
      <c r="C4250" s="153" t="s">
        <v>2972</v>
      </c>
      <c r="D4250" s="22">
        <v>1</v>
      </c>
      <c r="E4250" s="18" t="s">
        <v>780</v>
      </c>
    </row>
    <row r="4251" spans="1:5" ht="15" customHeight="1" x14ac:dyDescent="0.25">
      <c r="A4251" s="152"/>
      <c r="B4251" s="71" t="str">
        <f t="shared" ca="1" si="66"/>
        <v>Aluno_999</v>
      </c>
      <c r="D4251" s="22"/>
    </row>
    <row r="4252" spans="1:5" ht="15" customHeight="1" x14ac:dyDescent="0.25">
      <c r="A4252" s="152">
        <v>45607</v>
      </c>
      <c r="B4252" s="71" t="str">
        <f t="shared" ca="1" si="66"/>
        <v>Aluno_444</v>
      </c>
      <c r="C4252" s="31" t="s">
        <v>3269</v>
      </c>
      <c r="D4252" s="22">
        <v>60</v>
      </c>
      <c r="E4252" s="18" t="s">
        <v>21</v>
      </c>
    </row>
    <row r="4253" spans="1:5" ht="15" customHeight="1" x14ac:dyDescent="0.25">
      <c r="B4253" s="71" t="str">
        <f t="shared" ca="1" si="66"/>
        <v>Aluno_742</v>
      </c>
      <c r="C4253" s="31" t="s">
        <v>2763</v>
      </c>
      <c r="D4253" s="22">
        <v>28</v>
      </c>
      <c r="E4253" s="18" t="s">
        <v>21</v>
      </c>
    </row>
    <row r="4254" spans="1:5" ht="15" customHeight="1" x14ac:dyDescent="0.25">
      <c r="B4254" s="71" t="str">
        <f t="shared" ca="1" si="66"/>
        <v>Aluno_718</v>
      </c>
      <c r="C4254" s="54" t="s">
        <v>2548</v>
      </c>
      <c r="D4254" s="22">
        <v>30</v>
      </c>
      <c r="E4254" s="18" t="s">
        <v>21</v>
      </c>
    </row>
    <row r="4255" spans="1:5" ht="15" customHeight="1" x14ac:dyDescent="0.25">
      <c r="A4255" s="152">
        <v>45607</v>
      </c>
      <c r="B4255" s="71" t="str">
        <f t="shared" ca="1" si="66"/>
        <v>Aluno_60</v>
      </c>
      <c r="C4255" s="31" t="s">
        <v>3270</v>
      </c>
      <c r="D4255" s="22">
        <v>30</v>
      </c>
      <c r="E4255" s="18" t="s">
        <v>21</v>
      </c>
    </row>
    <row r="4256" spans="1:5" ht="15" customHeight="1" x14ac:dyDescent="0.25">
      <c r="B4256" s="71" t="str">
        <f t="shared" ca="1" si="66"/>
        <v>Aluno_208</v>
      </c>
      <c r="C4256" s="54" t="s">
        <v>975</v>
      </c>
      <c r="D4256" s="22">
        <v>30</v>
      </c>
      <c r="E4256" s="18" t="s">
        <v>21</v>
      </c>
    </row>
    <row r="4257" spans="1:5" ht="15" customHeight="1" x14ac:dyDescent="0.25">
      <c r="B4257" s="71" t="str">
        <f t="shared" ca="1" si="66"/>
        <v>Aluno_401</v>
      </c>
      <c r="C4257" s="31" t="s">
        <v>3271</v>
      </c>
      <c r="D4257" s="22">
        <v>20</v>
      </c>
      <c r="E4257" s="18" t="s">
        <v>21</v>
      </c>
    </row>
    <row r="4258" spans="1:5" ht="15" customHeight="1" x14ac:dyDescent="0.25">
      <c r="A4258" s="152">
        <v>45607</v>
      </c>
      <c r="B4258" s="71" t="str">
        <f t="shared" ca="1" si="66"/>
        <v>Aluno_523</v>
      </c>
      <c r="C4258" s="31" t="s">
        <v>3270</v>
      </c>
      <c r="D4258" s="22">
        <v>10</v>
      </c>
      <c r="E4258" s="18" t="s">
        <v>21</v>
      </c>
    </row>
    <row r="4259" spans="1:5" ht="15" customHeight="1" x14ac:dyDescent="0.25">
      <c r="B4259" s="71" t="str">
        <f t="shared" ca="1" si="66"/>
        <v>Aluno_395</v>
      </c>
      <c r="C4259" s="54" t="s">
        <v>3272</v>
      </c>
      <c r="D4259" s="22">
        <v>30</v>
      </c>
      <c r="E4259" s="18" t="s">
        <v>21</v>
      </c>
    </row>
    <row r="4260" spans="1:5" ht="15" customHeight="1" x14ac:dyDescent="0.25">
      <c r="B4260" s="71" t="str">
        <f t="shared" ca="1" si="66"/>
        <v>Aluno_860</v>
      </c>
      <c r="C4260" s="54" t="s">
        <v>2643</v>
      </c>
      <c r="D4260" s="22">
        <v>30</v>
      </c>
      <c r="E4260" s="18" t="s">
        <v>21</v>
      </c>
    </row>
    <row r="4261" spans="1:5" ht="15" customHeight="1" x14ac:dyDescent="0.25">
      <c r="B4261" s="71" t="str">
        <f t="shared" ca="1" si="66"/>
        <v>Aluno_202</v>
      </c>
      <c r="D4261" s="22"/>
    </row>
    <row r="4262" spans="1:5" ht="15" customHeight="1" x14ac:dyDescent="0.25">
      <c r="A4262" s="152">
        <v>45607</v>
      </c>
      <c r="B4262" s="71" t="str">
        <f t="shared" ca="1" si="66"/>
        <v>Aluno_609</v>
      </c>
      <c r="C4262" s="31" t="s">
        <v>2171</v>
      </c>
      <c r="D4262" s="22">
        <v>30</v>
      </c>
      <c r="E4262" s="18" t="s">
        <v>21</v>
      </c>
    </row>
    <row r="4263" spans="1:5" ht="15" customHeight="1" x14ac:dyDescent="0.25">
      <c r="B4263" s="71" t="str">
        <f t="shared" ca="1" si="66"/>
        <v>Aluno_639</v>
      </c>
      <c r="C4263" s="54" t="s">
        <v>3242</v>
      </c>
      <c r="D4263" s="22">
        <v>60</v>
      </c>
      <c r="E4263" s="18" t="s">
        <v>44</v>
      </c>
    </row>
    <row r="4264" spans="1:5" ht="15" customHeight="1" x14ac:dyDescent="0.25">
      <c r="B4264" s="71" t="str">
        <f t="shared" ca="1" si="66"/>
        <v>Aluno_453</v>
      </c>
      <c r="D4264" s="22"/>
    </row>
    <row r="4265" spans="1:5" ht="15" customHeight="1" x14ac:dyDescent="0.25">
      <c r="A4265" s="152">
        <v>45607</v>
      </c>
      <c r="B4265" s="71" t="str">
        <f t="shared" ca="1" si="66"/>
        <v>Aluno_459</v>
      </c>
      <c r="C4265" s="154" t="s">
        <v>2708</v>
      </c>
      <c r="D4265" s="22">
        <v>3</v>
      </c>
      <c r="E4265" s="18" t="s">
        <v>453</v>
      </c>
    </row>
    <row r="4266" spans="1:5" ht="15" customHeight="1" x14ac:dyDescent="0.25">
      <c r="B4266" s="71" t="str">
        <f t="shared" ca="1" si="66"/>
        <v>Aluno_806</v>
      </c>
      <c r="C4266" s="54" t="s">
        <v>2010</v>
      </c>
      <c r="D4266" s="22">
        <v>60</v>
      </c>
      <c r="E4266" s="18" t="s">
        <v>21</v>
      </c>
    </row>
    <row r="4267" spans="1:5" ht="15" customHeight="1" x14ac:dyDescent="0.25">
      <c r="A4267" s="152"/>
      <c r="B4267" s="71" t="str">
        <f t="shared" ca="1" si="66"/>
        <v>Aluno_591</v>
      </c>
      <c r="C4267" s="54" t="s">
        <v>3212</v>
      </c>
      <c r="D4267" s="22">
        <v>30</v>
      </c>
      <c r="E4267" s="18" t="s">
        <v>21</v>
      </c>
    </row>
    <row r="4268" spans="1:5" ht="15" customHeight="1" x14ac:dyDescent="0.25">
      <c r="A4268" s="152"/>
      <c r="B4268" s="71" t="str">
        <f t="shared" ca="1" si="66"/>
        <v>Aluno_563</v>
      </c>
      <c r="D4268" s="22"/>
    </row>
    <row r="4269" spans="1:5" ht="15" customHeight="1" x14ac:dyDescent="0.25">
      <c r="A4269" s="152">
        <v>45608</v>
      </c>
      <c r="B4269" s="71" t="str">
        <f t="shared" ca="1" si="66"/>
        <v>Aluno_780</v>
      </c>
      <c r="C4269" s="32" t="s">
        <v>1975</v>
      </c>
      <c r="D4269" s="22">
        <v>2</v>
      </c>
      <c r="E4269" s="18" t="s">
        <v>56</v>
      </c>
    </row>
    <row r="4270" spans="1:5" ht="15" customHeight="1" x14ac:dyDescent="0.25">
      <c r="A4270" s="152"/>
      <c r="B4270" s="71" t="str">
        <f t="shared" ca="1" si="66"/>
        <v>Aluno_813</v>
      </c>
      <c r="D4270" s="22"/>
    </row>
    <row r="4271" spans="1:5" ht="15" customHeight="1" x14ac:dyDescent="0.25">
      <c r="A4271" s="152">
        <v>45608</v>
      </c>
      <c r="B4271" s="71" t="str">
        <f t="shared" ca="1" si="66"/>
        <v>Aluno_596</v>
      </c>
      <c r="C4271" s="153" t="s">
        <v>3273</v>
      </c>
      <c r="D4271" s="22">
        <v>3</v>
      </c>
      <c r="E4271" s="18" t="s">
        <v>21</v>
      </c>
    </row>
    <row r="4272" spans="1:5" ht="15" customHeight="1" x14ac:dyDescent="0.25">
      <c r="A4272" s="152"/>
      <c r="B4272" s="71" t="str">
        <f t="shared" ca="1" si="66"/>
        <v>Aluno_125</v>
      </c>
      <c r="D4272" s="22"/>
    </row>
    <row r="4273" spans="1:5" ht="15" customHeight="1" x14ac:dyDescent="0.25">
      <c r="A4273" s="152">
        <v>45608</v>
      </c>
      <c r="B4273" s="71" t="str">
        <f t="shared" ca="1" si="66"/>
        <v>Aluno_323</v>
      </c>
      <c r="C4273" s="54" t="s">
        <v>3272</v>
      </c>
      <c r="D4273" s="22">
        <v>30</v>
      </c>
      <c r="E4273" s="18" t="s">
        <v>21</v>
      </c>
    </row>
    <row r="4274" spans="1:5" ht="15" customHeight="1" x14ac:dyDescent="0.25">
      <c r="A4274" s="152"/>
      <c r="B4274" s="71" t="str">
        <f t="shared" ca="1" si="66"/>
        <v>Aluno_642</v>
      </c>
      <c r="C4274" s="54" t="s">
        <v>3274</v>
      </c>
      <c r="D4274" s="22">
        <v>30</v>
      </c>
      <c r="E4274" s="18" t="s">
        <v>21</v>
      </c>
    </row>
    <row r="4275" spans="1:5" ht="15" customHeight="1" x14ac:dyDescent="0.25">
      <c r="B4275" s="71" t="str">
        <f t="shared" ca="1" si="66"/>
        <v>Aluno_275</v>
      </c>
      <c r="D4275" s="22"/>
    </row>
    <row r="4276" spans="1:5" ht="15" customHeight="1" x14ac:dyDescent="0.25">
      <c r="A4276" s="152">
        <v>45608</v>
      </c>
      <c r="B4276" s="71" t="str">
        <f t="shared" ca="1" si="66"/>
        <v>Aluno_610</v>
      </c>
      <c r="C4276" s="108" t="s">
        <v>1644</v>
      </c>
      <c r="D4276" s="22">
        <v>10</v>
      </c>
      <c r="E4276" s="18" t="s">
        <v>44</v>
      </c>
    </row>
    <row r="4277" spans="1:5" ht="15" customHeight="1" x14ac:dyDescent="0.25">
      <c r="B4277" s="71" t="str">
        <f t="shared" ca="1" si="66"/>
        <v>Aluno_766</v>
      </c>
      <c r="C4277" s="108" t="s">
        <v>2020</v>
      </c>
      <c r="D4277" s="22">
        <v>20</v>
      </c>
      <c r="E4277" s="18" t="s">
        <v>44</v>
      </c>
    </row>
    <row r="4278" spans="1:5" ht="15" customHeight="1" x14ac:dyDescent="0.25">
      <c r="B4278" s="71" t="str">
        <f t="shared" ca="1" si="66"/>
        <v>Aluno_87</v>
      </c>
      <c r="C4278" s="154" t="s">
        <v>2828</v>
      </c>
      <c r="D4278" s="22">
        <v>1</v>
      </c>
      <c r="E4278" s="18" t="s">
        <v>1416</v>
      </c>
    </row>
    <row r="4279" spans="1:5" ht="15" customHeight="1" x14ac:dyDescent="0.25">
      <c r="B4279" s="71" t="str">
        <f t="shared" ca="1" si="66"/>
        <v>Aluno_811</v>
      </c>
      <c r="D4279" s="22"/>
    </row>
    <row r="4280" spans="1:5" ht="15" customHeight="1" x14ac:dyDescent="0.25">
      <c r="A4280" s="152">
        <v>45608</v>
      </c>
      <c r="B4280" s="71" t="str">
        <f t="shared" ca="1" si="66"/>
        <v>Aluno_648</v>
      </c>
      <c r="C4280" s="31" t="s">
        <v>279</v>
      </c>
      <c r="D4280" s="22">
        <v>60</v>
      </c>
      <c r="E4280" s="18" t="s">
        <v>21</v>
      </c>
    </row>
    <row r="4281" spans="1:5" ht="15" customHeight="1" x14ac:dyDescent="0.25">
      <c r="B4281" s="71" t="str">
        <f t="shared" ca="1" si="66"/>
        <v>Aluno_97</v>
      </c>
      <c r="C4281" s="32" t="s">
        <v>1070</v>
      </c>
      <c r="D4281" s="22">
        <v>40</v>
      </c>
      <c r="E4281" s="18" t="s">
        <v>44</v>
      </c>
    </row>
    <row r="4282" spans="1:5" ht="15" customHeight="1" x14ac:dyDescent="0.25">
      <c r="B4282" s="71" t="str">
        <f t="shared" ca="1" si="66"/>
        <v>Aluno_617</v>
      </c>
      <c r="D4282" s="22"/>
    </row>
    <row r="4283" spans="1:5" ht="15" customHeight="1" x14ac:dyDescent="0.25">
      <c r="A4283" s="152">
        <v>45609</v>
      </c>
      <c r="B4283" s="71" t="str">
        <f t="shared" ca="1" si="66"/>
        <v>Aluno_909</v>
      </c>
      <c r="C4283" s="32" t="s">
        <v>1792</v>
      </c>
      <c r="D4283" s="22">
        <v>1</v>
      </c>
      <c r="E4283" s="18" t="s">
        <v>780</v>
      </c>
    </row>
    <row r="4284" spans="1:5" ht="15" customHeight="1" x14ac:dyDescent="0.25">
      <c r="B4284" s="71" t="str">
        <f t="shared" ca="1" si="66"/>
        <v>Aluno_261</v>
      </c>
      <c r="D4284" s="22"/>
    </row>
    <row r="4285" spans="1:5" ht="15" customHeight="1" x14ac:dyDescent="0.25">
      <c r="A4285" s="152">
        <v>45609</v>
      </c>
      <c r="B4285" s="71" t="str">
        <f t="shared" ca="1" si="66"/>
        <v>Aluno_516</v>
      </c>
      <c r="C4285" s="32" t="s">
        <v>1792</v>
      </c>
      <c r="D4285" s="22">
        <v>1</v>
      </c>
      <c r="E4285" s="18" t="s">
        <v>780</v>
      </c>
    </row>
    <row r="4286" spans="1:5" ht="15" customHeight="1" x14ac:dyDescent="0.25">
      <c r="B4286" s="71" t="str">
        <f t="shared" ca="1" si="66"/>
        <v>Aluno_140</v>
      </c>
      <c r="D4286" s="22"/>
    </row>
    <row r="4287" spans="1:5" ht="15" customHeight="1" x14ac:dyDescent="0.25">
      <c r="A4287" s="152">
        <v>45609</v>
      </c>
      <c r="B4287" s="71" t="str">
        <f t="shared" ca="1" si="66"/>
        <v>Aluno_627</v>
      </c>
      <c r="C4287" s="153" t="s">
        <v>3275</v>
      </c>
      <c r="D4287" s="22">
        <v>15</v>
      </c>
      <c r="E4287" s="18" t="s">
        <v>21</v>
      </c>
    </row>
    <row r="4288" spans="1:5" ht="15" customHeight="1" x14ac:dyDescent="0.25">
      <c r="B4288" s="71" t="str">
        <f t="shared" ca="1" si="66"/>
        <v>Aluno_646</v>
      </c>
      <c r="D4288" s="22"/>
    </row>
    <row r="4289" spans="1:5" ht="15" customHeight="1" x14ac:dyDescent="0.25">
      <c r="A4289" s="152">
        <v>45609</v>
      </c>
      <c r="B4289" s="71" t="str">
        <f t="shared" ca="1" si="66"/>
        <v>Aluno_523</v>
      </c>
      <c r="C4289" s="153" t="s">
        <v>2947</v>
      </c>
      <c r="D4289" s="22">
        <v>30</v>
      </c>
      <c r="E4289" s="18" t="s">
        <v>21</v>
      </c>
    </row>
    <row r="4290" spans="1:5" ht="15" customHeight="1" x14ac:dyDescent="0.25">
      <c r="B4290" s="71" t="str">
        <f t="shared" ca="1" si="66"/>
        <v>Aluno_116</v>
      </c>
      <c r="D4290" s="22"/>
    </row>
    <row r="4291" spans="1:5" ht="15" customHeight="1" x14ac:dyDescent="0.25">
      <c r="A4291" s="152">
        <v>45609</v>
      </c>
      <c r="B4291" s="71" t="str">
        <f t="shared" ca="1" si="66"/>
        <v>Aluno_425</v>
      </c>
      <c r="C4291" s="31" t="s">
        <v>1107</v>
      </c>
      <c r="D4291" s="22">
        <v>30</v>
      </c>
      <c r="E4291" s="18" t="s">
        <v>21</v>
      </c>
    </row>
    <row r="4292" spans="1:5" ht="15" customHeight="1" x14ac:dyDescent="0.25">
      <c r="B4292" s="71" t="str">
        <f t="shared" ca="1" si="66"/>
        <v>Aluno_635</v>
      </c>
      <c r="D4292" s="22"/>
    </row>
    <row r="4293" spans="1:5" ht="15" customHeight="1" x14ac:dyDescent="0.25">
      <c r="A4293" s="152">
        <v>45610</v>
      </c>
      <c r="B4293" s="71" t="str">
        <f t="shared" ca="1" si="66"/>
        <v>Aluno_566</v>
      </c>
      <c r="C4293" s="32" t="s">
        <v>1972</v>
      </c>
      <c r="D4293" s="22">
        <v>2</v>
      </c>
      <c r="E4293" s="18" t="s">
        <v>56</v>
      </c>
    </row>
    <row r="4294" spans="1:5" ht="15" customHeight="1" x14ac:dyDescent="0.25">
      <c r="B4294" s="71" t="str">
        <f t="shared" ca="1" si="66"/>
        <v>Aluno_457</v>
      </c>
      <c r="D4294" s="22"/>
    </row>
    <row r="4295" spans="1:5" ht="15" customHeight="1" x14ac:dyDescent="0.25">
      <c r="A4295" s="152">
        <v>45610</v>
      </c>
      <c r="B4295" s="71" t="str">
        <f t="shared" ref="B4295:B4358" ca="1" si="67">"Aluno_" &amp; RANDBETWEEN(1,1000)</f>
        <v>Aluno_459</v>
      </c>
      <c r="C4295" s="153" t="s">
        <v>2790</v>
      </c>
      <c r="D4295" s="22">
        <v>12</v>
      </c>
      <c r="E4295" s="18" t="s">
        <v>21</v>
      </c>
    </row>
    <row r="4296" spans="1:5" ht="15" customHeight="1" x14ac:dyDescent="0.25">
      <c r="B4296" s="71" t="str">
        <f t="shared" ca="1" si="67"/>
        <v>Aluno_501</v>
      </c>
      <c r="D4296" s="22"/>
    </row>
    <row r="4297" spans="1:5" ht="15" customHeight="1" x14ac:dyDescent="0.25">
      <c r="A4297" s="152">
        <v>45610</v>
      </c>
      <c r="B4297" s="71" t="str">
        <f t="shared" ca="1" si="67"/>
        <v>Aluno_669</v>
      </c>
      <c r="C4297" s="153" t="s">
        <v>2279</v>
      </c>
      <c r="D4297" s="22">
        <v>1</v>
      </c>
      <c r="E4297" s="18" t="s">
        <v>56</v>
      </c>
    </row>
    <row r="4298" spans="1:5" ht="15" customHeight="1" x14ac:dyDescent="0.25">
      <c r="B4298" s="71" t="str">
        <f t="shared" ca="1" si="67"/>
        <v>Aluno_223</v>
      </c>
      <c r="D4298" s="22"/>
    </row>
    <row r="4299" spans="1:5" ht="15" customHeight="1" x14ac:dyDescent="0.25">
      <c r="A4299" s="152">
        <v>45610</v>
      </c>
      <c r="B4299" s="71" t="str">
        <f t="shared" ca="1" si="67"/>
        <v>Aluno_44</v>
      </c>
      <c r="C4299" s="54" t="s">
        <v>2435</v>
      </c>
      <c r="D4299" s="22">
        <v>50</v>
      </c>
      <c r="E4299" s="18" t="s">
        <v>21</v>
      </c>
    </row>
    <row r="4300" spans="1:5" ht="15" customHeight="1" x14ac:dyDescent="0.25">
      <c r="B4300" s="71" t="str">
        <f t="shared" ca="1" si="67"/>
        <v>Aluno_439</v>
      </c>
      <c r="C4300" s="31" t="s">
        <v>1890</v>
      </c>
      <c r="D4300" s="22">
        <v>30</v>
      </c>
      <c r="E4300" s="18" t="s">
        <v>21</v>
      </c>
    </row>
    <row r="4301" spans="1:5" ht="15" customHeight="1" x14ac:dyDescent="0.25">
      <c r="B4301" s="71" t="str">
        <f t="shared" ca="1" si="67"/>
        <v>Aluno_908</v>
      </c>
      <c r="C4301" s="153" t="s">
        <v>3278</v>
      </c>
      <c r="D4301" s="22">
        <v>1</v>
      </c>
      <c r="E4301" s="18" t="s">
        <v>1416</v>
      </c>
    </row>
    <row r="4302" spans="1:5" ht="15" customHeight="1" x14ac:dyDescent="0.25">
      <c r="B4302" s="71" t="str">
        <f t="shared" ca="1" si="67"/>
        <v>Aluno_107</v>
      </c>
      <c r="C4302" s="153"/>
      <c r="D4302" s="22"/>
    </row>
    <row r="4303" spans="1:5" ht="15" customHeight="1" x14ac:dyDescent="0.25">
      <c r="A4303" s="152">
        <v>45610</v>
      </c>
      <c r="B4303" s="71" t="str">
        <f t="shared" ca="1" si="67"/>
        <v>Aluno_473</v>
      </c>
      <c r="C4303" s="154" t="s">
        <v>2526</v>
      </c>
      <c r="D4303" s="22">
        <v>30</v>
      </c>
      <c r="E4303" s="18" t="s">
        <v>21</v>
      </c>
    </row>
    <row r="4304" spans="1:5" ht="15" customHeight="1" x14ac:dyDescent="0.25">
      <c r="B4304" s="71" t="str">
        <f t="shared" ca="1" si="67"/>
        <v>Aluno_769</v>
      </c>
      <c r="D4304" s="22"/>
    </row>
    <row r="4305" spans="1:5" ht="15" customHeight="1" x14ac:dyDescent="0.25">
      <c r="A4305" s="152">
        <v>45610</v>
      </c>
      <c r="B4305" s="71" t="str">
        <f t="shared" ca="1" si="67"/>
        <v>Aluno_466</v>
      </c>
      <c r="C4305" s="31" t="s">
        <v>2650</v>
      </c>
      <c r="D4305" s="22">
        <v>30</v>
      </c>
      <c r="E4305" s="18" t="s">
        <v>21</v>
      </c>
    </row>
    <row r="4306" spans="1:5" ht="15" customHeight="1" x14ac:dyDescent="0.25">
      <c r="B4306" s="71" t="str">
        <f t="shared" ca="1" si="67"/>
        <v>Aluno_825</v>
      </c>
      <c r="C4306" s="54" t="s">
        <v>1703</v>
      </c>
      <c r="D4306" s="22">
        <v>60</v>
      </c>
      <c r="E4306" s="18" t="s">
        <v>21</v>
      </c>
    </row>
    <row r="4307" spans="1:5" ht="15" customHeight="1" x14ac:dyDescent="0.25">
      <c r="B4307" s="71" t="str">
        <f t="shared" ca="1" si="67"/>
        <v>Aluno_845</v>
      </c>
      <c r="D4307" s="22"/>
    </row>
    <row r="4308" spans="1:5" ht="15" customHeight="1" x14ac:dyDescent="0.25">
      <c r="A4308" s="152">
        <v>45610</v>
      </c>
      <c r="B4308" s="71" t="str">
        <f t="shared" ca="1" si="67"/>
        <v>Aluno_217</v>
      </c>
      <c r="C4308" s="32" t="s">
        <v>1826</v>
      </c>
      <c r="D4308" s="22">
        <v>8</v>
      </c>
      <c r="E4308" s="18" t="s">
        <v>44</v>
      </c>
    </row>
    <row r="4309" spans="1:5" ht="15" customHeight="1" x14ac:dyDescent="0.25">
      <c r="B4309" s="71" t="str">
        <f t="shared" ca="1" si="67"/>
        <v>Aluno_134</v>
      </c>
      <c r="C4309" s="32" t="s">
        <v>1827</v>
      </c>
      <c r="D4309" s="22">
        <v>4</v>
      </c>
      <c r="E4309" s="18" t="s">
        <v>44</v>
      </c>
    </row>
    <row r="4310" spans="1:5" ht="15" customHeight="1" x14ac:dyDescent="0.25">
      <c r="B4310" s="71" t="str">
        <f t="shared" ca="1" si="67"/>
        <v>Aluno_587</v>
      </c>
      <c r="D4310" s="22"/>
    </row>
    <row r="4311" spans="1:5" ht="15" customHeight="1" x14ac:dyDescent="0.25">
      <c r="A4311" s="152">
        <v>45610</v>
      </c>
      <c r="B4311" s="71" t="str">
        <f t="shared" ca="1" si="67"/>
        <v>Aluno_657</v>
      </c>
      <c r="C4311" s="108" t="s">
        <v>1788</v>
      </c>
      <c r="D4311" s="22">
        <v>1</v>
      </c>
      <c r="E4311" s="18" t="s">
        <v>1416</v>
      </c>
    </row>
    <row r="4312" spans="1:5" ht="15" customHeight="1" x14ac:dyDescent="0.25">
      <c r="B4312" s="71" t="str">
        <f t="shared" ca="1" si="67"/>
        <v>Aluno_449</v>
      </c>
      <c r="D4312" s="22"/>
    </row>
    <row r="4313" spans="1:5" ht="15" customHeight="1" x14ac:dyDescent="0.25">
      <c r="A4313" s="152">
        <v>45610</v>
      </c>
      <c r="B4313" s="71" t="str">
        <f t="shared" ca="1" si="67"/>
        <v>Aluno_133</v>
      </c>
      <c r="C4313" s="54" t="s">
        <v>2329</v>
      </c>
      <c r="D4313" s="22">
        <v>30</v>
      </c>
      <c r="E4313" s="18" t="s">
        <v>21</v>
      </c>
    </row>
    <row r="4314" spans="1:5" ht="15" customHeight="1" x14ac:dyDescent="0.25">
      <c r="B4314" s="71" t="str">
        <f t="shared" ca="1" si="67"/>
        <v>Aluno_50</v>
      </c>
      <c r="D4314" s="22"/>
    </row>
    <row r="4315" spans="1:5" ht="15" customHeight="1" x14ac:dyDescent="0.25">
      <c r="A4315" s="152">
        <v>45614</v>
      </c>
      <c r="B4315" s="71" t="str">
        <f t="shared" ca="1" si="67"/>
        <v>Aluno_161</v>
      </c>
      <c r="C4315" s="153" t="s">
        <v>3262</v>
      </c>
      <c r="D4315" s="22">
        <v>30</v>
      </c>
      <c r="E4315" s="18" t="s">
        <v>21</v>
      </c>
    </row>
    <row r="4316" spans="1:5" ht="15" customHeight="1" x14ac:dyDescent="0.25">
      <c r="B4316" s="71" t="str">
        <f t="shared" ca="1" si="67"/>
        <v>Aluno_869</v>
      </c>
      <c r="D4316" s="22"/>
    </row>
    <row r="4317" spans="1:5" ht="15" customHeight="1" x14ac:dyDescent="0.25">
      <c r="A4317" s="152">
        <v>45614</v>
      </c>
      <c r="B4317" s="71" t="str">
        <f t="shared" ca="1" si="67"/>
        <v>Aluno_98</v>
      </c>
      <c r="C4317" s="31" t="s">
        <v>1152</v>
      </c>
      <c r="D4317" s="22">
        <v>5</v>
      </c>
      <c r="E4317" s="18" t="s">
        <v>21</v>
      </c>
    </row>
    <row r="4318" spans="1:5" ht="15" customHeight="1" x14ac:dyDescent="0.25">
      <c r="B4318" s="71" t="str">
        <f t="shared" ca="1" si="67"/>
        <v>Aluno_118</v>
      </c>
      <c r="D4318" s="22"/>
    </row>
    <row r="4319" spans="1:5" ht="15" customHeight="1" x14ac:dyDescent="0.25">
      <c r="A4319" s="152">
        <v>45614</v>
      </c>
      <c r="B4319" s="71" t="str">
        <f t="shared" ca="1" si="67"/>
        <v>Aluno_45</v>
      </c>
      <c r="C4319" s="31" t="s">
        <v>157</v>
      </c>
      <c r="D4319" s="22">
        <v>30</v>
      </c>
      <c r="E4319" s="18" t="s">
        <v>21</v>
      </c>
    </row>
    <row r="4320" spans="1:5" ht="15" customHeight="1" x14ac:dyDescent="0.25">
      <c r="B4320" s="71" t="str">
        <f t="shared" ca="1" si="67"/>
        <v>Aluno_893</v>
      </c>
      <c r="C4320" s="31" t="s">
        <v>2101</v>
      </c>
      <c r="D4320" s="22">
        <v>30</v>
      </c>
      <c r="E4320" s="18" t="s">
        <v>21</v>
      </c>
    </row>
    <row r="4321" spans="1:5" ht="15" customHeight="1" x14ac:dyDescent="0.25">
      <c r="B4321" s="71" t="str">
        <f t="shared" ca="1" si="67"/>
        <v>Aluno_72</v>
      </c>
      <c r="C4321" s="31" t="s">
        <v>155</v>
      </c>
      <c r="D4321" s="22">
        <v>30</v>
      </c>
      <c r="E4321" s="18" t="s">
        <v>21</v>
      </c>
    </row>
    <row r="4322" spans="1:5" ht="15" customHeight="1" x14ac:dyDescent="0.25">
      <c r="B4322" s="71" t="str">
        <f t="shared" ca="1" si="67"/>
        <v>Aluno_230</v>
      </c>
      <c r="C4322" s="156" t="s">
        <v>3076</v>
      </c>
      <c r="D4322" s="22">
        <v>30</v>
      </c>
      <c r="E4322" s="18" t="s">
        <v>21</v>
      </c>
    </row>
    <row r="4323" spans="1:5" ht="15" customHeight="1" x14ac:dyDescent="0.25">
      <c r="B4323" s="71" t="str">
        <f t="shared" ca="1" si="67"/>
        <v>Aluno_523</v>
      </c>
      <c r="C4323" s="31" t="s">
        <v>160</v>
      </c>
      <c r="D4323" s="22">
        <v>30</v>
      </c>
      <c r="E4323" s="18" t="s">
        <v>21</v>
      </c>
    </row>
    <row r="4324" spans="1:5" ht="15" customHeight="1" x14ac:dyDescent="0.25">
      <c r="B4324" s="71" t="str">
        <f t="shared" ca="1" si="67"/>
        <v>Aluno_758</v>
      </c>
      <c r="D4324" s="22"/>
    </row>
    <row r="4325" spans="1:5" ht="15" customHeight="1" x14ac:dyDescent="0.25">
      <c r="A4325" s="152">
        <v>45614</v>
      </c>
      <c r="B4325" s="71" t="str">
        <f t="shared" ca="1" si="67"/>
        <v>Aluno_465</v>
      </c>
      <c r="C4325" s="153" t="s">
        <v>3519</v>
      </c>
      <c r="D4325" s="22">
        <v>4</v>
      </c>
      <c r="E4325" s="18" t="s">
        <v>44</v>
      </c>
    </row>
    <row r="4326" spans="1:5" ht="15" customHeight="1" x14ac:dyDescent="0.25">
      <c r="B4326" s="71" t="str">
        <f t="shared" ca="1" si="67"/>
        <v>Aluno_997</v>
      </c>
      <c r="C4326" s="32" t="s">
        <v>2160</v>
      </c>
      <c r="D4326" s="22">
        <v>1</v>
      </c>
      <c r="E4326" s="202" t="s">
        <v>56</v>
      </c>
    </row>
    <row r="4327" spans="1:5" ht="15" customHeight="1" x14ac:dyDescent="0.25">
      <c r="B4327" s="71" t="str">
        <f t="shared" ca="1" si="67"/>
        <v>Aluno_877</v>
      </c>
      <c r="C4327" s="30" t="s">
        <v>1560</v>
      </c>
      <c r="D4327" s="22">
        <v>30</v>
      </c>
      <c r="E4327" s="18" t="s">
        <v>21</v>
      </c>
    </row>
    <row r="4328" spans="1:5" ht="15" customHeight="1" x14ac:dyDescent="0.25">
      <c r="B4328" s="71" t="str">
        <f t="shared" ca="1" si="67"/>
        <v>Aluno_423</v>
      </c>
      <c r="C4328" s="30"/>
      <c r="D4328" s="22"/>
    </row>
    <row r="4329" spans="1:5" ht="15" customHeight="1" x14ac:dyDescent="0.25">
      <c r="A4329" s="152">
        <v>45614</v>
      </c>
      <c r="B4329" s="71" t="str">
        <f t="shared" ca="1" si="67"/>
        <v>Aluno_908</v>
      </c>
      <c r="C4329" s="108" t="s">
        <v>1754</v>
      </c>
      <c r="D4329" s="22">
        <v>12</v>
      </c>
      <c r="E4329" s="18" t="s">
        <v>44</v>
      </c>
    </row>
    <row r="4330" spans="1:5" ht="15" customHeight="1" x14ac:dyDescent="0.25">
      <c r="B4330" s="71" t="str">
        <f t="shared" ca="1" si="67"/>
        <v>Aluno_814</v>
      </c>
      <c r="D4330" s="22"/>
    </row>
    <row r="4331" spans="1:5" ht="15" customHeight="1" x14ac:dyDescent="0.25">
      <c r="A4331" s="152">
        <v>45614</v>
      </c>
      <c r="B4331" s="71" t="str">
        <f t="shared" ca="1" si="67"/>
        <v>Aluno_912</v>
      </c>
      <c r="C4331" s="32" t="s">
        <v>1972</v>
      </c>
      <c r="D4331" s="22">
        <v>1</v>
      </c>
      <c r="E4331" s="18" t="s">
        <v>56</v>
      </c>
    </row>
    <row r="4332" spans="1:5" ht="15" customHeight="1" x14ac:dyDescent="0.25">
      <c r="B4332" s="71" t="str">
        <f t="shared" ca="1" si="67"/>
        <v>Aluno_46</v>
      </c>
      <c r="C4332" s="32" t="s">
        <v>1753</v>
      </c>
      <c r="D4332" s="22">
        <v>25</v>
      </c>
      <c r="E4332" s="18" t="s">
        <v>21</v>
      </c>
    </row>
    <row r="4333" spans="1:5" ht="15" customHeight="1" x14ac:dyDescent="0.25">
      <c r="B4333" s="71" t="str">
        <f t="shared" ca="1" si="67"/>
        <v>Aluno_699</v>
      </c>
      <c r="D4333" s="22"/>
    </row>
    <row r="4334" spans="1:5" ht="15" customHeight="1" x14ac:dyDescent="0.25">
      <c r="A4334" s="152">
        <v>45614</v>
      </c>
      <c r="B4334" s="71" t="str">
        <f t="shared" ca="1" si="67"/>
        <v>Aluno_786</v>
      </c>
      <c r="C4334" s="31" t="s">
        <v>1573</v>
      </c>
      <c r="D4334" s="22">
        <v>10</v>
      </c>
      <c r="E4334" s="18" t="s">
        <v>21</v>
      </c>
    </row>
    <row r="4335" spans="1:5" ht="15" customHeight="1" x14ac:dyDescent="0.25">
      <c r="B4335" s="71" t="str">
        <f t="shared" ca="1" si="67"/>
        <v>Aluno_339</v>
      </c>
      <c r="C4335" s="31" t="s">
        <v>1577</v>
      </c>
      <c r="D4335" s="22">
        <v>12</v>
      </c>
      <c r="E4335" s="18" t="s">
        <v>21</v>
      </c>
    </row>
    <row r="4336" spans="1:5" ht="15" customHeight="1" x14ac:dyDescent="0.25">
      <c r="B4336" s="71" t="str">
        <f t="shared" ca="1" si="67"/>
        <v>Aluno_380</v>
      </c>
      <c r="C4336" s="31" t="s">
        <v>2967</v>
      </c>
      <c r="D4336" s="22">
        <v>10</v>
      </c>
      <c r="E4336" s="18" t="s">
        <v>21</v>
      </c>
    </row>
    <row r="4337" spans="1:5" ht="15" customHeight="1" x14ac:dyDescent="0.25">
      <c r="A4337" s="152">
        <v>45614</v>
      </c>
      <c r="B4337" s="71" t="str">
        <f t="shared" ca="1" si="67"/>
        <v>Aluno_264</v>
      </c>
      <c r="C4337" s="54" t="s">
        <v>3347</v>
      </c>
      <c r="D4337" s="22">
        <v>28</v>
      </c>
      <c r="E4337" s="18" t="s">
        <v>21</v>
      </c>
    </row>
    <row r="4338" spans="1:5" ht="15" customHeight="1" x14ac:dyDescent="0.25">
      <c r="B4338" s="71" t="str">
        <f t="shared" ca="1" si="67"/>
        <v>Aluno_194</v>
      </c>
      <c r="C4338" s="31" t="s">
        <v>1493</v>
      </c>
      <c r="D4338" s="22">
        <v>5</v>
      </c>
      <c r="E4338" s="18" t="s">
        <v>21</v>
      </c>
    </row>
    <row r="4339" spans="1:5" ht="15" customHeight="1" x14ac:dyDescent="0.25">
      <c r="B4339" s="71" t="str">
        <f t="shared" ca="1" si="67"/>
        <v>Aluno_456</v>
      </c>
      <c r="D4339" s="22"/>
    </row>
    <row r="4340" spans="1:5" ht="15" customHeight="1" x14ac:dyDescent="0.25">
      <c r="A4340" s="152">
        <v>45614</v>
      </c>
      <c r="B4340" s="71" t="str">
        <f t="shared" ca="1" si="67"/>
        <v>Aluno_724</v>
      </c>
      <c r="C4340" s="108" t="s">
        <v>2260</v>
      </c>
      <c r="D4340" s="22">
        <v>10</v>
      </c>
      <c r="E4340" s="18" t="s">
        <v>21</v>
      </c>
    </row>
    <row r="4341" spans="1:5" ht="15" customHeight="1" x14ac:dyDescent="0.25">
      <c r="B4341" s="71" t="str">
        <f t="shared" ca="1" si="67"/>
        <v>Aluno_602</v>
      </c>
      <c r="C4341" s="54" t="s">
        <v>2700</v>
      </c>
      <c r="D4341" s="22">
        <v>20</v>
      </c>
      <c r="E4341" s="18" t="s">
        <v>21</v>
      </c>
    </row>
    <row r="4342" spans="1:5" ht="15" customHeight="1" x14ac:dyDescent="0.25">
      <c r="B4342" s="71" t="str">
        <f t="shared" ca="1" si="67"/>
        <v>Aluno_606</v>
      </c>
      <c r="C4342" s="30" t="s">
        <v>1560</v>
      </c>
      <c r="D4342" s="22">
        <v>30</v>
      </c>
      <c r="E4342" s="18" t="s">
        <v>21</v>
      </c>
    </row>
    <row r="4343" spans="1:5" ht="15" customHeight="1" x14ac:dyDescent="0.25">
      <c r="B4343" s="71" t="str">
        <f t="shared" ca="1" si="67"/>
        <v>Aluno_799</v>
      </c>
      <c r="C4343" s="31" t="s">
        <v>1162</v>
      </c>
      <c r="D4343" s="22">
        <v>60</v>
      </c>
      <c r="E4343" s="18" t="s">
        <v>21</v>
      </c>
    </row>
    <row r="4344" spans="1:5" ht="15" customHeight="1" x14ac:dyDescent="0.25">
      <c r="B4344" s="71" t="str">
        <f t="shared" ca="1" si="67"/>
        <v>Aluno_147</v>
      </c>
      <c r="D4344" s="22"/>
    </row>
    <row r="4345" spans="1:5" ht="15" customHeight="1" x14ac:dyDescent="0.25">
      <c r="A4345" s="152">
        <v>45614</v>
      </c>
      <c r="B4345" s="71" t="str">
        <f t="shared" ca="1" si="67"/>
        <v>Aluno_179</v>
      </c>
      <c r="C4345" s="54" t="s">
        <v>2455</v>
      </c>
      <c r="D4345" s="22">
        <v>20</v>
      </c>
      <c r="E4345" s="18" t="s">
        <v>21</v>
      </c>
    </row>
    <row r="4346" spans="1:5" ht="15" customHeight="1" x14ac:dyDescent="0.25">
      <c r="B4346" s="71" t="str">
        <f t="shared" ca="1" si="67"/>
        <v>Aluno_235</v>
      </c>
      <c r="D4346" s="22"/>
    </row>
    <row r="4347" spans="1:5" ht="15" customHeight="1" x14ac:dyDescent="0.25">
      <c r="A4347" s="152">
        <v>45614</v>
      </c>
      <c r="B4347" s="71" t="str">
        <f t="shared" ca="1" si="67"/>
        <v>Aluno_405</v>
      </c>
      <c r="C4347" s="153" t="s">
        <v>3224</v>
      </c>
      <c r="D4347" s="22">
        <v>15</v>
      </c>
      <c r="E4347" s="18" t="s">
        <v>21</v>
      </c>
    </row>
    <row r="4348" spans="1:5" ht="15" customHeight="1" x14ac:dyDescent="0.25">
      <c r="B4348" s="71" t="str">
        <f t="shared" ca="1" si="67"/>
        <v>Aluno_895</v>
      </c>
      <c r="D4348" s="22"/>
    </row>
    <row r="4349" spans="1:5" ht="15" customHeight="1" x14ac:dyDescent="0.25">
      <c r="A4349" s="152">
        <v>45614</v>
      </c>
      <c r="B4349" s="71" t="str">
        <f t="shared" ca="1" si="67"/>
        <v>Aluno_569</v>
      </c>
      <c r="C4349" s="154" t="s">
        <v>3286</v>
      </c>
      <c r="D4349" s="22">
        <v>2</v>
      </c>
      <c r="E4349" s="18" t="s">
        <v>780</v>
      </c>
    </row>
    <row r="4350" spans="1:5" ht="15" customHeight="1" x14ac:dyDescent="0.25">
      <c r="B4350" s="71" t="str">
        <f t="shared" ca="1" si="67"/>
        <v>Aluno_284</v>
      </c>
      <c r="C4350" s="31" t="s">
        <v>418</v>
      </c>
      <c r="D4350" s="22">
        <v>30</v>
      </c>
      <c r="E4350" s="18" t="s">
        <v>44</v>
      </c>
    </row>
    <row r="4351" spans="1:5" ht="15" customHeight="1" x14ac:dyDescent="0.25">
      <c r="B4351" s="71" t="str">
        <f t="shared" ca="1" si="67"/>
        <v>Aluno_365</v>
      </c>
      <c r="D4351" s="22"/>
      <c r="E4351" s="18"/>
    </row>
    <row r="4352" spans="1:5" ht="15" customHeight="1" x14ac:dyDescent="0.25">
      <c r="A4352" s="152">
        <v>45615</v>
      </c>
      <c r="B4352" s="71" t="str">
        <f t="shared" ca="1" si="67"/>
        <v>Aluno_107</v>
      </c>
      <c r="C4352" s="31" t="s">
        <v>3257</v>
      </c>
      <c r="D4352" s="22">
        <v>5</v>
      </c>
      <c r="E4352" s="18" t="s">
        <v>21</v>
      </c>
    </row>
    <row r="4353" spans="1:5" ht="15" customHeight="1" x14ac:dyDescent="0.25">
      <c r="B4353" s="71" t="str">
        <f t="shared" ca="1" si="67"/>
        <v>Aluno_989</v>
      </c>
      <c r="C4353" s="31" t="s">
        <v>539</v>
      </c>
      <c r="D4353" s="22">
        <v>15</v>
      </c>
      <c r="E4353" s="18" t="s">
        <v>21</v>
      </c>
    </row>
    <row r="4354" spans="1:5" ht="15" customHeight="1" x14ac:dyDescent="0.25">
      <c r="B4354" s="71" t="str">
        <f t="shared" ca="1" si="67"/>
        <v>Aluno_115</v>
      </c>
      <c r="D4354" s="22"/>
      <c r="E4354" s="18"/>
    </row>
    <row r="4355" spans="1:5" ht="15" customHeight="1" x14ac:dyDescent="0.25">
      <c r="A4355" s="152">
        <v>45615</v>
      </c>
      <c r="B4355" s="71" t="str">
        <f t="shared" ca="1" si="67"/>
        <v>Aluno_903</v>
      </c>
      <c r="C4355" s="153" t="s">
        <v>2490</v>
      </c>
      <c r="D4355" s="22">
        <v>20</v>
      </c>
      <c r="E4355" s="18" t="s">
        <v>44</v>
      </c>
    </row>
    <row r="4356" spans="1:5" ht="15" customHeight="1" x14ac:dyDescent="0.25">
      <c r="B4356" s="71" t="str">
        <f t="shared" ca="1" si="67"/>
        <v>Aluno_515</v>
      </c>
      <c r="D4356" s="22"/>
      <c r="E4356" s="18"/>
    </row>
    <row r="4357" spans="1:5" ht="15" customHeight="1" x14ac:dyDescent="0.25">
      <c r="A4357" s="152">
        <v>45615</v>
      </c>
      <c r="B4357" s="71" t="str">
        <f t="shared" ca="1" si="67"/>
        <v>Aluno_704</v>
      </c>
      <c r="C4357" s="31" t="s">
        <v>2414</v>
      </c>
      <c r="D4357" s="22">
        <v>30</v>
      </c>
      <c r="E4357" s="18" t="s">
        <v>21</v>
      </c>
    </row>
    <row r="4358" spans="1:5" ht="15" customHeight="1" x14ac:dyDescent="0.25">
      <c r="B4358" s="71" t="str">
        <f t="shared" ca="1" si="67"/>
        <v>Aluno_91</v>
      </c>
      <c r="C4358" s="31" t="s">
        <v>2393</v>
      </c>
      <c r="D4358" s="22">
        <v>30</v>
      </c>
      <c r="E4358" s="18" t="s">
        <v>21</v>
      </c>
    </row>
    <row r="4359" spans="1:5" ht="15" customHeight="1" x14ac:dyDescent="0.25">
      <c r="B4359" s="71" t="str">
        <f t="shared" ref="B4359:B4422" ca="1" si="68">"Aluno_" &amp; RANDBETWEEN(1,1000)</f>
        <v>Aluno_152</v>
      </c>
      <c r="D4359" s="22"/>
      <c r="E4359" s="18"/>
    </row>
    <row r="4360" spans="1:5" ht="15" customHeight="1" x14ac:dyDescent="0.25">
      <c r="A4360" s="152">
        <v>45615</v>
      </c>
      <c r="B4360" s="71" t="str">
        <f t="shared" ca="1" si="68"/>
        <v>Aluno_542</v>
      </c>
      <c r="C4360" s="31" t="s">
        <v>3216</v>
      </c>
      <c r="D4360" s="22">
        <v>30</v>
      </c>
      <c r="E4360" s="18" t="s">
        <v>21</v>
      </c>
    </row>
    <row r="4361" spans="1:5" ht="15" customHeight="1" x14ac:dyDescent="0.25">
      <c r="B4361" s="71" t="str">
        <f t="shared" ca="1" si="68"/>
        <v>Aluno_305</v>
      </c>
      <c r="C4361" s="154" t="s">
        <v>3019</v>
      </c>
      <c r="D4361" s="22">
        <v>30</v>
      </c>
      <c r="E4361" s="18" t="s">
        <v>21</v>
      </c>
    </row>
    <row r="4362" spans="1:5" ht="15" customHeight="1" x14ac:dyDescent="0.25">
      <c r="B4362" s="71" t="str">
        <f t="shared" ca="1" si="68"/>
        <v>Aluno_108</v>
      </c>
      <c r="D4362" s="22"/>
    </row>
    <row r="4363" spans="1:5" ht="15" customHeight="1" x14ac:dyDescent="0.25">
      <c r="A4363" s="152">
        <v>45615</v>
      </c>
      <c r="B4363" s="71" t="str">
        <f t="shared" ca="1" si="68"/>
        <v>Aluno_549</v>
      </c>
      <c r="C4363" s="153" t="s">
        <v>2418</v>
      </c>
      <c r="D4363" s="22">
        <v>30</v>
      </c>
      <c r="E4363" s="18" t="s">
        <v>21</v>
      </c>
    </row>
    <row r="4364" spans="1:5" ht="15" customHeight="1" x14ac:dyDescent="0.25">
      <c r="A4364" s="152">
        <v>45615</v>
      </c>
      <c r="B4364" s="71" t="str">
        <f t="shared" ca="1" si="68"/>
        <v>Aluno_141</v>
      </c>
      <c r="C4364" s="54" t="s">
        <v>2911</v>
      </c>
      <c r="D4364" s="22">
        <v>30</v>
      </c>
      <c r="E4364" s="18" t="s">
        <v>21</v>
      </c>
    </row>
    <row r="4365" spans="1:5" ht="15" customHeight="1" x14ac:dyDescent="0.25">
      <c r="B4365" s="71" t="str">
        <f t="shared" ca="1" si="68"/>
        <v>Aluno_549</v>
      </c>
      <c r="C4365" s="156" t="s">
        <v>2675</v>
      </c>
      <c r="D4365" s="22">
        <v>5</v>
      </c>
      <c r="E4365" s="18" t="s">
        <v>21</v>
      </c>
    </row>
    <row r="4366" spans="1:5" ht="15" customHeight="1" x14ac:dyDescent="0.25">
      <c r="B4366" s="71" t="str">
        <f t="shared" ca="1" si="68"/>
        <v>Aluno_411</v>
      </c>
      <c r="C4366" s="54" t="s">
        <v>2916</v>
      </c>
      <c r="D4366" s="22">
        <v>10</v>
      </c>
      <c r="E4366" s="18" t="s">
        <v>21</v>
      </c>
    </row>
    <row r="4367" spans="1:5" ht="15" customHeight="1" x14ac:dyDescent="0.25">
      <c r="B4367" s="71" t="str">
        <f t="shared" ca="1" si="68"/>
        <v>Aluno_426</v>
      </c>
      <c r="C4367" s="31" t="s">
        <v>1108</v>
      </c>
      <c r="D4367" s="22">
        <v>30</v>
      </c>
      <c r="E4367" s="18" t="s">
        <v>21</v>
      </c>
    </row>
    <row r="4368" spans="1:5" ht="15" customHeight="1" x14ac:dyDescent="0.25">
      <c r="B4368" s="71" t="str">
        <f t="shared" ca="1" si="68"/>
        <v>Aluno_56</v>
      </c>
      <c r="C4368" s="31" t="s">
        <v>2242</v>
      </c>
      <c r="D4368" s="22">
        <v>30</v>
      </c>
      <c r="E4368" s="18" t="s">
        <v>21</v>
      </c>
    </row>
    <row r="4369" spans="1:5" ht="15" customHeight="1" x14ac:dyDescent="0.25">
      <c r="B4369" s="71" t="str">
        <f t="shared" ca="1" si="68"/>
        <v>Aluno_240</v>
      </c>
      <c r="C4369" s="31" t="s">
        <v>2266</v>
      </c>
      <c r="D4369" s="22">
        <v>60</v>
      </c>
      <c r="E4369" s="18" t="s">
        <v>21</v>
      </c>
    </row>
    <row r="4370" spans="1:5" ht="15" customHeight="1" x14ac:dyDescent="0.25">
      <c r="B4370" s="71" t="str">
        <f t="shared" ca="1" si="68"/>
        <v>Aluno_446</v>
      </c>
      <c r="C4370" s="153" t="s">
        <v>3262</v>
      </c>
      <c r="D4370" s="22">
        <v>15</v>
      </c>
      <c r="E4370" s="18" t="s">
        <v>21</v>
      </c>
    </row>
    <row r="4371" spans="1:5" ht="15" customHeight="1" x14ac:dyDescent="0.25">
      <c r="B4371" s="71" t="str">
        <f t="shared" ca="1" si="68"/>
        <v>Aluno_627</v>
      </c>
      <c r="C4371" s="54" t="s">
        <v>3375</v>
      </c>
      <c r="D4371" s="22">
        <v>30</v>
      </c>
      <c r="E4371" s="18" t="s">
        <v>21</v>
      </c>
    </row>
    <row r="4372" spans="1:5" ht="15" customHeight="1" x14ac:dyDescent="0.25">
      <c r="A4372" s="152">
        <v>45615</v>
      </c>
      <c r="B4372" s="71" t="str">
        <f t="shared" ca="1" si="68"/>
        <v>Aluno_175</v>
      </c>
      <c r="C4372" s="54" t="s">
        <v>3401</v>
      </c>
      <c r="D4372" s="22">
        <v>30</v>
      </c>
      <c r="E4372" s="18" t="s">
        <v>21</v>
      </c>
    </row>
    <row r="4373" spans="1:5" ht="15" customHeight="1" x14ac:dyDescent="0.25">
      <c r="B4373" s="71" t="str">
        <f t="shared" ca="1" si="68"/>
        <v>Aluno_909</v>
      </c>
      <c r="C4373" s="54" t="s">
        <v>3402</v>
      </c>
      <c r="D4373" s="22">
        <v>30</v>
      </c>
      <c r="E4373" s="18" t="s">
        <v>21</v>
      </c>
    </row>
    <row r="4374" spans="1:5" ht="15" customHeight="1" x14ac:dyDescent="0.25">
      <c r="B4374" s="71" t="str">
        <f t="shared" ca="1" si="68"/>
        <v>Aluno_172</v>
      </c>
      <c r="C4374" s="54"/>
      <c r="D4374" s="22"/>
    </row>
    <row r="4375" spans="1:5" ht="15" customHeight="1" x14ac:dyDescent="0.25">
      <c r="A4375" s="152">
        <v>45615</v>
      </c>
      <c r="B4375" s="71" t="str">
        <f t="shared" ca="1" si="68"/>
        <v>Aluno_511</v>
      </c>
      <c r="C4375" s="54" t="s">
        <v>3403</v>
      </c>
      <c r="D4375" s="22">
        <v>30</v>
      </c>
      <c r="E4375" s="18" t="s">
        <v>21</v>
      </c>
    </row>
    <row r="4376" spans="1:5" ht="15" customHeight="1" x14ac:dyDescent="0.25">
      <c r="B4376" s="71" t="str">
        <f t="shared" ca="1" si="68"/>
        <v>Aluno_573</v>
      </c>
      <c r="C4376" s="154" t="s">
        <v>3019</v>
      </c>
      <c r="D4376" s="22">
        <v>30</v>
      </c>
      <c r="E4376" s="18" t="s">
        <v>21</v>
      </c>
    </row>
    <row r="4377" spans="1:5" ht="15" customHeight="1" x14ac:dyDescent="0.25">
      <c r="B4377" s="71" t="str">
        <f t="shared" ca="1" si="68"/>
        <v>Aluno_837</v>
      </c>
      <c r="C4377" s="31" t="s">
        <v>1421</v>
      </c>
      <c r="D4377" s="22">
        <v>30</v>
      </c>
      <c r="E4377" s="18" t="s">
        <v>21</v>
      </c>
    </row>
    <row r="4378" spans="1:5" ht="15" customHeight="1" x14ac:dyDescent="0.25">
      <c r="B4378" s="71" t="str">
        <f t="shared" ca="1" si="68"/>
        <v>Aluno_890</v>
      </c>
      <c r="C4378" s="54" t="s">
        <v>3404</v>
      </c>
      <c r="D4378" s="22">
        <v>30</v>
      </c>
      <c r="E4378" s="18" t="s">
        <v>21</v>
      </c>
    </row>
    <row r="4379" spans="1:5" ht="15" customHeight="1" x14ac:dyDescent="0.25">
      <c r="B4379" s="71" t="str">
        <f t="shared" ca="1" si="68"/>
        <v>Aluno_407</v>
      </c>
      <c r="D4379" s="22"/>
    </row>
    <row r="4380" spans="1:5" ht="15" customHeight="1" x14ac:dyDescent="0.25">
      <c r="A4380" s="152">
        <v>45615</v>
      </c>
      <c r="B4380" s="71" t="str">
        <f t="shared" ca="1" si="68"/>
        <v>Aluno_220</v>
      </c>
      <c r="C4380" s="107" t="s">
        <v>1180</v>
      </c>
      <c r="D4380" s="22">
        <v>30</v>
      </c>
      <c r="E4380" s="18" t="s">
        <v>21</v>
      </c>
    </row>
    <row r="4381" spans="1:5" ht="15" customHeight="1" x14ac:dyDescent="0.25">
      <c r="B4381" s="71" t="str">
        <f t="shared" ca="1" si="68"/>
        <v>Aluno_140</v>
      </c>
      <c r="D4381" s="22"/>
    </row>
    <row r="4382" spans="1:5" ht="15" customHeight="1" x14ac:dyDescent="0.25">
      <c r="A4382" s="152">
        <v>45615</v>
      </c>
      <c r="B4382" s="71" t="str">
        <f t="shared" ca="1" si="68"/>
        <v>Aluno_450</v>
      </c>
      <c r="C4382" s="54" t="s">
        <v>3508</v>
      </c>
      <c r="D4382" s="22">
        <v>30</v>
      </c>
      <c r="E4382" s="18" t="s">
        <v>21</v>
      </c>
    </row>
    <row r="4383" spans="1:5" ht="15" customHeight="1" x14ac:dyDescent="0.25">
      <c r="B4383" s="71" t="str">
        <f t="shared" ca="1" si="68"/>
        <v>Aluno_103</v>
      </c>
      <c r="C4383" s="54" t="s">
        <v>3509</v>
      </c>
      <c r="D4383" s="22">
        <v>30</v>
      </c>
      <c r="E4383" s="18" t="s">
        <v>21</v>
      </c>
    </row>
    <row r="4384" spans="1:5" ht="15" customHeight="1" x14ac:dyDescent="0.25">
      <c r="B4384" s="71" t="str">
        <f t="shared" ca="1" si="68"/>
        <v>Aluno_830</v>
      </c>
      <c r="C4384" s="31" t="s">
        <v>3307</v>
      </c>
      <c r="D4384" s="22">
        <v>60</v>
      </c>
      <c r="E4384" s="18" t="s">
        <v>21</v>
      </c>
    </row>
    <row r="4385" spans="1:5" ht="15" customHeight="1" x14ac:dyDescent="0.25">
      <c r="B4385" s="71" t="str">
        <f t="shared" ca="1" si="68"/>
        <v>Aluno_626</v>
      </c>
      <c r="C4385" s="31" t="s">
        <v>3510</v>
      </c>
      <c r="D4385" s="22">
        <v>30</v>
      </c>
      <c r="E4385" s="18" t="s">
        <v>21</v>
      </c>
    </row>
    <row r="4386" spans="1:5" ht="15" customHeight="1" x14ac:dyDescent="0.25">
      <c r="B4386" s="71" t="str">
        <f t="shared" ca="1" si="68"/>
        <v>Aluno_546</v>
      </c>
      <c r="D4386" s="22"/>
    </row>
    <row r="4387" spans="1:5" ht="15" customHeight="1" x14ac:dyDescent="0.25">
      <c r="A4387" s="152">
        <v>45617</v>
      </c>
      <c r="B4387" s="71" t="str">
        <f t="shared" ca="1" si="68"/>
        <v>Aluno_326</v>
      </c>
      <c r="C4387" s="31" t="s">
        <v>746</v>
      </c>
      <c r="D4387" s="22">
        <v>20</v>
      </c>
      <c r="E4387" s="18" t="s">
        <v>21</v>
      </c>
    </row>
    <row r="4388" spans="1:5" ht="15" customHeight="1" x14ac:dyDescent="0.25">
      <c r="B4388" s="71" t="str">
        <f t="shared" ca="1" si="68"/>
        <v>Aluno_902</v>
      </c>
      <c r="D4388" s="22"/>
    </row>
    <row r="4389" spans="1:5" ht="15" customHeight="1" x14ac:dyDescent="0.25">
      <c r="A4389" s="152">
        <v>45617</v>
      </c>
      <c r="B4389" s="71" t="str">
        <f t="shared" ca="1" si="68"/>
        <v>Aluno_942</v>
      </c>
      <c r="C4389" s="31" t="s">
        <v>1103</v>
      </c>
      <c r="D4389" s="22">
        <v>30</v>
      </c>
      <c r="E4389" s="18" t="s">
        <v>21</v>
      </c>
    </row>
    <row r="4390" spans="1:5" ht="15" customHeight="1" x14ac:dyDescent="0.25">
      <c r="B4390" s="71" t="str">
        <f t="shared" ca="1" si="68"/>
        <v>Aluno_20</v>
      </c>
      <c r="C4390" s="54" t="s">
        <v>1104</v>
      </c>
      <c r="D4390" s="22">
        <v>30</v>
      </c>
      <c r="E4390" s="18" t="s">
        <v>21</v>
      </c>
    </row>
    <row r="4391" spans="1:5" ht="15" customHeight="1" x14ac:dyDescent="0.25">
      <c r="B4391" s="71" t="str">
        <f t="shared" ca="1" si="68"/>
        <v>Aluno_677</v>
      </c>
      <c r="D4391" s="22"/>
    </row>
    <row r="4392" spans="1:5" ht="15" customHeight="1" x14ac:dyDescent="0.25">
      <c r="A4392" s="152">
        <v>45617</v>
      </c>
      <c r="B4392" s="71" t="str">
        <f t="shared" ca="1" si="68"/>
        <v>Aluno_736</v>
      </c>
      <c r="C4392" s="31" t="s">
        <v>2808</v>
      </c>
      <c r="D4392" s="22">
        <v>60</v>
      </c>
      <c r="E4392" s="18" t="s">
        <v>21</v>
      </c>
    </row>
    <row r="4393" spans="1:5" ht="15" customHeight="1" x14ac:dyDescent="0.25">
      <c r="B4393" s="71" t="str">
        <f t="shared" ca="1" si="68"/>
        <v>Aluno_333</v>
      </c>
      <c r="C4393" s="31" t="s">
        <v>2010</v>
      </c>
      <c r="D4393" s="22">
        <v>60</v>
      </c>
      <c r="E4393" s="18" t="s">
        <v>21</v>
      </c>
    </row>
    <row r="4394" spans="1:5" ht="15" customHeight="1" x14ac:dyDescent="0.25">
      <c r="B4394" s="71" t="str">
        <f t="shared" ca="1" si="68"/>
        <v>Aluno_754</v>
      </c>
      <c r="D4394" s="22"/>
    </row>
    <row r="4395" spans="1:5" ht="15" customHeight="1" x14ac:dyDescent="0.25">
      <c r="A4395" s="152">
        <v>45617</v>
      </c>
      <c r="B4395" s="71" t="str">
        <f t="shared" ca="1" si="68"/>
        <v>Aluno_209</v>
      </c>
      <c r="C4395" s="54" t="s">
        <v>584</v>
      </c>
      <c r="D4395" s="22">
        <v>30</v>
      </c>
      <c r="E4395" s="18" t="s">
        <v>21</v>
      </c>
    </row>
    <row r="4396" spans="1:5" ht="15" customHeight="1" x14ac:dyDescent="0.25">
      <c r="B4396" s="71" t="str">
        <f t="shared" ca="1" si="68"/>
        <v>Aluno_43</v>
      </c>
      <c r="D4396" s="22"/>
    </row>
    <row r="4397" spans="1:5" ht="15" customHeight="1" x14ac:dyDescent="0.25">
      <c r="A4397" s="152">
        <v>45617</v>
      </c>
      <c r="B4397" s="71" t="str">
        <f t="shared" ca="1" si="68"/>
        <v>Aluno_430</v>
      </c>
      <c r="C4397" s="31" t="s">
        <v>3225</v>
      </c>
      <c r="D4397" s="22">
        <v>30</v>
      </c>
      <c r="E4397" s="18" t="s">
        <v>21</v>
      </c>
    </row>
    <row r="4398" spans="1:5" ht="15" customHeight="1" x14ac:dyDescent="0.25">
      <c r="B4398" s="71" t="str">
        <f t="shared" ca="1" si="68"/>
        <v>Aluno_477</v>
      </c>
      <c r="C4398" s="31" t="s">
        <v>602</v>
      </c>
      <c r="D4398" s="22">
        <v>30</v>
      </c>
      <c r="E4398" s="18" t="s">
        <v>21</v>
      </c>
    </row>
    <row r="4399" spans="1:5" ht="15" customHeight="1" x14ac:dyDescent="0.25">
      <c r="B4399" s="71" t="str">
        <f t="shared" ca="1" si="68"/>
        <v>Aluno_230</v>
      </c>
      <c r="D4399" s="22"/>
    </row>
    <row r="4400" spans="1:5" ht="15" customHeight="1" x14ac:dyDescent="0.25">
      <c r="A4400" s="152">
        <v>45617</v>
      </c>
      <c r="B4400" s="71" t="str">
        <f t="shared" ca="1" si="68"/>
        <v>Aluno_524</v>
      </c>
      <c r="C4400" s="32" t="s">
        <v>911</v>
      </c>
      <c r="D4400" s="22">
        <v>12</v>
      </c>
      <c r="E4400" s="18" t="s">
        <v>21</v>
      </c>
    </row>
    <row r="4401" spans="1:5" ht="15" customHeight="1" x14ac:dyDescent="0.25">
      <c r="B4401" s="71" t="str">
        <f t="shared" ca="1" si="68"/>
        <v>Aluno_18</v>
      </c>
      <c r="D4401" s="22"/>
    </row>
    <row r="4402" spans="1:5" ht="15" customHeight="1" x14ac:dyDescent="0.25">
      <c r="A4402" s="152">
        <v>45617</v>
      </c>
      <c r="B4402" s="71" t="str">
        <f t="shared" ca="1" si="68"/>
        <v>Aluno_434</v>
      </c>
      <c r="C4402" s="31" t="s">
        <v>687</v>
      </c>
      <c r="D4402" s="22">
        <v>28</v>
      </c>
      <c r="E4402" s="18" t="s">
        <v>21</v>
      </c>
    </row>
    <row r="4403" spans="1:5" ht="15" customHeight="1" x14ac:dyDescent="0.25">
      <c r="B4403" s="71" t="str">
        <f t="shared" ca="1" si="68"/>
        <v>Aluno_558</v>
      </c>
      <c r="C4403" s="31" t="s">
        <v>3137</v>
      </c>
      <c r="D4403" s="22">
        <v>30</v>
      </c>
      <c r="E4403" s="18" t="s">
        <v>21</v>
      </c>
    </row>
    <row r="4404" spans="1:5" ht="15" customHeight="1" x14ac:dyDescent="0.25">
      <c r="B4404" s="71" t="str">
        <f t="shared" ca="1" si="68"/>
        <v>Aluno_416</v>
      </c>
      <c r="C4404" s="154" t="s">
        <v>2569</v>
      </c>
      <c r="D4404" s="22">
        <v>40</v>
      </c>
      <c r="E4404" s="18" t="s">
        <v>21</v>
      </c>
    </row>
    <row r="4405" spans="1:5" ht="15" customHeight="1" x14ac:dyDescent="0.25">
      <c r="B4405" s="71" t="str">
        <f t="shared" ca="1" si="68"/>
        <v>Aluno_955</v>
      </c>
      <c r="C4405" s="54" t="s">
        <v>2071</v>
      </c>
      <c r="D4405" s="22">
        <v>30</v>
      </c>
      <c r="E4405" s="18" t="s">
        <v>21</v>
      </c>
    </row>
    <row r="4406" spans="1:5" ht="15" customHeight="1" x14ac:dyDescent="0.25">
      <c r="B4406" s="71" t="str">
        <f t="shared" ca="1" si="68"/>
        <v>Aluno_55</v>
      </c>
      <c r="D4406" s="22"/>
    </row>
    <row r="4407" spans="1:5" ht="15" customHeight="1" x14ac:dyDescent="0.25">
      <c r="A4407" s="152">
        <v>45617</v>
      </c>
      <c r="B4407" s="71" t="str">
        <f t="shared" ca="1" si="68"/>
        <v>Aluno_178</v>
      </c>
      <c r="C4407" s="32" t="s">
        <v>815</v>
      </c>
      <c r="D4407" s="22">
        <v>1</v>
      </c>
      <c r="E4407" s="202" t="s">
        <v>780</v>
      </c>
    </row>
    <row r="4408" spans="1:5" ht="15" customHeight="1" x14ac:dyDescent="0.25">
      <c r="B4408" s="71" t="str">
        <f t="shared" ca="1" si="68"/>
        <v>Aluno_185</v>
      </c>
      <c r="C4408" s="54" t="s">
        <v>3010</v>
      </c>
      <c r="D4408" s="22">
        <v>1</v>
      </c>
      <c r="E4408" s="202" t="s">
        <v>1416</v>
      </c>
    </row>
    <row r="4409" spans="1:5" ht="15" customHeight="1" x14ac:dyDescent="0.25">
      <c r="B4409" s="71" t="str">
        <f t="shared" ca="1" si="68"/>
        <v>Aluno_973</v>
      </c>
      <c r="D4409" s="22"/>
    </row>
    <row r="4410" spans="1:5" ht="15" customHeight="1" x14ac:dyDescent="0.25">
      <c r="A4410" s="152">
        <v>45617</v>
      </c>
      <c r="B4410" s="71" t="str">
        <f t="shared" ca="1" si="68"/>
        <v>Aluno_766</v>
      </c>
      <c r="C4410" s="32" t="s">
        <v>2102</v>
      </c>
      <c r="D4410" s="22">
        <v>25</v>
      </c>
      <c r="E4410" s="202" t="s">
        <v>44</v>
      </c>
    </row>
    <row r="4411" spans="1:5" ht="15" customHeight="1" x14ac:dyDescent="0.25">
      <c r="B4411" s="71" t="str">
        <f t="shared" ca="1" si="68"/>
        <v>Aluno_732</v>
      </c>
      <c r="C4411" s="32" t="s">
        <v>2103</v>
      </c>
      <c r="D4411" s="22">
        <v>5</v>
      </c>
      <c r="E4411" s="202" t="s">
        <v>44</v>
      </c>
    </row>
    <row r="4412" spans="1:5" ht="15" customHeight="1" x14ac:dyDescent="0.25">
      <c r="B4412" s="71" t="str">
        <f t="shared" ca="1" si="68"/>
        <v>Aluno_990</v>
      </c>
      <c r="D4412" s="22"/>
    </row>
    <row r="4413" spans="1:5" ht="15" customHeight="1" x14ac:dyDescent="0.25">
      <c r="A4413" s="152">
        <v>45617</v>
      </c>
      <c r="B4413" s="71" t="str">
        <f t="shared" ca="1" si="68"/>
        <v>Aluno_912</v>
      </c>
      <c r="C4413" s="31" t="s">
        <v>2268</v>
      </c>
      <c r="D4413" s="22">
        <v>30</v>
      </c>
      <c r="E4413" s="18" t="s">
        <v>21</v>
      </c>
    </row>
    <row r="4414" spans="1:5" ht="15" customHeight="1" x14ac:dyDescent="0.25">
      <c r="B4414" s="71" t="str">
        <f t="shared" ca="1" si="68"/>
        <v>Aluno_939</v>
      </c>
      <c r="C4414" s="31" t="s">
        <v>3137</v>
      </c>
      <c r="D4414" s="22">
        <v>30</v>
      </c>
      <c r="E4414" s="18" t="s">
        <v>21</v>
      </c>
    </row>
    <row r="4415" spans="1:5" ht="15" customHeight="1" x14ac:dyDescent="0.25">
      <c r="B4415" s="71" t="str">
        <f t="shared" ca="1" si="68"/>
        <v>Aluno_481</v>
      </c>
      <c r="D4415" s="22"/>
    </row>
    <row r="4416" spans="1:5" ht="15" customHeight="1" x14ac:dyDescent="0.25">
      <c r="A4416" s="152">
        <v>45618</v>
      </c>
      <c r="B4416" s="71" t="str">
        <f t="shared" ca="1" si="68"/>
        <v>Aluno_162</v>
      </c>
      <c r="C4416" s="31" t="s">
        <v>3138</v>
      </c>
      <c r="D4416" s="22">
        <v>1</v>
      </c>
      <c r="E4416" s="202" t="s">
        <v>56</v>
      </c>
    </row>
    <row r="4417" spans="1:5" ht="15" customHeight="1" x14ac:dyDescent="0.25">
      <c r="B4417" s="71" t="str">
        <f t="shared" ca="1" si="68"/>
        <v>Aluno_212</v>
      </c>
      <c r="D4417" s="22"/>
    </row>
    <row r="4418" spans="1:5" ht="15" customHeight="1" x14ac:dyDescent="0.25">
      <c r="A4418" s="152">
        <v>45618</v>
      </c>
      <c r="B4418" s="71" t="str">
        <f t="shared" ca="1" si="68"/>
        <v>Aluno_973</v>
      </c>
      <c r="C4418" s="31" t="s">
        <v>3138</v>
      </c>
      <c r="D4418" s="22">
        <v>1</v>
      </c>
      <c r="E4418" s="202" t="s">
        <v>56</v>
      </c>
    </row>
    <row r="4419" spans="1:5" ht="15" customHeight="1" x14ac:dyDescent="0.25">
      <c r="B4419" s="71" t="str">
        <f t="shared" ca="1" si="68"/>
        <v>Aluno_77</v>
      </c>
      <c r="D4419" s="22"/>
    </row>
    <row r="4420" spans="1:5" ht="15" customHeight="1" x14ac:dyDescent="0.25">
      <c r="A4420" s="152">
        <v>45618</v>
      </c>
      <c r="B4420" s="71" t="str">
        <f t="shared" ca="1" si="68"/>
        <v>Aluno_714</v>
      </c>
      <c r="C4420" s="32" t="s">
        <v>1198</v>
      </c>
      <c r="D4420" s="22">
        <v>2</v>
      </c>
      <c r="E4420" s="202" t="s">
        <v>780</v>
      </c>
    </row>
    <row r="4421" spans="1:5" ht="15" customHeight="1" x14ac:dyDescent="0.25">
      <c r="B4421" s="71" t="str">
        <f t="shared" ca="1" si="68"/>
        <v>Aluno_481</v>
      </c>
      <c r="C4421" s="32" t="s">
        <v>1193</v>
      </c>
      <c r="D4421" s="22">
        <v>1</v>
      </c>
      <c r="E4421" s="202" t="s">
        <v>780</v>
      </c>
    </row>
    <row r="4422" spans="1:5" ht="15" customHeight="1" x14ac:dyDescent="0.25">
      <c r="B4422" s="71" t="str">
        <f t="shared" ca="1" si="68"/>
        <v>Aluno_735</v>
      </c>
      <c r="D4422" s="22"/>
    </row>
    <row r="4423" spans="1:5" ht="15" customHeight="1" x14ac:dyDescent="0.25">
      <c r="A4423" s="152">
        <v>45618</v>
      </c>
      <c r="B4423" s="71" t="str">
        <f t="shared" ref="B4423:B4486" ca="1" si="69">"Aluno_" &amp; RANDBETWEEN(1,1000)</f>
        <v>Aluno_889</v>
      </c>
      <c r="C4423" s="31" t="s">
        <v>1370</v>
      </c>
      <c r="D4423" s="22">
        <v>2</v>
      </c>
      <c r="E4423" s="18" t="s">
        <v>21</v>
      </c>
    </row>
    <row r="4424" spans="1:5" ht="15" customHeight="1" x14ac:dyDescent="0.25">
      <c r="B4424" s="71" t="str">
        <f t="shared" ca="1" si="69"/>
        <v>Aluno_425</v>
      </c>
      <c r="C4424" s="32" t="s">
        <v>1400</v>
      </c>
      <c r="D4424" s="22">
        <v>30</v>
      </c>
      <c r="E4424" s="18" t="s">
        <v>21</v>
      </c>
    </row>
    <row r="4425" spans="1:5" ht="15" customHeight="1" x14ac:dyDescent="0.25">
      <c r="B4425" s="71" t="str">
        <f t="shared" ca="1" si="69"/>
        <v>Aluno_326</v>
      </c>
      <c r="C4425" s="31" t="s">
        <v>2231</v>
      </c>
      <c r="D4425" s="22">
        <v>30</v>
      </c>
      <c r="E4425" s="18" t="s">
        <v>21</v>
      </c>
    </row>
    <row r="4426" spans="1:5" ht="15" customHeight="1" x14ac:dyDescent="0.25">
      <c r="A4426" s="152">
        <v>45618</v>
      </c>
      <c r="B4426" s="71" t="str">
        <f t="shared" ca="1" si="69"/>
        <v>Aluno_837</v>
      </c>
      <c r="C4426" s="54" t="s">
        <v>1568</v>
      </c>
      <c r="D4426" s="22">
        <v>30</v>
      </c>
      <c r="E4426" s="18" t="s">
        <v>21</v>
      </c>
    </row>
    <row r="4427" spans="1:5" ht="15" hidden="1" customHeight="1" x14ac:dyDescent="0.25">
      <c r="B4427" s="71" t="str">
        <f t="shared" ca="1" si="69"/>
        <v>Aluno_657</v>
      </c>
      <c r="C4427" s="32"/>
      <c r="D4427" s="22"/>
    </row>
    <row r="4428" spans="1:5" ht="15" customHeight="1" x14ac:dyDescent="0.25">
      <c r="B4428" s="71" t="str">
        <f t="shared" ca="1" si="69"/>
        <v>Aluno_303</v>
      </c>
      <c r="D4428" s="22"/>
    </row>
    <row r="4429" spans="1:5" ht="15" customHeight="1" x14ac:dyDescent="0.25">
      <c r="A4429" s="152">
        <v>45618</v>
      </c>
      <c r="B4429" s="71" t="str">
        <f t="shared" ca="1" si="69"/>
        <v>Aluno_528</v>
      </c>
      <c r="C4429" s="153" t="s">
        <v>3230</v>
      </c>
      <c r="D4429" s="22">
        <v>10</v>
      </c>
      <c r="E4429" s="18" t="s">
        <v>21</v>
      </c>
    </row>
    <row r="4430" spans="1:5" ht="15" customHeight="1" x14ac:dyDescent="0.25">
      <c r="B4430" s="71" t="str">
        <f t="shared" ca="1" si="69"/>
        <v>Aluno_252</v>
      </c>
      <c r="C4430" s="153" t="s">
        <v>3031</v>
      </c>
      <c r="D4430" s="22">
        <v>5</v>
      </c>
      <c r="E4430" s="18" t="s">
        <v>21</v>
      </c>
    </row>
    <row r="4431" spans="1:5" ht="15" customHeight="1" x14ac:dyDescent="0.25">
      <c r="B4431" s="71" t="str">
        <f t="shared" ca="1" si="69"/>
        <v>Aluno_884</v>
      </c>
      <c r="C4431" s="153" t="s">
        <v>3511</v>
      </c>
      <c r="D4431" s="22">
        <v>20</v>
      </c>
      <c r="E4431" s="18" t="s">
        <v>21</v>
      </c>
    </row>
    <row r="4432" spans="1:5" ht="15" customHeight="1" x14ac:dyDescent="0.25">
      <c r="B4432" s="71" t="str">
        <f t="shared" ca="1" si="69"/>
        <v>Aluno_67</v>
      </c>
      <c r="C4432" s="153" t="s">
        <v>2974</v>
      </c>
      <c r="D4432" s="22">
        <v>15</v>
      </c>
      <c r="E4432" s="18" t="s">
        <v>21</v>
      </c>
    </row>
    <row r="4433" spans="1:5" ht="15" customHeight="1" x14ac:dyDescent="0.25">
      <c r="B4433" s="71" t="str">
        <f t="shared" ca="1" si="69"/>
        <v>Aluno_417</v>
      </c>
      <c r="C4433" s="153" t="s">
        <v>3222</v>
      </c>
      <c r="D4433" s="22">
        <v>2</v>
      </c>
      <c r="E4433" s="202" t="s">
        <v>44</v>
      </c>
    </row>
    <row r="4434" spans="1:5" ht="15" customHeight="1" x14ac:dyDescent="0.25">
      <c r="B4434" s="71" t="str">
        <f t="shared" ca="1" si="69"/>
        <v>Aluno_358</v>
      </c>
      <c r="C4434" s="54" t="s">
        <v>3175</v>
      </c>
      <c r="D4434" s="22">
        <v>1</v>
      </c>
      <c r="E4434" s="202" t="s">
        <v>56</v>
      </c>
    </row>
    <row r="4435" spans="1:5" ht="15" customHeight="1" x14ac:dyDescent="0.25">
      <c r="B4435" s="71" t="str">
        <f t="shared" ca="1" si="69"/>
        <v>Aluno_695</v>
      </c>
      <c r="D4435" s="22"/>
    </row>
    <row r="4436" spans="1:5" ht="15" customHeight="1" x14ac:dyDescent="0.25">
      <c r="A4436" s="152">
        <v>45618</v>
      </c>
      <c r="B4436" s="71" t="str">
        <f t="shared" ca="1" si="69"/>
        <v>Aluno_261</v>
      </c>
      <c r="C4436" s="153" t="s">
        <v>3405</v>
      </c>
      <c r="D4436" s="22">
        <v>1</v>
      </c>
      <c r="E4436" s="202" t="s">
        <v>780</v>
      </c>
    </row>
    <row r="4437" spans="1:5" ht="15" customHeight="1" x14ac:dyDescent="0.25">
      <c r="B4437" s="71" t="str">
        <f t="shared" ca="1" si="69"/>
        <v>Aluno_335</v>
      </c>
      <c r="C4437" s="153" t="s">
        <v>3130</v>
      </c>
      <c r="D4437" s="22">
        <v>10</v>
      </c>
      <c r="E4437" s="18" t="s">
        <v>21</v>
      </c>
    </row>
    <row r="4438" spans="1:5" ht="15" customHeight="1" x14ac:dyDescent="0.25">
      <c r="B4438" s="71" t="str">
        <f t="shared" ca="1" si="69"/>
        <v>Aluno_54</v>
      </c>
      <c r="C4438" s="32" t="s">
        <v>1400</v>
      </c>
      <c r="D4438" s="22">
        <v>20</v>
      </c>
      <c r="E4438" s="18" t="s">
        <v>21</v>
      </c>
    </row>
    <row r="4439" spans="1:5" ht="15" customHeight="1" x14ac:dyDescent="0.25">
      <c r="B4439" s="71" t="str">
        <f t="shared" ca="1" si="69"/>
        <v>Aluno_656</v>
      </c>
      <c r="C4439" s="54"/>
      <c r="D4439" s="22"/>
    </row>
    <row r="4440" spans="1:5" ht="15" customHeight="1" x14ac:dyDescent="0.25">
      <c r="A4440" s="152">
        <v>45618</v>
      </c>
      <c r="B4440" s="71" t="str">
        <f t="shared" ca="1" si="69"/>
        <v>Aluno_560</v>
      </c>
      <c r="C4440" s="54" t="s">
        <v>3384</v>
      </c>
      <c r="D4440" s="22">
        <v>15</v>
      </c>
      <c r="E4440" s="18" t="s">
        <v>21</v>
      </c>
    </row>
    <row r="4441" spans="1:5" ht="15" customHeight="1" x14ac:dyDescent="0.25">
      <c r="B4441" s="71" t="str">
        <f t="shared" ca="1" si="69"/>
        <v>Aluno_137</v>
      </c>
      <c r="D4441" s="22"/>
    </row>
    <row r="4442" spans="1:5" ht="15" customHeight="1" x14ac:dyDescent="0.25">
      <c r="A4442" s="152">
        <v>45618</v>
      </c>
      <c r="B4442" s="71" t="str">
        <f t="shared" ca="1" si="69"/>
        <v>Aluno_906</v>
      </c>
      <c r="C4442" s="54" t="s">
        <v>2547</v>
      </c>
      <c r="D4442" s="22">
        <v>30</v>
      </c>
      <c r="E4442" s="18" t="s">
        <v>21</v>
      </c>
    </row>
    <row r="4443" spans="1:5" ht="15" customHeight="1" x14ac:dyDescent="0.25">
      <c r="B4443" s="71" t="str">
        <f t="shared" ca="1" si="69"/>
        <v>Aluno_544</v>
      </c>
      <c r="C4443" s="54" t="s">
        <v>2550</v>
      </c>
      <c r="D4443" s="22">
        <v>30</v>
      </c>
      <c r="E4443" s="18" t="s">
        <v>21</v>
      </c>
    </row>
    <row r="4444" spans="1:5" ht="15" customHeight="1" x14ac:dyDescent="0.25">
      <c r="B4444" s="71" t="str">
        <f t="shared" ca="1" si="69"/>
        <v>Aluno_982</v>
      </c>
      <c r="D4444" s="22"/>
    </row>
    <row r="4445" spans="1:5" ht="15" customHeight="1" x14ac:dyDescent="0.25">
      <c r="A4445" s="152">
        <v>45618</v>
      </c>
      <c r="B4445" s="71" t="str">
        <f t="shared" ca="1" si="69"/>
        <v>Aluno_11</v>
      </c>
      <c r="C4445" s="153" t="s">
        <v>3278</v>
      </c>
      <c r="D4445" s="22">
        <v>1</v>
      </c>
      <c r="E4445" s="202" t="s">
        <v>1416</v>
      </c>
    </row>
    <row r="4446" spans="1:5" ht="15" customHeight="1" x14ac:dyDescent="0.25">
      <c r="B4446" s="71" t="str">
        <f t="shared" ca="1" si="69"/>
        <v>Aluno_526</v>
      </c>
      <c r="C4446" s="153" t="s">
        <v>3360</v>
      </c>
      <c r="D4446" s="22">
        <v>12</v>
      </c>
      <c r="E4446" s="18" t="s">
        <v>21</v>
      </c>
    </row>
    <row r="4447" spans="1:5" ht="15" customHeight="1" x14ac:dyDescent="0.25">
      <c r="B4447" s="71" t="str">
        <f t="shared" ca="1" si="69"/>
        <v>Aluno_234</v>
      </c>
      <c r="D4447" s="22"/>
    </row>
    <row r="4448" spans="1:5" ht="15" customHeight="1" x14ac:dyDescent="0.25">
      <c r="A4448" s="152">
        <v>45618</v>
      </c>
      <c r="B4448" s="71" t="str">
        <f t="shared" ca="1" si="69"/>
        <v>Aluno_21</v>
      </c>
      <c r="C4448" s="54" t="s">
        <v>3255</v>
      </c>
      <c r="D4448" s="22">
        <v>30</v>
      </c>
      <c r="E4448" s="18" t="s">
        <v>21</v>
      </c>
    </row>
    <row r="4449" spans="1:5" ht="15" customHeight="1" x14ac:dyDescent="0.25">
      <c r="B4449" s="71" t="str">
        <f t="shared" ca="1" si="69"/>
        <v>Aluno_614</v>
      </c>
      <c r="C4449" s="31" t="s">
        <v>449</v>
      </c>
      <c r="D4449" s="22">
        <v>30</v>
      </c>
      <c r="E4449" s="18" t="s">
        <v>21</v>
      </c>
    </row>
    <row r="4450" spans="1:5" ht="15" customHeight="1" x14ac:dyDescent="0.25">
      <c r="B4450" s="71" t="str">
        <f t="shared" ca="1" si="69"/>
        <v>Aluno_667</v>
      </c>
      <c r="C4450" s="106" t="s">
        <v>2124</v>
      </c>
      <c r="D4450" s="22">
        <v>30</v>
      </c>
      <c r="E4450" s="18" t="s">
        <v>21</v>
      </c>
    </row>
    <row r="4451" spans="1:5" ht="15" customHeight="1" x14ac:dyDescent="0.25">
      <c r="B4451" s="71" t="str">
        <f t="shared" ca="1" si="69"/>
        <v>Aluno_518</v>
      </c>
      <c r="D4451" s="22"/>
    </row>
    <row r="4452" spans="1:5" ht="15" customHeight="1" x14ac:dyDescent="0.25">
      <c r="A4452" s="152">
        <v>45618</v>
      </c>
      <c r="B4452" s="71" t="str">
        <f t="shared" ca="1" si="69"/>
        <v>Aluno_909</v>
      </c>
      <c r="C4452" s="31" t="s">
        <v>2922</v>
      </c>
      <c r="D4452" s="22">
        <v>20</v>
      </c>
      <c r="E4452" s="18" t="s">
        <v>21</v>
      </c>
    </row>
    <row r="4453" spans="1:5" ht="15" customHeight="1" x14ac:dyDescent="0.25">
      <c r="B4453" s="71" t="str">
        <f t="shared" ca="1" si="69"/>
        <v>Aluno_997</v>
      </c>
      <c r="C4453" s="31" t="s">
        <v>1137</v>
      </c>
      <c r="D4453" s="22">
        <v>30</v>
      </c>
      <c r="E4453" s="18" t="s">
        <v>21</v>
      </c>
    </row>
    <row r="4454" spans="1:5" ht="15" customHeight="1" x14ac:dyDescent="0.25">
      <c r="B4454" s="71" t="str">
        <f t="shared" ca="1" si="69"/>
        <v>Aluno_165</v>
      </c>
      <c r="D4454" s="22"/>
    </row>
    <row r="4455" spans="1:5" ht="15" customHeight="1" x14ac:dyDescent="0.25">
      <c r="A4455" s="152">
        <v>45618</v>
      </c>
      <c r="B4455" s="71" t="str">
        <f t="shared" ca="1" si="69"/>
        <v>Aluno_569</v>
      </c>
      <c r="C4455" s="32" t="s">
        <v>1201</v>
      </c>
      <c r="D4455" s="22">
        <v>1</v>
      </c>
      <c r="E4455" s="202" t="s">
        <v>780</v>
      </c>
    </row>
    <row r="4456" spans="1:5" ht="15" customHeight="1" x14ac:dyDescent="0.25">
      <c r="B4456" s="71" t="str">
        <f t="shared" ca="1" si="69"/>
        <v>Aluno_537</v>
      </c>
      <c r="D4456" s="22"/>
    </row>
    <row r="4457" spans="1:5" ht="15" customHeight="1" x14ac:dyDescent="0.25">
      <c r="A4457" s="152">
        <v>45618</v>
      </c>
      <c r="B4457" s="71" t="str">
        <f t="shared" ca="1" si="69"/>
        <v>Aluno_633</v>
      </c>
      <c r="C4457" s="31" t="s">
        <v>2684</v>
      </c>
      <c r="D4457" s="22">
        <v>20</v>
      </c>
      <c r="E4457" s="18" t="s">
        <v>21</v>
      </c>
    </row>
    <row r="4458" spans="1:5" ht="15" customHeight="1" x14ac:dyDescent="0.25">
      <c r="B4458" s="71" t="str">
        <f t="shared" ca="1" si="69"/>
        <v>Aluno_844</v>
      </c>
      <c r="C4458" s="54" t="s">
        <v>2316</v>
      </c>
      <c r="D4458" s="22">
        <v>10</v>
      </c>
      <c r="E4458" s="18" t="s">
        <v>21</v>
      </c>
    </row>
    <row r="4459" spans="1:5" ht="15" customHeight="1" x14ac:dyDescent="0.25">
      <c r="B4459" s="71" t="str">
        <f t="shared" ca="1" si="69"/>
        <v>Aluno_654</v>
      </c>
      <c r="C4459" s="32" t="s">
        <v>944</v>
      </c>
      <c r="D4459" s="22">
        <v>15</v>
      </c>
      <c r="E4459" s="18" t="s">
        <v>21</v>
      </c>
    </row>
    <row r="4460" spans="1:5" ht="15" customHeight="1" x14ac:dyDescent="0.25">
      <c r="B4460" s="71" t="str">
        <f t="shared" ca="1" si="69"/>
        <v>Aluno_560</v>
      </c>
      <c r="D4460" s="22"/>
      <c r="E4460" s="18"/>
    </row>
    <row r="4461" spans="1:5" ht="15" customHeight="1" x14ac:dyDescent="0.25">
      <c r="A4461" s="152">
        <v>45621</v>
      </c>
      <c r="B4461" s="71" t="str">
        <f t="shared" ca="1" si="69"/>
        <v>Aluno_646</v>
      </c>
      <c r="C4461" s="153" t="s">
        <v>2418</v>
      </c>
      <c r="D4461" s="22">
        <v>30</v>
      </c>
      <c r="E4461" s="18" t="s">
        <v>21</v>
      </c>
    </row>
    <row r="4462" spans="1:5" ht="15" customHeight="1" x14ac:dyDescent="0.25">
      <c r="B4462" s="71" t="str">
        <f t="shared" ca="1" si="69"/>
        <v>Aluno_56</v>
      </c>
      <c r="D4462" s="22"/>
    </row>
    <row r="4463" spans="1:5" ht="15" customHeight="1" x14ac:dyDescent="0.25">
      <c r="A4463" s="152">
        <v>45621</v>
      </c>
      <c r="B4463" s="71" t="str">
        <f t="shared" ca="1" si="69"/>
        <v>Aluno_712</v>
      </c>
      <c r="C4463" s="153" t="s">
        <v>2701</v>
      </c>
      <c r="D4463" s="22">
        <v>3</v>
      </c>
      <c r="E4463" s="202" t="s">
        <v>780</v>
      </c>
    </row>
    <row r="4464" spans="1:5" ht="15" customHeight="1" x14ac:dyDescent="0.25">
      <c r="B4464" s="71" t="str">
        <f t="shared" ca="1" si="69"/>
        <v>Aluno_591</v>
      </c>
      <c r="D4464" s="22"/>
    </row>
    <row r="4465" spans="1:5" ht="15" customHeight="1" x14ac:dyDescent="0.25">
      <c r="A4465" s="152">
        <v>45621</v>
      </c>
      <c r="B4465" s="71" t="str">
        <f t="shared" ca="1" si="69"/>
        <v>Aluno_469</v>
      </c>
      <c r="C4465" s="153" t="s">
        <v>2718</v>
      </c>
      <c r="D4465" s="22">
        <v>15</v>
      </c>
      <c r="E4465" s="18" t="s">
        <v>21</v>
      </c>
    </row>
    <row r="4466" spans="1:5" ht="15" customHeight="1" x14ac:dyDescent="0.25">
      <c r="B4466" s="71" t="str">
        <f t="shared" ca="1" si="69"/>
        <v>Aluno_894</v>
      </c>
      <c r="D4466" s="22"/>
    </row>
    <row r="4467" spans="1:5" ht="15" customHeight="1" x14ac:dyDescent="0.25">
      <c r="A4467" s="152">
        <v>45621</v>
      </c>
      <c r="B4467" s="71" t="str">
        <f t="shared" ca="1" si="69"/>
        <v>Aluno_75</v>
      </c>
      <c r="C4467" s="31" t="s">
        <v>164</v>
      </c>
      <c r="D4467" s="22">
        <v>30</v>
      </c>
      <c r="E4467" s="18" t="s">
        <v>21</v>
      </c>
    </row>
    <row r="4468" spans="1:5" ht="15" customHeight="1" x14ac:dyDescent="0.25">
      <c r="B4468" s="71" t="str">
        <f t="shared" ca="1" si="69"/>
        <v>Aluno_997</v>
      </c>
      <c r="D4468" s="22"/>
    </row>
    <row r="4469" spans="1:5" ht="15" customHeight="1" x14ac:dyDescent="0.25">
      <c r="A4469" s="152">
        <v>45621</v>
      </c>
      <c r="B4469" s="71" t="str">
        <f t="shared" ca="1" si="69"/>
        <v>Aluno_420</v>
      </c>
      <c r="C4469" s="156" t="s">
        <v>2402</v>
      </c>
      <c r="D4469" s="22">
        <v>30</v>
      </c>
      <c r="E4469" s="18" t="s">
        <v>21</v>
      </c>
    </row>
    <row r="4470" spans="1:5" ht="15" customHeight="1" x14ac:dyDescent="0.25">
      <c r="B4470" s="71" t="str">
        <f t="shared" ca="1" si="69"/>
        <v>Aluno_576</v>
      </c>
      <c r="C4470" s="156" t="s">
        <v>2846</v>
      </c>
      <c r="D4470" s="22">
        <v>30</v>
      </c>
      <c r="E4470" s="18" t="s">
        <v>21</v>
      </c>
    </row>
    <row r="4471" spans="1:5" ht="15" customHeight="1" x14ac:dyDescent="0.25">
      <c r="B4471" s="71" t="str">
        <f t="shared" ca="1" si="69"/>
        <v>Aluno_971</v>
      </c>
      <c r="D4471" s="22"/>
    </row>
    <row r="4472" spans="1:5" ht="15" customHeight="1" x14ac:dyDescent="0.25">
      <c r="A4472" s="152">
        <v>45621</v>
      </c>
      <c r="B4472" s="71" t="str">
        <f t="shared" ca="1" si="69"/>
        <v>Aluno_489</v>
      </c>
      <c r="C4472" s="31" t="s">
        <v>2010</v>
      </c>
      <c r="D4472" s="22">
        <v>60</v>
      </c>
      <c r="E4472" s="18" t="s">
        <v>21</v>
      </c>
    </row>
    <row r="4473" spans="1:5" ht="15" customHeight="1" x14ac:dyDescent="0.25">
      <c r="B4473" s="71" t="str">
        <f t="shared" ca="1" si="69"/>
        <v>Aluno_514</v>
      </c>
      <c r="C4473" s="110" t="s">
        <v>1120</v>
      </c>
      <c r="D4473" s="22">
        <v>28</v>
      </c>
      <c r="E4473" s="202" t="s">
        <v>44</v>
      </c>
    </row>
    <row r="4474" spans="1:5" ht="15" customHeight="1" x14ac:dyDescent="0.25">
      <c r="B4474" s="71" t="str">
        <f t="shared" ca="1" si="69"/>
        <v>Aluno_913</v>
      </c>
      <c r="D4474" s="22"/>
    </row>
    <row r="4475" spans="1:5" ht="15" customHeight="1" x14ac:dyDescent="0.25">
      <c r="A4475" s="152">
        <v>45621</v>
      </c>
      <c r="B4475" s="71" t="str">
        <f t="shared" ca="1" si="69"/>
        <v>Aluno_715</v>
      </c>
      <c r="C4475" s="31" t="s">
        <v>2306</v>
      </c>
      <c r="D4475" s="22">
        <v>10</v>
      </c>
      <c r="E4475" s="18" t="s">
        <v>21</v>
      </c>
    </row>
    <row r="4476" spans="1:5" ht="15" customHeight="1" x14ac:dyDescent="0.25">
      <c r="B4476" s="71" t="str">
        <f t="shared" ca="1" si="69"/>
        <v>Aluno_812</v>
      </c>
      <c r="C4476" s="31" t="s">
        <v>1942</v>
      </c>
      <c r="D4476" s="22">
        <v>20</v>
      </c>
      <c r="E4476" s="18" t="s">
        <v>21</v>
      </c>
    </row>
    <row r="4477" spans="1:5" ht="15" customHeight="1" x14ac:dyDescent="0.25">
      <c r="B4477" s="71" t="str">
        <f t="shared" ca="1" si="69"/>
        <v>Aluno_995</v>
      </c>
      <c r="C4477" s="54" t="s">
        <v>1343</v>
      </c>
      <c r="D4477" s="22">
        <v>30</v>
      </c>
      <c r="E4477" s="18" t="s">
        <v>21</v>
      </c>
    </row>
    <row r="4478" spans="1:5" ht="15" customHeight="1" x14ac:dyDescent="0.25">
      <c r="B4478" s="71" t="str">
        <f t="shared" ca="1" si="69"/>
        <v>Aluno_294</v>
      </c>
      <c r="C4478" s="154" t="s">
        <v>3461</v>
      </c>
      <c r="D4478" s="22">
        <v>10</v>
      </c>
      <c r="E4478" s="202" t="s">
        <v>44</v>
      </c>
    </row>
    <row r="4479" spans="1:5" ht="15" customHeight="1" x14ac:dyDescent="0.25">
      <c r="B4479" s="71" t="str">
        <f t="shared" ca="1" si="69"/>
        <v>Aluno_997</v>
      </c>
      <c r="C4479" s="154" t="s">
        <v>2501</v>
      </c>
      <c r="D4479" s="22">
        <v>20</v>
      </c>
      <c r="E4479" s="202" t="s">
        <v>44</v>
      </c>
    </row>
    <row r="4480" spans="1:5" ht="15" customHeight="1" x14ac:dyDescent="0.25">
      <c r="B4480" s="71" t="str">
        <f t="shared" ca="1" si="69"/>
        <v>Aluno_70</v>
      </c>
      <c r="D4480" s="22"/>
    </row>
    <row r="4481" spans="1:5" ht="15" customHeight="1" x14ac:dyDescent="0.25">
      <c r="A4481" s="152">
        <v>45621</v>
      </c>
      <c r="B4481" s="71" t="str">
        <f t="shared" ca="1" si="69"/>
        <v>Aluno_128</v>
      </c>
      <c r="C4481" s="54" t="s">
        <v>3512</v>
      </c>
      <c r="D4481" s="22">
        <v>32</v>
      </c>
      <c r="E4481" s="18" t="s">
        <v>21</v>
      </c>
    </row>
    <row r="4482" spans="1:5" ht="15" customHeight="1" x14ac:dyDescent="0.25">
      <c r="B4482" s="71" t="str">
        <f t="shared" ca="1" si="69"/>
        <v>Aluno_58</v>
      </c>
      <c r="D4482" s="22"/>
    </row>
    <row r="4483" spans="1:5" ht="15" customHeight="1" x14ac:dyDescent="0.25">
      <c r="A4483" s="152">
        <v>45621</v>
      </c>
      <c r="B4483" s="71" t="str">
        <f t="shared" ca="1" si="69"/>
        <v>Aluno_595</v>
      </c>
      <c r="C4483" s="153" t="s">
        <v>1251</v>
      </c>
      <c r="D4483" s="22">
        <v>1</v>
      </c>
      <c r="E4483" s="202" t="s">
        <v>780</v>
      </c>
    </row>
    <row r="4484" spans="1:5" ht="15" customHeight="1" x14ac:dyDescent="0.25">
      <c r="B4484" s="71" t="str">
        <f t="shared" ca="1" si="69"/>
        <v>Aluno_816</v>
      </c>
      <c r="C4484" s="153" t="s">
        <v>2701</v>
      </c>
      <c r="D4484" s="22">
        <v>1</v>
      </c>
      <c r="E4484" s="202" t="s">
        <v>780</v>
      </c>
    </row>
    <row r="4485" spans="1:5" ht="15" customHeight="1" x14ac:dyDescent="0.25">
      <c r="B4485" s="71" t="str">
        <f t="shared" ca="1" si="69"/>
        <v>Aluno_450</v>
      </c>
      <c r="D4485" s="22"/>
    </row>
    <row r="4486" spans="1:5" ht="15" customHeight="1" x14ac:dyDescent="0.25">
      <c r="A4486" s="152">
        <v>45622</v>
      </c>
      <c r="B4486" s="71" t="str">
        <f t="shared" ca="1" si="69"/>
        <v>Aluno_394</v>
      </c>
      <c r="C4486" s="31" t="s">
        <v>418</v>
      </c>
      <c r="D4486" s="22">
        <v>30</v>
      </c>
      <c r="E4486" s="202" t="s">
        <v>44</v>
      </c>
    </row>
    <row r="4487" spans="1:5" ht="15" customHeight="1" x14ac:dyDescent="0.25">
      <c r="A4487" s="152"/>
      <c r="B4487" s="71" t="str">
        <f t="shared" ref="B4487:B4550" ca="1" si="70">"Aluno_" &amp; RANDBETWEEN(1,1000)</f>
        <v>Aluno_331</v>
      </c>
      <c r="D4487" s="22"/>
    </row>
    <row r="4488" spans="1:5" ht="15" customHeight="1" x14ac:dyDescent="0.25">
      <c r="A4488" s="152">
        <v>45622</v>
      </c>
      <c r="B4488" s="71" t="str">
        <f t="shared" ca="1" si="70"/>
        <v>Aluno_425</v>
      </c>
      <c r="C4488" s="32" t="s">
        <v>787</v>
      </c>
      <c r="D4488" s="22">
        <v>1</v>
      </c>
      <c r="E4488" s="202" t="s">
        <v>2053</v>
      </c>
    </row>
    <row r="4489" spans="1:5" ht="15" customHeight="1" x14ac:dyDescent="0.25">
      <c r="B4489" s="71" t="str">
        <f t="shared" ca="1" si="70"/>
        <v>Aluno_306</v>
      </c>
      <c r="C4489" s="108" t="s">
        <v>1484</v>
      </c>
      <c r="D4489" s="22">
        <v>2</v>
      </c>
      <c r="E4489" s="202" t="s">
        <v>44</v>
      </c>
    </row>
    <row r="4490" spans="1:5" ht="15" customHeight="1" x14ac:dyDescent="0.25">
      <c r="A4490" s="152">
        <v>45622</v>
      </c>
      <c r="B4490" s="71" t="str">
        <f t="shared" ca="1" si="70"/>
        <v>Aluno_410</v>
      </c>
      <c r="C4490" s="153" t="s">
        <v>3513</v>
      </c>
      <c r="D4490" s="22">
        <v>4</v>
      </c>
      <c r="E4490" s="202" t="s">
        <v>44</v>
      </c>
    </row>
    <row r="4491" spans="1:5" ht="15" customHeight="1" x14ac:dyDescent="0.25">
      <c r="B4491" s="71" t="str">
        <f t="shared" ca="1" si="70"/>
        <v>Aluno_367</v>
      </c>
      <c r="D4491" s="22"/>
    </row>
    <row r="4492" spans="1:5" ht="15" customHeight="1" x14ac:dyDescent="0.25">
      <c r="A4492" s="152">
        <v>45622</v>
      </c>
      <c r="B4492" s="71" t="str">
        <f t="shared" ca="1" si="70"/>
        <v>Aluno_698</v>
      </c>
      <c r="C4492" s="54" t="s">
        <v>1722</v>
      </c>
      <c r="D4492" s="22">
        <v>40</v>
      </c>
      <c r="E4492" s="18" t="s">
        <v>21</v>
      </c>
    </row>
    <row r="4493" spans="1:5" ht="15" customHeight="1" x14ac:dyDescent="0.25">
      <c r="B4493" s="71" t="str">
        <f t="shared" ca="1" si="70"/>
        <v>Aluno_688</v>
      </c>
      <c r="C4493" s="31" t="s">
        <v>1544</v>
      </c>
      <c r="D4493" s="22">
        <v>1</v>
      </c>
      <c r="E4493" s="202" t="s">
        <v>56</v>
      </c>
    </row>
    <row r="4494" spans="1:5" ht="15" customHeight="1" x14ac:dyDescent="0.25">
      <c r="B4494" s="71" t="str">
        <f t="shared" ca="1" si="70"/>
        <v>Aluno_501</v>
      </c>
      <c r="C4494" s="31" t="s">
        <v>1533</v>
      </c>
      <c r="D4494" s="22">
        <v>1</v>
      </c>
      <c r="E4494" s="202" t="s">
        <v>56</v>
      </c>
    </row>
    <row r="4495" spans="1:5" ht="15" customHeight="1" x14ac:dyDescent="0.25">
      <c r="B4495" s="71" t="str">
        <f t="shared" ca="1" si="70"/>
        <v>Aluno_262</v>
      </c>
      <c r="D4495" s="22"/>
    </row>
    <row r="4496" spans="1:5" ht="15" customHeight="1" x14ac:dyDescent="0.25">
      <c r="A4496" s="152">
        <v>45622</v>
      </c>
      <c r="B4496" s="71" t="str">
        <f t="shared" ca="1" si="70"/>
        <v>Aluno_966</v>
      </c>
      <c r="C4496" s="54" t="s">
        <v>3407</v>
      </c>
      <c r="D4496" s="22">
        <v>1</v>
      </c>
      <c r="E4496" s="202" t="s">
        <v>1416</v>
      </c>
    </row>
    <row r="4497" spans="1:5" ht="15" customHeight="1" x14ac:dyDescent="0.25">
      <c r="B4497" s="71" t="str">
        <f t="shared" ca="1" si="70"/>
        <v>Aluno_433</v>
      </c>
      <c r="D4497" s="22"/>
    </row>
    <row r="4498" spans="1:5" ht="15" customHeight="1" x14ac:dyDescent="0.25">
      <c r="A4498" s="152">
        <v>45622</v>
      </c>
      <c r="B4498" s="71" t="str">
        <f t="shared" ca="1" si="70"/>
        <v>Aluno_371</v>
      </c>
      <c r="C4498" s="31" t="s">
        <v>2750</v>
      </c>
      <c r="D4498" s="22">
        <v>60</v>
      </c>
      <c r="E4498" s="18" t="s">
        <v>21</v>
      </c>
    </row>
    <row r="4499" spans="1:5" ht="15" customHeight="1" x14ac:dyDescent="0.25">
      <c r="B4499" s="71" t="str">
        <f t="shared" ca="1" si="70"/>
        <v>Aluno_905</v>
      </c>
      <c r="C4499" s="54" t="s">
        <v>2915</v>
      </c>
      <c r="D4499" s="22">
        <v>60</v>
      </c>
      <c r="E4499" s="18" t="s">
        <v>21</v>
      </c>
    </row>
    <row r="4500" spans="1:5" ht="15" customHeight="1" x14ac:dyDescent="0.25">
      <c r="B4500" s="71" t="str">
        <f t="shared" ca="1" si="70"/>
        <v>Aluno_154</v>
      </c>
      <c r="D4500" s="22"/>
    </row>
    <row r="4501" spans="1:5" ht="15" customHeight="1" x14ac:dyDescent="0.25">
      <c r="A4501" s="152">
        <v>45623</v>
      </c>
      <c r="B4501" s="71" t="str">
        <f t="shared" ca="1" si="70"/>
        <v>Aluno_207</v>
      </c>
      <c r="C4501" s="54" t="s">
        <v>2963</v>
      </c>
      <c r="D4501" s="22">
        <v>30</v>
      </c>
      <c r="E4501" s="18" t="s">
        <v>21</v>
      </c>
    </row>
    <row r="4502" spans="1:5" ht="15" customHeight="1" x14ac:dyDescent="0.25">
      <c r="B4502" s="71" t="str">
        <f t="shared" ca="1" si="70"/>
        <v>Aluno_248</v>
      </c>
      <c r="C4502" s="31" t="s">
        <v>3246</v>
      </c>
      <c r="D4502" s="22">
        <v>45</v>
      </c>
      <c r="E4502" s="18" t="s">
        <v>21</v>
      </c>
    </row>
    <row r="4503" spans="1:5" ht="15" customHeight="1" x14ac:dyDescent="0.25">
      <c r="B4503" s="71" t="str">
        <f t="shared" ca="1" si="70"/>
        <v>Aluno_586</v>
      </c>
      <c r="C4503" s="54" t="s">
        <v>2998</v>
      </c>
      <c r="D4503" s="22">
        <v>30</v>
      </c>
      <c r="E4503" s="18" t="s">
        <v>21</v>
      </c>
    </row>
    <row r="4504" spans="1:5" ht="15" customHeight="1" x14ac:dyDescent="0.25">
      <c r="B4504" s="71" t="str">
        <f t="shared" ca="1" si="70"/>
        <v>Aluno_208</v>
      </c>
      <c r="C4504" s="31" t="s">
        <v>1137</v>
      </c>
      <c r="D4504" s="22">
        <v>30</v>
      </c>
      <c r="E4504" s="18" t="s">
        <v>21</v>
      </c>
    </row>
    <row r="4505" spans="1:5" ht="15" customHeight="1" x14ac:dyDescent="0.25">
      <c r="B4505" s="71" t="str">
        <f t="shared" ca="1" si="70"/>
        <v>Aluno_225</v>
      </c>
      <c r="C4505" s="31" t="s">
        <v>1347</v>
      </c>
      <c r="D4505" s="22">
        <v>2</v>
      </c>
      <c r="E4505" s="18" t="s">
        <v>21</v>
      </c>
    </row>
    <row r="4506" spans="1:5" ht="15" customHeight="1" x14ac:dyDescent="0.25">
      <c r="B4506" s="71" t="str">
        <f t="shared" ca="1" si="70"/>
        <v>Aluno_273</v>
      </c>
      <c r="C4506" s="54" t="s">
        <v>2751</v>
      </c>
      <c r="D4506" s="22">
        <v>30</v>
      </c>
      <c r="E4506" s="18" t="s">
        <v>21</v>
      </c>
    </row>
    <row r="4507" spans="1:5" ht="15" customHeight="1" x14ac:dyDescent="0.25">
      <c r="B4507" s="71" t="str">
        <f t="shared" ca="1" si="70"/>
        <v>Aluno_887</v>
      </c>
      <c r="C4507" s="31" t="s">
        <v>2585</v>
      </c>
      <c r="D4507" s="22">
        <v>30</v>
      </c>
      <c r="E4507" s="18" t="s">
        <v>21</v>
      </c>
    </row>
    <row r="4508" spans="1:5" ht="15" customHeight="1" x14ac:dyDescent="0.25">
      <c r="B4508" s="71" t="str">
        <f t="shared" ca="1" si="70"/>
        <v>Aluno_241</v>
      </c>
      <c r="D4508" s="22"/>
    </row>
    <row r="4509" spans="1:5" ht="15" customHeight="1" x14ac:dyDescent="0.25">
      <c r="A4509" s="152">
        <v>45623</v>
      </c>
      <c r="B4509" s="71" t="str">
        <f t="shared" ca="1" si="70"/>
        <v>Aluno_466</v>
      </c>
      <c r="C4509" s="97" t="s">
        <v>1953</v>
      </c>
      <c r="D4509" s="22">
        <v>30</v>
      </c>
      <c r="E4509" s="18" t="s">
        <v>21</v>
      </c>
    </row>
    <row r="4510" spans="1:5" ht="15" customHeight="1" x14ac:dyDescent="0.25">
      <c r="B4510" s="71" t="str">
        <f t="shared" ca="1" si="70"/>
        <v>Aluno_543</v>
      </c>
      <c r="C4510" s="54" t="s">
        <v>2751</v>
      </c>
      <c r="D4510" s="22">
        <v>60</v>
      </c>
      <c r="E4510" s="18" t="s">
        <v>21</v>
      </c>
    </row>
    <row r="4511" spans="1:5" ht="15" customHeight="1" x14ac:dyDescent="0.25">
      <c r="B4511" s="71" t="str">
        <f t="shared" ca="1" si="70"/>
        <v>Aluno_688</v>
      </c>
      <c r="C4511" s="54" t="s">
        <v>2890</v>
      </c>
      <c r="D4511" s="22">
        <v>30</v>
      </c>
      <c r="E4511" s="18" t="s">
        <v>21</v>
      </c>
    </row>
    <row r="4512" spans="1:5" ht="15" customHeight="1" x14ac:dyDescent="0.25">
      <c r="B4512" s="71" t="str">
        <f t="shared" ca="1" si="70"/>
        <v>Aluno_633</v>
      </c>
    </row>
    <row r="4513" spans="1:5" ht="15" customHeight="1" x14ac:dyDescent="0.25">
      <c r="A4513" s="152">
        <v>45623</v>
      </c>
      <c r="B4513" s="71" t="str">
        <f t="shared" ca="1" si="70"/>
        <v>Aluno_5</v>
      </c>
      <c r="C4513" s="31" t="s">
        <v>585</v>
      </c>
      <c r="D4513" s="22">
        <v>60</v>
      </c>
      <c r="E4513" s="18" t="s">
        <v>21</v>
      </c>
    </row>
    <row r="4514" spans="1:5" ht="15" customHeight="1" x14ac:dyDescent="0.25">
      <c r="B4514" s="71" t="str">
        <f t="shared" ca="1" si="70"/>
        <v>Aluno_914</v>
      </c>
    </row>
    <row r="4515" spans="1:5" ht="15" customHeight="1" x14ac:dyDescent="0.25">
      <c r="A4515" s="152">
        <v>45623</v>
      </c>
      <c r="B4515" s="71" t="str">
        <f t="shared" ca="1" si="70"/>
        <v>Aluno_377</v>
      </c>
      <c r="C4515" s="54" t="s">
        <v>1949</v>
      </c>
      <c r="D4515" s="22">
        <v>50</v>
      </c>
      <c r="E4515" s="18" t="s">
        <v>21</v>
      </c>
    </row>
    <row r="4516" spans="1:5" ht="15" customHeight="1" x14ac:dyDescent="0.25">
      <c r="B4516" s="71" t="str">
        <f t="shared" ca="1" si="70"/>
        <v>Aluno_489</v>
      </c>
      <c r="C4516" s="54" t="s">
        <v>2435</v>
      </c>
      <c r="D4516" s="22">
        <v>50</v>
      </c>
      <c r="E4516" s="18" t="s">
        <v>21</v>
      </c>
    </row>
    <row r="4517" spans="1:5" ht="15" customHeight="1" x14ac:dyDescent="0.25">
      <c r="B4517" s="71" t="str">
        <f t="shared" ca="1" si="70"/>
        <v>Aluno_71</v>
      </c>
      <c r="C4517" s="54" t="s">
        <v>2514</v>
      </c>
      <c r="D4517" s="22">
        <v>20</v>
      </c>
      <c r="E4517" s="18" t="s">
        <v>21</v>
      </c>
    </row>
    <row r="4518" spans="1:5" ht="15" customHeight="1" x14ac:dyDescent="0.25">
      <c r="B4518" s="71" t="str">
        <f t="shared" ca="1" si="70"/>
        <v>Aluno_499</v>
      </c>
      <c r="C4518" s="153" t="s">
        <v>3262</v>
      </c>
      <c r="D4518" s="22">
        <v>15</v>
      </c>
      <c r="E4518" s="18" t="s">
        <v>21</v>
      </c>
    </row>
    <row r="4519" spans="1:5" ht="15" customHeight="1" x14ac:dyDescent="0.25">
      <c r="B4519" s="71" t="str">
        <f t="shared" ca="1" si="70"/>
        <v>Aluno_139</v>
      </c>
      <c r="C4519" s="153"/>
      <c r="D4519" s="22"/>
    </row>
    <row r="4520" spans="1:5" ht="15" customHeight="1" x14ac:dyDescent="0.25">
      <c r="A4520" s="152">
        <v>45623</v>
      </c>
      <c r="B4520" s="71" t="str">
        <f t="shared" ca="1" si="70"/>
        <v>Aluno_539</v>
      </c>
      <c r="C4520" s="54" t="s">
        <v>3514</v>
      </c>
      <c r="D4520" s="22">
        <v>15</v>
      </c>
      <c r="E4520" s="18" t="s">
        <v>21</v>
      </c>
    </row>
    <row r="4521" spans="1:5" ht="15" customHeight="1" x14ac:dyDescent="0.25">
      <c r="B4521" s="71" t="str">
        <f t="shared" ca="1" si="70"/>
        <v>Aluno_370</v>
      </c>
      <c r="C4521" s="54" t="s">
        <v>2647</v>
      </c>
      <c r="D4521" s="22">
        <v>15</v>
      </c>
      <c r="E4521" s="18" t="s">
        <v>21</v>
      </c>
    </row>
    <row r="4522" spans="1:5" ht="15" customHeight="1" x14ac:dyDescent="0.25">
      <c r="B4522" s="71" t="str">
        <f t="shared" ca="1" si="70"/>
        <v>Aluno_697</v>
      </c>
      <c r="C4522" s="31" t="s">
        <v>170</v>
      </c>
      <c r="D4522" s="22">
        <v>2</v>
      </c>
      <c r="E4522" s="18" t="s">
        <v>21</v>
      </c>
    </row>
    <row r="4523" spans="1:5" ht="15" customHeight="1" x14ac:dyDescent="0.25">
      <c r="B4523" s="71" t="str">
        <f t="shared" ca="1" si="70"/>
        <v>Aluno_207</v>
      </c>
      <c r="C4523" s="31" t="s">
        <v>1129</v>
      </c>
      <c r="D4523" s="22">
        <v>80</v>
      </c>
      <c r="E4523" s="18" t="s">
        <v>21</v>
      </c>
    </row>
    <row r="4524" spans="1:5" ht="15" customHeight="1" x14ac:dyDescent="0.25">
      <c r="B4524" s="71" t="str">
        <f t="shared" ca="1" si="70"/>
        <v>Aluno_576</v>
      </c>
      <c r="C4524" s="31" t="s">
        <v>3216</v>
      </c>
      <c r="D4524" s="22">
        <v>60</v>
      </c>
      <c r="E4524" s="18" t="s">
        <v>21</v>
      </c>
    </row>
    <row r="4525" spans="1:5" ht="15" customHeight="1" x14ac:dyDescent="0.25">
      <c r="B4525" s="71" t="str">
        <f t="shared" ca="1" si="70"/>
        <v>Aluno_500</v>
      </c>
      <c r="C4525" s="31" t="s">
        <v>2653</v>
      </c>
      <c r="D4525" s="22">
        <v>30</v>
      </c>
      <c r="E4525" s="18" t="s">
        <v>21</v>
      </c>
    </row>
    <row r="4526" spans="1:5" ht="15" customHeight="1" x14ac:dyDescent="0.25">
      <c r="B4526" s="71" t="str">
        <f t="shared" ca="1" si="70"/>
        <v>Aluno_273</v>
      </c>
      <c r="C4526" s="31" t="s">
        <v>3232</v>
      </c>
      <c r="D4526" s="22">
        <v>30</v>
      </c>
      <c r="E4526" s="18" t="s">
        <v>21</v>
      </c>
    </row>
    <row r="4527" spans="1:5" ht="15" customHeight="1" x14ac:dyDescent="0.25">
      <c r="B4527" s="71" t="str">
        <f t="shared" ca="1" si="70"/>
        <v>Aluno_446</v>
      </c>
      <c r="D4527" s="22"/>
    </row>
    <row r="4528" spans="1:5" ht="15" customHeight="1" x14ac:dyDescent="0.25">
      <c r="A4528" s="152">
        <v>45623</v>
      </c>
      <c r="B4528" s="71" t="str">
        <f t="shared" ca="1" si="70"/>
        <v>Aluno_948</v>
      </c>
      <c r="C4528" s="156" t="s">
        <v>3469</v>
      </c>
      <c r="D4528" s="22">
        <v>10</v>
      </c>
      <c r="E4528" s="18" t="s">
        <v>21</v>
      </c>
    </row>
    <row r="4529" spans="1:5" ht="15" customHeight="1" x14ac:dyDescent="0.25">
      <c r="B4529" s="71" t="str">
        <f t="shared" ca="1" si="70"/>
        <v>Aluno_693</v>
      </c>
      <c r="C4529" s="156"/>
      <c r="D4529" s="22"/>
    </row>
    <row r="4530" spans="1:5" ht="15" customHeight="1" x14ac:dyDescent="0.25">
      <c r="A4530" s="152">
        <v>45623</v>
      </c>
      <c r="B4530" s="71" t="str">
        <f t="shared" ca="1" si="70"/>
        <v>Aluno_487</v>
      </c>
      <c r="C4530" s="153" t="s">
        <v>2714</v>
      </c>
      <c r="D4530" s="22">
        <v>15</v>
      </c>
      <c r="E4530" s="18" t="s">
        <v>21</v>
      </c>
    </row>
    <row r="4531" spans="1:5" ht="15" customHeight="1" x14ac:dyDescent="0.25">
      <c r="B4531" s="71" t="str">
        <f t="shared" ca="1" si="70"/>
        <v>Aluno_551</v>
      </c>
      <c r="C4531" s="31" t="s">
        <v>2231</v>
      </c>
      <c r="D4531" s="22">
        <v>30</v>
      </c>
      <c r="E4531" s="18" t="s">
        <v>21</v>
      </c>
    </row>
    <row r="4532" spans="1:5" ht="15" customHeight="1" x14ac:dyDescent="0.25">
      <c r="B4532" s="71" t="str">
        <f t="shared" ca="1" si="70"/>
        <v>Aluno_705</v>
      </c>
      <c r="D4532" s="22"/>
    </row>
    <row r="4533" spans="1:5" ht="15" customHeight="1" x14ac:dyDescent="0.25">
      <c r="A4533" s="152">
        <v>45623</v>
      </c>
      <c r="B4533" s="71" t="str">
        <f t="shared" ca="1" si="70"/>
        <v>Aluno_785</v>
      </c>
      <c r="C4533" s="32" t="s">
        <v>1206</v>
      </c>
      <c r="D4533" s="22">
        <v>2</v>
      </c>
      <c r="E4533" s="202" t="s">
        <v>780</v>
      </c>
    </row>
    <row r="4534" spans="1:5" ht="15" customHeight="1" x14ac:dyDescent="0.25">
      <c r="B4534" s="71" t="str">
        <f t="shared" ca="1" si="70"/>
        <v>Aluno_755</v>
      </c>
      <c r="C4534" s="154" t="s">
        <v>3301</v>
      </c>
      <c r="D4534" s="22">
        <v>2</v>
      </c>
      <c r="E4534" s="202" t="s">
        <v>780</v>
      </c>
    </row>
    <row r="4535" spans="1:5" ht="15" customHeight="1" x14ac:dyDescent="0.25">
      <c r="B4535" s="71" t="str">
        <f t="shared" ca="1" si="70"/>
        <v>Aluno_335</v>
      </c>
      <c r="D4535" s="22"/>
    </row>
    <row r="4536" spans="1:5" ht="15" customHeight="1" x14ac:dyDescent="0.25">
      <c r="A4536" s="152">
        <v>45624</v>
      </c>
      <c r="B4536" s="71" t="str">
        <f t="shared" ca="1" si="70"/>
        <v>Aluno_245</v>
      </c>
      <c r="C4536" s="154" t="s">
        <v>3353</v>
      </c>
      <c r="D4536" s="22">
        <v>40</v>
      </c>
      <c r="E4536" s="18" t="s">
        <v>21</v>
      </c>
    </row>
    <row r="4537" spans="1:5" ht="15" customHeight="1" x14ac:dyDescent="0.25">
      <c r="B4537" s="71" t="str">
        <f t="shared" ca="1" si="70"/>
        <v>Aluno_915</v>
      </c>
      <c r="C4537" s="54" t="s">
        <v>3507</v>
      </c>
      <c r="D4537" s="22">
        <v>35</v>
      </c>
      <c r="E4537" s="18" t="s">
        <v>21</v>
      </c>
    </row>
    <row r="4538" spans="1:5" ht="15" customHeight="1" x14ac:dyDescent="0.25">
      <c r="A4538" s="152">
        <v>45624</v>
      </c>
      <c r="B4538" s="71" t="str">
        <f t="shared" ca="1" si="70"/>
        <v>Aluno_654</v>
      </c>
      <c r="C4538" s="154" t="s">
        <v>3515</v>
      </c>
      <c r="D4538" s="22">
        <v>8</v>
      </c>
      <c r="E4538" s="18" t="s">
        <v>21</v>
      </c>
    </row>
    <row r="4539" spans="1:5" ht="15" customHeight="1" x14ac:dyDescent="0.25">
      <c r="B4539" s="71" t="str">
        <f t="shared" ca="1" si="70"/>
        <v>Aluno_560</v>
      </c>
      <c r="C4539" s="31" t="s">
        <v>1368</v>
      </c>
      <c r="D4539" s="22">
        <v>2</v>
      </c>
      <c r="E4539" s="18" t="s">
        <v>21</v>
      </c>
    </row>
    <row r="4540" spans="1:5" ht="15" customHeight="1" x14ac:dyDescent="0.25">
      <c r="A4540" s="152">
        <v>45624</v>
      </c>
      <c r="B4540" s="71" t="str">
        <f t="shared" ca="1" si="70"/>
        <v>Aluno_270</v>
      </c>
      <c r="C4540" s="31" t="s">
        <v>2749</v>
      </c>
      <c r="D4540" s="22">
        <v>2</v>
      </c>
      <c r="E4540" s="18" t="s">
        <v>21</v>
      </c>
    </row>
    <row r="4541" spans="1:5" ht="15" customHeight="1" x14ac:dyDescent="0.25">
      <c r="B4541" s="71" t="str">
        <f t="shared" ca="1" si="70"/>
        <v>Aluno_804</v>
      </c>
      <c r="D4541" s="22"/>
    </row>
    <row r="4542" spans="1:5" ht="15" customHeight="1" x14ac:dyDescent="0.25">
      <c r="A4542" s="152">
        <v>45624</v>
      </c>
      <c r="B4542" s="71" t="str">
        <f t="shared" ca="1" si="70"/>
        <v>Aluno_914</v>
      </c>
      <c r="C4542" s="31" t="s">
        <v>355</v>
      </c>
      <c r="D4542" s="22">
        <v>21</v>
      </c>
      <c r="E4542" s="202" t="s">
        <v>62</v>
      </c>
    </row>
    <row r="4543" spans="1:5" ht="15" customHeight="1" x14ac:dyDescent="0.25">
      <c r="B4543" s="71" t="str">
        <f t="shared" ca="1" si="70"/>
        <v>Aluno_996</v>
      </c>
      <c r="D4543" s="22"/>
    </row>
    <row r="4544" spans="1:5" ht="15" customHeight="1" x14ac:dyDescent="0.25">
      <c r="A4544" s="152">
        <v>45624</v>
      </c>
      <c r="B4544" s="71" t="str">
        <f t="shared" ca="1" si="70"/>
        <v>Aluno_90</v>
      </c>
      <c r="C4544" s="153" t="s">
        <v>3520</v>
      </c>
      <c r="D4544" s="22">
        <v>8</v>
      </c>
      <c r="E4544" s="202" t="s">
        <v>3518</v>
      </c>
    </row>
    <row r="4545" spans="1:5" ht="15" customHeight="1" x14ac:dyDescent="0.25">
      <c r="B4545" s="71" t="str">
        <f t="shared" ca="1" si="70"/>
        <v>Aluno_879</v>
      </c>
      <c r="D4545" s="22"/>
    </row>
    <row r="4546" spans="1:5" ht="15" customHeight="1" x14ac:dyDescent="0.25">
      <c r="A4546" s="152">
        <v>45624</v>
      </c>
      <c r="B4546" s="71" t="str">
        <f t="shared" ca="1" si="70"/>
        <v>Aluno_181</v>
      </c>
      <c r="C4546" s="54" t="s">
        <v>3406</v>
      </c>
      <c r="D4546" s="22">
        <v>30</v>
      </c>
      <c r="E4546" s="18" t="s">
        <v>21</v>
      </c>
    </row>
    <row r="4547" spans="1:5" ht="15" customHeight="1" x14ac:dyDescent="0.25">
      <c r="B4547" s="71" t="str">
        <f t="shared" ca="1" si="70"/>
        <v>Aluno_65</v>
      </c>
      <c r="C4547" s="54" t="s">
        <v>3398</v>
      </c>
      <c r="D4547" s="22">
        <v>60</v>
      </c>
      <c r="E4547" s="18" t="s">
        <v>21</v>
      </c>
    </row>
    <row r="4548" spans="1:5" ht="15" customHeight="1" x14ac:dyDescent="0.25">
      <c r="B4548" s="71" t="str">
        <f t="shared" ca="1" si="70"/>
        <v>Aluno_618</v>
      </c>
      <c r="C4548" s="54" t="s">
        <v>3437</v>
      </c>
      <c r="D4548" s="22">
        <v>30</v>
      </c>
      <c r="E4548" s="18" t="s">
        <v>21</v>
      </c>
    </row>
    <row r="4549" spans="1:5" ht="15" customHeight="1" x14ac:dyDescent="0.25">
      <c r="B4549" s="71" t="str">
        <f t="shared" ca="1" si="70"/>
        <v>Aluno_141</v>
      </c>
      <c r="C4549" s="31" t="s">
        <v>2290</v>
      </c>
      <c r="D4549" s="22">
        <v>30</v>
      </c>
      <c r="E4549" s="18" t="s">
        <v>21</v>
      </c>
    </row>
    <row r="4550" spans="1:5" ht="15" customHeight="1" x14ac:dyDescent="0.25">
      <c r="B4550" s="71" t="str">
        <f t="shared" ca="1" si="70"/>
        <v>Aluno_280</v>
      </c>
      <c r="C4550" s="54" t="s">
        <v>2360</v>
      </c>
      <c r="D4550" s="22">
        <v>30</v>
      </c>
      <c r="E4550" s="18" t="s">
        <v>21</v>
      </c>
    </row>
    <row r="4551" spans="1:5" ht="15" customHeight="1" x14ac:dyDescent="0.25">
      <c r="B4551" s="71" t="str">
        <f t="shared" ref="B4551:B4614" ca="1" si="71">"Aluno_" &amp; RANDBETWEEN(1,1000)</f>
        <v>Aluno_709</v>
      </c>
      <c r="C4551" s="54" t="s">
        <v>3009</v>
      </c>
      <c r="D4551" s="22">
        <v>60</v>
      </c>
      <c r="E4551" s="18" t="s">
        <v>21</v>
      </c>
    </row>
    <row r="4552" spans="1:5" ht="15" customHeight="1" x14ac:dyDescent="0.25">
      <c r="B4552" s="71" t="str">
        <f t="shared" ca="1" si="71"/>
        <v>Aluno_225</v>
      </c>
      <c r="C4552" s="54" t="s">
        <v>3272</v>
      </c>
      <c r="D4552" s="22">
        <v>60</v>
      </c>
      <c r="E4552" s="18" t="s">
        <v>21</v>
      </c>
    </row>
    <row r="4553" spans="1:5" ht="15" customHeight="1" x14ac:dyDescent="0.25">
      <c r="B4553" s="71" t="str">
        <f t="shared" ca="1" si="71"/>
        <v>Aluno_201</v>
      </c>
      <c r="D4553" s="22"/>
    </row>
    <row r="4554" spans="1:5" ht="15" customHeight="1" x14ac:dyDescent="0.25">
      <c r="A4554" s="152">
        <v>45624</v>
      </c>
      <c r="B4554" s="71" t="str">
        <f t="shared" ca="1" si="71"/>
        <v>Aluno_237</v>
      </c>
      <c r="C4554" s="31" t="s">
        <v>2768</v>
      </c>
      <c r="D4554" s="22">
        <v>60</v>
      </c>
      <c r="E4554" s="18" t="s">
        <v>21</v>
      </c>
    </row>
    <row r="4555" spans="1:5" ht="15" customHeight="1" x14ac:dyDescent="0.25">
      <c r="B4555" s="71" t="str">
        <f t="shared" ca="1" si="71"/>
        <v>Aluno_470</v>
      </c>
      <c r="D4555" s="22"/>
    </row>
    <row r="4556" spans="1:5" ht="15" customHeight="1" x14ac:dyDescent="0.25">
      <c r="A4556" s="152">
        <v>45624</v>
      </c>
      <c r="B4556" s="71" t="str">
        <f t="shared" ca="1" si="71"/>
        <v>Aluno_617</v>
      </c>
      <c r="C4556" s="31" t="s">
        <v>602</v>
      </c>
      <c r="D4556" s="22">
        <v>30</v>
      </c>
      <c r="E4556" s="18" t="s">
        <v>21</v>
      </c>
    </row>
    <row r="4557" spans="1:5" ht="15" customHeight="1" x14ac:dyDescent="0.25">
      <c r="B4557" s="71" t="str">
        <f t="shared" ca="1" si="71"/>
        <v>Aluno_703</v>
      </c>
      <c r="C4557" s="31" t="s">
        <v>2184</v>
      </c>
      <c r="D4557" s="22">
        <v>20</v>
      </c>
      <c r="E4557" s="18" t="s">
        <v>21</v>
      </c>
    </row>
    <row r="4558" spans="1:5" ht="15" customHeight="1" x14ac:dyDescent="0.25">
      <c r="B4558" s="71" t="str">
        <f t="shared" ca="1" si="71"/>
        <v>Aluno_187</v>
      </c>
      <c r="C4558" s="153" t="s">
        <v>3516</v>
      </c>
      <c r="D4558" s="22">
        <v>10</v>
      </c>
      <c r="E4558" s="18" t="s">
        <v>21</v>
      </c>
    </row>
    <row r="4559" spans="1:5" ht="15" customHeight="1" x14ac:dyDescent="0.25">
      <c r="B4559" s="71" t="str">
        <f t="shared" ca="1" si="71"/>
        <v>Aluno_758</v>
      </c>
      <c r="C4559" s="54" t="s">
        <v>975</v>
      </c>
      <c r="D4559" s="22">
        <v>30</v>
      </c>
      <c r="E4559" s="18" t="s">
        <v>21</v>
      </c>
    </row>
    <row r="4560" spans="1:5" ht="15" customHeight="1" x14ac:dyDescent="0.25">
      <c r="B4560" s="71" t="str">
        <f t="shared" ca="1" si="71"/>
        <v>Aluno_501</v>
      </c>
      <c r="D4560" s="22"/>
    </row>
    <row r="4561" spans="1:5" ht="15" customHeight="1" x14ac:dyDescent="0.25">
      <c r="A4561" s="152">
        <v>45624</v>
      </c>
      <c r="B4561" s="71" t="str">
        <f t="shared" ca="1" si="71"/>
        <v>Aluno_869</v>
      </c>
      <c r="C4561" s="153" t="s">
        <v>3520</v>
      </c>
      <c r="D4561" s="22">
        <v>6</v>
      </c>
      <c r="E4561" s="202" t="s">
        <v>3518</v>
      </c>
    </row>
    <row r="4562" spans="1:5" ht="15" customHeight="1" x14ac:dyDescent="0.25">
      <c r="B4562" s="71" t="str">
        <f t="shared" ca="1" si="71"/>
        <v>Aluno_676</v>
      </c>
      <c r="D4562" s="22"/>
    </row>
    <row r="4563" spans="1:5" ht="15" customHeight="1" x14ac:dyDescent="0.25">
      <c r="A4563" s="152">
        <v>45624</v>
      </c>
      <c r="B4563" s="71" t="str">
        <f t="shared" ca="1" si="71"/>
        <v>Aluno_334</v>
      </c>
      <c r="C4563" s="54" t="s">
        <v>3009</v>
      </c>
      <c r="D4563" s="22">
        <v>60</v>
      </c>
      <c r="E4563" s="18" t="s">
        <v>21</v>
      </c>
    </row>
    <row r="4564" spans="1:5" ht="15" customHeight="1" x14ac:dyDescent="0.25">
      <c r="B4564" s="71" t="str">
        <f t="shared" ca="1" si="71"/>
        <v>Aluno_644</v>
      </c>
      <c r="D4564" s="22"/>
    </row>
    <row r="4565" spans="1:5" ht="15" customHeight="1" x14ac:dyDescent="0.25">
      <c r="A4565" s="152">
        <v>45624</v>
      </c>
      <c r="B4565" s="71" t="str">
        <f t="shared" ca="1" si="71"/>
        <v>Aluno_400</v>
      </c>
      <c r="C4565" t="s">
        <v>3517</v>
      </c>
      <c r="D4565" s="22">
        <v>52</v>
      </c>
      <c r="E4565" s="18" t="s">
        <v>21</v>
      </c>
    </row>
    <row r="4566" spans="1:5" ht="15" customHeight="1" x14ac:dyDescent="0.25">
      <c r="B4566" s="71" t="str">
        <f t="shared" ca="1" si="71"/>
        <v>Aluno_786</v>
      </c>
      <c r="D4566" s="22"/>
    </row>
    <row r="4567" spans="1:5" ht="15" customHeight="1" x14ac:dyDescent="0.25">
      <c r="A4567" s="152">
        <v>45624</v>
      </c>
      <c r="B4567" s="71" t="str">
        <f t="shared" ca="1" si="71"/>
        <v>Aluno_36</v>
      </c>
      <c r="C4567" s="31" t="s">
        <v>160</v>
      </c>
      <c r="D4567" s="22">
        <v>20</v>
      </c>
      <c r="E4567" s="18" t="s">
        <v>21</v>
      </c>
    </row>
    <row r="4568" spans="1:5" ht="15" customHeight="1" x14ac:dyDescent="0.25">
      <c r="B4568" s="71" t="str">
        <f t="shared" ca="1" si="71"/>
        <v>Aluno_295</v>
      </c>
      <c r="C4568" s="31" t="s">
        <v>2576</v>
      </c>
      <c r="D4568" s="22">
        <v>30</v>
      </c>
      <c r="E4568" s="18" t="s">
        <v>21</v>
      </c>
    </row>
    <row r="4569" spans="1:5" ht="15" customHeight="1" x14ac:dyDescent="0.25">
      <c r="B4569" s="71" t="str">
        <f t="shared" ca="1" si="71"/>
        <v>Aluno_745</v>
      </c>
      <c r="D4569" s="22"/>
    </row>
    <row r="4570" spans="1:5" ht="15" customHeight="1" x14ac:dyDescent="0.25">
      <c r="A4570" s="152">
        <v>45624</v>
      </c>
      <c r="B4570" s="71" t="str">
        <f t="shared" ca="1" si="71"/>
        <v>Aluno_438</v>
      </c>
      <c r="C4570" s="32" t="s">
        <v>2042</v>
      </c>
      <c r="D4570" s="22">
        <v>2</v>
      </c>
      <c r="E4570" s="202" t="s">
        <v>780</v>
      </c>
    </row>
    <row r="4571" spans="1:5" ht="15" customHeight="1" x14ac:dyDescent="0.25">
      <c r="B4571" s="71" t="str">
        <f t="shared" ca="1" si="71"/>
        <v>Aluno_452</v>
      </c>
      <c r="D4571" s="22"/>
    </row>
    <row r="4572" spans="1:5" ht="15" customHeight="1" x14ac:dyDescent="0.25">
      <c r="A4572" s="152">
        <v>45624</v>
      </c>
      <c r="B4572" s="71" t="str">
        <f t="shared" ca="1" si="71"/>
        <v>Aluno_92</v>
      </c>
      <c r="C4572" s="153" t="s">
        <v>3513</v>
      </c>
      <c r="D4572" s="22">
        <v>4</v>
      </c>
      <c r="E4572" s="202" t="s">
        <v>3518</v>
      </c>
    </row>
    <row r="4573" spans="1:5" ht="15" customHeight="1" x14ac:dyDescent="0.25">
      <c r="B4573" s="71" t="str">
        <f t="shared" ca="1" si="71"/>
        <v>Aluno_441</v>
      </c>
      <c r="C4573" s="31" t="s">
        <v>323</v>
      </c>
      <c r="D4573" s="22">
        <v>30</v>
      </c>
      <c r="E4573" s="18" t="s">
        <v>21</v>
      </c>
    </row>
    <row r="4574" spans="1:5" ht="15" customHeight="1" x14ac:dyDescent="0.25">
      <c r="B4574" s="71" t="str">
        <f t="shared" ca="1" si="71"/>
        <v>Aluno_469</v>
      </c>
      <c r="C4574" s="31" t="s">
        <v>123</v>
      </c>
      <c r="D4574" s="22">
        <v>30</v>
      </c>
      <c r="E4574" s="18" t="s">
        <v>21</v>
      </c>
    </row>
    <row r="4575" spans="1:5" ht="15" customHeight="1" x14ac:dyDescent="0.25">
      <c r="B4575" s="71" t="str">
        <f t="shared" ca="1" si="71"/>
        <v>Aluno_917</v>
      </c>
      <c r="D4575" s="22"/>
    </row>
    <row r="4576" spans="1:5" ht="15" customHeight="1" x14ac:dyDescent="0.25">
      <c r="A4576" s="152">
        <v>45625</v>
      </c>
      <c r="B4576" s="71" t="str">
        <f t="shared" ca="1" si="71"/>
        <v>Aluno_862</v>
      </c>
      <c r="C4576" s="32" t="s">
        <v>1479</v>
      </c>
      <c r="D4576" s="22">
        <v>10</v>
      </c>
      <c r="E4576" s="18" t="s">
        <v>21</v>
      </c>
    </row>
    <row r="4577" spans="1:5" ht="15" customHeight="1" x14ac:dyDescent="0.25">
      <c r="A4577" s="152"/>
      <c r="B4577" s="71" t="str">
        <f t="shared" ca="1" si="71"/>
        <v>Aluno_293</v>
      </c>
      <c r="D4577" s="22"/>
    </row>
    <row r="4578" spans="1:5" ht="15" customHeight="1" x14ac:dyDescent="0.25">
      <c r="A4578" s="152">
        <v>45625</v>
      </c>
      <c r="B4578" s="71" t="str">
        <f t="shared" ca="1" si="71"/>
        <v>Aluno_212</v>
      </c>
      <c r="C4578" s="54" t="s">
        <v>2010</v>
      </c>
      <c r="D4578" s="22">
        <v>60</v>
      </c>
      <c r="E4578" s="18" t="s">
        <v>21</v>
      </c>
    </row>
    <row r="4579" spans="1:5" ht="15" customHeight="1" x14ac:dyDescent="0.25">
      <c r="B4579" s="71" t="str">
        <f t="shared" ca="1" si="71"/>
        <v>Aluno_536</v>
      </c>
      <c r="C4579" s="153" t="s">
        <v>2348</v>
      </c>
      <c r="D4579" s="22">
        <v>20</v>
      </c>
      <c r="E4579" s="202" t="s">
        <v>3518</v>
      </c>
    </row>
    <row r="4580" spans="1:5" ht="15" customHeight="1" x14ac:dyDescent="0.25">
      <c r="B4580" s="71" t="str">
        <f t="shared" ca="1" si="71"/>
        <v>Aluno_820</v>
      </c>
      <c r="D4580" s="22"/>
    </row>
    <row r="4581" spans="1:5" ht="15" customHeight="1" x14ac:dyDescent="0.25">
      <c r="A4581" s="152">
        <v>45625</v>
      </c>
      <c r="B4581" s="71" t="str">
        <f t="shared" ca="1" si="71"/>
        <v>Aluno_298</v>
      </c>
      <c r="C4581" s="31" t="s">
        <v>3124</v>
      </c>
      <c r="D4581" s="22">
        <v>60</v>
      </c>
      <c r="E4581" s="18" t="s">
        <v>21</v>
      </c>
    </row>
    <row r="4582" spans="1:5" ht="15" customHeight="1" x14ac:dyDescent="0.25">
      <c r="B4582" s="71" t="str">
        <f t="shared" ca="1" si="71"/>
        <v>Aluno_523</v>
      </c>
      <c r="C4582" s="31" t="s">
        <v>1628</v>
      </c>
      <c r="D4582" s="22">
        <v>60</v>
      </c>
      <c r="E4582" s="18" t="s">
        <v>21</v>
      </c>
    </row>
    <row r="4583" spans="1:5" ht="15" customHeight="1" x14ac:dyDescent="0.25">
      <c r="B4583" s="71" t="str">
        <f t="shared" ca="1" si="71"/>
        <v>Aluno_835</v>
      </c>
      <c r="D4583" s="22"/>
    </row>
    <row r="4584" spans="1:5" ht="15" customHeight="1" x14ac:dyDescent="0.25">
      <c r="A4584" s="152">
        <v>45625</v>
      </c>
      <c r="B4584" s="71" t="str">
        <f t="shared" ca="1" si="71"/>
        <v>Aluno_69</v>
      </c>
      <c r="C4584" s="31" t="s">
        <v>3291</v>
      </c>
      <c r="D4584" s="22">
        <v>30</v>
      </c>
      <c r="E4584" s="18" t="s">
        <v>21</v>
      </c>
    </row>
    <row r="4585" spans="1:5" ht="15" customHeight="1" x14ac:dyDescent="0.25">
      <c r="B4585" s="71" t="str">
        <f t="shared" ca="1" si="71"/>
        <v>Aluno_417</v>
      </c>
      <c r="C4585" s="31" t="s">
        <v>1708</v>
      </c>
      <c r="D4585" s="22">
        <v>10</v>
      </c>
      <c r="E4585" s="18" t="s">
        <v>21</v>
      </c>
    </row>
    <row r="4586" spans="1:5" ht="15" customHeight="1" x14ac:dyDescent="0.25">
      <c r="B4586" s="71" t="str">
        <f t="shared" ca="1" si="71"/>
        <v>Aluno_857</v>
      </c>
      <c r="C4586" s="31" t="s">
        <v>2324</v>
      </c>
      <c r="D4586" s="22">
        <v>5</v>
      </c>
      <c r="E4586" s="18" t="s">
        <v>21</v>
      </c>
    </row>
    <row r="4587" spans="1:5" ht="15" customHeight="1" x14ac:dyDescent="0.25">
      <c r="B4587" s="71" t="str">
        <f t="shared" ca="1" si="71"/>
        <v>Aluno_913</v>
      </c>
      <c r="D4587" s="22"/>
    </row>
    <row r="4588" spans="1:5" ht="15" customHeight="1" x14ac:dyDescent="0.25">
      <c r="A4588" s="152">
        <v>45625</v>
      </c>
      <c r="B4588" s="71" t="str">
        <f t="shared" ca="1" si="71"/>
        <v>Aluno_641</v>
      </c>
      <c r="C4588" s="54" t="s">
        <v>1713</v>
      </c>
      <c r="D4588" s="22">
        <v>60</v>
      </c>
      <c r="E4588" s="18" t="s">
        <v>21</v>
      </c>
    </row>
    <row r="4589" spans="1:5" ht="15" customHeight="1" x14ac:dyDescent="0.25">
      <c r="B4589" s="71" t="str">
        <f t="shared" ca="1" si="71"/>
        <v>Aluno_448</v>
      </c>
      <c r="D4589" s="22"/>
    </row>
    <row r="4590" spans="1:5" ht="15" customHeight="1" x14ac:dyDescent="0.25">
      <c r="A4590" s="152">
        <v>45625</v>
      </c>
      <c r="B4590" s="71" t="str">
        <f t="shared" ca="1" si="71"/>
        <v>Aluno_785</v>
      </c>
      <c r="C4590" s="54" t="s">
        <v>1727</v>
      </c>
      <c r="D4590" s="22">
        <v>60</v>
      </c>
      <c r="E4590" s="18" t="s">
        <v>21</v>
      </c>
    </row>
    <row r="4591" spans="1:5" ht="15" customHeight="1" x14ac:dyDescent="0.25">
      <c r="B4591" s="71" t="str">
        <f t="shared" ca="1" si="71"/>
        <v>Aluno_52</v>
      </c>
      <c r="C4591" s="31" t="s">
        <v>2190</v>
      </c>
      <c r="D4591" s="22">
        <v>30</v>
      </c>
      <c r="E4591" s="18" t="s">
        <v>21</v>
      </c>
    </row>
    <row r="4592" spans="1:5" ht="15" customHeight="1" x14ac:dyDescent="0.25">
      <c r="B4592" s="71" t="str">
        <f t="shared" ca="1" si="71"/>
        <v>Aluno_401</v>
      </c>
      <c r="C4592" s="153" t="s">
        <v>2459</v>
      </c>
      <c r="D4592" s="22">
        <v>30</v>
      </c>
      <c r="E4592" s="18" t="s">
        <v>21</v>
      </c>
    </row>
    <row r="4593" spans="1:5" s="53" customFormat="1" ht="15" customHeight="1" x14ac:dyDescent="0.25">
      <c r="B4593" s="71" t="str">
        <f t="shared" ca="1" si="71"/>
        <v>Aluno_564</v>
      </c>
      <c r="D4593" s="183"/>
    </row>
    <row r="4594" spans="1:5" ht="15" customHeight="1" x14ac:dyDescent="0.25">
      <c r="A4594" s="152">
        <v>45628</v>
      </c>
      <c r="B4594" s="71" t="str">
        <f t="shared" ca="1" si="71"/>
        <v>Aluno_707</v>
      </c>
      <c r="C4594" s="153" t="s">
        <v>3329</v>
      </c>
      <c r="D4594" s="22">
        <v>30</v>
      </c>
      <c r="E4594" s="202" t="s">
        <v>44</v>
      </c>
    </row>
    <row r="4595" spans="1:5" ht="15" customHeight="1" x14ac:dyDescent="0.25">
      <c r="B4595" s="71" t="str">
        <f t="shared" ca="1" si="71"/>
        <v>Aluno_103</v>
      </c>
      <c r="C4595" s="32" t="s">
        <v>1741</v>
      </c>
      <c r="D4595" s="22">
        <v>30</v>
      </c>
      <c r="E4595" s="18" t="s">
        <v>21</v>
      </c>
    </row>
    <row r="4596" spans="1:5" ht="15" customHeight="1" x14ac:dyDescent="0.25">
      <c r="B4596" s="71" t="str">
        <f t="shared" ca="1" si="71"/>
        <v>Aluno_446</v>
      </c>
      <c r="C4596" s="54" t="s">
        <v>3176</v>
      </c>
      <c r="D4596" s="22">
        <v>30</v>
      </c>
      <c r="E4596" s="18" t="s">
        <v>21</v>
      </c>
    </row>
    <row r="4597" spans="1:5" ht="15" customHeight="1" x14ac:dyDescent="0.25">
      <c r="A4597" s="152">
        <v>45628</v>
      </c>
      <c r="B4597" s="71" t="str">
        <f t="shared" ca="1" si="71"/>
        <v>Aluno_1</v>
      </c>
      <c r="C4597" s="54"/>
      <c r="D4597" s="22"/>
    </row>
    <row r="4598" spans="1:5" ht="15" customHeight="1" x14ac:dyDescent="0.25">
      <c r="B4598" s="71" t="str">
        <f t="shared" ca="1" si="71"/>
        <v>Aluno_509</v>
      </c>
      <c r="C4598" s="30" t="s">
        <v>53</v>
      </c>
      <c r="D4598" s="22">
        <v>1</v>
      </c>
      <c r="E4598" s="202" t="s">
        <v>56</v>
      </c>
    </row>
    <row r="4599" spans="1:5" ht="15" customHeight="1" x14ac:dyDescent="0.25">
      <c r="B4599" s="71" t="str">
        <f t="shared" ca="1" si="71"/>
        <v>Aluno_37</v>
      </c>
      <c r="C4599" s="153" t="s">
        <v>1804</v>
      </c>
      <c r="D4599" s="22">
        <v>30</v>
      </c>
      <c r="E4599" s="18" t="s">
        <v>21</v>
      </c>
    </row>
    <row r="4600" spans="1:5" ht="15" customHeight="1" x14ac:dyDescent="0.25">
      <c r="B4600" s="71" t="str">
        <f t="shared" ca="1" si="71"/>
        <v>Aluno_364</v>
      </c>
      <c r="D4600" s="22"/>
    </row>
    <row r="4601" spans="1:5" ht="15" customHeight="1" x14ac:dyDescent="0.25">
      <c r="A4601" s="152">
        <v>45628</v>
      </c>
      <c r="B4601" s="71" t="str">
        <f t="shared" ca="1" si="71"/>
        <v>Aluno_626</v>
      </c>
      <c r="C4601" s="54" t="s">
        <v>2799</v>
      </c>
      <c r="D4601" s="22">
        <v>30</v>
      </c>
      <c r="E4601" s="18" t="s">
        <v>21</v>
      </c>
    </row>
    <row r="4602" spans="1:5" ht="15" customHeight="1" x14ac:dyDescent="0.25">
      <c r="B4602" s="71" t="str">
        <f t="shared" ca="1" si="71"/>
        <v>Aluno_198</v>
      </c>
      <c r="C4602" s="153" t="s">
        <v>3012</v>
      </c>
      <c r="D4602" s="22">
        <v>2</v>
      </c>
      <c r="E4602" s="202" t="s">
        <v>780</v>
      </c>
    </row>
    <row r="4603" spans="1:5" ht="15" customHeight="1" x14ac:dyDescent="0.25">
      <c r="B4603" s="71" t="str">
        <f t="shared" ca="1" si="71"/>
        <v>Aluno_885</v>
      </c>
      <c r="D4603" s="22"/>
    </row>
    <row r="4604" spans="1:5" ht="15" customHeight="1" x14ac:dyDescent="0.25">
      <c r="A4604" s="152">
        <v>45628</v>
      </c>
      <c r="B4604" s="71" t="str">
        <f t="shared" ca="1" si="71"/>
        <v>Aluno_237</v>
      </c>
      <c r="C4604" s="153" t="s">
        <v>2490</v>
      </c>
      <c r="D4604" s="22">
        <v>20</v>
      </c>
      <c r="E4604" s="202" t="s">
        <v>44</v>
      </c>
    </row>
    <row r="4605" spans="1:5" ht="15" customHeight="1" x14ac:dyDescent="0.25">
      <c r="B4605" s="71" t="str">
        <f t="shared" ca="1" si="71"/>
        <v>Aluno_869</v>
      </c>
      <c r="C4605" s="31" t="s">
        <v>279</v>
      </c>
      <c r="D4605" s="22">
        <v>60</v>
      </c>
      <c r="E4605" s="18" t="s">
        <v>21</v>
      </c>
    </row>
    <row r="4606" spans="1:5" ht="15" customHeight="1" x14ac:dyDescent="0.25">
      <c r="B4606" s="71" t="str">
        <f t="shared" ca="1" si="71"/>
        <v>Aluno_365</v>
      </c>
      <c r="D4606" s="22"/>
    </row>
    <row r="4607" spans="1:5" ht="15" customHeight="1" x14ac:dyDescent="0.25">
      <c r="A4607" s="152">
        <v>45628</v>
      </c>
      <c r="B4607" s="71" t="str">
        <f t="shared" ca="1" si="71"/>
        <v>Aluno_859</v>
      </c>
      <c r="C4607" s="108" t="s">
        <v>2244</v>
      </c>
      <c r="D4607" s="22">
        <v>10</v>
      </c>
      <c r="E4607" s="18" t="s">
        <v>21</v>
      </c>
    </row>
    <row r="4608" spans="1:5" ht="15" customHeight="1" x14ac:dyDescent="0.25">
      <c r="B4608" s="71" t="str">
        <f t="shared" ca="1" si="71"/>
        <v>Aluno_816</v>
      </c>
      <c r="C4608" s="153" t="s">
        <v>2728</v>
      </c>
      <c r="D4608" s="22">
        <v>10</v>
      </c>
      <c r="E4608" s="18" t="s">
        <v>21</v>
      </c>
    </row>
    <row r="4609" spans="1:5" ht="15" customHeight="1" x14ac:dyDescent="0.25">
      <c r="B4609" s="71" t="str">
        <f t="shared" ca="1" si="71"/>
        <v>Aluno_154</v>
      </c>
      <c r="C4609" s="54" t="s">
        <v>2094</v>
      </c>
      <c r="D4609" s="22">
        <v>30</v>
      </c>
      <c r="E4609" s="18" t="s">
        <v>21</v>
      </c>
    </row>
    <row r="4610" spans="1:5" ht="15" customHeight="1" x14ac:dyDescent="0.25">
      <c r="B4610" s="71" t="str">
        <f t="shared" ca="1" si="71"/>
        <v>Aluno_37</v>
      </c>
      <c r="D4610" s="22"/>
    </row>
    <row r="4611" spans="1:5" ht="15" customHeight="1" x14ac:dyDescent="0.25">
      <c r="A4611" s="152">
        <v>45628</v>
      </c>
      <c r="B4611" s="71" t="str">
        <f t="shared" ca="1" si="71"/>
        <v>Aluno_100</v>
      </c>
      <c r="C4611" s="54" t="s">
        <v>2472</v>
      </c>
      <c r="D4611" s="22">
        <v>30</v>
      </c>
      <c r="E4611" s="18" t="s">
        <v>21</v>
      </c>
    </row>
    <row r="4612" spans="1:5" ht="15" customHeight="1" x14ac:dyDescent="0.25">
      <c r="B4612" s="71" t="str">
        <f t="shared" ca="1" si="71"/>
        <v>Aluno_572</v>
      </c>
      <c r="D4612" s="22"/>
    </row>
    <row r="4613" spans="1:5" ht="15" customHeight="1" x14ac:dyDescent="0.25">
      <c r="A4613" s="152">
        <v>45629</v>
      </c>
      <c r="B4613" s="71" t="str">
        <f t="shared" ca="1" si="71"/>
        <v>Aluno_220</v>
      </c>
      <c r="C4613" s="54" t="s">
        <v>3032</v>
      </c>
      <c r="D4613" s="22">
        <v>30</v>
      </c>
      <c r="E4613" s="18" t="s">
        <v>21</v>
      </c>
    </row>
    <row r="4614" spans="1:5" ht="15" customHeight="1" x14ac:dyDescent="0.25">
      <c r="B4614" s="71" t="str">
        <f t="shared" ca="1" si="71"/>
        <v>Aluno_228</v>
      </c>
      <c r="D4614" s="22"/>
    </row>
    <row r="4615" spans="1:5" ht="15" customHeight="1" x14ac:dyDescent="0.25">
      <c r="A4615" s="152">
        <v>45629</v>
      </c>
      <c r="B4615" s="71" t="str">
        <f t="shared" ref="B4615:B4678" ca="1" si="72">"Aluno_" &amp; RANDBETWEEN(1,1000)</f>
        <v>Aluno_373</v>
      </c>
      <c r="C4615" s="153" t="s">
        <v>2490</v>
      </c>
      <c r="D4615" s="22">
        <v>40</v>
      </c>
      <c r="E4615" s="202" t="s">
        <v>44</v>
      </c>
    </row>
    <row r="4616" spans="1:5" ht="15" customHeight="1" x14ac:dyDescent="0.25">
      <c r="B4616" s="71" t="str">
        <f t="shared" ca="1" si="72"/>
        <v>Aluno_176</v>
      </c>
      <c r="D4616" s="22"/>
    </row>
    <row r="4617" spans="1:5" ht="15" customHeight="1" x14ac:dyDescent="0.25">
      <c r="A4617" s="152">
        <v>45629</v>
      </c>
      <c r="B4617" s="71" t="str">
        <f t="shared" ca="1" si="72"/>
        <v>Aluno_652</v>
      </c>
      <c r="C4617" s="32" t="s">
        <v>959</v>
      </c>
      <c r="D4617" s="22">
        <v>2</v>
      </c>
      <c r="E4617" s="18" t="s">
        <v>56</v>
      </c>
    </row>
    <row r="4618" spans="1:5" ht="15" customHeight="1" x14ac:dyDescent="0.25">
      <c r="B4618" s="71" t="str">
        <f t="shared" ca="1" si="72"/>
        <v>Aluno_162</v>
      </c>
      <c r="D4618" s="22"/>
    </row>
    <row r="4619" spans="1:5" ht="15" customHeight="1" x14ac:dyDescent="0.25">
      <c r="A4619" s="152">
        <v>45630</v>
      </c>
      <c r="B4619" s="71" t="str">
        <f t="shared" ca="1" si="72"/>
        <v>Aluno_663</v>
      </c>
      <c r="C4619" s="31" t="s">
        <v>3291</v>
      </c>
      <c r="D4619" s="22">
        <v>30</v>
      </c>
      <c r="E4619" s="18" t="s">
        <v>21</v>
      </c>
    </row>
    <row r="4620" spans="1:5" ht="15" customHeight="1" x14ac:dyDescent="0.25">
      <c r="B4620" s="71" t="str">
        <f t="shared" ca="1" si="72"/>
        <v>Aluno_979</v>
      </c>
      <c r="C4620" s="31" t="s">
        <v>1708</v>
      </c>
      <c r="D4620" s="22">
        <v>30</v>
      </c>
      <c r="E4620" s="18" t="s">
        <v>21</v>
      </c>
    </row>
    <row r="4621" spans="1:5" ht="15" customHeight="1" x14ac:dyDescent="0.25">
      <c r="B4621" s="71" t="str">
        <f t="shared" ca="1" si="72"/>
        <v>Aluno_17</v>
      </c>
      <c r="C4621" s="31" t="s">
        <v>2324</v>
      </c>
      <c r="D4621" s="22">
        <v>30</v>
      </c>
      <c r="E4621" s="18" t="s">
        <v>21</v>
      </c>
    </row>
    <row r="4622" spans="1:5" ht="15" customHeight="1" x14ac:dyDescent="0.25">
      <c r="B4622" s="71" t="str">
        <f t="shared" ca="1" si="72"/>
        <v>Aluno_338</v>
      </c>
      <c r="D4622" s="22"/>
    </row>
    <row r="4623" spans="1:5" ht="15" customHeight="1" x14ac:dyDescent="0.25">
      <c r="A4623" s="152">
        <v>45630</v>
      </c>
      <c r="B4623" s="71" t="str">
        <f t="shared" ca="1" si="72"/>
        <v>Aluno_647</v>
      </c>
      <c r="C4623" s="54" t="s">
        <v>2854</v>
      </c>
      <c r="D4623" s="22">
        <v>8</v>
      </c>
      <c r="E4623" s="202" t="s">
        <v>44</v>
      </c>
    </row>
    <row r="4624" spans="1:5" ht="15" customHeight="1" x14ac:dyDescent="0.25">
      <c r="B4624" s="71" t="str">
        <f t="shared" ca="1" si="72"/>
        <v>Aluno_495</v>
      </c>
      <c r="D4624" s="22"/>
    </row>
    <row r="4625" spans="1:5" ht="15" customHeight="1" x14ac:dyDescent="0.25">
      <c r="A4625" s="152">
        <v>45630</v>
      </c>
      <c r="B4625" s="71" t="str">
        <f t="shared" ca="1" si="72"/>
        <v>Aluno_363</v>
      </c>
      <c r="C4625" s="153" t="s">
        <v>2874</v>
      </c>
      <c r="D4625" s="22">
        <v>2</v>
      </c>
      <c r="E4625" s="18" t="s">
        <v>453</v>
      </c>
    </row>
    <row r="4626" spans="1:5" ht="15" customHeight="1" x14ac:dyDescent="0.25">
      <c r="B4626" s="71" t="str">
        <f t="shared" ca="1" si="72"/>
        <v>Aluno_851</v>
      </c>
      <c r="C4626" s="154" t="s">
        <v>3103</v>
      </c>
      <c r="D4626" s="22">
        <v>12</v>
      </c>
      <c r="E4626" s="18" t="s">
        <v>453</v>
      </c>
    </row>
    <row r="4627" spans="1:5" ht="15" customHeight="1" x14ac:dyDescent="0.25">
      <c r="B4627" s="71" t="str">
        <f t="shared" ca="1" si="72"/>
        <v>Aluno_346</v>
      </c>
      <c r="D4627" s="22"/>
      <c r="E4627" s="18"/>
    </row>
    <row r="4628" spans="1:5" ht="15" customHeight="1" x14ac:dyDescent="0.25">
      <c r="A4628" s="152">
        <v>45630</v>
      </c>
      <c r="B4628" s="71" t="str">
        <f t="shared" ca="1" si="72"/>
        <v>Aluno_357</v>
      </c>
      <c r="C4628" s="154" t="s">
        <v>2477</v>
      </c>
      <c r="D4628" s="22">
        <v>30</v>
      </c>
      <c r="E4628" s="18" t="s">
        <v>21</v>
      </c>
    </row>
    <row r="4629" spans="1:5" ht="15" customHeight="1" x14ac:dyDescent="0.25">
      <c r="B4629" s="71" t="str">
        <f t="shared" ca="1" si="72"/>
        <v>Aluno_500</v>
      </c>
      <c r="D4629" s="22"/>
      <c r="E4629" s="18"/>
    </row>
    <row r="4630" spans="1:5" ht="15" customHeight="1" x14ac:dyDescent="0.25">
      <c r="A4630" s="152">
        <v>45630</v>
      </c>
      <c r="B4630" s="71" t="str">
        <f t="shared" ca="1" si="72"/>
        <v>Aluno_183</v>
      </c>
      <c r="C4630" s="32" t="s">
        <v>1818</v>
      </c>
      <c r="D4630" s="22">
        <v>9</v>
      </c>
      <c r="E4630" s="202" t="s">
        <v>44</v>
      </c>
    </row>
    <row r="4631" spans="1:5" ht="15" customHeight="1" x14ac:dyDescent="0.25">
      <c r="B4631" s="71" t="str">
        <f t="shared" ca="1" si="72"/>
        <v>Aluno_342</v>
      </c>
      <c r="C4631" s="154" t="s">
        <v>3072</v>
      </c>
      <c r="D4631" s="22">
        <v>16</v>
      </c>
      <c r="E4631" s="202" t="s">
        <v>44</v>
      </c>
    </row>
    <row r="4632" spans="1:5" ht="15" customHeight="1" x14ac:dyDescent="0.25">
      <c r="B4632" s="71" t="str">
        <f t="shared" ca="1" si="72"/>
        <v>Aluno_784</v>
      </c>
      <c r="C4632" s="32" t="s">
        <v>1762</v>
      </c>
      <c r="D4632" s="22">
        <v>12</v>
      </c>
      <c r="E4632" s="202" t="s">
        <v>44</v>
      </c>
    </row>
    <row r="4633" spans="1:5" ht="15" customHeight="1" x14ac:dyDescent="0.25">
      <c r="B4633" s="71" t="str">
        <f t="shared" ca="1" si="72"/>
        <v>Aluno_4</v>
      </c>
      <c r="D4633" s="22"/>
      <c r="E4633" s="18"/>
    </row>
    <row r="4634" spans="1:5" ht="15" customHeight="1" x14ac:dyDescent="0.25">
      <c r="A4634" s="152">
        <v>45630</v>
      </c>
      <c r="B4634" s="71" t="str">
        <f t="shared" ca="1" si="72"/>
        <v>Aluno_594</v>
      </c>
      <c r="C4634" s="31" t="s">
        <v>3073</v>
      </c>
      <c r="D4634" s="22">
        <v>30</v>
      </c>
      <c r="E4634" s="18" t="s">
        <v>21</v>
      </c>
    </row>
    <row r="4635" spans="1:5" ht="15" customHeight="1" x14ac:dyDescent="0.25">
      <c r="B4635" s="71" t="str">
        <f t="shared" ca="1" si="72"/>
        <v>Aluno_246</v>
      </c>
      <c r="C4635" s="31" t="s">
        <v>3074</v>
      </c>
      <c r="D4635" s="22">
        <v>30</v>
      </c>
      <c r="E4635" s="18" t="s">
        <v>21</v>
      </c>
    </row>
    <row r="4636" spans="1:5" ht="15" customHeight="1" x14ac:dyDescent="0.25">
      <c r="B4636" s="71" t="str">
        <f t="shared" ca="1" si="72"/>
        <v>Aluno_355</v>
      </c>
      <c r="C4636" s="31" t="s">
        <v>1513</v>
      </c>
      <c r="D4636" s="22">
        <v>30</v>
      </c>
      <c r="E4636" s="18" t="s">
        <v>21</v>
      </c>
    </row>
    <row r="4637" spans="1:5" ht="15" customHeight="1" x14ac:dyDescent="0.25">
      <c r="B4637" s="71" t="str">
        <f t="shared" ca="1" si="72"/>
        <v>Aluno_954</v>
      </c>
      <c r="C4637" s="31" t="s">
        <v>3210</v>
      </c>
      <c r="D4637" s="22">
        <v>30</v>
      </c>
      <c r="E4637" s="18" t="s">
        <v>21</v>
      </c>
    </row>
    <row r="4638" spans="1:5" ht="15" customHeight="1" x14ac:dyDescent="0.25">
      <c r="B4638" s="71" t="str">
        <f t="shared" ca="1" si="72"/>
        <v>Aluno_233</v>
      </c>
      <c r="C4638" s="108" t="s">
        <v>931</v>
      </c>
      <c r="D4638" s="22">
        <v>10</v>
      </c>
      <c r="E4638" s="18" t="s">
        <v>21</v>
      </c>
    </row>
    <row r="4639" spans="1:5" ht="15" customHeight="1" x14ac:dyDescent="0.25">
      <c r="B4639" s="71" t="str">
        <f t="shared" ca="1" si="72"/>
        <v>Aluno_595</v>
      </c>
      <c r="D4639" s="22"/>
      <c r="E4639" s="18"/>
    </row>
    <row r="4640" spans="1:5" ht="15" customHeight="1" x14ac:dyDescent="0.25">
      <c r="A4640" s="152">
        <v>45630</v>
      </c>
      <c r="B4640" s="71" t="str">
        <f t="shared" ca="1" si="72"/>
        <v>Aluno_58</v>
      </c>
      <c r="C4640" s="153" t="s">
        <v>2490</v>
      </c>
      <c r="D4640" s="22">
        <v>40</v>
      </c>
      <c r="E4640" s="202" t="s">
        <v>44</v>
      </c>
    </row>
    <row r="4641" spans="1:5" ht="15" customHeight="1" x14ac:dyDescent="0.25">
      <c r="A4641" s="152">
        <v>45630</v>
      </c>
      <c r="B4641" s="71" t="str">
        <f t="shared" ca="1" si="72"/>
        <v>Aluno_618</v>
      </c>
      <c r="C4641" s="31" t="s">
        <v>1107</v>
      </c>
      <c r="D4641" s="22">
        <v>30</v>
      </c>
      <c r="E4641" s="18" t="s">
        <v>21</v>
      </c>
    </row>
    <row r="4642" spans="1:5" ht="15" customHeight="1" x14ac:dyDescent="0.25">
      <c r="B4642" s="71" t="str">
        <f t="shared" ca="1" si="72"/>
        <v>Aluno_245</v>
      </c>
      <c r="D4642" s="22"/>
      <c r="E4642" s="18"/>
    </row>
    <row r="4643" spans="1:5" ht="15" customHeight="1" x14ac:dyDescent="0.25">
      <c r="A4643" s="152">
        <v>45630</v>
      </c>
      <c r="B4643" s="71" t="str">
        <f t="shared" ca="1" si="72"/>
        <v>Aluno_490</v>
      </c>
      <c r="C4643" s="54" t="s">
        <v>3304</v>
      </c>
      <c r="D4643" s="22">
        <v>10</v>
      </c>
      <c r="E4643" s="18" t="s">
        <v>21</v>
      </c>
    </row>
    <row r="4644" spans="1:5" ht="15" customHeight="1" x14ac:dyDescent="0.25">
      <c r="B4644" s="71" t="str">
        <f t="shared" ca="1" si="72"/>
        <v>Aluno_772</v>
      </c>
      <c r="C4644" s="54" t="s">
        <v>2094</v>
      </c>
      <c r="D4644" s="22">
        <v>10</v>
      </c>
      <c r="E4644" s="18" t="s">
        <v>21</v>
      </c>
    </row>
    <row r="4645" spans="1:5" ht="15" customHeight="1" x14ac:dyDescent="0.25">
      <c r="B4645" s="71" t="str">
        <f t="shared" ca="1" si="72"/>
        <v>Aluno_299</v>
      </c>
      <c r="C4645" s="54" t="s">
        <v>2093</v>
      </c>
      <c r="D4645" s="22">
        <v>10</v>
      </c>
      <c r="E4645" s="18" t="s">
        <v>21</v>
      </c>
    </row>
    <row r="4646" spans="1:5" ht="15" customHeight="1" x14ac:dyDescent="0.25">
      <c r="B4646" s="71" t="str">
        <f t="shared" ca="1" si="72"/>
        <v>Aluno_663</v>
      </c>
      <c r="D4646" s="22"/>
      <c r="E4646" s="18"/>
    </row>
    <row r="4647" spans="1:5" ht="15" customHeight="1" x14ac:dyDescent="0.25">
      <c r="A4647" s="152">
        <v>45631</v>
      </c>
      <c r="B4647" s="71" t="str">
        <f t="shared" ca="1" si="72"/>
        <v>Aluno_230</v>
      </c>
      <c r="C4647" s="31" t="s">
        <v>2768</v>
      </c>
      <c r="D4647" s="22">
        <v>60</v>
      </c>
      <c r="E4647" s="18" t="s">
        <v>21</v>
      </c>
    </row>
    <row r="4648" spans="1:5" ht="15" customHeight="1" x14ac:dyDescent="0.25">
      <c r="B4648" s="71" t="str">
        <f t="shared" ca="1" si="72"/>
        <v>Aluno_465</v>
      </c>
      <c r="C4648" s="31" t="s">
        <v>465</v>
      </c>
      <c r="D4648" s="22">
        <v>60</v>
      </c>
      <c r="E4648" s="18" t="s">
        <v>21</v>
      </c>
    </row>
    <row r="4649" spans="1:5" ht="15" customHeight="1" x14ac:dyDescent="0.25">
      <c r="B4649" s="71" t="str">
        <f t="shared" ca="1" si="72"/>
        <v>Aluno_575</v>
      </c>
      <c r="D4649" s="22"/>
      <c r="E4649" s="18"/>
    </row>
    <row r="4650" spans="1:5" ht="15" customHeight="1" x14ac:dyDescent="0.25">
      <c r="A4650" s="152">
        <v>45631</v>
      </c>
      <c r="B4650" s="71" t="str">
        <f t="shared" ca="1" si="72"/>
        <v>Aluno_376</v>
      </c>
      <c r="C4650" s="156" t="s">
        <v>3107</v>
      </c>
      <c r="D4650" s="22">
        <v>14</v>
      </c>
      <c r="E4650" s="18" t="s">
        <v>21</v>
      </c>
    </row>
    <row r="4651" spans="1:5" ht="15" customHeight="1" x14ac:dyDescent="0.25">
      <c r="B4651" s="71" t="str">
        <f t="shared" ca="1" si="72"/>
        <v>Aluno_25</v>
      </c>
      <c r="C4651" s="31" t="s">
        <v>1006</v>
      </c>
      <c r="D4651" s="22">
        <v>30</v>
      </c>
      <c r="E4651" s="18" t="s">
        <v>21</v>
      </c>
    </row>
    <row r="4652" spans="1:5" ht="15" customHeight="1" x14ac:dyDescent="0.25">
      <c r="B4652" s="71" t="str">
        <f t="shared" ca="1" si="72"/>
        <v>Aluno_818</v>
      </c>
      <c r="D4652" s="22"/>
      <c r="E4652" s="18"/>
    </row>
    <row r="4653" spans="1:5" ht="15" customHeight="1" x14ac:dyDescent="0.25">
      <c r="B4653" s="71" t="str">
        <f t="shared" ca="1" si="72"/>
        <v>Aluno_907</v>
      </c>
      <c r="D4653" s="22"/>
      <c r="E4653" s="18"/>
    </row>
    <row r="4654" spans="1:5" ht="15" customHeight="1" x14ac:dyDescent="0.25">
      <c r="A4654" s="152">
        <v>45631</v>
      </c>
      <c r="B4654" s="71" t="str">
        <f t="shared" ca="1" si="72"/>
        <v>Aluno_718</v>
      </c>
      <c r="C4654" s="31" t="s">
        <v>762</v>
      </c>
      <c r="D4654" s="22">
        <v>30</v>
      </c>
      <c r="E4654" s="18" t="s">
        <v>21</v>
      </c>
    </row>
    <row r="4655" spans="1:5" ht="15" customHeight="1" x14ac:dyDescent="0.25">
      <c r="B4655" s="71" t="str">
        <f t="shared" ca="1" si="72"/>
        <v>Aluno_560</v>
      </c>
      <c r="C4655" s="156" t="s">
        <v>3371</v>
      </c>
      <c r="D4655" s="22">
        <v>30</v>
      </c>
      <c r="E4655" s="18" t="s">
        <v>21</v>
      </c>
    </row>
    <row r="4656" spans="1:5" ht="15" customHeight="1" x14ac:dyDescent="0.25">
      <c r="A4656" s="152">
        <v>45631</v>
      </c>
      <c r="B4656" s="71" t="str">
        <f t="shared" ca="1" si="72"/>
        <v>Aluno_261</v>
      </c>
      <c r="C4656" s="31" t="s">
        <v>3271</v>
      </c>
      <c r="D4656" s="22">
        <v>30</v>
      </c>
      <c r="E4656" s="18" t="s">
        <v>21</v>
      </c>
    </row>
    <row r="4657" spans="1:5" ht="15" customHeight="1" x14ac:dyDescent="0.25">
      <c r="B4657" s="71" t="str">
        <f t="shared" ca="1" si="72"/>
        <v>Aluno_16</v>
      </c>
      <c r="C4657" s="54" t="s">
        <v>975</v>
      </c>
      <c r="D4657" s="22">
        <v>30</v>
      </c>
      <c r="E4657" s="18" t="s">
        <v>21</v>
      </c>
    </row>
    <row r="4658" spans="1:5" ht="15" customHeight="1" x14ac:dyDescent="0.25">
      <c r="B4658" s="71" t="str">
        <f t="shared" ca="1" si="72"/>
        <v>Aluno_302</v>
      </c>
      <c r="D4658" s="22"/>
      <c r="E4658" s="18"/>
    </row>
    <row r="4659" spans="1:5" ht="15" customHeight="1" x14ac:dyDescent="0.25">
      <c r="A4659" s="152">
        <v>45631</v>
      </c>
      <c r="B4659" s="71" t="str">
        <f t="shared" ca="1" si="72"/>
        <v>Aluno_339</v>
      </c>
      <c r="C4659" s="54" t="s">
        <v>3400</v>
      </c>
      <c r="D4659" s="22">
        <v>28</v>
      </c>
      <c r="E4659" s="18" t="s">
        <v>21</v>
      </c>
    </row>
    <row r="4660" spans="1:5" ht="15" customHeight="1" x14ac:dyDescent="0.25">
      <c r="B4660" s="71" t="str">
        <f t="shared" ca="1" si="72"/>
        <v>Aluno_930</v>
      </c>
      <c r="D4660" s="22"/>
      <c r="E4660" s="18"/>
    </row>
    <row r="4661" spans="1:5" ht="15" customHeight="1" x14ac:dyDescent="0.25">
      <c r="A4661" s="152">
        <v>45631</v>
      </c>
      <c r="B4661" s="71" t="str">
        <f t="shared" ca="1" si="72"/>
        <v>Aluno_848</v>
      </c>
      <c r="C4661" s="31" t="s">
        <v>1040</v>
      </c>
      <c r="D4661" s="22">
        <v>30</v>
      </c>
      <c r="E4661" s="18" t="s">
        <v>21</v>
      </c>
    </row>
    <row r="4662" spans="1:5" ht="15" customHeight="1" x14ac:dyDescent="0.25">
      <c r="B4662" s="71" t="str">
        <f t="shared" ca="1" si="72"/>
        <v>Aluno_631</v>
      </c>
      <c r="C4662" s="54" t="s">
        <v>975</v>
      </c>
      <c r="D4662" s="22">
        <v>30</v>
      </c>
      <c r="E4662" s="18" t="s">
        <v>21</v>
      </c>
    </row>
    <row r="4663" spans="1:5" ht="15" customHeight="1" x14ac:dyDescent="0.25">
      <c r="B4663" s="71" t="str">
        <f t="shared" ca="1" si="72"/>
        <v>Aluno_183</v>
      </c>
      <c r="D4663" s="22"/>
      <c r="E4663" s="18"/>
    </row>
    <row r="4664" spans="1:5" ht="15" customHeight="1" x14ac:dyDescent="0.25">
      <c r="A4664" s="152">
        <v>45631</v>
      </c>
      <c r="B4664" s="71" t="str">
        <f t="shared" ca="1" si="72"/>
        <v>Aluno_750</v>
      </c>
      <c r="C4664" s="153" t="s">
        <v>3569</v>
      </c>
      <c r="D4664" s="22">
        <v>3</v>
      </c>
      <c r="E4664" s="18" t="s">
        <v>780</v>
      </c>
    </row>
    <row r="4665" spans="1:5" ht="15" customHeight="1" x14ac:dyDescent="0.25">
      <c r="B4665" s="71" t="str">
        <f t="shared" ca="1" si="72"/>
        <v>Aluno_771</v>
      </c>
      <c r="D4665" s="22"/>
      <c r="E4665" s="18"/>
    </row>
    <row r="4666" spans="1:5" ht="15" customHeight="1" x14ac:dyDescent="0.25">
      <c r="A4666" s="152">
        <v>45632</v>
      </c>
      <c r="B4666" s="71" t="str">
        <f t="shared" ca="1" si="72"/>
        <v>Aluno_164</v>
      </c>
      <c r="C4666" s="54" t="s">
        <v>2472</v>
      </c>
      <c r="D4666" s="22">
        <v>24</v>
      </c>
      <c r="E4666" s="18" t="s">
        <v>21</v>
      </c>
    </row>
    <row r="4667" spans="1:5" ht="15" customHeight="1" x14ac:dyDescent="0.25">
      <c r="B4667" s="71" t="str">
        <f t="shared" ca="1" si="72"/>
        <v>Aluno_824</v>
      </c>
      <c r="D4667" s="22"/>
      <c r="E4667" s="18"/>
    </row>
    <row r="4668" spans="1:5" ht="15" customHeight="1" x14ac:dyDescent="0.25">
      <c r="A4668" s="152">
        <v>45632</v>
      </c>
      <c r="B4668" s="71" t="str">
        <f t="shared" ca="1" si="72"/>
        <v>Aluno_316</v>
      </c>
      <c r="C4668" s="31" t="s">
        <v>465</v>
      </c>
      <c r="D4668" s="22">
        <v>90</v>
      </c>
      <c r="E4668" s="18" t="s">
        <v>21</v>
      </c>
    </row>
    <row r="4669" spans="1:5" ht="15" customHeight="1" x14ac:dyDescent="0.25">
      <c r="B4669" s="71" t="str">
        <f t="shared" ca="1" si="72"/>
        <v>Aluno_657</v>
      </c>
      <c r="D4669" s="22"/>
      <c r="E4669" s="18"/>
    </row>
    <row r="4670" spans="1:5" ht="15" customHeight="1" x14ac:dyDescent="0.25">
      <c r="A4670" s="152">
        <v>45632</v>
      </c>
      <c r="B4670" s="71" t="str">
        <f t="shared" ca="1" si="72"/>
        <v>Aluno_323</v>
      </c>
      <c r="C4670" s="31" t="s">
        <v>3078</v>
      </c>
      <c r="D4670" s="22">
        <v>30</v>
      </c>
      <c r="E4670" s="18" t="s">
        <v>21</v>
      </c>
    </row>
    <row r="4671" spans="1:5" ht="15" customHeight="1" x14ac:dyDescent="0.25">
      <c r="B4671" s="71" t="str">
        <f t="shared" ca="1" si="72"/>
        <v>Aluno_42</v>
      </c>
      <c r="D4671" s="22"/>
      <c r="E4671" s="18"/>
    </row>
    <row r="4672" spans="1:5" ht="15" customHeight="1" x14ac:dyDescent="0.25">
      <c r="A4672" s="152">
        <v>45632</v>
      </c>
      <c r="B4672" s="71" t="str">
        <f t="shared" ca="1" si="72"/>
        <v>Aluno_898</v>
      </c>
      <c r="C4672" s="31" t="s">
        <v>3492</v>
      </c>
      <c r="D4672" s="22">
        <v>30</v>
      </c>
      <c r="E4672" s="18" t="s">
        <v>21</v>
      </c>
    </row>
    <row r="4673" spans="1:5" ht="15" customHeight="1" x14ac:dyDescent="0.25">
      <c r="B4673" s="71" t="str">
        <f t="shared" ca="1" si="72"/>
        <v>Aluno_187</v>
      </c>
      <c r="D4673" s="22"/>
      <c r="E4673" s="18"/>
    </row>
    <row r="4674" spans="1:5" ht="15" customHeight="1" x14ac:dyDescent="0.25">
      <c r="A4674" s="152">
        <v>45632</v>
      </c>
      <c r="B4674" s="71" t="str">
        <f t="shared" ca="1" si="72"/>
        <v>Aluno_447</v>
      </c>
      <c r="C4674" s="54" t="s">
        <v>2801</v>
      </c>
      <c r="D4674" s="22">
        <v>30</v>
      </c>
      <c r="E4674" s="18" t="s">
        <v>21</v>
      </c>
    </row>
    <row r="4675" spans="1:5" ht="15" customHeight="1" x14ac:dyDescent="0.25">
      <c r="B4675" s="71" t="str">
        <f t="shared" ca="1" si="72"/>
        <v>Aluno_874</v>
      </c>
      <c r="D4675" s="22"/>
      <c r="E4675" s="18"/>
    </row>
    <row r="4676" spans="1:5" ht="15" customHeight="1" x14ac:dyDescent="0.25">
      <c r="A4676" s="152">
        <v>45632</v>
      </c>
      <c r="B4676" s="71" t="str">
        <f t="shared" ca="1" si="72"/>
        <v>Aluno_777</v>
      </c>
      <c r="C4676" s="31" t="s">
        <v>3464</v>
      </c>
      <c r="D4676" s="22">
        <v>30</v>
      </c>
      <c r="E4676" s="18" t="s">
        <v>21</v>
      </c>
    </row>
    <row r="4677" spans="1:5" ht="15" customHeight="1" x14ac:dyDescent="0.25">
      <c r="B4677" s="71" t="str">
        <f t="shared" ca="1" si="72"/>
        <v>Aluno_213</v>
      </c>
      <c r="D4677" s="22"/>
      <c r="E4677" s="18"/>
    </row>
    <row r="4678" spans="1:5" ht="15" customHeight="1" x14ac:dyDescent="0.25">
      <c r="A4678" s="152">
        <v>45632</v>
      </c>
      <c r="B4678" s="71" t="str">
        <f t="shared" ca="1" si="72"/>
        <v>Aluno_363</v>
      </c>
      <c r="C4678" s="31" t="s">
        <v>940</v>
      </c>
      <c r="D4678" s="22">
        <v>30</v>
      </c>
      <c r="E4678" s="18" t="s">
        <v>21</v>
      </c>
    </row>
    <row r="4679" spans="1:5" ht="15" customHeight="1" x14ac:dyDescent="0.25">
      <c r="B4679" s="71" t="str">
        <f t="shared" ref="B4679:B4742" ca="1" si="73">"Aluno_" &amp; RANDBETWEEN(1,1000)</f>
        <v>Aluno_580</v>
      </c>
      <c r="C4679" s="54" t="s">
        <v>2195</v>
      </c>
      <c r="D4679" s="22">
        <v>30</v>
      </c>
      <c r="E4679" s="18" t="s">
        <v>21</v>
      </c>
    </row>
    <row r="4680" spans="1:5" ht="15" customHeight="1" x14ac:dyDescent="0.25">
      <c r="B4680" s="71" t="str">
        <f t="shared" ca="1" si="73"/>
        <v>Aluno_335</v>
      </c>
      <c r="C4680" s="32" t="s">
        <v>1479</v>
      </c>
      <c r="D4680" s="22">
        <v>10</v>
      </c>
      <c r="E4680" s="18" t="s">
        <v>21</v>
      </c>
    </row>
    <row r="4681" spans="1:5" ht="15" customHeight="1" x14ac:dyDescent="0.25">
      <c r="B4681" s="71" t="str">
        <f t="shared" ca="1" si="73"/>
        <v>Aluno_400</v>
      </c>
      <c r="C4681" s="31" t="s">
        <v>2234</v>
      </c>
      <c r="D4681" s="22">
        <v>60</v>
      </c>
      <c r="E4681" s="18" t="s">
        <v>21</v>
      </c>
    </row>
    <row r="4682" spans="1:5" ht="15" customHeight="1" x14ac:dyDescent="0.25">
      <c r="B4682" s="71" t="str">
        <f t="shared" ca="1" si="73"/>
        <v>Aluno_262</v>
      </c>
      <c r="C4682" s="54"/>
      <c r="D4682" s="22"/>
      <c r="E4682" s="18"/>
    </row>
    <row r="4683" spans="1:5" ht="15" customHeight="1" x14ac:dyDescent="0.25">
      <c r="A4683" s="152">
        <v>45632</v>
      </c>
      <c r="B4683" s="71" t="str">
        <f t="shared" ca="1" si="73"/>
        <v>Aluno_646</v>
      </c>
      <c r="C4683" s="54" t="s">
        <v>1568</v>
      </c>
      <c r="D4683" s="22">
        <v>30</v>
      </c>
      <c r="E4683" s="18" t="s">
        <v>21</v>
      </c>
    </row>
    <row r="4684" spans="1:5" ht="15" customHeight="1" x14ac:dyDescent="0.25">
      <c r="B4684" s="71" t="str">
        <f t="shared" ca="1" si="73"/>
        <v>Aluno_173</v>
      </c>
      <c r="D4684" s="22"/>
      <c r="E4684" s="18"/>
    </row>
    <row r="4685" spans="1:5" ht="15" customHeight="1" x14ac:dyDescent="0.25">
      <c r="A4685" s="152">
        <v>45632</v>
      </c>
      <c r="B4685" s="71" t="str">
        <f t="shared" ca="1" si="73"/>
        <v>Aluno_448</v>
      </c>
      <c r="C4685" s="31" t="s">
        <v>2779</v>
      </c>
      <c r="D4685" s="22">
        <v>1</v>
      </c>
      <c r="E4685" s="18" t="s">
        <v>56</v>
      </c>
    </row>
    <row r="4686" spans="1:5" ht="15" customHeight="1" x14ac:dyDescent="0.25">
      <c r="B4686" s="71" t="str">
        <f t="shared" ca="1" si="73"/>
        <v>Aluno_868</v>
      </c>
      <c r="C4686" s="31" t="s">
        <v>750</v>
      </c>
      <c r="D4686" s="22">
        <v>1</v>
      </c>
      <c r="E4686" s="18" t="s">
        <v>56</v>
      </c>
    </row>
    <row r="4687" spans="1:5" ht="15" customHeight="1" x14ac:dyDescent="0.25">
      <c r="B4687" s="71" t="str">
        <f t="shared" ca="1" si="73"/>
        <v>Aluno_928</v>
      </c>
      <c r="C4687" s="31" t="s">
        <v>555</v>
      </c>
      <c r="D4687" s="22">
        <v>30</v>
      </c>
      <c r="E4687" s="18" t="s">
        <v>21</v>
      </c>
    </row>
    <row r="4688" spans="1:5" ht="15" customHeight="1" x14ac:dyDescent="0.25">
      <c r="A4688" s="152">
        <v>45632</v>
      </c>
      <c r="B4688" s="71" t="str">
        <f t="shared" ca="1" si="73"/>
        <v>Aluno_332</v>
      </c>
      <c r="C4688" s="31" t="s">
        <v>1738</v>
      </c>
      <c r="D4688" s="22">
        <v>1</v>
      </c>
      <c r="E4688" s="18" t="s">
        <v>56</v>
      </c>
    </row>
    <row r="4689" spans="1:5" ht="15" customHeight="1" x14ac:dyDescent="0.25">
      <c r="B4689" s="71" t="str">
        <f t="shared" ca="1" si="73"/>
        <v>Aluno_949</v>
      </c>
      <c r="C4689" s="31" t="s">
        <v>2242</v>
      </c>
      <c r="D4689" s="22">
        <v>30</v>
      </c>
      <c r="E4689" s="18" t="s">
        <v>21</v>
      </c>
    </row>
    <row r="4690" spans="1:5" ht="15" customHeight="1" x14ac:dyDescent="0.25">
      <c r="B4690" s="71" t="str">
        <f t="shared" ca="1" si="73"/>
        <v>Aluno_532</v>
      </c>
      <c r="C4690" s="31" t="s">
        <v>1108</v>
      </c>
      <c r="D4690" s="22">
        <v>30</v>
      </c>
      <c r="E4690" s="18" t="s">
        <v>21</v>
      </c>
    </row>
    <row r="4691" spans="1:5" ht="15" customHeight="1" x14ac:dyDescent="0.25">
      <c r="A4691" s="152">
        <v>45632</v>
      </c>
      <c r="B4691" s="71" t="str">
        <f t="shared" ca="1" si="73"/>
        <v>Aluno_676</v>
      </c>
      <c r="C4691" s="54" t="s">
        <v>3215</v>
      </c>
      <c r="D4691" s="22">
        <v>60</v>
      </c>
      <c r="E4691" s="18" t="s">
        <v>21</v>
      </c>
    </row>
    <row r="4692" spans="1:5" ht="15" customHeight="1" x14ac:dyDescent="0.25">
      <c r="B4692" s="71" t="str">
        <f t="shared" ca="1" si="73"/>
        <v>Aluno_989</v>
      </c>
      <c r="C4692" s="115" t="s">
        <v>3226</v>
      </c>
      <c r="D4692" s="22">
        <v>1</v>
      </c>
      <c r="E4692" s="18" t="s">
        <v>56</v>
      </c>
    </row>
    <row r="4693" spans="1:5" ht="15" customHeight="1" x14ac:dyDescent="0.25">
      <c r="B4693" s="71" t="str">
        <f t="shared" ca="1" si="73"/>
        <v>Aluno_319</v>
      </c>
      <c r="C4693" s="110" t="s">
        <v>1286</v>
      </c>
      <c r="D4693" s="22">
        <v>20</v>
      </c>
      <c r="E4693" s="18" t="s">
        <v>44</v>
      </c>
    </row>
    <row r="4694" spans="1:5" ht="15" customHeight="1" x14ac:dyDescent="0.25">
      <c r="B4694" s="71" t="str">
        <f t="shared" ca="1" si="73"/>
        <v>Aluno_697</v>
      </c>
      <c r="C4694" s="153" t="s">
        <v>2490</v>
      </c>
      <c r="D4694" s="22">
        <v>20</v>
      </c>
      <c r="E4694" s="18" t="s">
        <v>44</v>
      </c>
    </row>
    <row r="4695" spans="1:5" ht="15" customHeight="1" x14ac:dyDescent="0.25">
      <c r="B4695" s="71" t="str">
        <f t="shared" ca="1" si="73"/>
        <v>Aluno_165</v>
      </c>
      <c r="C4695" s="30" t="s">
        <v>1560</v>
      </c>
      <c r="D4695" s="22">
        <v>30</v>
      </c>
      <c r="E4695" s="18" t="s">
        <v>21</v>
      </c>
    </row>
    <row r="4696" spans="1:5" ht="15" customHeight="1" x14ac:dyDescent="0.25">
      <c r="A4696" s="152"/>
      <c r="B4696" s="71" t="str">
        <f t="shared" ca="1" si="73"/>
        <v>Aluno_12</v>
      </c>
      <c r="D4696" s="22"/>
      <c r="E4696" s="18"/>
    </row>
    <row r="4697" spans="1:5" ht="15" customHeight="1" x14ac:dyDescent="0.25">
      <c r="A4697" s="152">
        <v>45632</v>
      </c>
      <c r="B4697" s="71" t="str">
        <f t="shared" ca="1" si="73"/>
        <v>Aluno_991</v>
      </c>
      <c r="C4697" s="54" t="s">
        <v>2937</v>
      </c>
      <c r="D4697" s="22">
        <v>4</v>
      </c>
      <c r="E4697" s="18" t="s">
        <v>21</v>
      </c>
    </row>
    <row r="4698" spans="1:5" ht="15" customHeight="1" x14ac:dyDescent="0.25">
      <c r="B4698" s="71" t="str">
        <f t="shared" ca="1" si="73"/>
        <v>Aluno_631</v>
      </c>
      <c r="C4698" s="54" t="s">
        <v>2472</v>
      </c>
      <c r="D4698" s="22">
        <v>8</v>
      </c>
      <c r="E4698" s="18" t="s">
        <v>21</v>
      </c>
    </row>
    <row r="4699" spans="1:5" ht="15" customHeight="1" x14ac:dyDescent="0.25">
      <c r="B4699" s="71" t="str">
        <f t="shared" ca="1" si="73"/>
        <v>Aluno_422</v>
      </c>
      <c r="C4699" s="54" t="s">
        <v>3376</v>
      </c>
      <c r="D4699" s="22">
        <v>12</v>
      </c>
      <c r="E4699" s="18" t="s">
        <v>21</v>
      </c>
    </row>
    <row r="4700" spans="1:5" ht="15" customHeight="1" x14ac:dyDescent="0.25">
      <c r="B4700" s="71" t="str">
        <f t="shared" ca="1" si="73"/>
        <v>Aluno_355</v>
      </c>
      <c r="C4700" s="153" t="s">
        <v>3041</v>
      </c>
      <c r="D4700" s="22">
        <v>30</v>
      </c>
      <c r="E4700" s="18" t="s">
        <v>21</v>
      </c>
    </row>
    <row r="4701" spans="1:5" ht="15" customHeight="1" x14ac:dyDescent="0.25">
      <c r="B4701" s="71" t="str">
        <f t="shared" ca="1" si="73"/>
        <v>Aluno_762</v>
      </c>
      <c r="D4701" s="22"/>
      <c r="E4701" s="18"/>
    </row>
    <row r="4702" spans="1:5" ht="15" customHeight="1" x14ac:dyDescent="0.25">
      <c r="A4702" s="152">
        <v>45632</v>
      </c>
      <c r="B4702" s="71" t="str">
        <f t="shared" ca="1" si="73"/>
        <v>Aluno_219</v>
      </c>
      <c r="C4702" s="31" t="s">
        <v>439</v>
      </c>
      <c r="D4702" s="22">
        <v>1</v>
      </c>
      <c r="E4702" s="18" t="s">
        <v>21</v>
      </c>
    </row>
    <row r="4703" spans="1:5" ht="15" customHeight="1" x14ac:dyDescent="0.25">
      <c r="B4703" s="71" t="str">
        <f t="shared" ca="1" si="73"/>
        <v>Aluno_376</v>
      </c>
      <c r="C4703" s="31" t="s">
        <v>2971</v>
      </c>
      <c r="D4703" s="22">
        <v>1</v>
      </c>
      <c r="E4703" s="18" t="s">
        <v>21</v>
      </c>
    </row>
    <row r="4704" spans="1:5" ht="15" customHeight="1" x14ac:dyDescent="0.25">
      <c r="B4704" s="71" t="str">
        <f t="shared" ca="1" si="73"/>
        <v>Aluno_490</v>
      </c>
      <c r="D4704" s="22"/>
      <c r="E4704" s="18"/>
    </row>
    <row r="4705" spans="1:5" ht="15" customHeight="1" x14ac:dyDescent="0.25">
      <c r="A4705" s="152">
        <v>45632</v>
      </c>
      <c r="B4705" s="71" t="str">
        <f t="shared" ca="1" si="73"/>
        <v>Aluno_26</v>
      </c>
      <c r="C4705" s="54" t="s">
        <v>3205</v>
      </c>
      <c r="D4705" s="22">
        <v>15</v>
      </c>
      <c r="E4705" s="18" t="s">
        <v>21</v>
      </c>
    </row>
    <row r="4706" spans="1:5" ht="15" customHeight="1" x14ac:dyDescent="0.25">
      <c r="B4706" s="71" t="str">
        <f t="shared" ca="1" si="73"/>
        <v>Aluno_251</v>
      </c>
      <c r="D4706" s="22"/>
      <c r="E4706" s="18"/>
    </row>
    <row r="4707" spans="1:5" ht="15" customHeight="1" x14ac:dyDescent="0.25">
      <c r="A4707" s="152">
        <v>45632</v>
      </c>
      <c r="B4707" s="71" t="str">
        <f t="shared" ca="1" si="73"/>
        <v>Aluno_616</v>
      </c>
      <c r="C4707" s="31" t="s">
        <v>649</v>
      </c>
      <c r="D4707" s="22">
        <v>30</v>
      </c>
      <c r="E4707" s="18" t="s">
        <v>21</v>
      </c>
    </row>
    <row r="4708" spans="1:5" ht="15" customHeight="1" x14ac:dyDescent="0.25">
      <c r="B4708" s="71" t="str">
        <f t="shared" ca="1" si="73"/>
        <v>Aluno_253</v>
      </c>
      <c r="D4708" s="22"/>
      <c r="E4708" s="18"/>
    </row>
    <row r="4709" spans="1:5" ht="15" customHeight="1" x14ac:dyDescent="0.25">
      <c r="A4709" s="152">
        <v>45635</v>
      </c>
      <c r="B4709" s="71" t="str">
        <f t="shared" ca="1" si="73"/>
        <v>Aluno_326</v>
      </c>
      <c r="C4709" s="154" t="s">
        <v>2927</v>
      </c>
      <c r="D4709" s="22">
        <v>7</v>
      </c>
      <c r="E4709" s="18" t="s">
        <v>21</v>
      </c>
    </row>
    <row r="4710" spans="1:5" ht="15" customHeight="1" x14ac:dyDescent="0.25">
      <c r="B4710" s="71" t="str">
        <f t="shared" ca="1" si="73"/>
        <v>Aluno_57</v>
      </c>
      <c r="C4710" s="31" t="s">
        <v>2725</v>
      </c>
      <c r="D4710" s="22">
        <v>7</v>
      </c>
      <c r="E4710" s="18" t="s">
        <v>21</v>
      </c>
    </row>
    <row r="4711" spans="1:5" ht="15" customHeight="1" x14ac:dyDescent="0.25">
      <c r="B4711" s="71" t="str">
        <f t="shared" ca="1" si="73"/>
        <v>Aluno_20</v>
      </c>
      <c r="D4711" s="22"/>
      <c r="E4711" s="18"/>
    </row>
    <row r="4712" spans="1:5" ht="15" customHeight="1" x14ac:dyDescent="0.25">
      <c r="A4712" s="152">
        <v>45635</v>
      </c>
      <c r="B4712" s="71" t="str">
        <f t="shared" ca="1" si="73"/>
        <v>Aluno_333</v>
      </c>
      <c r="C4712" s="31" t="s">
        <v>1162</v>
      </c>
      <c r="D4712" s="22">
        <v>60</v>
      </c>
      <c r="E4712" s="18" t="s">
        <v>21</v>
      </c>
    </row>
    <row r="4713" spans="1:5" ht="15" customHeight="1" x14ac:dyDescent="0.25">
      <c r="B4713" s="71" t="str">
        <f t="shared" ca="1" si="73"/>
        <v>Aluno_825</v>
      </c>
      <c r="C4713" s="54"/>
      <c r="D4713" s="22"/>
      <c r="E4713" s="18"/>
    </row>
    <row r="4714" spans="1:5" ht="15" customHeight="1" x14ac:dyDescent="0.25">
      <c r="A4714" s="152">
        <v>45635</v>
      </c>
      <c r="B4714" s="71" t="str">
        <f t="shared" ca="1" si="73"/>
        <v>Aluno_773</v>
      </c>
      <c r="C4714" s="54" t="s">
        <v>2998</v>
      </c>
      <c r="D4714" s="22">
        <v>30</v>
      </c>
      <c r="E4714" s="18" t="s">
        <v>21</v>
      </c>
    </row>
    <row r="4715" spans="1:5" ht="15" customHeight="1" x14ac:dyDescent="0.25">
      <c r="B4715" s="71" t="str">
        <f t="shared" ca="1" si="73"/>
        <v>Aluno_691</v>
      </c>
      <c r="C4715" s="31" t="s">
        <v>2750</v>
      </c>
      <c r="D4715" s="22">
        <v>30</v>
      </c>
      <c r="E4715" s="18" t="s">
        <v>21</v>
      </c>
    </row>
    <row r="4716" spans="1:5" ht="15" customHeight="1" x14ac:dyDescent="0.25">
      <c r="B4716" s="71" t="str">
        <f t="shared" ca="1" si="73"/>
        <v>Aluno_260</v>
      </c>
      <c r="C4716" s="31" t="s">
        <v>2763</v>
      </c>
      <c r="D4716" s="22">
        <v>30</v>
      </c>
      <c r="E4716" s="18" t="s">
        <v>21</v>
      </c>
    </row>
    <row r="4717" spans="1:5" ht="15" customHeight="1" x14ac:dyDescent="0.25">
      <c r="B4717" s="71" t="str">
        <f t="shared" ca="1" si="73"/>
        <v>Aluno_298</v>
      </c>
      <c r="D4717" s="22"/>
      <c r="E4717" s="18"/>
    </row>
    <row r="4718" spans="1:5" ht="15" customHeight="1" x14ac:dyDescent="0.25">
      <c r="A4718" s="152">
        <v>45635</v>
      </c>
      <c r="B4718" s="71" t="str">
        <f t="shared" ca="1" si="73"/>
        <v>Aluno_714</v>
      </c>
      <c r="C4718" s="31" t="s">
        <v>2951</v>
      </c>
      <c r="D4718" s="22">
        <v>60</v>
      </c>
      <c r="E4718" s="18" t="s">
        <v>21</v>
      </c>
    </row>
    <row r="4719" spans="1:5" ht="15" customHeight="1" x14ac:dyDescent="0.25">
      <c r="B4719" s="71" t="str">
        <f t="shared" ca="1" si="73"/>
        <v>Aluno_994</v>
      </c>
      <c r="D4719" s="22"/>
      <c r="E4719" s="18"/>
    </row>
    <row r="4720" spans="1:5" ht="15" customHeight="1" x14ac:dyDescent="0.25">
      <c r="A4720" s="152">
        <v>45635</v>
      </c>
      <c r="B4720" s="71" t="str">
        <f t="shared" ca="1" si="73"/>
        <v>Aluno_139</v>
      </c>
      <c r="C4720" s="31" t="s">
        <v>2196</v>
      </c>
      <c r="D4720" s="22">
        <v>30</v>
      </c>
      <c r="E4720" s="18" t="s">
        <v>21</v>
      </c>
    </row>
    <row r="4721" spans="1:5" ht="15" customHeight="1" x14ac:dyDescent="0.25">
      <c r="B4721" s="71" t="str">
        <f t="shared" ca="1" si="73"/>
        <v>Aluno_860</v>
      </c>
      <c r="C4721" s="31" t="s">
        <v>1629</v>
      </c>
      <c r="D4721" s="22">
        <v>30</v>
      </c>
      <c r="E4721" s="18" t="s">
        <v>21</v>
      </c>
    </row>
    <row r="4722" spans="1:5" ht="15" customHeight="1" x14ac:dyDescent="0.25">
      <c r="B4722" s="71" t="str">
        <f t="shared" ca="1" si="73"/>
        <v>Aluno_535</v>
      </c>
      <c r="C4722" s="31" t="s">
        <v>2290</v>
      </c>
      <c r="D4722" s="22">
        <v>60</v>
      </c>
      <c r="E4722" s="18" t="s">
        <v>21</v>
      </c>
    </row>
    <row r="4723" spans="1:5" ht="15" customHeight="1" x14ac:dyDescent="0.25">
      <c r="B4723" s="71" t="str">
        <f t="shared" ca="1" si="73"/>
        <v>Aluno_945</v>
      </c>
      <c r="D4723" s="22"/>
      <c r="E4723" s="18"/>
    </row>
    <row r="4724" spans="1:5" ht="15" customHeight="1" x14ac:dyDescent="0.25">
      <c r="A4724" s="152">
        <v>45635</v>
      </c>
      <c r="B4724" s="71" t="str">
        <f t="shared" ca="1" si="73"/>
        <v>Aluno_233</v>
      </c>
      <c r="C4724" s="153" t="s">
        <v>2348</v>
      </c>
      <c r="D4724" s="22">
        <v>20</v>
      </c>
      <c r="E4724" s="18" t="s">
        <v>44</v>
      </c>
    </row>
    <row r="4725" spans="1:5" ht="15" customHeight="1" x14ac:dyDescent="0.25">
      <c r="B4725" s="71" t="str">
        <f t="shared" ca="1" si="73"/>
        <v>Aluno_222</v>
      </c>
      <c r="C4725" s="54" t="s">
        <v>2444</v>
      </c>
      <c r="D4725" s="22">
        <v>30</v>
      </c>
      <c r="E4725" s="18" t="s">
        <v>21</v>
      </c>
    </row>
    <row r="4726" spans="1:5" ht="15" customHeight="1" x14ac:dyDescent="0.25">
      <c r="B4726" s="71" t="str">
        <f t="shared" ca="1" si="73"/>
        <v>Aluno_835</v>
      </c>
      <c r="C4726" s="31" t="s">
        <v>1162</v>
      </c>
      <c r="D4726" s="22">
        <v>60</v>
      </c>
      <c r="E4726" s="18" t="s">
        <v>21</v>
      </c>
    </row>
    <row r="4727" spans="1:5" ht="15" customHeight="1" x14ac:dyDescent="0.25">
      <c r="B4727" s="71" t="str">
        <f t="shared" ca="1" si="73"/>
        <v>Aluno_256</v>
      </c>
      <c r="D4727" s="22"/>
      <c r="E4727" s="18"/>
    </row>
    <row r="4728" spans="1:5" ht="15" customHeight="1" x14ac:dyDescent="0.25">
      <c r="A4728" s="152">
        <v>45635</v>
      </c>
      <c r="B4728" s="71" t="str">
        <f t="shared" ca="1" si="73"/>
        <v>Aluno_553</v>
      </c>
      <c r="C4728" s="54" t="s">
        <v>3507</v>
      </c>
      <c r="D4728" s="22">
        <v>14</v>
      </c>
      <c r="E4728" s="18" t="s">
        <v>21</v>
      </c>
    </row>
    <row r="4729" spans="1:5" ht="15" customHeight="1" x14ac:dyDescent="0.25">
      <c r="B4729" s="71" t="str">
        <f t="shared" ca="1" si="73"/>
        <v>Aluno_351</v>
      </c>
      <c r="D4729" s="22"/>
      <c r="E4729" s="18"/>
    </row>
    <row r="4730" spans="1:5" ht="15" customHeight="1" x14ac:dyDescent="0.25">
      <c r="A4730" s="152">
        <v>45635</v>
      </c>
      <c r="B4730" s="71" t="str">
        <f t="shared" ca="1" si="73"/>
        <v>Aluno_887</v>
      </c>
      <c r="C4730" s="54" t="s">
        <v>2548</v>
      </c>
      <c r="D4730" s="22">
        <v>50</v>
      </c>
      <c r="E4730" s="18" t="s">
        <v>21</v>
      </c>
    </row>
    <row r="4731" spans="1:5" ht="15" customHeight="1" x14ac:dyDescent="0.25">
      <c r="B4731" s="71" t="str">
        <f t="shared" ca="1" si="73"/>
        <v>Aluno_871</v>
      </c>
      <c r="D4731" s="22"/>
      <c r="E4731" s="18"/>
    </row>
    <row r="4732" spans="1:5" ht="15" customHeight="1" x14ac:dyDescent="0.25">
      <c r="A4732" s="152">
        <v>45635</v>
      </c>
      <c r="B4732" s="71" t="str">
        <f t="shared" ca="1" si="73"/>
        <v>Aluno_718</v>
      </c>
      <c r="C4732" s="31" t="s">
        <v>3053</v>
      </c>
      <c r="D4732" s="22">
        <v>14</v>
      </c>
      <c r="E4732" s="18" t="s">
        <v>21</v>
      </c>
    </row>
    <row r="4733" spans="1:5" ht="15" customHeight="1" x14ac:dyDescent="0.25">
      <c r="B4733" s="71" t="str">
        <f t="shared" ca="1" si="73"/>
        <v>Aluno_415</v>
      </c>
      <c r="C4733" s="107" t="s">
        <v>1115</v>
      </c>
      <c r="D4733" s="22">
        <v>30</v>
      </c>
      <c r="E4733" s="18" t="s">
        <v>21</v>
      </c>
    </row>
    <row r="4734" spans="1:5" ht="15" customHeight="1" x14ac:dyDescent="0.25">
      <c r="A4734" s="152">
        <v>45635</v>
      </c>
      <c r="B4734" s="71" t="str">
        <f t="shared" ca="1" si="73"/>
        <v>Aluno_157</v>
      </c>
      <c r="C4734" s="154" t="s">
        <v>3288</v>
      </c>
      <c r="D4734" s="22">
        <v>1</v>
      </c>
      <c r="E4734" s="18" t="s">
        <v>780</v>
      </c>
    </row>
    <row r="4735" spans="1:5" ht="15" customHeight="1" x14ac:dyDescent="0.25">
      <c r="B4735" s="71" t="str">
        <f t="shared" ca="1" si="73"/>
        <v>Aluno_910</v>
      </c>
      <c r="C4735" s="154" t="s">
        <v>3421</v>
      </c>
      <c r="D4735" s="22">
        <v>1</v>
      </c>
      <c r="E4735" s="18" t="s">
        <v>780</v>
      </c>
    </row>
    <row r="4736" spans="1:5" ht="15" customHeight="1" x14ac:dyDescent="0.25">
      <c r="A4736" s="152">
        <v>45635</v>
      </c>
      <c r="B4736" s="71" t="str">
        <f t="shared" ca="1" si="73"/>
        <v>Aluno_330</v>
      </c>
      <c r="C4736" s="54" t="s">
        <v>3190</v>
      </c>
      <c r="D4736" s="22">
        <v>60</v>
      </c>
      <c r="E4736" s="18" t="s">
        <v>21</v>
      </c>
    </row>
    <row r="4737" spans="1:5" ht="15" customHeight="1" x14ac:dyDescent="0.25">
      <c r="B4737" s="71" t="str">
        <f t="shared" ca="1" si="73"/>
        <v>Aluno_278</v>
      </c>
      <c r="D4737" s="22"/>
      <c r="E4737" s="18"/>
    </row>
    <row r="4738" spans="1:5" ht="15" customHeight="1" x14ac:dyDescent="0.25">
      <c r="A4738" s="152">
        <v>45636</v>
      </c>
      <c r="B4738" s="71" t="str">
        <f t="shared" ca="1" si="73"/>
        <v>Aluno_996</v>
      </c>
      <c r="C4738" s="153" t="s">
        <v>2848</v>
      </c>
      <c r="D4738" s="22">
        <v>30</v>
      </c>
      <c r="E4738" s="18" t="s">
        <v>21</v>
      </c>
    </row>
    <row r="4739" spans="1:5" ht="15" customHeight="1" x14ac:dyDescent="0.25">
      <c r="B4739" s="71" t="str">
        <f t="shared" ca="1" si="73"/>
        <v>Aluno_431</v>
      </c>
      <c r="D4739" s="22"/>
      <c r="E4739" s="18"/>
    </row>
    <row r="4740" spans="1:5" ht="15" customHeight="1" x14ac:dyDescent="0.25">
      <c r="A4740" s="152">
        <v>45636</v>
      </c>
      <c r="B4740" s="71" t="str">
        <f t="shared" ca="1" si="73"/>
        <v>Aluno_527</v>
      </c>
      <c r="C4740" s="31" t="s">
        <v>1107</v>
      </c>
      <c r="D4740" s="22">
        <v>30</v>
      </c>
      <c r="E4740" s="18" t="s">
        <v>21</v>
      </c>
    </row>
    <row r="4741" spans="1:5" ht="15" customHeight="1" x14ac:dyDescent="0.25">
      <c r="B4741" s="71" t="str">
        <f t="shared" ca="1" si="73"/>
        <v>Aluno_386</v>
      </c>
      <c r="D4741" s="22"/>
      <c r="E4741" s="18"/>
    </row>
    <row r="4742" spans="1:5" ht="15" customHeight="1" x14ac:dyDescent="0.25">
      <c r="A4742" s="152">
        <v>45636</v>
      </c>
      <c r="B4742" s="71" t="str">
        <f t="shared" ca="1" si="73"/>
        <v>Aluno_501</v>
      </c>
      <c r="C4742" s="154" t="s">
        <v>3276</v>
      </c>
      <c r="D4742" s="22">
        <v>1</v>
      </c>
      <c r="E4742" s="18" t="s">
        <v>1416</v>
      </c>
    </row>
    <row r="4743" spans="1:5" ht="15" customHeight="1" x14ac:dyDescent="0.25">
      <c r="B4743" s="71" t="str">
        <f t="shared" ref="B4743:B4806" ca="1" si="74">"Aluno_" &amp; RANDBETWEEN(1,1000)</f>
        <v>Aluno_222</v>
      </c>
      <c r="C4743" s="154" t="s">
        <v>2833</v>
      </c>
      <c r="D4743" s="22">
        <v>1</v>
      </c>
      <c r="E4743" s="18" t="s">
        <v>1416</v>
      </c>
    </row>
    <row r="4744" spans="1:5" ht="15" customHeight="1" x14ac:dyDescent="0.25">
      <c r="B4744" s="71" t="str">
        <f t="shared" ca="1" si="74"/>
        <v>Aluno_475</v>
      </c>
      <c r="C4744" s="153" t="s">
        <v>3412</v>
      </c>
      <c r="D4744" s="22">
        <v>1</v>
      </c>
      <c r="E4744" s="18" t="s">
        <v>1416</v>
      </c>
    </row>
    <row r="4745" spans="1:5" ht="15" customHeight="1" x14ac:dyDescent="0.25">
      <c r="B4745" s="71" t="str">
        <f t="shared" ca="1" si="74"/>
        <v>Aluno_595</v>
      </c>
      <c r="D4745" s="22"/>
      <c r="E4745" s="18"/>
    </row>
    <row r="4746" spans="1:5" ht="15" customHeight="1" x14ac:dyDescent="0.25">
      <c r="A4746" s="152">
        <v>45636</v>
      </c>
      <c r="B4746" s="71" t="str">
        <f t="shared" ca="1" si="74"/>
        <v>Aluno_267</v>
      </c>
      <c r="C4746" s="54" t="s">
        <v>3454</v>
      </c>
      <c r="D4746" s="22">
        <v>30</v>
      </c>
      <c r="E4746" s="18" t="s">
        <v>21</v>
      </c>
    </row>
    <row r="4747" spans="1:5" ht="15" customHeight="1" x14ac:dyDescent="0.25">
      <c r="B4747" s="71" t="str">
        <f t="shared" ca="1" si="74"/>
        <v>Aluno_844</v>
      </c>
      <c r="D4747" s="22"/>
      <c r="E4747" s="18"/>
    </row>
    <row r="4748" spans="1:5" ht="15" customHeight="1" x14ac:dyDescent="0.25">
      <c r="A4748" s="152">
        <v>45636</v>
      </c>
      <c r="B4748" s="71" t="str">
        <f t="shared" ca="1" si="74"/>
        <v>Aluno_826</v>
      </c>
      <c r="C4748" s="54" t="s">
        <v>2262</v>
      </c>
      <c r="D4748" s="22">
        <v>15</v>
      </c>
      <c r="E4748" s="18" t="s">
        <v>21</v>
      </c>
    </row>
    <row r="4749" spans="1:5" ht="15" customHeight="1" x14ac:dyDescent="0.25">
      <c r="B4749" s="71" t="str">
        <f t="shared" ca="1" si="74"/>
        <v>Aluno_317</v>
      </c>
      <c r="D4749" s="22"/>
      <c r="E4749" s="18"/>
    </row>
    <row r="4750" spans="1:5" ht="15" customHeight="1" x14ac:dyDescent="0.25">
      <c r="A4750" s="152">
        <v>45636</v>
      </c>
      <c r="B4750" s="71" t="str">
        <f t="shared" ca="1" si="74"/>
        <v>Aluno_354</v>
      </c>
      <c r="C4750" s="154" t="s">
        <v>2876</v>
      </c>
      <c r="D4750" s="22">
        <v>1</v>
      </c>
      <c r="E4750" s="18" t="s">
        <v>780</v>
      </c>
    </row>
    <row r="4751" spans="1:5" ht="15" customHeight="1" x14ac:dyDescent="0.25">
      <c r="B4751" s="71" t="str">
        <f t="shared" ca="1" si="74"/>
        <v>Aluno_897</v>
      </c>
      <c r="D4751" s="22"/>
      <c r="E4751" s="18"/>
    </row>
    <row r="4752" spans="1:5" ht="15" customHeight="1" x14ac:dyDescent="0.25">
      <c r="A4752" s="152">
        <v>45637</v>
      </c>
      <c r="B4752" s="71" t="str">
        <f t="shared" ca="1" si="74"/>
        <v>Aluno_739</v>
      </c>
      <c r="C4752" s="54" t="s">
        <v>3581</v>
      </c>
      <c r="D4752" s="22">
        <v>20</v>
      </c>
      <c r="E4752" s="18" t="s">
        <v>21</v>
      </c>
    </row>
    <row r="4753" spans="1:5" ht="15" customHeight="1" x14ac:dyDescent="0.25">
      <c r="B4753" s="71" t="str">
        <f t="shared" ca="1" si="74"/>
        <v>Aluno_984</v>
      </c>
      <c r="D4753" s="22"/>
      <c r="E4753" s="18"/>
    </row>
    <row r="4754" spans="1:5" ht="15" customHeight="1" x14ac:dyDescent="0.25">
      <c r="A4754" s="152">
        <v>45637</v>
      </c>
      <c r="B4754" s="71" t="str">
        <f t="shared" ca="1" si="74"/>
        <v>Aluno_648</v>
      </c>
      <c r="C4754" s="54" t="s">
        <v>3244</v>
      </c>
      <c r="D4754" s="22">
        <v>30</v>
      </c>
      <c r="E4754" s="18" t="s">
        <v>21</v>
      </c>
    </row>
    <row r="4755" spans="1:5" ht="15" customHeight="1" x14ac:dyDescent="0.25">
      <c r="B4755" s="71" t="str">
        <f t="shared" ca="1" si="74"/>
        <v>Aluno_193</v>
      </c>
      <c r="C4755" s="31" t="s">
        <v>2358</v>
      </c>
      <c r="D4755" s="22">
        <v>30</v>
      </c>
      <c r="E4755" s="18" t="s">
        <v>21</v>
      </c>
    </row>
    <row r="4756" spans="1:5" ht="15" customHeight="1" x14ac:dyDescent="0.25">
      <c r="B4756" s="71" t="str">
        <f t="shared" ca="1" si="74"/>
        <v>Aluno_125</v>
      </c>
      <c r="C4756" s="153" t="s">
        <v>2490</v>
      </c>
      <c r="D4756" s="22">
        <v>80</v>
      </c>
      <c r="E4756" s="18" t="s">
        <v>44</v>
      </c>
    </row>
    <row r="4757" spans="1:5" ht="15" customHeight="1" x14ac:dyDescent="0.25">
      <c r="A4757" s="152">
        <v>45637</v>
      </c>
      <c r="B4757" s="71" t="str">
        <f t="shared" ca="1" si="74"/>
        <v>Aluno_721</v>
      </c>
      <c r="C4757" s="31" t="s">
        <v>3125</v>
      </c>
      <c r="D4757" s="22">
        <v>30</v>
      </c>
      <c r="E4757" s="18" t="s">
        <v>21</v>
      </c>
    </row>
    <row r="4758" spans="1:5" ht="15" customHeight="1" x14ac:dyDescent="0.25">
      <c r="B4758" s="71" t="str">
        <f t="shared" ca="1" si="74"/>
        <v>Aluno_645</v>
      </c>
      <c r="C4758" s="31" t="s">
        <v>981</v>
      </c>
      <c r="D4758" s="22">
        <v>30</v>
      </c>
      <c r="E4758" s="18" t="s">
        <v>21</v>
      </c>
    </row>
    <row r="4759" spans="1:5" ht="15" customHeight="1" x14ac:dyDescent="0.25">
      <c r="A4759" s="152"/>
      <c r="B4759" s="71" t="str">
        <f t="shared" ca="1" si="74"/>
        <v>Aluno_275</v>
      </c>
      <c r="C4759" s="31" t="s">
        <v>2242</v>
      </c>
      <c r="D4759" s="22">
        <v>30</v>
      </c>
      <c r="E4759" s="18" t="s">
        <v>21</v>
      </c>
    </row>
    <row r="4760" spans="1:5" ht="15" customHeight="1" x14ac:dyDescent="0.25">
      <c r="A4760" s="152">
        <v>45637</v>
      </c>
      <c r="B4760" s="71" t="str">
        <f t="shared" ca="1" si="74"/>
        <v>Aluno_588</v>
      </c>
      <c r="C4760" s="31" t="s">
        <v>2255</v>
      </c>
      <c r="D4760" s="22">
        <v>30</v>
      </c>
      <c r="E4760" s="18" t="s">
        <v>21</v>
      </c>
    </row>
    <row r="4761" spans="1:5" ht="15" customHeight="1" x14ac:dyDescent="0.25">
      <c r="B4761" s="71" t="str">
        <f t="shared" ca="1" si="74"/>
        <v>Aluno_764</v>
      </c>
      <c r="C4761" s="31" t="s">
        <v>2231</v>
      </c>
      <c r="D4761" s="22">
        <v>30</v>
      </c>
      <c r="E4761" s="18" t="s">
        <v>21</v>
      </c>
    </row>
    <row r="4762" spans="1:5" ht="15" customHeight="1" x14ac:dyDescent="0.25">
      <c r="B4762" s="71" t="str">
        <f t="shared" ca="1" si="74"/>
        <v>Aluno_169</v>
      </c>
      <c r="D4762" s="22"/>
      <c r="E4762" s="18"/>
    </row>
    <row r="4763" spans="1:5" ht="15" customHeight="1" x14ac:dyDescent="0.25">
      <c r="A4763" s="152">
        <v>45637</v>
      </c>
      <c r="B4763" s="71" t="str">
        <f t="shared" ca="1" si="74"/>
        <v>Aluno_83</v>
      </c>
      <c r="C4763" s="31" t="s">
        <v>1162</v>
      </c>
      <c r="D4763" s="22">
        <v>120</v>
      </c>
      <c r="E4763" s="18" t="s">
        <v>21</v>
      </c>
    </row>
    <row r="4764" spans="1:5" ht="15" customHeight="1" x14ac:dyDescent="0.25">
      <c r="A4764" s="152">
        <v>45637</v>
      </c>
      <c r="B4764" s="71" t="str">
        <f t="shared" ca="1" si="74"/>
        <v>Aluno_309</v>
      </c>
      <c r="C4764" s="153" t="s">
        <v>3275</v>
      </c>
      <c r="D4764" s="22">
        <v>45</v>
      </c>
      <c r="E4764" s="18" t="s">
        <v>21</v>
      </c>
    </row>
    <row r="4765" spans="1:5" ht="15" customHeight="1" x14ac:dyDescent="0.25">
      <c r="A4765" s="152">
        <v>45637</v>
      </c>
      <c r="B4765" s="71" t="str">
        <f t="shared" ca="1" si="74"/>
        <v>Aluno_671</v>
      </c>
      <c r="C4765" s="154" t="s">
        <v>2419</v>
      </c>
      <c r="D4765" s="22">
        <v>5</v>
      </c>
      <c r="E4765" s="18" t="s">
        <v>44</v>
      </c>
    </row>
    <row r="4766" spans="1:5" ht="15" customHeight="1" x14ac:dyDescent="0.25">
      <c r="B4766" s="71" t="str">
        <f t="shared" ca="1" si="74"/>
        <v>Aluno_294</v>
      </c>
      <c r="C4766" s="153" t="s">
        <v>3227</v>
      </c>
      <c r="D4766" s="22">
        <v>1</v>
      </c>
      <c r="E4766" s="18" t="s">
        <v>56</v>
      </c>
    </row>
    <row r="4767" spans="1:5" ht="15" customHeight="1" x14ac:dyDescent="0.25">
      <c r="B4767" s="71" t="str">
        <f t="shared" ca="1" si="74"/>
        <v>Aluno_427</v>
      </c>
      <c r="C4767" s="32" t="s">
        <v>1957</v>
      </c>
      <c r="D4767" s="22">
        <v>3</v>
      </c>
      <c r="E4767" s="18" t="s">
        <v>56</v>
      </c>
    </row>
    <row r="4768" spans="1:5" ht="15" customHeight="1" x14ac:dyDescent="0.25">
      <c r="B4768" s="71" t="str">
        <f t="shared" ca="1" si="74"/>
        <v>Aluno_98</v>
      </c>
      <c r="D4768" s="22"/>
      <c r="E4768" s="18"/>
    </row>
    <row r="4769" spans="1:5" ht="15" customHeight="1" x14ac:dyDescent="0.25">
      <c r="A4769" s="152">
        <v>45638</v>
      </c>
      <c r="B4769" s="71" t="str">
        <f t="shared" ca="1" si="74"/>
        <v>Aluno_344</v>
      </c>
      <c r="C4769" s="31" t="s">
        <v>2518</v>
      </c>
      <c r="D4769" s="22">
        <v>40</v>
      </c>
      <c r="E4769" s="18" t="s">
        <v>21</v>
      </c>
    </row>
    <row r="4770" spans="1:5" ht="15" customHeight="1" x14ac:dyDescent="0.25">
      <c r="B4770" s="71" t="str">
        <f t="shared" ca="1" si="74"/>
        <v>Aluno_390</v>
      </c>
      <c r="D4770" s="22"/>
      <c r="E4770" s="18"/>
    </row>
    <row r="4771" spans="1:5" ht="15" customHeight="1" x14ac:dyDescent="0.25">
      <c r="A4771" s="152">
        <v>45638</v>
      </c>
      <c r="B4771" s="71" t="str">
        <f t="shared" ca="1" si="74"/>
        <v>Aluno_9</v>
      </c>
      <c r="C4771" s="108" t="s">
        <v>1479</v>
      </c>
      <c r="D4771" s="22">
        <v>10</v>
      </c>
      <c r="E4771" s="18" t="s">
        <v>21</v>
      </c>
    </row>
    <row r="4772" spans="1:5" ht="15" customHeight="1" x14ac:dyDescent="0.25">
      <c r="B4772" s="71" t="str">
        <f t="shared" ca="1" si="74"/>
        <v>Aluno_167</v>
      </c>
      <c r="D4772" s="22"/>
      <c r="E4772" s="18"/>
    </row>
    <row r="4773" spans="1:5" ht="15" customHeight="1" x14ac:dyDescent="0.25">
      <c r="A4773" s="152">
        <v>45638</v>
      </c>
      <c r="B4773" s="71" t="str">
        <f t="shared" ca="1" si="74"/>
        <v>Aluno_874</v>
      </c>
      <c r="C4773" s="154" t="s">
        <v>3092</v>
      </c>
      <c r="D4773" s="22">
        <v>2</v>
      </c>
      <c r="E4773" s="18" t="s">
        <v>780</v>
      </c>
    </row>
    <row r="4774" spans="1:5" ht="15" customHeight="1" x14ac:dyDescent="0.25">
      <c r="B4774" s="71" t="str">
        <f t="shared" ca="1" si="74"/>
        <v>Aluno_945</v>
      </c>
      <c r="C4774" s="153" t="s">
        <v>2719</v>
      </c>
      <c r="D4774" s="22">
        <v>13</v>
      </c>
      <c r="E4774" s="18" t="s">
        <v>44</v>
      </c>
    </row>
    <row r="4775" spans="1:5" ht="15" customHeight="1" x14ac:dyDescent="0.25">
      <c r="B4775" s="71" t="str">
        <f t="shared" ca="1" si="74"/>
        <v>Aluno_574</v>
      </c>
      <c r="C4775" s="154" t="s">
        <v>2734</v>
      </c>
      <c r="D4775" s="22">
        <v>1</v>
      </c>
      <c r="E4775" s="18" t="s">
        <v>780</v>
      </c>
    </row>
    <row r="4776" spans="1:5" ht="15" customHeight="1" x14ac:dyDescent="0.25">
      <c r="B4776" s="71" t="str">
        <f t="shared" ca="1" si="74"/>
        <v>Aluno_689</v>
      </c>
      <c r="D4776" s="22"/>
      <c r="E4776" s="18"/>
    </row>
    <row r="4777" spans="1:5" ht="15" customHeight="1" x14ac:dyDescent="0.25">
      <c r="A4777" s="152">
        <v>45638</v>
      </c>
      <c r="B4777" s="71" t="str">
        <f t="shared" ca="1" si="74"/>
        <v>Aluno_42</v>
      </c>
      <c r="C4777" s="54" t="s">
        <v>3607</v>
      </c>
      <c r="D4777" s="22">
        <v>1</v>
      </c>
      <c r="E4777" s="18" t="s">
        <v>56</v>
      </c>
    </row>
    <row r="4778" spans="1:5" ht="15" customHeight="1" x14ac:dyDescent="0.25">
      <c r="B4778" s="71" t="str">
        <f t="shared" ca="1" si="74"/>
        <v>Aluno_905</v>
      </c>
      <c r="D4778" s="22"/>
      <c r="E4778" s="18"/>
    </row>
    <row r="4779" spans="1:5" ht="15" customHeight="1" x14ac:dyDescent="0.25">
      <c r="A4779" s="152">
        <v>45638</v>
      </c>
      <c r="B4779" s="71" t="str">
        <f t="shared" ca="1" si="74"/>
        <v>Aluno_271</v>
      </c>
      <c r="C4779" s="31" t="s">
        <v>3425</v>
      </c>
      <c r="D4779" s="22">
        <v>30</v>
      </c>
      <c r="E4779" s="18" t="s">
        <v>21</v>
      </c>
    </row>
    <row r="4780" spans="1:5" ht="15" customHeight="1" x14ac:dyDescent="0.25">
      <c r="B4780" s="71" t="str">
        <f t="shared" ca="1" si="74"/>
        <v>Aluno_716</v>
      </c>
      <c r="C4780" s="54" t="s">
        <v>3375</v>
      </c>
      <c r="D4780" s="22">
        <v>15</v>
      </c>
      <c r="E4780" s="18" t="s">
        <v>21</v>
      </c>
    </row>
    <row r="4781" spans="1:5" ht="15" customHeight="1" x14ac:dyDescent="0.25">
      <c r="B4781" s="71" t="str">
        <f t="shared" ca="1" si="74"/>
        <v>Aluno_329</v>
      </c>
      <c r="D4781" s="22"/>
      <c r="E4781" s="18"/>
    </row>
    <row r="4782" spans="1:5" ht="15" customHeight="1" x14ac:dyDescent="0.25">
      <c r="A4782" s="152">
        <v>45638</v>
      </c>
      <c r="B4782" s="71" t="str">
        <f t="shared" ca="1" si="74"/>
        <v>Aluno_38</v>
      </c>
      <c r="C4782" s="54" t="s">
        <v>3267</v>
      </c>
      <c r="D4782" s="22">
        <v>120</v>
      </c>
      <c r="E4782" s="18" t="s">
        <v>21</v>
      </c>
    </row>
    <row r="4783" spans="1:5" ht="15" customHeight="1" x14ac:dyDescent="0.25">
      <c r="B4783" s="71" t="str">
        <f t="shared" ca="1" si="74"/>
        <v>Aluno_333</v>
      </c>
      <c r="D4783" s="22"/>
      <c r="E4783" s="18"/>
    </row>
    <row r="4784" spans="1:5" ht="15" customHeight="1" x14ac:dyDescent="0.25">
      <c r="A4784" s="152">
        <v>45638</v>
      </c>
      <c r="B4784" s="71" t="str">
        <f t="shared" ca="1" si="74"/>
        <v>Aluno_948</v>
      </c>
      <c r="C4784" s="31" t="s">
        <v>32</v>
      </c>
      <c r="D4784" s="22">
        <v>30</v>
      </c>
      <c r="E4784" s="18" t="s">
        <v>21</v>
      </c>
    </row>
    <row r="4785" spans="1:5" ht="15" customHeight="1" x14ac:dyDescent="0.25">
      <c r="B4785" s="71" t="str">
        <f t="shared" ca="1" si="74"/>
        <v>Aluno_290</v>
      </c>
      <c r="D4785" s="22"/>
      <c r="E4785" s="18"/>
    </row>
    <row r="4786" spans="1:5" ht="15" customHeight="1" x14ac:dyDescent="0.25">
      <c r="A4786" s="152">
        <v>45638</v>
      </c>
      <c r="B4786" s="71" t="str">
        <f t="shared" ca="1" si="74"/>
        <v>Aluno_342</v>
      </c>
      <c r="C4786" s="31" t="s">
        <v>3343</v>
      </c>
      <c r="D4786" s="22">
        <v>25</v>
      </c>
      <c r="E4786" s="18" t="s">
        <v>21</v>
      </c>
    </row>
    <row r="4787" spans="1:5" ht="15" customHeight="1" x14ac:dyDescent="0.25">
      <c r="B4787" s="71" t="str">
        <f t="shared" ca="1" si="74"/>
        <v>Aluno_604</v>
      </c>
      <c r="C4787" s="31" t="s">
        <v>3595</v>
      </c>
      <c r="D4787" s="22">
        <v>5</v>
      </c>
      <c r="E4787" s="18" t="s">
        <v>21</v>
      </c>
    </row>
    <row r="4788" spans="1:5" ht="15" customHeight="1" x14ac:dyDescent="0.25">
      <c r="B4788" s="71" t="str">
        <f t="shared" ca="1" si="74"/>
        <v>Aluno_911</v>
      </c>
      <c r="C4788" s="31" t="s">
        <v>776</v>
      </c>
      <c r="D4788" s="22">
        <v>15</v>
      </c>
      <c r="E4788" s="18" t="s">
        <v>21</v>
      </c>
    </row>
    <row r="4789" spans="1:5" ht="15" customHeight="1" x14ac:dyDescent="0.25">
      <c r="B4789" s="71" t="str">
        <f t="shared" ca="1" si="74"/>
        <v>Aluno_285</v>
      </c>
      <c r="C4789" s="31" t="s">
        <v>2847</v>
      </c>
      <c r="D4789" s="22">
        <v>5</v>
      </c>
      <c r="E4789" s="18" t="s">
        <v>21</v>
      </c>
    </row>
    <row r="4790" spans="1:5" ht="15" customHeight="1" x14ac:dyDescent="0.25">
      <c r="B4790" s="71" t="str">
        <f t="shared" ca="1" si="74"/>
        <v>Aluno_307</v>
      </c>
      <c r="C4790" s="154" t="s">
        <v>2611</v>
      </c>
      <c r="D4790" s="22">
        <v>10</v>
      </c>
      <c r="E4790" s="18" t="s">
        <v>44</v>
      </c>
    </row>
    <row r="4791" spans="1:5" ht="15" customHeight="1" x14ac:dyDescent="0.25">
      <c r="B4791" s="71" t="str">
        <f t="shared" ca="1" si="74"/>
        <v>Aluno_318</v>
      </c>
      <c r="D4791" s="22"/>
      <c r="E4791" s="18"/>
    </row>
    <row r="4792" spans="1:5" ht="15" customHeight="1" x14ac:dyDescent="0.25">
      <c r="A4792" s="152">
        <v>45638</v>
      </c>
      <c r="B4792" s="71" t="str">
        <f t="shared" ca="1" si="74"/>
        <v>Aluno_945</v>
      </c>
      <c r="C4792" s="156" t="s">
        <v>3459</v>
      </c>
      <c r="D4792" s="22">
        <v>15</v>
      </c>
      <c r="E4792" s="18" t="s">
        <v>21</v>
      </c>
    </row>
    <row r="4793" spans="1:5" ht="15" customHeight="1" x14ac:dyDescent="0.25">
      <c r="B4793" s="71" t="str">
        <f t="shared" ca="1" si="74"/>
        <v>Aluno_275</v>
      </c>
      <c r="C4793" s="154" t="s">
        <v>3438</v>
      </c>
      <c r="D4793" s="22">
        <v>30</v>
      </c>
      <c r="E4793" s="18" t="s">
        <v>21</v>
      </c>
    </row>
    <row r="4794" spans="1:5" ht="15" customHeight="1" x14ac:dyDescent="0.25">
      <c r="B4794" s="71" t="str">
        <f t="shared" ca="1" si="74"/>
        <v>Aluno_658</v>
      </c>
      <c r="C4794" s="31" t="s">
        <v>2735</v>
      </c>
      <c r="D4794" s="22">
        <v>10</v>
      </c>
      <c r="E4794" s="18" t="s">
        <v>21</v>
      </c>
    </row>
    <row r="4795" spans="1:5" ht="15" customHeight="1" x14ac:dyDescent="0.25">
      <c r="B4795" s="71" t="str">
        <f t="shared" ca="1" si="74"/>
        <v>Aluno_880</v>
      </c>
      <c r="D4795" s="22"/>
      <c r="E4795" s="18"/>
    </row>
    <row r="4796" spans="1:5" ht="15" customHeight="1" x14ac:dyDescent="0.25">
      <c r="A4796" s="152">
        <v>45638</v>
      </c>
      <c r="B4796" s="71" t="str">
        <f t="shared" ca="1" si="74"/>
        <v>Aluno_231</v>
      </c>
      <c r="C4796" s="153" t="s">
        <v>3157</v>
      </c>
      <c r="D4796" s="22">
        <v>1</v>
      </c>
      <c r="E4796" s="18" t="s">
        <v>789</v>
      </c>
    </row>
    <row r="4797" spans="1:5" ht="15" customHeight="1" x14ac:dyDescent="0.25">
      <c r="B4797" s="71" t="str">
        <f t="shared" ca="1" si="74"/>
        <v>Aluno_149</v>
      </c>
      <c r="D4797" s="22"/>
      <c r="E4797" s="18"/>
    </row>
    <row r="4798" spans="1:5" ht="15" customHeight="1" x14ac:dyDescent="0.25">
      <c r="A4798" s="152">
        <v>45638</v>
      </c>
      <c r="B4798" s="71" t="str">
        <f t="shared" ca="1" si="74"/>
        <v>Aluno_484</v>
      </c>
      <c r="C4798" s="153" t="s">
        <v>3348</v>
      </c>
      <c r="D4798" s="22">
        <v>2</v>
      </c>
      <c r="E4798" s="18" t="s">
        <v>44</v>
      </c>
    </row>
    <row r="4799" spans="1:5" ht="15" customHeight="1" x14ac:dyDescent="0.25">
      <c r="B4799" s="71" t="str">
        <f t="shared" ca="1" si="74"/>
        <v>Aluno_513</v>
      </c>
      <c r="C4799" s="153" t="s">
        <v>3351</v>
      </c>
      <c r="D4799" s="22">
        <v>6</v>
      </c>
      <c r="E4799" s="18" t="s">
        <v>44</v>
      </c>
    </row>
    <row r="4800" spans="1:5" ht="15" customHeight="1" x14ac:dyDescent="0.25">
      <c r="B4800" s="71" t="str">
        <f t="shared" ca="1" si="74"/>
        <v>Aluno_132</v>
      </c>
      <c r="C4800" s="153" t="s">
        <v>3361</v>
      </c>
      <c r="D4800" s="22">
        <v>8</v>
      </c>
      <c r="E4800" s="18" t="s">
        <v>44</v>
      </c>
    </row>
    <row r="4801" spans="1:5" ht="15" customHeight="1" x14ac:dyDescent="0.25">
      <c r="B4801" s="71" t="str">
        <f t="shared" ca="1" si="74"/>
        <v>Aluno_864</v>
      </c>
      <c r="C4801" s="153" t="s">
        <v>3420</v>
      </c>
      <c r="D4801" s="22">
        <v>2</v>
      </c>
      <c r="E4801" s="18" t="s">
        <v>44</v>
      </c>
    </row>
    <row r="4802" spans="1:5" ht="15" customHeight="1" x14ac:dyDescent="0.25">
      <c r="B4802" s="71" t="str">
        <f t="shared" ca="1" si="74"/>
        <v>Aluno_681</v>
      </c>
      <c r="C4802" s="153" t="s">
        <v>3483</v>
      </c>
      <c r="D4802" s="22">
        <v>2</v>
      </c>
      <c r="E4802" s="18" t="s">
        <v>44</v>
      </c>
    </row>
    <row r="4803" spans="1:5" ht="15" customHeight="1" x14ac:dyDescent="0.25">
      <c r="B4803" s="71" t="str">
        <f t="shared" ca="1" si="74"/>
        <v>Aluno_53</v>
      </c>
      <c r="D4803" s="22"/>
      <c r="E4803" s="18"/>
    </row>
    <row r="4804" spans="1:5" ht="15" customHeight="1" x14ac:dyDescent="0.25">
      <c r="A4804" s="152">
        <v>45639</v>
      </c>
      <c r="B4804" s="71" t="str">
        <f t="shared" ca="1" si="74"/>
        <v>Aluno_877</v>
      </c>
      <c r="C4804" s="153" t="s">
        <v>2490</v>
      </c>
      <c r="D4804" s="22">
        <v>20</v>
      </c>
      <c r="E4804" s="18" t="s">
        <v>44</v>
      </c>
    </row>
    <row r="4805" spans="1:5" ht="15" customHeight="1" x14ac:dyDescent="0.25">
      <c r="B4805" s="71" t="str">
        <f t="shared" ca="1" si="74"/>
        <v>Aluno_438</v>
      </c>
      <c r="D4805" s="22"/>
      <c r="E4805" s="18"/>
    </row>
    <row r="4806" spans="1:5" ht="15" customHeight="1" x14ac:dyDescent="0.25">
      <c r="A4806" s="152">
        <v>45639</v>
      </c>
      <c r="B4806" s="71" t="str">
        <f t="shared" ca="1" si="74"/>
        <v>Aluno_600</v>
      </c>
      <c r="C4806" s="54" t="s">
        <v>3345</v>
      </c>
      <c r="D4806" s="22">
        <v>30</v>
      </c>
      <c r="E4806" s="18" t="s">
        <v>21</v>
      </c>
    </row>
    <row r="4807" spans="1:5" ht="15" customHeight="1" x14ac:dyDescent="0.25">
      <c r="B4807" s="71" t="str">
        <f t="shared" ref="B4807:B4870" ca="1" si="75">"Aluno_" &amp; RANDBETWEEN(1,1000)</f>
        <v>Aluno_951</v>
      </c>
      <c r="C4807" s="153" t="s">
        <v>3391</v>
      </c>
      <c r="D4807" s="22">
        <v>30</v>
      </c>
      <c r="E4807" s="18" t="s">
        <v>21</v>
      </c>
    </row>
    <row r="4808" spans="1:5" ht="15" customHeight="1" x14ac:dyDescent="0.25">
      <c r="B4808" s="71" t="str">
        <f t="shared" ca="1" si="75"/>
        <v>Aluno_229</v>
      </c>
      <c r="C4808" s="54" t="s">
        <v>1703</v>
      </c>
      <c r="D4808" s="22">
        <v>60</v>
      </c>
      <c r="E4808" s="18" t="s">
        <v>21</v>
      </c>
    </row>
    <row r="4809" spans="1:5" ht="15" customHeight="1" x14ac:dyDescent="0.25">
      <c r="B4809" s="71" t="str">
        <f t="shared" ca="1" si="75"/>
        <v>Aluno_596</v>
      </c>
      <c r="C4809" s="156" t="s">
        <v>3603</v>
      </c>
      <c r="D4809" s="22">
        <v>30</v>
      </c>
      <c r="E4809" s="18" t="s">
        <v>21</v>
      </c>
    </row>
    <row r="4810" spans="1:5" ht="15" customHeight="1" x14ac:dyDescent="0.25">
      <c r="B4810" s="71" t="str">
        <f t="shared" ca="1" si="75"/>
        <v>Aluno_351</v>
      </c>
      <c r="C4810" s="156" t="s">
        <v>2917</v>
      </c>
      <c r="D4810" s="22">
        <v>30</v>
      </c>
      <c r="E4810" s="18" t="s">
        <v>21</v>
      </c>
    </row>
    <row r="4811" spans="1:5" ht="15" customHeight="1" x14ac:dyDescent="0.25">
      <c r="B4811" s="71" t="str">
        <f t="shared" ca="1" si="75"/>
        <v>Aluno_141</v>
      </c>
      <c r="C4811" s="156" t="s">
        <v>3641</v>
      </c>
      <c r="D4811" s="22">
        <v>30</v>
      </c>
      <c r="E4811" s="18" t="s">
        <v>21</v>
      </c>
    </row>
    <row r="4812" spans="1:5" ht="15" customHeight="1" x14ac:dyDescent="0.25">
      <c r="B4812" s="71" t="str">
        <f t="shared" ca="1" si="75"/>
        <v>Aluno_169</v>
      </c>
      <c r="D4812" s="22"/>
      <c r="E4812" s="18"/>
    </row>
    <row r="4813" spans="1:5" ht="15" customHeight="1" x14ac:dyDescent="0.25">
      <c r="A4813" s="152">
        <v>45639</v>
      </c>
      <c r="B4813" s="71" t="str">
        <f t="shared" ca="1" si="75"/>
        <v>Aluno_16</v>
      </c>
      <c r="C4813" s="153" t="s">
        <v>1215</v>
      </c>
      <c r="D4813" s="22">
        <v>2</v>
      </c>
      <c r="E4813" s="18" t="s">
        <v>780</v>
      </c>
    </row>
    <row r="4814" spans="1:5" ht="15" customHeight="1" x14ac:dyDescent="0.25">
      <c r="B4814" s="71" t="str">
        <f t="shared" ca="1" si="75"/>
        <v>Aluno_335</v>
      </c>
      <c r="C4814" s="153" t="s">
        <v>1216</v>
      </c>
      <c r="D4814" s="22">
        <v>1</v>
      </c>
      <c r="E4814" s="18" t="s">
        <v>780</v>
      </c>
    </row>
    <row r="4815" spans="1:5" ht="15" customHeight="1" x14ac:dyDescent="0.25">
      <c r="B4815" s="71" t="str">
        <f t="shared" ca="1" si="75"/>
        <v>Aluno_839</v>
      </c>
      <c r="D4815" s="22"/>
      <c r="E4815" s="18"/>
    </row>
    <row r="4816" spans="1:5" ht="15" customHeight="1" x14ac:dyDescent="0.25">
      <c r="A4816" s="152">
        <v>45639</v>
      </c>
      <c r="B4816" s="71" t="str">
        <f t="shared" ca="1" si="75"/>
        <v>Aluno_632</v>
      </c>
      <c r="C4816" s="54" t="s">
        <v>3602</v>
      </c>
      <c r="D4816" s="22">
        <v>30</v>
      </c>
      <c r="E4816" s="18" t="s">
        <v>21</v>
      </c>
    </row>
    <row r="4817" spans="1:5" ht="15" customHeight="1" x14ac:dyDescent="0.25">
      <c r="B4817" s="71" t="str">
        <f t="shared" ca="1" si="75"/>
        <v>Aluno_39</v>
      </c>
      <c r="C4817" s="31" t="s">
        <v>2290</v>
      </c>
      <c r="D4817" s="22">
        <v>30</v>
      </c>
      <c r="E4817" s="18" t="s">
        <v>21</v>
      </c>
    </row>
    <row r="4818" spans="1:5" ht="15" customHeight="1" x14ac:dyDescent="0.25">
      <c r="B4818" s="71" t="str">
        <f t="shared" ca="1" si="75"/>
        <v>Aluno_66</v>
      </c>
      <c r="C4818" s="31" t="s">
        <v>2010</v>
      </c>
      <c r="D4818" s="22">
        <v>60</v>
      </c>
      <c r="E4818" s="18" t="s">
        <v>21</v>
      </c>
    </row>
    <row r="4819" spans="1:5" ht="15" customHeight="1" x14ac:dyDescent="0.25">
      <c r="B4819" s="71" t="str">
        <f t="shared" ca="1" si="75"/>
        <v>Aluno_953</v>
      </c>
      <c r="C4819" s="153" t="s">
        <v>2362</v>
      </c>
      <c r="D4819" s="22">
        <v>12</v>
      </c>
      <c r="E4819" s="18" t="s">
        <v>21</v>
      </c>
    </row>
    <row r="4820" spans="1:5" ht="15" customHeight="1" x14ac:dyDescent="0.25">
      <c r="B4820" s="71" t="str">
        <f t="shared" ca="1" si="75"/>
        <v>Aluno_270</v>
      </c>
      <c r="D4820" s="22"/>
      <c r="E4820" s="18"/>
    </row>
    <row r="4821" spans="1:5" ht="15" customHeight="1" x14ac:dyDescent="0.25">
      <c r="A4821" s="152">
        <v>45639</v>
      </c>
      <c r="B4821" s="71" t="str">
        <f t="shared" ca="1" si="75"/>
        <v>Aluno_741</v>
      </c>
      <c r="C4821" s="54" t="s">
        <v>1722</v>
      </c>
      <c r="D4821" s="22">
        <v>60</v>
      </c>
      <c r="E4821" s="18" t="s">
        <v>21</v>
      </c>
    </row>
    <row r="4822" spans="1:5" ht="15" customHeight="1" x14ac:dyDescent="0.25">
      <c r="B4822" s="71" t="str">
        <f t="shared" ca="1" si="75"/>
        <v>Aluno_921</v>
      </c>
      <c r="D4822" s="22"/>
      <c r="E4822" s="18"/>
    </row>
    <row r="4823" spans="1:5" ht="15" customHeight="1" x14ac:dyDescent="0.25">
      <c r="A4823" s="152">
        <v>45639</v>
      </c>
      <c r="B4823" s="71" t="str">
        <f t="shared" ca="1" si="75"/>
        <v>Aluno_150</v>
      </c>
      <c r="C4823" s="154" t="s">
        <v>2876</v>
      </c>
      <c r="D4823" s="22">
        <v>1</v>
      </c>
      <c r="E4823" s="18" t="s">
        <v>780</v>
      </c>
    </row>
    <row r="4824" spans="1:5" ht="15" customHeight="1" x14ac:dyDescent="0.25">
      <c r="B4824" s="71" t="str">
        <f t="shared" ca="1" si="75"/>
        <v>Aluno_104</v>
      </c>
      <c r="D4824" s="22"/>
      <c r="E4824" s="18"/>
    </row>
    <row r="4825" spans="1:5" ht="15" customHeight="1" x14ac:dyDescent="0.25">
      <c r="A4825" s="152">
        <v>45639</v>
      </c>
      <c r="B4825" s="71" t="str">
        <f t="shared" ca="1" si="75"/>
        <v>Aluno_52</v>
      </c>
      <c r="C4825" s="54" t="s">
        <v>2937</v>
      </c>
      <c r="D4825" s="22">
        <v>20</v>
      </c>
      <c r="E4825" s="18" t="s">
        <v>21</v>
      </c>
    </row>
    <row r="4826" spans="1:5" ht="15" customHeight="1" x14ac:dyDescent="0.25">
      <c r="B4826" s="71" t="str">
        <f t="shared" ca="1" si="75"/>
        <v>Aluno_507</v>
      </c>
      <c r="D4826" s="22"/>
      <c r="E4826" s="18"/>
    </row>
    <row r="4827" spans="1:5" ht="15" customHeight="1" x14ac:dyDescent="0.25">
      <c r="A4827" s="152">
        <v>45639</v>
      </c>
      <c r="B4827" s="71" t="str">
        <f t="shared" ca="1" si="75"/>
        <v>Aluno_248</v>
      </c>
      <c r="C4827" s="54" t="s">
        <v>3532</v>
      </c>
      <c r="D4827" s="22">
        <v>5</v>
      </c>
      <c r="E4827" s="18" t="s">
        <v>21</v>
      </c>
    </row>
    <row r="4828" spans="1:5" ht="15" customHeight="1" x14ac:dyDescent="0.25">
      <c r="B4828" s="71" t="str">
        <f t="shared" ca="1" si="75"/>
        <v>Aluno_581</v>
      </c>
      <c r="C4828" s="31" t="s">
        <v>2097</v>
      </c>
      <c r="D4828" s="22">
        <v>10</v>
      </c>
      <c r="E4828" s="18" t="s">
        <v>21</v>
      </c>
    </row>
    <row r="4829" spans="1:5" ht="15" customHeight="1" x14ac:dyDescent="0.25">
      <c r="B4829" s="71" t="str">
        <f t="shared" ca="1" si="75"/>
        <v>Aluno_505</v>
      </c>
      <c r="C4829" s="54" t="s">
        <v>2463</v>
      </c>
      <c r="D4829" s="22">
        <v>20</v>
      </c>
      <c r="E4829" s="18" t="s">
        <v>21</v>
      </c>
    </row>
    <row r="4830" spans="1:5" ht="15" customHeight="1" x14ac:dyDescent="0.25">
      <c r="B4830" s="71" t="str">
        <f t="shared" ca="1" si="75"/>
        <v>Aluno_959</v>
      </c>
      <c r="C4830" s="153" t="s">
        <v>3262</v>
      </c>
      <c r="D4830" s="22">
        <v>45</v>
      </c>
      <c r="E4830" s="18" t="s">
        <v>21</v>
      </c>
    </row>
    <row r="4831" spans="1:5" ht="15" customHeight="1" x14ac:dyDescent="0.25">
      <c r="B4831" s="71" t="str">
        <f t="shared" ca="1" si="75"/>
        <v>Aluno_654</v>
      </c>
      <c r="D4831" s="22"/>
      <c r="E4831" s="18"/>
    </row>
    <row r="4832" spans="1:5" ht="15" customHeight="1" x14ac:dyDescent="0.25">
      <c r="A4832" s="152">
        <v>45639</v>
      </c>
      <c r="B4832" s="71" t="str">
        <f t="shared" ca="1" si="75"/>
        <v>Aluno_818</v>
      </c>
      <c r="C4832" s="153" t="s">
        <v>3405</v>
      </c>
      <c r="D4832" s="22">
        <v>1</v>
      </c>
      <c r="E4832" s="18" t="s">
        <v>780</v>
      </c>
    </row>
    <row r="4833" spans="1:5" ht="15" customHeight="1" x14ac:dyDescent="0.25">
      <c r="B4833" s="71" t="str">
        <f t="shared" ca="1" si="75"/>
        <v>Aluno_128</v>
      </c>
      <c r="C4833" s="153" t="s">
        <v>3645</v>
      </c>
      <c r="D4833" s="22">
        <v>8</v>
      </c>
      <c r="E4833" s="18" t="s">
        <v>21</v>
      </c>
    </row>
    <row r="4834" spans="1:5" ht="15" customHeight="1" x14ac:dyDescent="0.25">
      <c r="B4834" s="71" t="str">
        <f t="shared" ca="1" si="75"/>
        <v>Aluno_757</v>
      </c>
      <c r="C4834" s="154" t="s">
        <v>2818</v>
      </c>
      <c r="D4834" s="22">
        <v>16</v>
      </c>
      <c r="E4834" s="18" t="s">
        <v>21</v>
      </c>
    </row>
    <row r="4835" spans="1:5" ht="15" customHeight="1" x14ac:dyDescent="0.25">
      <c r="B4835" s="71" t="str">
        <f t="shared" ca="1" si="75"/>
        <v>Aluno_640</v>
      </c>
      <c r="C4835" s="154" t="s">
        <v>2569</v>
      </c>
      <c r="D4835" s="22">
        <v>16</v>
      </c>
      <c r="E4835" s="18" t="s">
        <v>21</v>
      </c>
    </row>
    <row r="4836" spans="1:5" ht="15" customHeight="1" x14ac:dyDescent="0.25">
      <c r="B4836" s="71" t="str">
        <f t="shared" ca="1" si="75"/>
        <v>Aluno_795</v>
      </c>
      <c r="C4836" s="153" t="s">
        <v>3480</v>
      </c>
      <c r="D4836" s="22">
        <v>30</v>
      </c>
      <c r="E4836" s="18" t="s">
        <v>21</v>
      </c>
    </row>
    <row r="4837" spans="1:5" ht="15" customHeight="1" x14ac:dyDescent="0.25">
      <c r="B4837" s="71" t="str">
        <f t="shared" ca="1" si="75"/>
        <v>Aluno_679</v>
      </c>
      <c r="D4837" s="22"/>
      <c r="E4837" s="18"/>
    </row>
    <row r="4838" spans="1:5" ht="15" customHeight="1" x14ac:dyDescent="0.25">
      <c r="A4838" s="152">
        <v>45639</v>
      </c>
      <c r="B4838" s="71" t="str">
        <f t="shared" ca="1" si="75"/>
        <v>Aluno_200</v>
      </c>
      <c r="C4838" s="153" t="s">
        <v>3591</v>
      </c>
      <c r="D4838" s="22">
        <v>1</v>
      </c>
      <c r="E4838" s="18" t="s">
        <v>780</v>
      </c>
    </row>
    <row r="4839" spans="1:5" ht="15" customHeight="1" x14ac:dyDescent="0.25">
      <c r="B4839" s="71" t="str">
        <f t="shared" ca="1" si="75"/>
        <v>Aluno_802</v>
      </c>
      <c r="D4839" s="22"/>
      <c r="E4839" s="18"/>
    </row>
    <row r="4840" spans="1:5" ht="15" customHeight="1" x14ac:dyDescent="0.25">
      <c r="A4840" s="152">
        <v>45639</v>
      </c>
      <c r="B4840" s="71" t="str">
        <f t="shared" ca="1" si="75"/>
        <v>Aluno_446</v>
      </c>
      <c r="C4840" s="154" t="s">
        <v>2701</v>
      </c>
      <c r="D4840" s="22">
        <v>2</v>
      </c>
      <c r="E4840" s="18" t="s">
        <v>780</v>
      </c>
    </row>
    <row r="4841" spans="1:5" ht="15" customHeight="1" x14ac:dyDescent="0.25">
      <c r="B4841" s="71" t="str">
        <f t="shared" ca="1" si="75"/>
        <v>Aluno_183</v>
      </c>
      <c r="D4841" s="22"/>
      <c r="E4841" s="18"/>
    </row>
    <row r="4842" spans="1:5" ht="15" customHeight="1" x14ac:dyDescent="0.25">
      <c r="A4842" s="152">
        <v>45639</v>
      </c>
      <c r="B4842" s="71" t="str">
        <f t="shared" ca="1" si="75"/>
        <v>Aluno_670</v>
      </c>
      <c r="C4842" s="156" t="s">
        <v>3641</v>
      </c>
      <c r="D4842" s="22">
        <v>30</v>
      </c>
      <c r="E4842" s="18" t="s">
        <v>21</v>
      </c>
    </row>
    <row r="4843" spans="1:5" ht="15" customHeight="1" x14ac:dyDescent="0.25">
      <c r="B4843" s="71" t="str">
        <f t="shared" ca="1" si="75"/>
        <v>Aluno_656</v>
      </c>
      <c r="C4843" s="156" t="s">
        <v>3603</v>
      </c>
      <c r="D4843" s="22">
        <v>30</v>
      </c>
      <c r="E4843" s="18" t="s">
        <v>21</v>
      </c>
    </row>
    <row r="4844" spans="1:5" ht="15" customHeight="1" x14ac:dyDescent="0.25">
      <c r="B4844" s="71" t="str">
        <f t="shared" ca="1" si="75"/>
        <v>Aluno_393</v>
      </c>
      <c r="C4844" s="31" t="s">
        <v>2576</v>
      </c>
      <c r="D4844" s="22">
        <v>30</v>
      </c>
      <c r="E4844" s="18" t="s">
        <v>21</v>
      </c>
    </row>
    <row r="4845" spans="1:5" ht="15" customHeight="1" x14ac:dyDescent="0.25">
      <c r="B4845" s="71" t="str">
        <f t="shared" ca="1" si="75"/>
        <v>Aluno_322</v>
      </c>
      <c r="C4845" s="31" t="s">
        <v>157</v>
      </c>
      <c r="D4845" s="22">
        <v>30</v>
      </c>
      <c r="E4845" s="18" t="s">
        <v>21</v>
      </c>
    </row>
    <row r="4846" spans="1:5" ht="15" customHeight="1" x14ac:dyDescent="0.25">
      <c r="B4846" s="71" t="str">
        <f t="shared" ca="1" si="75"/>
        <v>Aluno_730</v>
      </c>
      <c r="C4846" s="31" t="s">
        <v>2101</v>
      </c>
      <c r="D4846" s="22">
        <v>30</v>
      </c>
      <c r="E4846" s="18" t="s">
        <v>21</v>
      </c>
    </row>
    <row r="4847" spans="1:5" ht="15" customHeight="1" x14ac:dyDescent="0.25">
      <c r="B4847" s="71" t="str">
        <f t="shared" ca="1" si="75"/>
        <v>Aluno_34</v>
      </c>
      <c r="D4847" s="22"/>
      <c r="E4847" s="18"/>
    </row>
    <row r="4848" spans="1:5" ht="15" customHeight="1" x14ac:dyDescent="0.25">
      <c r="A4848" s="152">
        <v>45639</v>
      </c>
      <c r="B4848" s="71" t="str">
        <f t="shared" ca="1" si="75"/>
        <v>Aluno_427</v>
      </c>
      <c r="C4848" s="153" t="s">
        <v>3275</v>
      </c>
      <c r="D4848" s="22">
        <v>30</v>
      </c>
      <c r="E4848" s="18" t="s">
        <v>21</v>
      </c>
    </row>
    <row r="4849" spans="1:5" ht="15" customHeight="1" x14ac:dyDescent="0.25">
      <c r="B4849" s="71" t="str">
        <f t="shared" ca="1" si="75"/>
        <v>Aluno_721</v>
      </c>
      <c r="C4849" s="153" t="s">
        <v>3275</v>
      </c>
      <c r="D4849" s="22">
        <v>30</v>
      </c>
      <c r="E4849" s="18" t="s">
        <v>21</v>
      </c>
    </row>
    <row r="4850" spans="1:5" ht="15" customHeight="1" x14ac:dyDescent="0.25">
      <c r="B4850" s="71" t="str">
        <f t="shared" ca="1" si="75"/>
        <v>Aluno_154</v>
      </c>
      <c r="D4850" s="22"/>
      <c r="E4850" s="18"/>
    </row>
    <row r="4851" spans="1:5" ht="15" customHeight="1" x14ac:dyDescent="0.25">
      <c r="A4851" s="152">
        <v>45639</v>
      </c>
      <c r="B4851" s="71" t="str">
        <f t="shared" ca="1" si="75"/>
        <v>Aluno_201</v>
      </c>
      <c r="C4851" s="54" t="s">
        <v>975</v>
      </c>
      <c r="D4851" s="22">
        <v>30</v>
      </c>
      <c r="E4851" s="18" t="s">
        <v>21</v>
      </c>
    </row>
    <row r="4852" spans="1:5" ht="15" customHeight="1" x14ac:dyDescent="0.25">
      <c r="B4852" s="71" t="str">
        <f t="shared" ca="1" si="75"/>
        <v>Aluno_969</v>
      </c>
      <c r="C4852" s="31" t="s">
        <v>1162</v>
      </c>
      <c r="D4852" s="22">
        <v>60</v>
      </c>
      <c r="E4852" s="18" t="s">
        <v>21</v>
      </c>
    </row>
    <row r="4853" spans="1:5" ht="15" customHeight="1" x14ac:dyDescent="0.25">
      <c r="B4853" s="71" t="str">
        <f t="shared" ca="1" si="75"/>
        <v>Aluno_346</v>
      </c>
      <c r="D4853" s="22"/>
      <c r="E4853" s="18"/>
    </row>
    <row r="4854" spans="1:5" ht="15" customHeight="1" x14ac:dyDescent="0.25">
      <c r="A4854" s="152">
        <v>45639</v>
      </c>
      <c r="B4854" s="71" t="str">
        <f t="shared" ca="1" si="75"/>
        <v>Aluno_602</v>
      </c>
      <c r="C4854" s="54" t="s">
        <v>3001</v>
      </c>
      <c r="D4854" s="22">
        <v>120</v>
      </c>
      <c r="E4854" s="18" t="s">
        <v>21</v>
      </c>
    </row>
    <row r="4855" spans="1:5" ht="15" customHeight="1" x14ac:dyDescent="0.25">
      <c r="B4855" s="71" t="str">
        <f t="shared" ca="1" si="75"/>
        <v>Aluno_845</v>
      </c>
      <c r="D4855" s="22"/>
      <c r="E4855" s="18"/>
    </row>
    <row r="4856" spans="1:5" ht="15" customHeight="1" x14ac:dyDescent="0.25">
      <c r="A4856" s="152">
        <v>45639</v>
      </c>
      <c r="B4856" s="71" t="str">
        <f t="shared" ca="1" si="75"/>
        <v>Aluno_980</v>
      </c>
      <c r="C4856" s="31" t="s">
        <v>1423</v>
      </c>
      <c r="D4856" s="22">
        <v>60</v>
      </c>
      <c r="E4856" s="18" t="s">
        <v>21</v>
      </c>
    </row>
    <row r="4857" spans="1:5" ht="15" customHeight="1" x14ac:dyDescent="0.25">
      <c r="B4857" s="71" t="str">
        <f t="shared" ca="1" si="75"/>
        <v>Aluno_473</v>
      </c>
      <c r="D4857" s="22"/>
      <c r="E4857" s="18"/>
    </row>
    <row r="4858" spans="1:5" ht="15" customHeight="1" x14ac:dyDescent="0.25">
      <c r="A4858" s="152">
        <v>45639</v>
      </c>
      <c r="B4858" s="71" t="str">
        <f t="shared" ca="1" si="75"/>
        <v>Aluno_430</v>
      </c>
      <c r="C4858" s="31" t="s">
        <v>487</v>
      </c>
      <c r="D4858" s="22">
        <v>30</v>
      </c>
      <c r="E4858" s="18" t="s">
        <v>21</v>
      </c>
    </row>
    <row r="4859" spans="1:5" ht="15" customHeight="1" x14ac:dyDescent="0.25">
      <c r="B4859" s="71" t="str">
        <f t="shared" ca="1" si="75"/>
        <v>Aluno_688</v>
      </c>
      <c r="D4859" s="22"/>
      <c r="E4859" s="18"/>
    </row>
    <row r="4860" spans="1:5" ht="15" customHeight="1" x14ac:dyDescent="0.25">
      <c r="A4860" s="152">
        <v>45642</v>
      </c>
      <c r="B4860" s="71" t="str">
        <f t="shared" ca="1" si="75"/>
        <v>Aluno_759</v>
      </c>
      <c r="C4860" s="153" t="s">
        <v>3283</v>
      </c>
      <c r="D4860" s="22">
        <v>2</v>
      </c>
      <c r="E4860" s="18" t="s">
        <v>780</v>
      </c>
    </row>
    <row r="4861" spans="1:5" ht="15" customHeight="1" x14ac:dyDescent="0.25">
      <c r="B4861" s="71" t="str">
        <f t="shared" ca="1" si="75"/>
        <v>Aluno_515</v>
      </c>
      <c r="C4861" s="31" t="s">
        <v>3257</v>
      </c>
      <c r="D4861" s="22">
        <v>5</v>
      </c>
      <c r="E4861" s="18" t="s">
        <v>21</v>
      </c>
    </row>
    <row r="4862" spans="1:5" ht="15" customHeight="1" x14ac:dyDescent="0.25">
      <c r="B4862" s="71" t="str">
        <f t="shared" ca="1" si="75"/>
        <v>Aluno_217</v>
      </c>
      <c r="D4862" s="22"/>
      <c r="E4862" s="18"/>
    </row>
    <row r="4863" spans="1:5" ht="15" customHeight="1" x14ac:dyDescent="0.25">
      <c r="A4863" s="152">
        <v>45642</v>
      </c>
      <c r="B4863" s="71" t="str">
        <f t="shared" ca="1" si="75"/>
        <v>Aluno_459</v>
      </c>
      <c r="C4863" s="31" t="s">
        <v>3521</v>
      </c>
      <c r="D4863" s="22">
        <v>30</v>
      </c>
      <c r="E4863" s="18" t="s">
        <v>21</v>
      </c>
    </row>
    <row r="4864" spans="1:5" ht="15" customHeight="1" x14ac:dyDescent="0.25">
      <c r="B4864" s="71" t="str">
        <f t="shared" ca="1" si="75"/>
        <v>Aluno_826</v>
      </c>
      <c r="C4864" s="154" t="s">
        <v>3729</v>
      </c>
      <c r="D4864" s="22">
        <v>30</v>
      </c>
      <c r="E4864" s="18" t="s">
        <v>21</v>
      </c>
    </row>
    <row r="4865" spans="1:5" ht="15" customHeight="1" x14ac:dyDescent="0.25">
      <c r="B4865" s="71" t="str">
        <f t="shared" ca="1" si="75"/>
        <v>Aluno_186</v>
      </c>
      <c r="C4865" s="31" t="s">
        <v>2621</v>
      </c>
      <c r="D4865" s="22">
        <v>60</v>
      </c>
      <c r="E4865" s="18" t="s">
        <v>21</v>
      </c>
    </row>
    <row r="4866" spans="1:5" ht="15" customHeight="1" x14ac:dyDescent="0.25">
      <c r="B4866" s="71" t="str">
        <f t="shared" ca="1" si="75"/>
        <v>Aluno_701</v>
      </c>
      <c r="C4866" s="54" t="s">
        <v>975</v>
      </c>
      <c r="D4866" s="22">
        <v>30</v>
      </c>
      <c r="E4866" s="18" t="s">
        <v>21</v>
      </c>
    </row>
    <row r="4867" spans="1:5" ht="15" customHeight="1" x14ac:dyDescent="0.25">
      <c r="B4867" s="71" t="str">
        <f t="shared" ca="1" si="75"/>
        <v>Aluno_509</v>
      </c>
      <c r="C4867" s="54" t="s">
        <v>2757</v>
      </c>
      <c r="D4867" s="22">
        <v>30</v>
      </c>
      <c r="E4867" s="18" t="s">
        <v>21</v>
      </c>
    </row>
    <row r="4868" spans="1:5" ht="15" customHeight="1" x14ac:dyDescent="0.25">
      <c r="B4868" s="71" t="str">
        <f t="shared" ca="1" si="75"/>
        <v>Aluno_731</v>
      </c>
      <c r="D4868" s="22"/>
      <c r="E4868" s="18"/>
    </row>
    <row r="4869" spans="1:5" ht="15" customHeight="1" x14ac:dyDescent="0.25">
      <c r="A4869" s="152">
        <v>45642</v>
      </c>
      <c r="B4869" s="71" t="str">
        <f t="shared" ca="1" si="75"/>
        <v>Aluno_553</v>
      </c>
      <c r="C4869" s="31" t="s">
        <v>3492</v>
      </c>
      <c r="D4869" s="22">
        <v>30</v>
      </c>
      <c r="E4869" s="18" t="s">
        <v>21</v>
      </c>
    </row>
    <row r="4870" spans="1:5" ht="15" customHeight="1" x14ac:dyDescent="0.25">
      <c r="B4870" s="71" t="str">
        <f t="shared" ca="1" si="75"/>
        <v>Aluno_138</v>
      </c>
      <c r="C4870" s="54" t="s">
        <v>3685</v>
      </c>
      <c r="D4870" s="22">
        <v>30</v>
      </c>
      <c r="E4870" s="18" t="s">
        <v>21</v>
      </c>
    </row>
    <row r="4871" spans="1:5" ht="15" customHeight="1" x14ac:dyDescent="0.25">
      <c r="B4871" s="71" t="str">
        <f t="shared" ref="B4871:B4934" ca="1" si="76">"Aluno_" &amp; RANDBETWEEN(1,1000)</f>
        <v>Aluno_471</v>
      </c>
      <c r="D4871" s="22"/>
      <c r="E4871" s="18"/>
    </row>
    <row r="4872" spans="1:5" ht="15" customHeight="1" x14ac:dyDescent="0.25">
      <c r="A4872" s="152">
        <v>45642</v>
      </c>
      <c r="B4872" s="71" t="str">
        <f t="shared" ca="1" si="76"/>
        <v>Aluno_902</v>
      </c>
      <c r="C4872" s="31" t="s">
        <v>3538</v>
      </c>
      <c r="D4872" s="22">
        <v>30</v>
      </c>
      <c r="E4872" s="18" t="s">
        <v>21</v>
      </c>
    </row>
    <row r="4873" spans="1:5" ht="15" customHeight="1" x14ac:dyDescent="0.25">
      <c r="B4873" s="71" t="str">
        <f t="shared" ca="1" si="76"/>
        <v>Aluno_956</v>
      </c>
      <c r="C4873" s="54" t="s">
        <v>3535</v>
      </c>
      <c r="D4873" s="22">
        <v>30</v>
      </c>
      <c r="E4873" s="18" t="s">
        <v>21</v>
      </c>
    </row>
    <row r="4874" spans="1:5" ht="15" customHeight="1" x14ac:dyDescent="0.25">
      <c r="B4874" s="71" t="str">
        <f t="shared" ca="1" si="76"/>
        <v>Aluno_842</v>
      </c>
      <c r="C4874" s="31" t="s">
        <v>2516</v>
      </c>
      <c r="D4874" s="22">
        <v>30</v>
      </c>
      <c r="E4874" s="18" t="s">
        <v>21</v>
      </c>
    </row>
    <row r="4875" spans="1:5" ht="15" customHeight="1" x14ac:dyDescent="0.25">
      <c r="B4875" s="71" t="str">
        <f t="shared" ca="1" si="76"/>
        <v>Aluno_137</v>
      </c>
      <c r="C4875" s="31" t="s">
        <v>1034</v>
      </c>
      <c r="D4875" s="22">
        <v>30</v>
      </c>
      <c r="E4875" s="18" t="s">
        <v>21</v>
      </c>
    </row>
    <row r="4876" spans="1:5" ht="15" customHeight="1" x14ac:dyDescent="0.25">
      <c r="B4876" s="71" t="str">
        <f t="shared" ca="1" si="76"/>
        <v>Aluno_733</v>
      </c>
      <c r="D4876" s="22"/>
      <c r="E4876" s="18"/>
    </row>
    <row r="4877" spans="1:5" ht="15" customHeight="1" x14ac:dyDescent="0.25">
      <c r="A4877" s="152">
        <v>45642</v>
      </c>
      <c r="B4877" s="71" t="str">
        <f t="shared" ca="1" si="76"/>
        <v>Aluno_33</v>
      </c>
      <c r="C4877" s="154" t="s">
        <v>3676</v>
      </c>
      <c r="D4877" s="22">
        <v>20</v>
      </c>
      <c r="E4877" s="18" t="s">
        <v>21</v>
      </c>
    </row>
    <row r="4878" spans="1:5" ht="15" customHeight="1" x14ac:dyDescent="0.25">
      <c r="B4878" s="71" t="str">
        <f t="shared" ca="1" si="76"/>
        <v>Aluno_507</v>
      </c>
      <c r="C4878" s="54" t="s">
        <v>2799</v>
      </c>
      <c r="D4878" s="22">
        <v>30</v>
      </c>
      <c r="E4878" s="18" t="s">
        <v>21</v>
      </c>
    </row>
    <row r="4879" spans="1:5" ht="15" customHeight="1" x14ac:dyDescent="0.25">
      <c r="B4879" s="71" t="str">
        <f t="shared" ca="1" si="76"/>
        <v>Aluno_994</v>
      </c>
      <c r="D4879" s="22"/>
      <c r="E4879" s="18"/>
    </row>
    <row r="4880" spans="1:5" ht="15" customHeight="1" x14ac:dyDescent="0.25">
      <c r="A4880" s="152">
        <v>45642</v>
      </c>
      <c r="B4880" s="71" t="str">
        <f t="shared" ca="1" si="76"/>
        <v>Aluno_624</v>
      </c>
      <c r="C4880" s="154" t="s">
        <v>2809</v>
      </c>
      <c r="D4880" s="22">
        <v>2</v>
      </c>
      <c r="E4880" s="18" t="s">
        <v>56</v>
      </c>
    </row>
    <row r="4881" spans="1:5" ht="15" customHeight="1" x14ac:dyDescent="0.25">
      <c r="B4881" s="71" t="str">
        <f t="shared" ca="1" si="76"/>
        <v>Aluno_182</v>
      </c>
      <c r="D4881" s="22"/>
      <c r="E4881" s="18"/>
    </row>
    <row r="4882" spans="1:5" ht="15" customHeight="1" x14ac:dyDescent="0.25">
      <c r="A4882" s="152">
        <v>45642</v>
      </c>
      <c r="B4882" s="71" t="str">
        <f t="shared" ca="1" si="76"/>
        <v>Aluno_145</v>
      </c>
      <c r="C4882" s="153" t="s">
        <v>3182</v>
      </c>
      <c r="D4882" s="22">
        <v>10</v>
      </c>
      <c r="E4882" s="18" t="s">
        <v>21</v>
      </c>
    </row>
    <row r="4883" spans="1:5" ht="15" customHeight="1" x14ac:dyDescent="0.25">
      <c r="B4883" s="71" t="str">
        <f t="shared" ca="1" si="76"/>
        <v>Aluno_153</v>
      </c>
      <c r="D4883" s="22"/>
      <c r="E4883" s="18"/>
    </row>
    <row r="4884" spans="1:5" ht="15" customHeight="1" x14ac:dyDescent="0.25">
      <c r="A4884" s="152">
        <v>45642</v>
      </c>
      <c r="B4884" s="71" t="str">
        <f t="shared" ca="1" si="76"/>
        <v>Aluno_730</v>
      </c>
      <c r="C4884" s="54" t="s">
        <v>2472</v>
      </c>
      <c r="D4884" s="22">
        <v>20</v>
      </c>
      <c r="E4884" s="18" t="s">
        <v>21</v>
      </c>
    </row>
    <row r="4885" spans="1:5" ht="15" customHeight="1" x14ac:dyDescent="0.25">
      <c r="B4885" s="71" t="str">
        <f t="shared" ca="1" si="76"/>
        <v>Aluno_469</v>
      </c>
      <c r="D4885" s="22"/>
      <c r="E4885" s="18"/>
    </row>
    <row r="4886" spans="1:5" ht="15" customHeight="1" x14ac:dyDescent="0.25">
      <c r="A4886" s="152">
        <v>45642</v>
      </c>
      <c r="B4886" s="71" t="str">
        <f t="shared" ca="1" si="76"/>
        <v>Aluno_682</v>
      </c>
      <c r="C4886" s="108" t="s">
        <v>1546</v>
      </c>
      <c r="D4886" s="22">
        <v>10</v>
      </c>
      <c r="E4886" s="18" t="s">
        <v>21</v>
      </c>
    </row>
    <row r="4887" spans="1:5" ht="15" customHeight="1" x14ac:dyDescent="0.25">
      <c r="A4887" s="152"/>
      <c r="B4887" s="71" t="str">
        <f t="shared" ca="1" si="76"/>
        <v>Aluno_973</v>
      </c>
      <c r="C4887" s="153" t="s">
        <v>2989</v>
      </c>
      <c r="D4887" s="22">
        <v>10</v>
      </c>
      <c r="E4887" s="18" t="s">
        <v>21</v>
      </c>
    </row>
    <row r="4888" spans="1:5" ht="15" customHeight="1" x14ac:dyDescent="0.25">
      <c r="A4888" s="152"/>
      <c r="B4888" s="71" t="str">
        <f t="shared" ca="1" si="76"/>
        <v>Aluno_149</v>
      </c>
      <c r="C4888" s="153" t="s">
        <v>2743</v>
      </c>
      <c r="D4888" s="22">
        <v>10</v>
      </c>
      <c r="E4888" s="18" t="s">
        <v>21</v>
      </c>
    </row>
    <row r="4889" spans="1:5" ht="15" customHeight="1" x14ac:dyDescent="0.25">
      <c r="A4889" s="152"/>
      <c r="B4889" s="71" t="str">
        <f t="shared" ca="1" si="76"/>
        <v>Aluno_365</v>
      </c>
      <c r="C4889" s="31" t="s">
        <v>1162</v>
      </c>
      <c r="D4889" s="22">
        <v>60</v>
      </c>
      <c r="E4889" s="18" t="s">
        <v>21</v>
      </c>
    </row>
    <row r="4890" spans="1:5" ht="15" customHeight="1" x14ac:dyDescent="0.25">
      <c r="B4890" s="71" t="str">
        <f t="shared" ca="1" si="76"/>
        <v>Aluno_564</v>
      </c>
      <c r="D4890" s="22"/>
      <c r="E4890" s="18"/>
    </row>
    <row r="4891" spans="1:5" ht="15" customHeight="1" x14ac:dyDescent="0.25">
      <c r="A4891" s="152">
        <v>45642</v>
      </c>
      <c r="B4891" s="71" t="str">
        <f t="shared" ca="1" si="76"/>
        <v>Aluno_401</v>
      </c>
      <c r="C4891" s="54" t="s">
        <v>2071</v>
      </c>
      <c r="D4891" s="22">
        <v>30</v>
      </c>
      <c r="E4891" s="18" t="s">
        <v>21</v>
      </c>
    </row>
    <row r="4892" spans="1:5" ht="15" customHeight="1" x14ac:dyDescent="0.25">
      <c r="A4892" s="152"/>
      <c r="B4892" s="71" t="str">
        <f t="shared" ca="1" si="76"/>
        <v>Aluno_495</v>
      </c>
      <c r="C4892" s="108" t="s">
        <v>1546</v>
      </c>
      <c r="D4892" s="22">
        <v>10</v>
      </c>
      <c r="E4892" s="18" t="s">
        <v>21</v>
      </c>
    </row>
    <row r="4893" spans="1:5" ht="15" customHeight="1" x14ac:dyDescent="0.25">
      <c r="B4893" s="71" t="str">
        <f t="shared" ca="1" si="76"/>
        <v>Aluno_738</v>
      </c>
      <c r="D4893" s="22"/>
      <c r="E4893" s="18"/>
    </row>
    <row r="4894" spans="1:5" ht="15" customHeight="1" x14ac:dyDescent="0.25">
      <c r="A4894" s="152">
        <v>45642</v>
      </c>
      <c r="B4894" s="71" t="str">
        <f t="shared" ca="1" si="76"/>
        <v>Aluno_820</v>
      </c>
      <c r="C4894" s="32" t="s">
        <v>1688</v>
      </c>
      <c r="D4894" s="22">
        <v>10</v>
      </c>
      <c r="E4894" s="18" t="s">
        <v>21</v>
      </c>
    </row>
    <row r="4895" spans="1:5" ht="15" customHeight="1" x14ac:dyDescent="0.25">
      <c r="B4895" s="71" t="str">
        <f t="shared" ca="1" si="76"/>
        <v>Aluno_525</v>
      </c>
      <c r="D4895" s="22"/>
      <c r="E4895" s="18"/>
    </row>
    <row r="4896" spans="1:5" ht="15" customHeight="1" x14ac:dyDescent="0.25">
      <c r="A4896" s="152">
        <v>45643</v>
      </c>
      <c r="B4896" s="71" t="str">
        <f t="shared" ca="1" si="76"/>
        <v>Aluno_323</v>
      </c>
      <c r="C4896" s="153" t="s">
        <v>3541</v>
      </c>
      <c r="D4896" s="22">
        <v>10</v>
      </c>
      <c r="E4896" s="18" t="s">
        <v>21</v>
      </c>
    </row>
    <row r="4897" spans="1:5" ht="15" customHeight="1" x14ac:dyDescent="0.25">
      <c r="B4897" s="71" t="str">
        <f t="shared" ca="1" si="76"/>
        <v>Aluno_704</v>
      </c>
      <c r="C4897" s="54" t="s">
        <v>3385</v>
      </c>
      <c r="D4897" s="22">
        <v>20</v>
      </c>
      <c r="E4897" s="18" t="s">
        <v>21</v>
      </c>
    </row>
    <row r="4898" spans="1:5" ht="15" customHeight="1" x14ac:dyDescent="0.25">
      <c r="B4898" s="71" t="str">
        <f t="shared" ca="1" si="76"/>
        <v>Aluno_638</v>
      </c>
      <c r="C4898" s="54" t="s">
        <v>2472</v>
      </c>
      <c r="D4898" s="22">
        <v>28</v>
      </c>
      <c r="E4898" s="18" t="s">
        <v>21</v>
      </c>
    </row>
    <row r="4899" spans="1:5" ht="15" customHeight="1" x14ac:dyDescent="0.25">
      <c r="B4899" s="71" t="str">
        <f t="shared" ca="1" si="76"/>
        <v>Aluno_382</v>
      </c>
      <c r="D4899" s="22"/>
      <c r="E4899" s="18"/>
    </row>
    <row r="4900" spans="1:5" ht="15" customHeight="1" x14ac:dyDescent="0.25">
      <c r="A4900" s="152">
        <v>45643</v>
      </c>
      <c r="B4900" s="71" t="str">
        <f t="shared" ca="1" si="76"/>
        <v>Aluno_856</v>
      </c>
      <c r="C4900" s="31" t="s">
        <v>3138</v>
      </c>
      <c r="D4900" s="22">
        <v>1</v>
      </c>
      <c r="E4900" s="18" t="s">
        <v>56</v>
      </c>
    </row>
    <row r="4901" spans="1:5" ht="15" customHeight="1" x14ac:dyDescent="0.25">
      <c r="B4901" s="71" t="str">
        <f t="shared" ca="1" si="76"/>
        <v>Aluno_314</v>
      </c>
      <c r="C4901" s="31" t="s">
        <v>279</v>
      </c>
      <c r="D4901" s="22">
        <v>60</v>
      </c>
      <c r="E4901" s="18" t="s">
        <v>21</v>
      </c>
    </row>
    <row r="4902" spans="1:5" ht="15" customHeight="1" x14ac:dyDescent="0.25">
      <c r="B4902" s="71" t="str">
        <f t="shared" ca="1" si="76"/>
        <v>Aluno_28</v>
      </c>
      <c r="D4902" s="22"/>
      <c r="E4902" s="18"/>
    </row>
    <row r="4903" spans="1:5" ht="15" customHeight="1" x14ac:dyDescent="0.25">
      <c r="A4903" s="152">
        <v>45643</v>
      </c>
      <c r="B4903" s="71" t="str">
        <f t="shared" ca="1" si="76"/>
        <v>Aluno_588</v>
      </c>
      <c r="C4903" s="31" t="s">
        <v>249</v>
      </c>
      <c r="D4903" s="22"/>
      <c r="E4903" s="18" t="s">
        <v>21</v>
      </c>
    </row>
    <row r="4904" spans="1:5" ht="15" customHeight="1" x14ac:dyDescent="0.25">
      <c r="B4904" s="71" t="str">
        <f t="shared" ca="1" si="76"/>
        <v>Aluno_332</v>
      </c>
      <c r="D4904" s="22"/>
      <c r="E4904" s="18"/>
    </row>
    <row r="4905" spans="1:5" ht="15" customHeight="1" x14ac:dyDescent="0.25">
      <c r="A4905" s="152">
        <v>45643</v>
      </c>
      <c r="B4905" s="71" t="str">
        <f t="shared" ca="1" si="76"/>
        <v>Aluno_607</v>
      </c>
      <c r="C4905" s="31" t="s">
        <v>1444</v>
      </c>
      <c r="D4905" s="22">
        <v>1</v>
      </c>
      <c r="E4905" s="18" t="s">
        <v>56</v>
      </c>
    </row>
    <row r="4906" spans="1:5" ht="15" customHeight="1" x14ac:dyDescent="0.25">
      <c r="B4906" s="71" t="str">
        <f t="shared" ca="1" si="76"/>
        <v>Aluno_691</v>
      </c>
      <c r="C4906" s="32" t="s">
        <v>2221</v>
      </c>
      <c r="D4906" s="22">
        <v>1</v>
      </c>
      <c r="E4906" s="18" t="s">
        <v>56</v>
      </c>
    </row>
    <row r="4907" spans="1:5" ht="15" customHeight="1" x14ac:dyDescent="0.25">
      <c r="B4907" s="71" t="str">
        <f t="shared" ca="1" si="76"/>
        <v>Aluno_312</v>
      </c>
      <c r="D4907" s="22"/>
      <c r="E4907" s="18"/>
    </row>
    <row r="4908" spans="1:5" ht="15" customHeight="1" x14ac:dyDescent="0.25">
      <c r="A4908" s="152">
        <v>45643</v>
      </c>
      <c r="B4908" s="71" t="str">
        <f t="shared" ca="1" si="76"/>
        <v>Aluno_313</v>
      </c>
      <c r="C4908" s="54" t="s">
        <v>3274</v>
      </c>
      <c r="D4908" s="22">
        <v>30</v>
      </c>
      <c r="E4908" s="18" t="s">
        <v>21</v>
      </c>
    </row>
    <row r="4909" spans="1:5" ht="15" customHeight="1" x14ac:dyDescent="0.25">
      <c r="B4909" s="71" t="str">
        <f t="shared" ca="1" si="76"/>
        <v>Aluno_134</v>
      </c>
      <c r="C4909" s="54" t="s">
        <v>3508</v>
      </c>
      <c r="D4909" s="22">
        <v>30</v>
      </c>
      <c r="E4909" s="18" t="s">
        <v>21</v>
      </c>
    </row>
    <row r="4910" spans="1:5" ht="15" customHeight="1" x14ac:dyDescent="0.25">
      <c r="B4910" s="71" t="str">
        <f t="shared" ca="1" si="76"/>
        <v>Aluno_123</v>
      </c>
      <c r="C4910" s="54" t="s">
        <v>1718</v>
      </c>
      <c r="D4910" s="22">
        <v>60</v>
      </c>
      <c r="E4910" s="18" t="s">
        <v>21</v>
      </c>
    </row>
    <row r="4911" spans="1:5" ht="15" customHeight="1" x14ac:dyDescent="0.25">
      <c r="B4911" s="71" t="str">
        <f t="shared" ca="1" si="76"/>
        <v>Aluno_761</v>
      </c>
      <c r="D4911" s="22"/>
      <c r="E4911" s="18"/>
    </row>
    <row r="4912" spans="1:5" ht="15" customHeight="1" x14ac:dyDescent="0.25">
      <c r="A4912" s="152">
        <v>45643</v>
      </c>
      <c r="B4912" s="71" t="str">
        <f t="shared" ca="1" si="76"/>
        <v>Aluno_985</v>
      </c>
      <c r="C4912" s="54" t="s">
        <v>2911</v>
      </c>
      <c r="D4912" s="22">
        <v>15</v>
      </c>
      <c r="E4912" s="18" t="s">
        <v>21</v>
      </c>
    </row>
    <row r="4913" spans="1:5" ht="15" customHeight="1" x14ac:dyDescent="0.25">
      <c r="B4913" s="71" t="str">
        <f t="shared" ca="1" si="76"/>
        <v>Aluno_297</v>
      </c>
      <c r="C4913" s="54" t="s">
        <v>2916</v>
      </c>
      <c r="D4913" s="22">
        <v>30</v>
      </c>
      <c r="E4913" s="18" t="s">
        <v>21</v>
      </c>
    </row>
    <row r="4914" spans="1:5" ht="15" customHeight="1" x14ac:dyDescent="0.25">
      <c r="B4914" s="71" t="str">
        <f t="shared" ca="1" si="76"/>
        <v>Aluno_457</v>
      </c>
      <c r="C4914" s="31" t="s">
        <v>3730</v>
      </c>
      <c r="D4914" s="22">
        <v>10</v>
      </c>
      <c r="E4914" s="18" t="s">
        <v>21</v>
      </c>
    </row>
    <row r="4915" spans="1:5" ht="15" customHeight="1" x14ac:dyDescent="0.25">
      <c r="B4915" s="71" t="str">
        <f t="shared" ca="1" si="76"/>
        <v>Aluno_378</v>
      </c>
      <c r="C4915" s="31" t="s">
        <v>2680</v>
      </c>
      <c r="D4915" s="22">
        <v>5</v>
      </c>
      <c r="E4915" s="18" t="s">
        <v>21</v>
      </c>
    </row>
    <row r="4916" spans="1:5" ht="15" customHeight="1" x14ac:dyDescent="0.25">
      <c r="B4916" s="71" t="str">
        <f t="shared" ca="1" si="76"/>
        <v>Aluno_503</v>
      </c>
      <c r="C4916" s="31" t="s">
        <v>3484</v>
      </c>
      <c r="D4916" s="22">
        <v>30</v>
      </c>
      <c r="E4916" s="18" t="s">
        <v>21</v>
      </c>
    </row>
    <row r="4917" spans="1:5" ht="15" customHeight="1" x14ac:dyDescent="0.25">
      <c r="B4917" s="71" t="str">
        <f t="shared" ca="1" si="76"/>
        <v>Aluno_236</v>
      </c>
      <c r="C4917" s="31" t="s">
        <v>2121</v>
      </c>
      <c r="D4917" s="22">
        <v>7</v>
      </c>
      <c r="E4917" s="18" t="s">
        <v>21</v>
      </c>
    </row>
    <row r="4918" spans="1:5" ht="15" customHeight="1" x14ac:dyDescent="0.25">
      <c r="B4918" s="71" t="str">
        <f t="shared" ca="1" si="76"/>
        <v>Aluno_629</v>
      </c>
      <c r="C4918" s="31" t="s">
        <v>2120</v>
      </c>
      <c r="D4918" s="22">
        <v>14</v>
      </c>
      <c r="E4918" s="18" t="s">
        <v>21</v>
      </c>
    </row>
    <row r="4919" spans="1:5" ht="15" customHeight="1" x14ac:dyDescent="0.25">
      <c r="B4919" s="71" t="str">
        <f t="shared" ca="1" si="76"/>
        <v>Aluno_145</v>
      </c>
      <c r="C4919" s="153" t="s">
        <v>3725</v>
      </c>
      <c r="D4919" s="22">
        <v>30</v>
      </c>
      <c r="E4919" s="18" t="s">
        <v>21</v>
      </c>
    </row>
    <row r="4920" spans="1:5" ht="15" customHeight="1" x14ac:dyDescent="0.25">
      <c r="B4920" s="71" t="str">
        <f t="shared" ca="1" si="76"/>
        <v>Aluno_264</v>
      </c>
      <c r="D4920" s="22"/>
      <c r="E4920" s="18"/>
    </row>
    <row r="4921" spans="1:5" ht="15" customHeight="1" x14ac:dyDescent="0.25">
      <c r="A4921" s="152">
        <v>45643</v>
      </c>
      <c r="B4921" s="71" t="str">
        <f t="shared" ca="1" si="76"/>
        <v>Aluno_958</v>
      </c>
      <c r="C4921" s="54" t="s">
        <v>1722</v>
      </c>
      <c r="D4921" s="22">
        <v>60</v>
      </c>
      <c r="E4921" s="18" t="s">
        <v>21</v>
      </c>
    </row>
    <row r="4922" spans="1:5" ht="15" customHeight="1" x14ac:dyDescent="0.25">
      <c r="B4922" s="71" t="str">
        <f t="shared" ca="1" si="76"/>
        <v>Aluno_893</v>
      </c>
      <c r="D4922" s="22"/>
      <c r="E4922" s="18"/>
    </row>
    <row r="4923" spans="1:5" ht="15" customHeight="1" x14ac:dyDescent="0.25">
      <c r="A4923" s="152">
        <v>45643</v>
      </c>
      <c r="B4923" s="71" t="str">
        <f t="shared" ca="1" si="76"/>
        <v>Aluno_661</v>
      </c>
      <c r="C4923" s="153" t="s">
        <v>2490</v>
      </c>
      <c r="D4923" s="22">
        <v>40</v>
      </c>
      <c r="E4923" s="18" t="s">
        <v>44</v>
      </c>
    </row>
    <row r="4924" spans="1:5" ht="15" customHeight="1" x14ac:dyDescent="0.25">
      <c r="B4924" s="71" t="str">
        <f t="shared" ca="1" si="76"/>
        <v>Aluno_831</v>
      </c>
      <c r="C4924" s="31" t="s">
        <v>2010</v>
      </c>
      <c r="D4924" s="22">
        <v>30</v>
      </c>
      <c r="E4924" s="18" t="s">
        <v>21</v>
      </c>
    </row>
    <row r="4925" spans="1:5" ht="15" customHeight="1" x14ac:dyDescent="0.25">
      <c r="B4925" s="71" t="str">
        <f t="shared" ca="1" si="76"/>
        <v>Aluno_704</v>
      </c>
      <c r="C4925" s="31" t="s">
        <v>1162</v>
      </c>
      <c r="D4925" s="22">
        <v>30</v>
      </c>
      <c r="E4925" s="18" t="s">
        <v>21</v>
      </c>
    </row>
    <row r="4926" spans="1:5" ht="15" customHeight="1" x14ac:dyDescent="0.25">
      <c r="B4926" s="71" t="str">
        <f t="shared" ca="1" si="76"/>
        <v>Aluno_794</v>
      </c>
      <c r="D4926" s="22"/>
      <c r="E4926" s="18"/>
    </row>
    <row r="4927" spans="1:5" ht="15" customHeight="1" x14ac:dyDescent="0.25">
      <c r="A4927" s="152">
        <v>45643</v>
      </c>
      <c r="B4927" s="71" t="str">
        <f t="shared" ca="1" si="76"/>
        <v>Aluno_223</v>
      </c>
      <c r="C4927" s="31" t="s">
        <v>418</v>
      </c>
      <c r="D4927" s="22">
        <v>30</v>
      </c>
      <c r="E4927" s="18" t="s">
        <v>44</v>
      </c>
    </row>
    <row r="4928" spans="1:5" ht="15" customHeight="1" x14ac:dyDescent="0.25">
      <c r="B4928" s="71" t="str">
        <f t="shared" ca="1" si="76"/>
        <v>Aluno_24</v>
      </c>
      <c r="D4928" s="22"/>
      <c r="E4928" s="18"/>
    </row>
    <row r="4929" spans="1:5" ht="15" customHeight="1" x14ac:dyDescent="0.25">
      <c r="A4929" s="152">
        <v>45643</v>
      </c>
      <c r="B4929" s="71" t="str">
        <f t="shared" ca="1" si="76"/>
        <v>Aluno_350</v>
      </c>
      <c r="C4929" s="154" t="s">
        <v>2948</v>
      </c>
      <c r="D4929" s="22">
        <v>1</v>
      </c>
      <c r="E4929" s="18" t="s">
        <v>56</v>
      </c>
    </row>
    <row r="4930" spans="1:5" ht="15" customHeight="1" x14ac:dyDescent="0.25">
      <c r="B4930" s="71" t="str">
        <f t="shared" ca="1" si="76"/>
        <v>Aluno_759</v>
      </c>
      <c r="D4930" s="22"/>
      <c r="E4930" s="18"/>
    </row>
    <row r="4931" spans="1:5" ht="15" customHeight="1" x14ac:dyDescent="0.25">
      <c r="A4931" s="152">
        <v>45643</v>
      </c>
      <c r="B4931" s="71" t="str">
        <f t="shared" ca="1" si="76"/>
        <v>Aluno_213</v>
      </c>
      <c r="C4931" s="54" t="s">
        <v>3567</v>
      </c>
      <c r="D4931" s="22">
        <v>30</v>
      </c>
      <c r="E4931" s="18" t="s">
        <v>21</v>
      </c>
    </row>
    <row r="4932" spans="1:5" ht="15" customHeight="1" x14ac:dyDescent="0.25">
      <c r="B4932" s="71" t="str">
        <f t="shared" ca="1" si="76"/>
        <v>Aluno_841</v>
      </c>
      <c r="D4932" s="22"/>
      <c r="E4932" s="18"/>
    </row>
    <row r="4933" spans="1:5" ht="15" customHeight="1" x14ac:dyDescent="0.25">
      <c r="A4933" s="152">
        <v>45644</v>
      </c>
      <c r="B4933" s="71" t="str">
        <f t="shared" ca="1" si="76"/>
        <v>Aluno_417</v>
      </c>
      <c r="C4933" s="153" t="s">
        <v>3731</v>
      </c>
      <c r="D4933" s="22">
        <v>4</v>
      </c>
      <c r="E4933" s="18" t="s">
        <v>44</v>
      </c>
    </row>
    <row r="4934" spans="1:5" ht="15" customHeight="1" x14ac:dyDescent="0.25">
      <c r="B4934" s="71" t="str">
        <f t="shared" ca="1" si="76"/>
        <v>Aluno_55</v>
      </c>
      <c r="D4934" s="22"/>
      <c r="E4934" s="18"/>
    </row>
    <row r="4935" spans="1:5" ht="15" customHeight="1" x14ac:dyDescent="0.25">
      <c r="A4935" s="152">
        <v>45644</v>
      </c>
      <c r="B4935" s="71" t="str">
        <f t="shared" ref="B4935:B4998" ca="1" si="77">"Aluno_" &amp; RANDBETWEEN(1,1000)</f>
        <v>Aluno_380</v>
      </c>
      <c r="C4935" s="31" t="s">
        <v>1885</v>
      </c>
      <c r="D4935" s="22">
        <v>1</v>
      </c>
      <c r="E4935" s="18" t="s">
        <v>56</v>
      </c>
    </row>
    <row r="4936" spans="1:5" ht="15" customHeight="1" x14ac:dyDescent="0.25">
      <c r="B4936" s="71" t="str">
        <f t="shared" ca="1" si="77"/>
        <v>Aluno_418</v>
      </c>
      <c r="C4936" s="31" t="s">
        <v>1437</v>
      </c>
      <c r="D4936" s="22">
        <v>1</v>
      </c>
      <c r="E4936" s="18" t="s">
        <v>56</v>
      </c>
    </row>
    <row r="4937" spans="1:5" ht="15" customHeight="1" x14ac:dyDescent="0.25">
      <c r="B4937" s="71" t="str">
        <f t="shared" ca="1" si="77"/>
        <v>Aluno_498</v>
      </c>
      <c r="D4937" s="22"/>
      <c r="E4937" s="18"/>
    </row>
    <row r="4938" spans="1:5" ht="15" customHeight="1" x14ac:dyDescent="0.25">
      <c r="A4938" s="152">
        <v>45644</v>
      </c>
      <c r="B4938" s="71" t="str">
        <f t="shared" ca="1" si="77"/>
        <v>Aluno_53</v>
      </c>
      <c r="C4938" s="54" t="s">
        <v>2444</v>
      </c>
      <c r="D4938" s="22">
        <v>20</v>
      </c>
      <c r="E4938" s="18" t="s">
        <v>21</v>
      </c>
    </row>
    <row r="4939" spans="1:5" ht="15" customHeight="1" x14ac:dyDescent="0.25">
      <c r="B4939" s="71" t="str">
        <f t="shared" ca="1" si="77"/>
        <v>Aluno_484</v>
      </c>
      <c r="C4939" s="31" t="s">
        <v>608</v>
      </c>
      <c r="D4939" s="22">
        <v>20</v>
      </c>
      <c r="E4939" s="18" t="s">
        <v>21</v>
      </c>
    </row>
    <row r="4940" spans="1:5" ht="15" customHeight="1" x14ac:dyDescent="0.25">
      <c r="B4940" s="71" t="str">
        <f t="shared" ca="1" si="77"/>
        <v>Aluno_879</v>
      </c>
      <c r="D4940" s="22"/>
      <c r="E4940" s="18"/>
    </row>
    <row r="4941" spans="1:5" ht="15" customHeight="1" x14ac:dyDescent="0.25">
      <c r="A4941" s="152">
        <v>45644</v>
      </c>
      <c r="B4941" s="71" t="str">
        <f t="shared" ca="1" si="77"/>
        <v>Aluno_574</v>
      </c>
      <c r="C4941" s="54" t="s">
        <v>3610</v>
      </c>
      <c r="D4941" s="22">
        <v>60</v>
      </c>
      <c r="E4941" s="18" t="s">
        <v>21</v>
      </c>
    </row>
    <row r="4942" spans="1:5" ht="15" customHeight="1" x14ac:dyDescent="0.25">
      <c r="B4942" s="71" t="str">
        <f t="shared" ca="1" si="77"/>
        <v>Aluno_37</v>
      </c>
      <c r="D4942" s="22"/>
      <c r="E4942" s="18"/>
    </row>
    <row r="4943" spans="1:5" s="53" customFormat="1" ht="15" customHeight="1" x14ac:dyDescent="0.25">
      <c r="B4943" s="71" t="str">
        <f t="shared" ca="1" si="77"/>
        <v>Aluno_821</v>
      </c>
      <c r="D4943" s="183"/>
      <c r="E4943" s="184"/>
    </row>
    <row r="4944" spans="1:5" s="53" customFormat="1" ht="15" customHeight="1" x14ac:dyDescent="0.25">
      <c r="B4944" s="71" t="str">
        <f t="shared" ca="1" si="77"/>
        <v>Aluno_64</v>
      </c>
      <c r="D4944" s="183"/>
      <c r="E4944" s="184"/>
    </row>
    <row r="4945" spans="1:5" s="53" customFormat="1" ht="15" customHeight="1" x14ac:dyDescent="0.25">
      <c r="B4945" s="71" t="str">
        <f t="shared" ca="1" si="77"/>
        <v>Aluno_304</v>
      </c>
      <c r="D4945" s="183"/>
      <c r="E4945" s="184"/>
    </row>
    <row r="4946" spans="1:5" ht="15" customHeight="1" x14ac:dyDescent="0.25">
      <c r="A4946" s="152">
        <v>45663</v>
      </c>
      <c r="B4946" s="71" t="str">
        <f t="shared" ca="1" si="77"/>
        <v>Aluno_274</v>
      </c>
      <c r="C4946" s="54" t="s">
        <v>1137</v>
      </c>
      <c r="D4946" s="22">
        <v>30</v>
      </c>
      <c r="E4946" s="18" t="s">
        <v>21</v>
      </c>
    </row>
    <row r="4947" spans="1:5" ht="15" customHeight="1" x14ac:dyDescent="0.25">
      <c r="B4947" s="71" t="str">
        <f t="shared" ca="1" si="77"/>
        <v>Aluno_462</v>
      </c>
      <c r="D4947" s="22"/>
      <c r="E4947" s="18"/>
    </row>
    <row r="4948" spans="1:5" ht="15" customHeight="1" x14ac:dyDescent="0.25">
      <c r="A4948" s="152">
        <v>45663</v>
      </c>
      <c r="B4948" s="71" t="str">
        <f t="shared" ca="1" si="77"/>
        <v>Aluno_670</v>
      </c>
      <c r="C4948" s="54" t="s">
        <v>2461</v>
      </c>
      <c r="D4948" s="22">
        <v>20</v>
      </c>
      <c r="E4948" s="18" t="s">
        <v>21</v>
      </c>
    </row>
    <row r="4949" spans="1:5" ht="15" customHeight="1" x14ac:dyDescent="0.25">
      <c r="B4949" s="71" t="str">
        <f t="shared" ca="1" si="77"/>
        <v>Aluno_608</v>
      </c>
      <c r="C4949" s="54" t="s">
        <v>2460</v>
      </c>
      <c r="D4949" s="22">
        <v>10</v>
      </c>
      <c r="E4949" s="18" t="s">
        <v>21</v>
      </c>
    </row>
    <row r="4950" spans="1:5" ht="15" customHeight="1" x14ac:dyDescent="0.25">
      <c r="B4950" s="71" t="str">
        <f t="shared" ca="1" si="77"/>
        <v>Aluno_384</v>
      </c>
      <c r="D4950" s="22"/>
      <c r="E4950" s="18"/>
    </row>
    <row r="4951" spans="1:5" ht="15" customHeight="1" x14ac:dyDescent="0.25">
      <c r="A4951" s="152">
        <v>45663</v>
      </c>
      <c r="B4951" s="71" t="str">
        <f t="shared" ca="1" si="77"/>
        <v>Aluno_221</v>
      </c>
      <c r="C4951" s="54" t="s">
        <v>3794</v>
      </c>
      <c r="D4951" s="22">
        <v>10</v>
      </c>
      <c r="E4951" s="18" t="s">
        <v>21</v>
      </c>
    </row>
    <row r="4952" spans="1:5" ht="15" customHeight="1" x14ac:dyDescent="0.25">
      <c r="B4952" s="71" t="str">
        <f t="shared" ca="1" si="77"/>
        <v>Aluno_112</v>
      </c>
      <c r="C4952" s="54" t="s">
        <v>3795</v>
      </c>
      <c r="D4952" s="22">
        <v>5</v>
      </c>
      <c r="E4952" s="18" t="s">
        <v>21</v>
      </c>
    </row>
    <row r="4953" spans="1:5" ht="15" customHeight="1" x14ac:dyDescent="0.25">
      <c r="B4953" s="71" t="str">
        <f t="shared" ca="1" si="77"/>
        <v>Aluno_63</v>
      </c>
      <c r="C4953" s="54" t="s">
        <v>3796</v>
      </c>
      <c r="D4953" s="22">
        <v>25</v>
      </c>
      <c r="E4953" s="18" t="s">
        <v>21</v>
      </c>
    </row>
    <row r="4954" spans="1:5" ht="15" customHeight="1" x14ac:dyDescent="0.25">
      <c r="B4954" s="71" t="str">
        <f t="shared" ca="1" si="77"/>
        <v>Aluno_78</v>
      </c>
      <c r="D4954" s="22"/>
      <c r="E4954" s="18"/>
    </row>
    <row r="4955" spans="1:5" ht="15" customHeight="1" x14ac:dyDescent="0.25">
      <c r="A4955" s="152">
        <v>45663</v>
      </c>
      <c r="B4955" s="71" t="str">
        <f t="shared" ca="1" si="77"/>
        <v>Aluno_338</v>
      </c>
      <c r="C4955" s="156" t="s">
        <v>3524</v>
      </c>
      <c r="D4955" s="22">
        <v>60</v>
      </c>
      <c r="E4955" s="18" t="s">
        <v>21</v>
      </c>
    </row>
    <row r="4956" spans="1:5" ht="15" customHeight="1" x14ac:dyDescent="0.25">
      <c r="B4956" s="71" t="str">
        <f t="shared" ca="1" si="77"/>
        <v>Aluno_340</v>
      </c>
      <c r="D4956" s="22"/>
      <c r="E4956" s="18"/>
    </row>
    <row r="4957" spans="1:5" ht="15" customHeight="1" x14ac:dyDescent="0.25">
      <c r="A4957" s="152">
        <v>45663</v>
      </c>
      <c r="B4957" s="71" t="str">
        <f t="shared" ca="1" si="77"/>
        <v>Aluno_352</v>
      </c>
      <c r="C4957" s="156" t="s">
        <v>3097</v>
      </c>
      <c r="D4957" s="22">
        <v>5</v>
      </c>
      <c r="E4957" s="18" t="s">
        <v>21</v>
      </c>
    </row>
    <row r="4958" spans="1:5" ht="15" customHeight="1" x14ac:dyDescent="0.25">
      <c r="B4958" s="71" t="str">
        <f t="shared" ca="1" si="77"/>
        <v>Aluno_537</v>
      </c>
      <c r="D4958" s="22"/>
      <c r="E4958" s="18"/>
    </row>
    <row r="4959" spans="1:5" ht="15" customHeight="1" x14ac:dyDescent="0.25">
      <c r="A4959" s="152">
        <v>45663</v>
      </c>
      <c r="B4959" s="71" t="str">
        <f t="shared" ca="1" si="77"/>
        <v>Aluno_661</v>
      </c>
      <c r="C4959" s="156" t="s">
        <v>687</v>
      </c>
      <c r="D4959" s="22">
        <v>30</v>
      </c>
      <c r="E4959" s="18" t="s">
        <v>21</v>
      </c>
    </row>
    <row r="4960" spans="1:5" ht="15" customHeight="1" x14ac:dyDescent="0.25">
      <c r="B4960" s="71" t="str">
        <f t="shared" ca="1" si="77"/>
        <v>Aluno_679</v>
      </c>
      <c r="D4960" s="22"/>
      <c r="E4960" s="18"/>
    </row>
    <row r="4961" spans="1:5" ht="15" customHeight="1" x14ac:dyDescent="0.25">
      <c r="A4961" s="152">
        <v>45663</v>
      </c>
      <c r="B4961" s="71" t="str">
        <f t="shared" ca="1" si="77"/>
        <v>Aluno_335</v>
      </c>
      <c r="C4961" s="156" t="s">
        <v>1703</v>
      </c>
      <c r="D4961" s="22">
        <v>240</v>
      </c>
      <c r="E4961" s="18" t="s">
        <v>21</v>
      </c>
    </row>
    <row r="4962" spans="1:5" ht="15" customHeight="1" x14ac:dyDescent="0.25">
      <c r="B4962" s="71" t="str">
        <f t="shared" ca="1" si="77"/>
        <v>Aluno_889</v>
      </c>
      <c r="D4962" s="22"/>
      <c r="E4962" s="18"/>
    </row>
    <row r="4963" spans="1:5" ht="15" customHeight="1" x14ac:dyDescent="0.25">
      <c r="A4963" s="152">
        <v>45663</v>
      </c>
      <c r="B4963" s="71" t="str">
        <f t="shared" ca="1" si="77"/>
        <v>Aluno_175</v>
      </c>
      <c r="C4963" s="156" t="s">
        <v>3797</v>
      </c>
      <c r="D4963" s="22">
        <v>60</v>
      </c>
      <c r="E4963" s="18" t="s">
        <v>21</v>
      </c>
    </row>
    <row r="4964" spans="1:5" ht="15" customHeight="1" x14ac:dyDescent="0.25">
      <c r="B4964" s="71" t="str">
        <f t="shared" ca="1" si="77"/>
        <v>Aluno_45</v>
      </c>
      <c r="C4964" s="156" t="s">
        <v>649</v>
      </c>
      <c r="D4964" s="22">
        <v>30</v>
      </c>
      <c r="E4964" s="18" t="s">
        <v>21</v>
      </c>
    </row>
    <row r="4965" spans="1:5" ht="15" customHeight="1" x14ac:dyDescent="0.25">
      <c r="B4965" s="71" t="str">
        <f t="shared" ca="1" si="77"/>
        <v>Aluno_292</v>
      </c>
      <c r="C4965" s="156" t="s">
        <v>3436</v>
      </c>
      <c r="D4965" s="22">
        <v>45</v>
      </c>
      <c r="E4965" s="18" t="s">
        <v>21</v>
      </c>
    </row>
    <row r="4966" spans="1:5" ht="15" customHeight="1" x14ac:dyDescent="0.25">
      <c r="B4966" s="71" t="str">
        <f t="shared" ca="1" si="77"/>
        <v>Aluno_610</v>
      </c>
      <c r="C4966" s="156" t="s">
        <v>3437</v>
      </c>
      <c r="D4966" s="22">
        <v>15</v>
      </c>
      <c r="E4966" s="18" t="s">
        <v>21</v>
      </c>
    </row>
    <row r="4967" spans="1:5" ht="15" customHeight="1" x14ac:dyDescent="0.25">
      <c r="B4967" s="71" t="str">
        <f t="shared" ca="1" si="77"/>
        <v>Aluno_757</v>
      </c>
      <c r="C4967" s="156" t="s">
        <v>3398</v>
      </c>
      <c r="D4967" s="22">
        <v>15</v>
      </c>
      <c r="E4967" s="18" t="s">
        <v>21</v>
      </c>
    </row>
    <row r="4968" spans="1:5" ht="15" customHeight="1" x14ac:dyDescent="0.25">
      <c r="B4968" s="71" t="str">
        <f t="shared" ca="1" si="77"/>
        <v>Aluno_785</v>
      </c>
      <c r="C4968" s="156" t="s">
        <v>3663</v>
      </c>
      <c r="D4968" s="22">
        <v>30</v>
      </c>
      <c r="E4968" s="18" t="s">
        <v>21</v>
      </c>
    </row>
    <row r="4969" spans="1:5" ht="15" customHeight="1" x14ac:dyDescent="0.25">
      <c r="B4969" s="71" t="str">
        <f t="shared" ca="1" si="77"/>
        <v>Aluno_138</v>
      </c>
      <c r="D4969" s="22"/>
      <c r="E4969" s="18"/>
    </row>
    <row r="4970" spans="1:5" ht="15" customHeight="1" x14ac:dyDescent="0.25">
      <c r="A4970" s="152">
        <v>45663</v>
      </c>
      <c r="B4970" s="71" t="str">
        <f t="shared" ca="1" si="77"/>
        <v>Aluno_837</v>
      </c>
      <c r="C4970" s="156" t="s">
        <v>2963</v>
      </c>
      <c r="D4970" s="22">
        <v>30</v>
      </c>
      <c r="E4970" s="18" t="s">
        <v>21</v>
      </c>
    </row>
    <row r="4971" spans="1:5" ht="15" customHeight="1" x14ac:dyDescent="0.25">
      <c r="B4971" s="71" t="str">
        <f t="shared" ca="1" si="77"/>
        <v>Aluno_705</v>
      </c>
      <c r="D4971" s="22"/>
      <c r="E4971" s="18"/>
    </row>
    <row r="4972" spans="1:5" ht="15" customHeight="1" x14ac:dyDescent="0.25">
      <c r="A4972" s="152">
        <v>45663</v>
      </c>
      <c r="B4972" s="71" t="str">
        <f t="shared" ca="1" si="77"/>
        <v>Aluno_349</v>
      </c>
      <c r="C4972" s="156" t="s">
        <v>2393</v>
      </c>
      <c r="D4972" s="22">
        <v>30</v>
      </c>
      <c r="E4972" s="18" t="s">
        <v>21</v>
      </c>
    </row>
    <row r="4973" spans="1:5" ht="15" customHeight="1" x14ac:dyDescent="0.25">
      <c r="B4973" s="71" t="str">
        <f t="shared" ca="1" si="77"/>
        <v>Aluno_539</v>
      </c>
      <c r="D4973" s="22"/>
      <c r="E4973" s="18"/>
    </row>
    <row r="4974" spans="1:5" ht="15" customHeight="1" x14ac:dyDescent="0.25">
      <c r="A4974" s="152">
        <v>45663</v>
      </c>
      <c r="B4974" s="71" t="str">
        <f t="shared" ca="1" si="77"/>
        <v>Aluno_804</v>
      </c>
      <c r="C4974" s="156" t="s">
        <v>1713</v>
      </c>
      <c r="D4974" s="22">
        <v>30</v>
      </c>
      <c r="E4974" s="18" t="s">
        <v>21</v>
      </c>
    </row>
    <row r="4975" spans="1:5" ht="15" customHeight="1" x14ac:dyDescent="0.25">
      <c r="B4975" s="71" t="str">
        <f t="shared" ca="1" si="77"/>
        <v>Aluno_907</v>
      </c>
      <c r="D4975" s="22"/>
      <c r="E4975" s="18"/>
    </row>
    <row r="4976" spans="1:5" ht="15" customHeight="1" x14ac:dyDescent="0.25">
      <c r="A4976" s="152">
        <v>45663</v>
      </c>
      <c r="B4976" s="71" t="str">
        <f t="shared" ca="1" si="77"/>
        <v>Aluno_895</v>
      </c>
      <c r="C4976" s="156" t="s">
        <v>3265</v>
      </c>
      <c r="D4976" s="22">
        <v>2</v>
      </c>
      <c r="E4976" s="18" t="s">
        <v>453</v>
      </c>
    </row>
    <row r="4977" spans="1:5" ht="15" customHeight="1" x14ac:dyDescent="0.25">
      <c r="B4977" s="71" t="str">
        <f t="shared" ca="1" si="77"/>
        <v>Aluno_367</v>
      </c>
      <c r="C4977" s="156" t="s">
        <v>2987</v>
      </c>
      <c r="D4977" s="22">
        <v>3</v>
      </c>
      <c r="E4977" s="18" t="s">
        <v>453</v>
      </c>
    </row>
    <row r="4978" spans="1:5" ht="15" customHeight="1" x14ac:dyDescent="0.25">
      <c r="B4978" s="71" t="str">
        <f t="shared" ca="1" si="77"/>
        <v>Aluno_82</v>
      </c>
      <c r="D4978" s="22"/>
      <c r="E4978" s="18"/>
    </row>
    <row r="4979" spans="1:5" ht="15" customHeight="1" x14ac:dyDescent="0.25">
      <c r="A4979" s="152">
        <v>45663</v>
      </c>
      <c r="B4979" s="71" t="str">
        <f t="shared" ca="1" si="77"/>
        <v>Aluno_701</v>
      </c>
      <c r="C4979" s="156" t="s">
        <v>1162</v>
      </c>
      <c r="D4979" s="22">
        <v>30</v>
      </c>
      <c r="E4979" s="18" t="s">
        <v>21</v>
      </c>
    </row>
    <row r="4980" spans="1:5" ht="15" customHeight="1" x14ac:dyDescent="0.25">
      <c r="B4980" s="71" t="str">
        <f t="shared" ca="1" si="77"/>
        <v>Aluno_346</v>
      </c>
      <c r="C4980" s="156" t="s">
        <v>2915</v>
      </c>
      <c r="D4980" s="22">
        <v>30</v>
      </c>
      <c r="E4980" s="18" t="s">
        <v>21</v>
      </c>
    </row>
    <row r="4981" spans="1:5" ht="15" customHeight="1" x14ac:dyDescent="0.25">
      <c r="B4981" s="71" t="str">
        <f t="shared" ca="1" si="77"/>
        <v>Aluno_652</v>
      </c>
      <c r="C4981" s="156" t="s">
        <v>2750</v>
      </c>
      <c r="D4981" s="22">
        <v>30</v>
      </c>
      <c r="E4981" s="18" t="s">
        <v>21</v>
      </c>
    </row>
    <row r="4982" spans="1:5" ht="15" customHeight="1" x14ac:dyDescent="0.25">
      <c r="B4982" s="71" t="str">
        <f t="shared" ca="1" si="77"/>
        <v>Aluno_2</v>
      </c>
      <c r="C4982" s="156" t="s">
        <v>982</v>
      </c>
      <c r="D4982" s="22">
        <v>30</v>
      </c>
      <c r="E4982" s="18" t="s">
        <v>21</v>
      </c>
    </row>
    <row r="4983" spans="1:5" ht="15" customHeight="1" x14ac:dyDescent="0.25">
      <c r="B4983" s="71" t="str">
        <f t="shared" ca="1" si="77"/>
        <v>Aluno_194</v>
      </c>
      <c r="D4983" s="22"/>
      <c r="E4983" s="18"/>
    </row>
    <row r="4984" spans="1:5" ht="15" customHeight="1" x14ac:dyDescent="0.25">
      <c r="A4984" s="152">
        <v>45663</v>
      </c>
      <c r="B4984" s="71" t="str">
        <f t="shared" ca="1" si="77"/>
        <v>Aluno_59</v>
      </c>
      <c r="C4984" s="156" t="s">
        <v>2733</v>
      </c>
      <c r="D4984" s="22">
        <v>20</v>
      </c>
      <c r="E4984" s="18" t="s">
        <v>21</v>
      </c>
    </row>
    <row r="4985" spans="1:5" ht="15" customHeight="1" x14ac:dyDescent="0.25">
      <c r="B4985" s="71" t="str">
        <f t="shared" ca="1" si="77"/>
        <v>Aluno_270</v>
      </c>
      <c r="C4985" s="156" t="s">
        <v>1041</v>
      </c>
      <c r="D4985" s="22">
        <v>30</v>
      </c>
      <c r="E4985" s="18" t="s">
        <v>21</v>
      </c>
    </row>
    <row r="4986" spans="1:5" ht="15" customHeight="1" x14ac:dyDescent="0.25">
      <c r="B4986" s="71" t="str">
        <f t="shared" ca="1" si="77"/>
        <v>Aluno_633</v>
      </c>
      <c r="D4986" s="22"/>
      <c r="E4986" s="18"/>
    </row>
    <row r="4987" spans="1:5" ht="15" customHeight="1" x14ac:dyDescent="0.25">
      <c r="A4987" s="152">
        <v>45663</v>
      </c>
      <c r="B4987" s="71" t="str">
        <f t="shared" ca="1" si="77"/>
        <v>Aluno_984</v>
      </c>
      <c r="C4987" s="156" t="s">
        <v>944</v>
      </c>
      <c r="D4987" s="22">
        <v>30</v>
      </c>
      <c r="E4987" s="18" t="s">
        <v>21</v>
      </c>
    </row>
    <row r="4988" spans="1:5" ht="15" customHeight="1" x14ac:dyDescent="0.25">
      <c r="B4988" s="71" t="str">
        <f t="shared" ca="1" si="77"/>
        <v>Aluno_418</v>
      </c>
      <c r="C4988" s="156" t="s">
        <v>3398</v>
      </c>
      <c r="D4988" s="22">
        <v>15</v>
      </c>
      <c r="E4988" s="18" t="s">
        <v>21</v>
      </c>
    </row>
    <row r="4989" spans="1:5" ht="15" customHeight="1" x14ac:dyDescent="0.25">
      <c r="B4989" s="71" t="str">
        <f t="shared" ca="1" si="77"/>
        <v>Aluno_473</v>
      </c>
      <c r="C4989" s="156" t="s">
        <v>3436</v>
      </c>
      <c r="D4989" s="22">
        <v>15</v>
      </c>
      <c r="E4989" s="18" t="s">
        <v>21</v>
      </c>
    </row>
    <row r="4990" spans="1:5" ht="15" customHeight="1" x14ac:dyDescent="0.25">
      <c r="B4990" s="71" t="str">
        <f t="shared" ca="1" si="77"/>
        <v>Aluno_425</v>
      </c>
      <c r="C4990" s="156" t="s">
        <v>1923</v>
      </c>
      <c r="D4990" s="22">
        <v>30</v>
      </c>
      <c r="E4990" s="18" t="s">
        <v>21</v>
      </c>
    </row>
    <row r="4991" spans="1:5" ht="15" customHeight="1" x14ac:dyDescent="0.25">
      <c r="B4991" s="71" t="str">
        <f t="shared" ca="1" si="77"/>
        <v>Aluno_256</v>
      </c>
      <c r="C4991" s="156" t="s">
        <v>2768</v>
      </c>
      <c r="D4991" s="22">
        <v>30</v>
      </c>
      <c r="E4991" s="18" t="s">
        <v>21</v>
      </c>
    </row>
    <row r="4992" spans="1:5" ht="15" customHeight="1" x14ac:dyDescent="0.25">
      <c r="B4992" s="71" t="str">
        <f t="shared" ca="1" si="77"/>
        <v>Aluno_960</v>
      </c>
      <c r="C4992" s="156" t="s">
        <v>3798</v>
      </c>
      <c r="D4992" s="22">
        <v>30</v>
      </c>
      <c r="E4992" s="18" t="s">
        <v>21</v>
      </c>
    </row>
    <row r="4993" spans="1:5" ht="15" customHeight="1" x14ac:dyDescent="0.25">
      <c r="A4993" s="152">
        <v>45663</v>
      </c>
      <c r="B4993" s="71" t="str">
        <f t="shared" ca="1" si="77"/>
        <v>Aluno_868</v>
      </c>
      <c r="C4993" s="156" t="s">
        <v>2304</v>
      </c>
      <c r="D4993" s="22">
        <v>30</v>
      </c>
      <c r="E4993" s="18" t="s">
        <v>21</v>
      </c>
    </row>
    <row r="4994" spans="1:5" ht="15" customHeight="1" x14ac:dyDescent="0.25">
      <c r="B4994" s="71" t="str">
        <f t="shared" ca="1" si="77"/>
        <v>Aluno_891</v>
      </c>
      <c r="C4994" s="156" t="s">
        <v>1041</v>
      </c>
      <c r="D4994" s="22">
        <v>30</v>
      </c>
      <c r="E4994" s="18" t="s">
        <v>21</v>
      </c>
    </row>
    <row r="4995" spans="1:5" ht="15" customHeight="1" x14ac:dyDescent="0.25">
      <c r="B4995" s="71" t="str">
        <f t="shared" ca="1" si="77"/>
        <v>Aluno_180</v>
      </c>
      <c r="D4995" s="22"/>
      <c r="E4995" s="18"/>
    </row>
    <row r="4996" spans="1:5" ht="15" customHeight="1" x14ac:dyDescent="0.25">
      <c r="A4996" s="152">
        <v>45663</v>
      </c>
      <c r="B4996" s="71" t="str">
        <f t="shared" ca="1" si="77"/>
        <v>Aluno_684</v>
      </c>
      <c r="C4996" s="156" t="s">
        <v>2678</v>
      </c>
      <c r="D4996" s="22">
        <v>2</v>
      </c>
      <c r="E4996" s="18" t="s">
        <v>780</v>
      </c>
    </row>
    <row r="4997" spans="1:5" ht="15" customHeight="1" x14ac:dyDescent="0.25">
      <c r="B4997" s="71" t="str">
        <f t="shared" ca="1" si="77"/>
        <v>Aluno_680</v>
      </c>
      <c r="C4997" s="156" t="s">
        <v>3545</v>
      </c>
      <c r="D4997" s="22">
        <v>1</v>
      </c>
      <c r="E4997" s="18" t="s">
        <v>780</v>
      </c>
    </row>
    <row r="4998" spans="1:5" ht="15" customHeight="1" x14ac:dyDescent="0.25">
      <c r="B4998" s="71" t="str">
        <f t="shared" ca="1" si="77"/>
        <v>Aluno_877</v>
      </c>
      <c r="D4998" s="22"/>
      <c r="E4998" s="18"/>
    </row>
    <row r="4999" spans="1:5" ht="15" customHeight="1" x14ac:dyDescent="0.25">
      <c r="A4999" s="152">
        <v>45663</v>
      </c>
      <c r="B4999" s="71" t="str">
        <f t="shared" ref="B4999:B5062" ca="1" si="78">"Aluno_" &amp; RANDBETWEEN(1,1000)</f>
        <v>Aluno_54</v>
      </c>
      <c r="C4999" s="156" t="s">
        <v>649</v>
      </c>
      <c r="D4999" s="22">
        <v>30</v>
      </c>
      <c r="E4999" s="18" t="s">
        <v>21</v>
      </c>
    </row>
    <row r="5000" spans="1:5" ht="15" customHeight="1" x14ac:dyDescent="0.25">
      <c r="B5000" s="71" t="str">
        <f t="shared" ca="1" si="78"/>
        <v>Aluno_707</v>
      </c>
      <c r="C5000" s="156"/>
      <c r="D5000" s="22"/>
      <c r="E5000" s="18"/>
    </row>
    <row r="5001" spans="1:5" ht="15" customHeight="1" x14ac:dyDescent="0.25">
      <c r="A5001" s="152">
        <v>45663</v>
      </c>
      <c r="B5001" s="71" t="str">
        <f t="shared" ca="1" si="78"/>
        <v>Aluno_594</v>
      </c>
      <c r="C5001" s="156" t="s">
        <v>2490</v>
      </c>
      <c r="D5001" s="22">
        <v>20</v>
      </c>
      <c r="E5001" s="18" t="s">
        <v>44</v>
      </c>
    </row>
    <row r="5002" spans="1:5" ht="15" customHeight="1" x14ac:dyDescent="0.25">
      <c r="B5002" s="71" t="str">
        <f t="shared" ca="1" si="78"/>
        <v>Aluno_874</v>
      </c>
      <c r="D5002" s="22"/>
      <c r="E5002" s="18"/>
    </row>
    <row r="5003" spans="1:5" ht="15" customHeight="1" x14ac:dyDescent="0.25">
      <c r="A5003" s="152">
        <v>45663</v>
      </c>
      <c r="B5003" s="71" t="str">
        <f t="shared" ca="1" si="78"/>
        <v>Aluno_834</v>
      </c>
      <c r="C5003" s="156" t="s">
        <v>1713</v>
      </c>
      <c r="D5003" s="22">
        <v>60</v>
      </c>
      <c r="E5003" s="18" t="s">
        <v>21</v>
      </c>
    </row>
    <row r="5004" spans="1:5" ht="15" customHeight="1" x14ac:dyDescent="0.25">
      <c r="B5004" s="71" t="str">
        <f t="shared" ca="1" si="78"/>
        <v>Aluno_778</v>
      </c>
      <c r="C5004" s="156"/>
      <c r="D5004" s="22"/>
      <c r="E5004" s="18"/>
    </row>
    <row r="5005" spans="1:5" ht="15" customHeight="1" x14ac:dyDescent="0.25">
      <c r="A5005" s="152">
        <v>45664</v>
      </c>
      <c r="B5005" s="71" t="str">
        <f t="shared" ca="1" si="78"/>
        <v>Aluno_709</v>
      </c>
      <c r="C5005" s="156" t="s">
        <v>3291</v>
      </c>
      <c r="D5005" s="22">
        <v>30</v>
      </c>
      <c r="E5005" s="18" t="s">
        <v>21</v>
      </c>
    </row>
    <row r="5006" spans="1:5" ht="15" customHeight="1" x14ac:dyDescent="0.25">
      <c r="B5006" s="71" t="str">
        <f t="shared" ca="1" si="78"/>
        <v>Aluno_854</v>
      </c>
      <c r="C5006" s="156" t="s">
        <v>2999</v>
      </c>
      <c r="D5006" s="22">
        <v>30</v>
      </c>
      <c r="E5006" s="18" t="s">
        <v>21</v>
      </c>
    </row>
    <row r="5007" spans="1:5" ht="15" customHeight="1" x14ac:dyDescent="0.25">
      <c r="B5007" s="71" t="str">
        <f t="shared" ca="1" si="78"/>
        <v>Aluno_509</v>
      </c>
      <c r="C5007" s="156" t="s">
        <v>2203</v>
      </c>
      <c r="D5007" s="22">
        <v>30</v>
      </c>
      <c r="E5007" s="18" t="s">
        <v>21</v>
      </c>
    </row>
    <row r="5008" spans="1:5" ht="15" customHeight="1" x14ac:dyDescent="0.25">
      <c r="B5008" s="71" t="str">
        <f t="shared" ca="1" si="78"/>
        <v>Aluno_941</v>
      </c>
      <c r="D5008" s="22"/>
      <c r="E5008" s="18"/>
    </row>
    <row r="5009" spans="1:5" ht="15" customHeight="1" x14ac:dyDescent="0.25">
      <c r="A5009" s="152">
        <v>45664</v>
      </c>
      <c r="B5009" s="71" t="str">
        <f t="shared" ca="1" si="78"/>
        <v>Aluno_88</v>
      </c>
      <c r="C5009" s="156" t="s">
        <v>2387</v>
      </c>
      <c r="D5009" s="22">
        <v>30</v>
      </c>
      <c r="E5009" s="18" t="s">
        <v>21</v>
      </c>
    </row>
    <row r="5010" spans="1:5" ht="15" customHeight="1" x14ac:dyDescent="0.25">
      <c r="B5010" s="71" t="str">
        <f t="shared" ca="1" si="78"/>
        <v>Aluno_50</v>
      </c>
      <c r="C5010" s="156" t="s">
        <v>3756</v>
      </c>
      <c r="D5010" s="22">
        <v>30</v>
      </c>
      <c r="E5010" s="18" t="s">
        <v>21</v>
      </c>
    </row>
    <row r="5011" spans="1:5" ht="15" customHeight="1" x14ac:dyDescent="0.25">
      <c r="B5011" s="71" t="str">
        <f t="shared" ca="1" si="78"/>
        <v>Aluno_562</v>
      </c>
      <c r="D5011" s="22"/>
      <c r="E5011" s="18"/>
    </row>
    <row r="5012" spans="1:5" ht="15" customHeight="1" x14ac:dyDescent="0.25">
      <c r="A5012" s="152">
        <v>45664</v>
      </c>
      <c r="B5012" s="71" t="str">
        <f t="shared" ca="1" si="78"/>
        <v>Aluno_90</v>
      </c>
      <c r="C5012" s="156" t="s">
        <v>3301</v>
      </c>
      <c r="D5012" s="22">
        <v>1</v>
      </c>
      <c r="E5012" s="18" t="s">
        <v>780</v>
      </c>
    </row>
    <row r="5013" spans="1:5" ht="15" customHeight="1" x14ac:dyDescent="0.25">
      <c r="B5013" s="71" t="str">
        <f t="shared" ca="1" si="78"/>
        <v>Aluno_599</v>
      </c>
      <c r="C5013" s="156" t="s">
        <v>3642</v>
      </c>
      <c r="D5013" s="22">
        <v>1</v>
      </c>
      <c r="E5013" s="18" t="s">
        <v>780</v>
      </c>
    </row>
    <row r="5014" spans="1:5" ht="15" customHeight="1" x14ac:dyDescent="0.25">
      <c r="B5014" s="71" t="str">
        <f t="shared" ca="1" si="78"/>
        <v>Aluno_740</v>
      </c>
      <c r="C5014" s="156" t="s">
        <v>1206</v>
      </c>
      <c r="D5014" s="22">
        <v>2</v>
      </c>
      <c r="E5014" s="18" t="s">
        <v>780</v>
      </c>
    </row>
    <row r="5015" spans="1:5" ht="15" customHeight="1" x14ac:dyDescent="0.25">
      <c r="B5015" s="71" t="str">
        <f t="shared" ca="1" si="78"/>
        <v>Aluno_186</v>
      </c>
      <c r="D5015" s="22"/>
      <c r="E5015" s="18"/>
    </row>
    <row r="5016" spans="1:5" ht="15" customHeight="1" x14ac:dyDescent="0.25">
      <c r="A5016" s="152">
        <v>45664</v>
      </c>
      <c r="B5016" s="71" t="str">
        <f t="shared" ca="1" si="78"/>
        <v>Aluno_966</v>
      </c>
      <c r="C5016" s="156" t="s">
        <v>2657</v>
      </c>
      <c r="D5016" s="22">
        <v>30</v>
      </c>
      <c r="E5016" s="18" t="s">
        <v>21</v>
      </c>
    </row>
    <row r="5017" spans="1:5" ht="15" customHeight="1" x14ac:dyDescent="0.25">
      <c r="B5017" s="71" t="str">
        <f t="shared" ca="1" si="78"/>
        <v>Aluno_147</v>
      </c>
      <c r="C5017" s="156" t="s">
        <v>3232</v>
      </c>
      <c r="D5017" s="22">
        <v>30</v>
      </c>
      <c r="E5017" s="18" t="s">
        <v>21</v>
      </c>
    </row>
    <row r="5018" spans="1:5" ht="15" customHeight="1" x14ac:dyDescent="0.25">
      <c r="B5018" s="71" t="str">
        <f t="shared" ca="1" si="78"/>
        <v>Aluno_762</v>
      </c>
      <c r="D5018" s="22"/>
      <c r="E5018" s="18"/>
    </row>
    <row r="5019" spans="1:5" ht="15" customHeight="1" x14ac:dyDescent="0.25">
      <c r="A5019" s="152">
        <v>45664</v>
      </c>
      <c r="B5019" s="71" t="str">
        <f t="shared" ca="1" si="78"/>
        <v>Aluno_313</v>
      </c>
      <c r="C5019" s="156" t="s">
        <v>2094</v>
      </c>
      <c r="D5019" s="22">
        <v>35</v>
      </c>
      <c r="E5019" s="18" t="s">
        <v>21</v>
      </c>
    </row>
    <row r="5020" spans="1:5" ht="15" customHeight="1" x14ac:dyDescent="0.25">
      <c r="B5020" s="71" t="str">
        <f t="shared" ca="1" si="78"/>
        <v>Aluno_332</v>
      </c>
      <c r="C5020" s="156" t="s">
        <v>3304</v>
      </c>
      <c r="D5020" s="22">
        <v>5</v>
      </c>
      <c r="E5020" s="18" t="s">
        <v>21</v>
      </c>
    </row>
    <row r="5021" spans="1:5" ht="15" customHeight="1" x14ac:dyDescent="0.25">
      <c r="B5021" s="71" t="str">
        <f t="shared" ca="1" si="78"/>
        <v>Aluno_419</v>
      </c>
      <c r="D5021" s="22"/>
      <c r="E5021" s="18"/>
    </row>
    <row r="5022" spans="1:5" ht="15" customHeight="1" x14ac:dyDescent="0.25">
      <c r="A5022" s="152">
        <v>45664</v>
      </c>
      <c r="B5022" s="71" t="str">
        <f t="shared" ca="1" si="78"/>
        <v>Aluno_48</v>
      </c>
      <c r="C5022" s="156" t="s">
        <v>3570</v>
      </c>
      <c r="D5022" s="22">
        <v>40</v>
      </c>
      <c r="E5022" s="18" t="s">
        <v>21</v>
      </c>
    </row>
    <row r="5023" spans="1:5" ht="15" customHeight="1" x14ac:dyDescent="0.25">
      <c r="B5023" s="71" t="str">
        <f t="shared" ca="1" si="78"/>
        <v>Aluno_318</v>
      </c>
      <c r="C5023" s="156" t="s">
        <v>3307</v>
      </c>
      <c r="D5023" s="22">
        <v>30</v>
      </c>
      <c r="E5023" s="18" t="s">
        <v>21</v>
      </c>
    </row>
    <row r="5024" spans="1:5" ht="15" customHeight="1" x14ac:dyDescent="0.25">
      <c r="B5024" s="71" t="str">
        <f t="shared" ca="1" si="78"/>
        <v>Aluno_901</v>
      </c>
      <c r="C5024" s="156" t="s">
        <v>2751</v>
      </c>
      <c r="D5024" s="22">
        <v>30</v>
      </c>
      <c r="E5024" s="18" t="s">
        <v>21</v>
      </c>
    </row>
    <row r="5025" spans="1:5" ht="15" customHeight="1" x14ac:dyDescent="0.25">
      <c r="B5025" s="71" t="str">
        <f t="shared" ca="1" si="78"/>
        <v>Aluno_767</v>
      </c>
      <c r="C5025" s="156" t="s">
        <v>3869</v>
      </c>
      <c r="D5025" s="22">
        <v>14</v>
      </c>
      <c r="E5025" s="18" t="s">
        <v>21</v>
      </c>
    </row>
    <row r="5026" spans="1:5" ht="15" customHeight="1" x14ac:dyDescent="0.25">
      <c r="B5026" s="71" t="str">
        <f t="shared" ca="1" si="78"/>
        <v>Aluno_715</v>
      </c>
      <c r="D5026" s="22"/>
      <c r="E5026" s="18"/>
    </row>
    <row r="5027" spans="1:5" ht="15" customHeight="1" x14ac:dyDescent="0.25">
      <c r="A5027" s="152">
        <v>45664</v>
      </c>
      <c r="B5027" s="71" t="str">
        <f t="shared" ca="1" si="78"/>
        <v>Aluno_40</v>
      </c>
      <c r="C5027" s="156" t="s">
        <v>2701</v>
      </c>
      <c r="D5027" s="22">
        <v>2</v>
      </c>
      <c r="E5027" s="18" t="s">
        <v>780</v>
      </c>
    </row>
    <row r="5028" spans="1:5" ht="15" customHeight="1" x14ac:dyDescent="0.25">
      <c r="B5028" s="71" t="str">
        <f t="shared" ca="1" si="78"/>
        <v>Aluno_593</v>
      </c>
      <c r="C5028" s="156" t="s">
        <v>3012</v>
      </c>
      <c r="D5028" s="22">
        <v>2</v>
      </c>
      <c r="E5028" s="18" t="s">
        <v>780</v>
      </c>
    </row>
    <row r="5029" spans="1:5" ht="15" customHeight="1" x14ac:dyDescent="0.25">
      <c r="B5029" s="71" t="str">
        <f t="shared" ca="1" si="78"/>
        <v>Aluno_291</v>
      </c>
      <c r="C5029" s="156" t="s">
        <v>1193</v>
      </c>
      <c r="D5029" s="22">
        <v>1</v>
      </c>
      <c r="E5029" s="18" t="s">
        <v>780</v>
      </c>
    </row>
    <row r="5030" spans="1:5" ht="15" customHeight="1" x14ac:dyDescent="0.25">
      <c r="B5030" s="71" t="str">
        <f t="shared" ca="1" si="78"/>
        <v>Aluno_277</v>
      </c>
      <c r="C5030" s="156" t="s">
        <v>1198</v>
      </c>
      <c r="D5030" s="22">
        <v>1</v>
      </c>
      <c r="E5030" s="18" t="s">
        <v>780</v>
      </c>
    </row>
    <row r="5031" spans="1:5" ht="15" customHeight="1" x14ac:dyDescent="0.25">
      <c r="B5031" s="71" t="str">
        <f t="shared" ca="1" si="78"/>
        <v>Aluno_140</v>
      </c>
      <c r="C5031" s="156" t="s">
        <v>2621</v>
      </c>
      <c r="D5031" s="22">
        <v>60</v>
      </c>
      <c r="E5031" s="18" t="s">
        <v>21</v>
      </c>
    </row>
    <row r="5032" spans="1:5" ht="15" customHeight="1" x14ac:dyDescent="0.25">
      <c r="B5032" s="71" t="str">
        <f t="shared" ca="1" si="78"/>
        <v>Aluno_870</v>
      </c>
      <c r="C5032" s="156" t="s">
        <v>3870</v>
      </c>
      <c r="D5032" s="22">
        <v>15</v>
      </c>
      <c r="E5032" s="18" t="s">
        <v>44</v>
      </c>
    </row>
    <row r="5033" spans="1:5" ht="15" customHeight="1" x14ac:dyDescent="0.25">
      <c r="B5033" s="71" t="str">
        <f t="shared" ca="1" si="78"/>
        <v>Aluno_548</v>
      </c>
      <c r="C5033" s="156" t="s">
        <v>1712</v>
      </c>
      <c r="D5033" s="22">
        <v>30</v>
      </c>
      <c r="E5033" s="18" t="s">
        <v>21</v>
      </c>
    </row>
    <row r="5034" spans="1:5" ht="15" customHeight="1" x14ac:dyDescent="0.25">
      <c r="B5034" s="71" t="str">
        <f t="shared" ca="1" si="78"/>
        <v>Aluno_184</v>
      </c>
      <c r="C5034" s="156" t="s">
        <v>3871</v>
      </c>
      <c r="D5034" s="22">
        <v>30</v>
      </c>
      <c r="E5034" s="18" t="s">
        <v>21</v>
      </c>
    </row>
    <row r="5035" spans="1:5" ht="15" customHeight="1" x14ac:dyDescent="0.25">
      <c r="B5035" s="71" t="str">
        <f t="shared" ca="1" si="78"/>
        <v>Aluno_931</v>
      </c>
      <c r="D5035" s="22"/>
      <c r="E5035" s="18"/>
    </row>
    <row r="5036" spans="1:5" ht="15" customHeight="1" x14ac:dyDescent="0.25">
      <c r="A5036" s="152">
        <v>45664</v>
      </c>
      <c r="B5036" s="71" t="str">
        <f t="shared" ca="1" si="78"/>
        <v>Aluno_22</v>
      </c>
      <c r="C5036" s="156" t="s">
        <v>1203</v>
      </c>
      <c r="D5036" s="22">
        <v>3</v>
      </c>
      <c r="E5036" s="18" t="s">
        <v>780</v>
      </c>
    </row>
    <row r="5037" spans="1:5" ht="15" customHeight="1" x14ac:dyDescent="0.25">
      <c r="B5037" s="71" t="str">
        <f t="shared" ca="1" si="78"/>
        <v>Aluno_928</v>
      </c>
      <c r="D5037" s="22"/>
      <c r="E5037" s="18"/>
    </row>
    <row r="5038" spans="1:5" ht="15" customHeight="1" x14ac:dyDescent="0.25">
      <c r="A5038" s="152">
        <v>45664</v>
      </c>
      <c r="B5038" s="71" t="str">
        <f t="shared" ca="1" si="78"/>
        <v>Aluno_343</v>
      </c>
      <c r="C5038" s="156" t="s">
        <v>3260</v>
      </c>
      <c r="D5038" s="22">
        <v>30</v>
      </c>
      <c r="E5038" s="18" t="s">
        <v>21</v>
      </c>
    </row>
    <row r="5039" spans="1:5" ht="15" customHeight="1" x14ac:dyDescent="0.25">
      <c r="B5039" s="71" t="str">
        <f t="shared" ca="1" si="78"/>
        <v>Aluno_387</v>
      </c>
      <c r="D5039" s="22"/>
      <c r="E5039" s="18"/>
    </row>
    <row r="5040" spans="1:5" ht="15" customHeight="1" x14ac:dyDescent="0.25">
      <c r="A5040" s="152">
        <v>45664</v>
      </c>
      <c r="B5040" s="71" t="str">
        <f t="shared" ca="1" si="78"/>
        <v>Aluno_454</v>
      </c>
      <c r="C5040" s="156" t="s">
        <v>3580</v>
      </c>
      <c r="D5040" s="22">
        <v>30</v>
      </c>
      <c r="E5040" s="18" t="s">
        <v>21</v>
      </c>
    </row>
    <row r="5041" spans="1:5" ht="15" customHeight="1" x14ac:dyDescent="0.25">
      <c r="B5041" s="71" t="str">
        <f t="shared" ca="1" si="78"/>
        <v>Aluno_329</v>
      </c>
      <c r="D5041" s="22"/>
      <c r="E5041" s="18"/>
    </row>
    <row r="5042" spans="1:5" ht="15" customHeight="1" x14ac:dyDescent="0.25">
      <c r="A5042" s="152">
        <v>45664</v>
      </c>
      <c r="B5042" s="71" t="str">
        <f t="shared" ca="1" si="78"/>
        <v>Aluno_260</v>
      </c>
      <c r="C5042" s="156" t="s">
        <v>2177</v>
      </c>
      <c r="D5042" s="22">
        <v>3</v>
      </c>
      <c r="E5042" s="18" t="s">
        <v>453</v>
      </c>
    </row>
    <row r="5043" spans="1:5" ht="15" customHeight="1" x14ac:dyDescent="0.25">
      <c r="B5043" s="71" t="str">
        <f t="shared" ca="1" si="78"/>
        <v>Aluno_975</v>
      </c>
      <c r="C5043" s="156" t="s">
        <v>2987</v>
      </c>
      <c r="D5043" s="22">
        <v>2</v>
      </c>
      <c r="E5043" s="18" t="s">
        <v>453</v>
      </c>
    </row>
    <row r="5044" spans="1:5" ht="15" customHeight="1" x14ac:dyDescent="0.25">
      <c r="B5044" s="71" t="str">
        <f t="shared" ca="1" si="78"/>
        <v>Aluno_462</v>
      </c>
      <c r="C5044" s="156" t="s">
        <v>2010</v>
      </c>
      <c r="D5044" s="22">
        <v>60</v>
      </c>
      <c r="E5044" s="18" t="s">
        <v>21</v>
      </c>
    </row>
    <row r="5045" spans="1:5" ht="15" customHeight="1" x14ac:dyDescent="0.25">
      <c r="B5045" s="71" t="str">
        <f t="shared" ca="1" si="78"/>
        <v>Aluno_433</v>
      </c>
      <c r="C5045" s="156" t="s">
        <v>2490</v>
      </c>
      <c r="D5045" s="22">
        <v>40</v>
      </c>
      <c r="E5045" s="18" t="s">
        <v>44</v>
      </c>
    </row>
    <row r="5046" spans="1:5" ht="15" customHeight="1" x14ac:dyDescent="0.25">
      <c r="B5046" s="71" t="str">
        <f t="shared" ca="1" si="78"/>
        <v>Aluno_212</v>
      </c>
      <c r="D5046" s="22"/>
      <c r="E5046" s="18"/>
    </row>
    <row r="5047" spans="1:5" ht="15" customHeight="1" x14ac:dyDescent="0.25">
      <c r="A5047" s="152">
        <v>45664</v>
      </c>
      <c r="B5047" s="71" t="str">
        <f t="shared" ca="1" si="78"/>
        <v>Aluno_887</v>
      </c>
      <c r="C5047" s="156" t="s">
        <v>1712</v>
      </c>
      <c r="D5047" s="22">
        <v>30</v>
      </c>
      <c r="E5047" s="18" t="s">
        <v>21</v>
      </c>
    </row>
    <row r="5048" spans="1:5" ht="15" customHeight="1" x14ac:dyDescent="0.25">
      <c r="B5048" s="71" t="str">
        <f t="shared" ca="1" si="78"/>
        <v>Aluno_994</v>
      </c>
      <c r="C5048" s="156" t="s">
        <v>1713</v>
      </c>
      <c r="D5048" s="22">
        <v>30</v>
      </c>
      <c r="E5048" s="18" t="s">
        <v>21</v>
      </c>
    </row>
    <row r="5049" spans="1:5" ht="15" customHeight="1" x14ac:dyDescent="0.25">
      <c r="B5049" s="71" t="str">
        <f t="shared" ca="1" si="78"/>
        <v>Aluno_583</v>
      </c>
      <c r="D5049" s="22"/>
      <c r="E5049" s="18"/>
    </row>
    <row r="5050" spans="1:5" ht="15" customHeight="1" x14ac:dyDescent="0.25">
      <c r="A5050" s="152">
        <v>45664</v>
      </c>
      <c r="B5050" s="71" t="str">
        <f t="shared" ca="1" si="78"/>
        <v>Aluno_641</v>
      </c>
      <c r="C5050" s="156" t="s">
        <v>3872</v>
      </c>
      <c r="D5050" s="22">
        <v>60</v>
      </c>
      <c r="E5050" s="18" t="s">
        <v>21</v>
      </c>
    </row>
    <row r="5051" spans="1:5" ht="15" customHeight="1" x14ac:dyDescent="0.25">
      <c r="B5051" s="71" t="str">
        <f t="shared" ca="1" si="78"/>
        <v>Aluno_345</v>
      </c>
      <c r="C5051" s="156" t="s">
        <v>3873</v>
      </c>
      <c r="D5051" s="22">
        <v>60</v>
      </c>
      <c r="E5051" s="18" t="s">
        <v>21</v>
      </c>
    </row>
    <row r="5052" spans="1:5" ht="15" customHeight="1" x14ac:dyDescent="0.25">
      <c r="B5052" s="71" t="str">
        <f t="shared" ca="1" si="78"/>
        <v>Aluno_782</v>
      </c>
      <c r="D5052" s="22"/>
      <c r="E5052" s="18"/>
    </row>
    <row r="5053" spans="1:5" ht="15" customHeight="1" x14ac:dyDescent="0.25">
      <c r="A5053" s="152">
        <v>45664</v>
      </c>
      <c r="B5053" s="71" t="str">
        <f t="shared" ca="1" si="78"/>
        <v>Aluno_540</v>
      </c>
      <c r="C5053" s="156" t="s">
        <v>2916</v>
      </c>
      <c r="D5053" s="22">
        <v>10</v>
      </c>
      <c r="E5053" s="18" t="s">
        <v>21</v>
      </c>
    </row>
    <row r="5054" spans="1:5" ht="15" customHeight="1" x14ac:dyDescent="0.25">
      <c r="B5054" s="71" t="str">
        <f t="shared" ca="1" si="78"/>
        <v>Aluno_48</v>
      </c>
      <c r="C5054" s="156" t="s">
        <v>3874</v>
      </c>
      <c r="D5054" s="22">
        <v>60</v>
      </c>
      <c r="E5054" s="18" t="s">
        <v>21</v>
      </c>
    </row>
    <row r="5055" spans="1:5" ht="15" customHeight="1" x14ac:dyDescent="0.25">
      <c r="B5055" s="71" t="str">
        <f t="shared" ca="1" si="78"/>
        <v>Aluno_100</v>
      </c>
      <c r="C5055" s="156" t="s">
        <v>3684</v>
      </c>
      <c r="D5055" s="22">
        <v>60</v>
      </c>
      <c r="E5055" s="18" t="s">
        <v>21</v>
      </c>
    </row>
    <row r="5056" spans="1:5" ht="15" customHeight="1" x14ac:dyDescent="0.25">
      <c r="B5056" s="71" t="str">
        <f t="shared" ca="1" si="78"/>
        <v>Aluno_703</v>
      </c>
      <c r="C5056" s="156" t="s">
        <v>3875</v>
      </c>
      <c r="D5056" s="22">
        <v>30</v>
      </c>
      <c r="E5056" s="18" t="s">
        <v>21</v>
      </c>
    </row>
    <row r="5057" spans="1:5" ht="15" customHeight="1" x14ac:dyDescent="0.25">
      <c r="B5057" s="71" t="str">
        <f t="shared" ca="1" si="78"/>
        <v>Aluno_917</v>
      </c>
      <c r="C5057" s="156" t="s">
        <v>3876</v>
      </c>
      <c r="D5057" s="22">
        <v>30</v>
      </c>
      <c r="E5057" s="18" t="s">
        <v>21</v>
      </c>
    </row>
    <row r="5058" spans="1:5" ht="15" customHeight="1" x14ac:dyDescent="0.25">
      <c r="B5058" s="71" t="str">
        <f t="shared" ca="1" si="78"/>
        <v>Aluno_590</v>
      </c>
      <c r="C5058" s="156" t="s">
        <v>3725</v>
      </c>
      <c r="D5058" s="22">
        <v>30</v>
      </c>
      <c r="E5058" s="18" t="s">
        <v>21</v>
      </c>
    </row>
    <row r="5059" spans="1:5" ht="15" customHeight="1" x14ac:dyDescent="0.25">
      <c r="B5059" s="71" t="str">
        <f t="shared" ca="1" si="78"/>
        <v>Aluno_154</v>
      </c>
      <c r="D5059" s="22"/>
      <c r="E5059" s="18"/>
    </row>
    <row r="5060" spans="1:5" ht="15" customHeight="1" x14ac:dyDescent="0.25">
      <c r="A5060" s="152">
        <v>45664</v>
      </c>
      <c r="B5060" s="71" t="str">
        <f t="shared" ca="1" si="78"/>
        <v>Aluno_178</v>
      </c>
      <c r="C5060" s="156" t="s">
        <v>2657</v>
      </c>
      <c r="D5060" s="22">
        <v>30</v>
      </c>
      <c r="E5060" s="18" t="s">
        <v>21</v>
      </c>
    </row>
    <row r="5061" spans="1:5" ht="15" customHeight="1" x14ac:dyDescent="0.25">
      <c r="B5061" s="71" t="str">
        <f t="shared" ca="1" si="78"/>
        <v>Aluno_910</v>
      </c>
      <c r="C5061" s="156" t="s">
        <v>3322</v>
      </c>
      <c r="D5061" s="22">
        <v>6</v>
      </c>
      <c r="E5061" s="18" t="s">
        <v>21</v>
      </c>
    </row>
    <row r="5062" spans="1:5" ht="15" customHeight="1" x14ac:dyDescent="0.25">
      <c r="B5062" s="71" t="str">
        <f t="shared" ca="1" si="78"/>
        <v>Aluno_659</v>
      </c>
      <c r="C5062" s="156" t="s">
        <v>1632</v>
      </c>
      <c r="D5062" s="22">
        <v>9</v>
      </c>
      <c r="E5062" s="18" t="s">
        <v>21</v>
      </c>
    </row>
    <row r="5063" spans="1:5" ht="15" customHeight="1" x14ac:dyDescent="0.25">
      <c r="B5063" s="71" t="str">
        <f t="shared" ref="B5063:B5126" ca="1" si="79">"Aluno_" &amp; RANDBETWEEN(1,1000)</f>
        <v>Aluno_85</v>
      </c>
      <c r="C5063" s="156" t="s">
        <v>3358</v>
      </c>
      <c r="D5063" s="22">
        <v>6</v>
      </c>
      <c r="E5063" s="18" t="s">
        <v>21</v>
      </c>
    </row>
    <row r="5064" spans="1:5" ht="15" customHeight="1" x14ac:dyDescent="0.25">
      <c r="B5064" s="71" t="str">
        <f t="shared" ca="1" si="79"/>
        <v>Aluno_407</v>
      </c>
      <c r="C5064" s="156" t="s">
        <v>3322</v>
      </c>
      <c r="D5064" s="22">
        <v>6</v>
      </c>
      <c r="E5064" s="18" t="s">
        <v>21</v>
      </c>
    </row>
    <row r="5065" spans="1:5" ht="15" customHeight="1" x14ac:dyDescent="0.25">
      <c r="B5065" s="71" t="str">
        <f t="shared" ca="1" si="79"/>
        <v>Aluno_423</v>
      </c>
      <c r="C5065" s="156"/>
      <c r="D5065" s="22"/>
      <c r="E5065" s="18"/>
    </row>
    <row r="5066" spans="1:5" ht="15" customHeight="1" x14ac:dyDescent="0.25">
      <c r="A5066" s="152">
        <v>45665</v>
      </c>
      <c r="B5066" s="71" t="str">
        <f t="shared" ca="1" si="79"/>
        <v>Aluno_798</v>
      </c>
      <c r="C5066" s="156" t="s">
        <v>3876</v>
      </c>
      <c r="D5066" s="22">
        <v>30</v>
      </c>
      <c r="E5066" s="18" t="s">
        <v>21</v>
      </c>
    </row>
    <row r="5067" spans="1:5" ht="15" customHeight="1" x14ac:dyDescent="0.25">
      <c r="B5067" s="71" t="str">
        <f t="shared" ca="1" si="79"/>
        <v>Aluno_2</v>
      </c>
      <c r="C5067" s="156" t="s">
        <v>3285</v>
      </c>
      <c r="D5067" s="22">
        <v>30</v>
      </c>
      <c r="E5067" s="18" t="s">
        <v>21</v>
      </c>
    </row>
    <row r="5068" spans="1:5" ht="15" customHeight="1" x14ac:dyDescent="0.25">
      <c r="B5068" s="71" t="str">
        <f t="shared" ca="1" si="79"/>
        <v>Aluno_571</v>
      </c>
      <c r="D5068" s="22"/>
      <c r="E5068" s="18"/>
    </row>
    <row r="5069" spans="1:5" ht="15" customHeight="1" x14ac:dyDescent="0.25">
      <c r="A5069" s="152">
        <v>45665</v>
      </c>
      <c r="B5069" s="71" t="str">
        <f t="shared" ca="1" si="79"/>
        <v>Aluno_977</v>
      </c>
      <c r="C5069" s="156" t="s">
        <v>1976</v>
      </c>
      <c r="D5069" s="22">
        <v>2</v>
      </c>
      <c r="E5069" s="18" t="s">
        <v>453</v>
      </c>
    </row>
    <row r="5070" spans="1:5" ht="15" customHeight="1" x14ac:dyDescent="0.25">
      <c r="B5070" s="71" t="str">
        <f t="shared" ca="1" si="79"/>
        <v>Aluno_450</v>
      </c>
      <c r="D5070" s="22"/>
      <c r="E5070" s="18"/>
    </row>
    <row r="5071" spans="1:5" ht="15" customHeight="1" x14ac:dyDescent="0.25">
      <c r="A5071" s="152">
        <v>45665</v>
      </c>
      <c r="B5071" s="71" t="str">
        <f t="shared" ca="1" si="79"/>
        <v>Aluno_658</v>
      </c>
      <c r="C5071" s="156" t="s">
        <v>2124</v>
      </c>
      <c r="D5071" s="22">
        <v>30</v>
      </c>
      <c r="E5071" s="18" t="s">
        <v>21</v>
      </c>
    </row>
    <row r="5072" spans="1:5" ht="15" customHeight="1" x14ac:dyDescent="0.25">
      <c r="B5072" s="71" t="str">
        <f t="shared" ca="1" si="79"/>
        <v>Aluno_366</v>
      </c>
      <c r="D5072" s="22"/>
      <c r="E5072" s="18"/>
    </row>
    <row r="5073" spans="1:5" ht="15" customHeight="1" x14ac:dyDescent="0.25">
      <c r="A5073" s="152">
        <v>45665</v>
      </c>
      <c r="B5073" s="71" t="str">
        <f t="shared" ca="1" si="79"/>
        <v>Aluno_504</v>
      </c>
      <c r="C5073" s="156" t="s">
        <v>2552</v>
      </c>
      <c r="D5073" s="22">
        <v>30</v>
      </c>
      <c r="E5073" s="18" t="s">
        <v>21</v>
      </c>
    </row>
    <row r="5074" spans="1:5" ht="15" customHeight="1" x14ac:dyDescent="0.25">
      <c r="B5074" s="71" t="str">
        <f t="shared" ca="1" si="79"/>
        <v>Aluno_306</v>
      </c>
      <c r="C5074" s="156" t="s">
        <v>3612</v>
      </c>
      <c r="D5074" s="22">
        <v>15</v>
      </c>
      <c r="E5074" s="18" t="s">
        <v>21</v>
      </c>
    </row>
    <row r="5075" spans="1:5" ht="15" customHeight="1" x14ac:dyDescent="0.25">
      <c r="B5075" s="71" t="str">
        <f t="shared" ca="1" si="79"/>
        <v>Aluno_584</v>
      </c>
      <c r="D5075" s="22"/>
      <c r="E5075" s="18"/>
    </row>
    <row r="5076" spans="1:5" ht="15" customHeight="1" x14ac:dyDescent="0.25">
      <c r="A5076" s="152">
        <v>45665</v>
      </c>
      <c r="B5076" s="71" t="str">
        <f t="shared" ca="1" si="79"/>
        <v>Aluno_741</v>
      </c>
      <c r="C5076" s="156" t="s">
        <v>3877</v>
      </c>
      <c r="D5076" s="22">
        <v>10</v>
      </c>
      <c r="E5076" s="18" t="s">
        <v>21</v>
      </c>
    </row>
    <row r="5077" spans="1:5" ht="15" customHeight="1" x14ac:dyDescent="0.25">
      <c r="B5077" s="71" t="str">
        <f t="shared" ca="1" si="79"/>
        <v>Aluno_872</v>
      </c>
      <c r="C5077" s="156" t="s">
        <v>3525</v>
      </c>
      <c r="D5077" s="22">
        <v>16</v>
      </c>
      <c r="E5077" s="18" t="s">
        <v>21</v>
      </c>
    </row>
    <row r="5078" spans="1:5" ht="15" customHeight="1" x14ac:dyDescent="0.25">
      <c r="B5078" s="71" t="str">
        <f t="shared" ca="1" si="79"/>
        <v>Aluno_410</v>
      </c>
      <c r="D5078" s="22"/>
      <c r="E5078" s="18"/>
    </row>
    <row r="5079" spans="1:5" ht="15" customHeight="1" x14ac:dyDescent="0.25">
      <c r="A5079" s="152">
        <v>45665</v>
      </c>
      <c r="B5079" s="71" t="str">
        <f t="shared" ca="1" si="79"/>
        <v>Aluno_598</v>
      </c>
      <c r="C5079" s="156" t="s">
        <v>2011</v>
      </c>
      <c r="D5079" s="22">
        <v>30</v>
      </c>
      <c r="E5079" s="18" t="s">
        <v>21</v>
      </c>
    </row>
    <row r="5080" spans="1:5" ht="15" customHeight="1" x14ac:dyDescent="0.25">
      <c r="B5080" s="71" t="str">
        <f t="shared" ca="1" si="79"/>
        <v>Aluno_26</v>
      </c>
      <c r="C5080" s="156" t="s">
        <v>3435</v>
      </c>
      <c r="D5080" s="22">
        <v>15</v>
      </c>
      <c r="E5080" s="18" t="s">
        <v>21</v>
      </c>
    </row>
    <row r="5081" spans="1:5" ht="15" customHeight="1" x14ac:dyDescent="0.25">
      <c r="B5081" s="71" t="str">
        <f t="shared" ca="1" si="79"/>
        <v>Aluno_366</v>
      </c>
      <c r="C5081" s="156" t="s">
        <v>3398</v>
      </c>
      <c r="D5081" s="22">
        <v>15</v>
      </c>
      <c r="E5081" s="18" t="s">
        <v>21</v>
      </c>
    </row>
    <row r="5082" spans="1:5" ht="15" customHeight="1" x14ac:dyDescent="0.25">
      <c r="B5082" s="71" t="str">
        <f t="shared" ca="1" si="79"/>
        <v>Aluno_253</v>
      </c>
      <c r="C5082" s="156" t="s">
        <v>3878</v>
      </c>
      <c r="D5082" s="22">
        <v>8</v>
      </c>
      <c r="E5082" s="18" t="s">
        <v>44</v>
      </c>
    </row>
    <row r="5083" spans="1:5" ht="15" customHeight="1" x14ac:dyDescent="0.25">
      <c r="B5083" s="71" t="str">
        <f t="shared" ca="1" si="79"/>
        <v>Aluno_937</v>
      </c>
      <c r="D5083" s="22"/>
      <c r="E5083" s="18"/>
    </row>
    <row r="5084" spans="1:5" ht="15" customHeight="1" x14ac:dyDescent="0.25">
      <c r="A5084" s="152">
        <v>45665</v>
      </c>
      <c r="B5084" s="71" t="str">
        <f t="shared" ca="1" si="79"/>
        <v>Aluno_56</v>
      </c>
      <c r="C5084" s="156" t="s">
        <v>3659</v>
      </c>
      <c r="D5084" s="22">
        <v>30</v>
      </c>
      <c r="E5084" s="18" t="s">
        <v>21</v>
      </c>
    </row>
    <row r="5085" spans="1:5" ht="15" customHeight="1" x14ac:dyDescent="0.25">
      <c r="B5085" s="71" t="str">
        <f t="shared" ca="1" si="79"/>
        <v>Aluno_4</v>
      </c>
      <c r="D5085" s="22"/>
      <c r="E5085" s="18"/>
    </row>
    <row r="5086" spans="1:5" ht="15" customHeight="1" x14ac:dyDescent="0.25">
      <c r="A5086" s="152">
        <v>45665</v>
      </c>
      <c r="B5086" s="71" t="str">
        <f t="shared" ca="1" si="79"/>
        <v>Aluno_698</v>
      </c>
      <c r="C5086" s="156" t="s">
        <v>448</v>
      </c>
      <c r="D5086" s="22">
        <v>30</v>
      </c>
      <c r="E5086" s="18" t="s">
        <v>21</v>
      </c>
    </row>
    <row r="5087" spans="1:5" ht="15" customHeight="1" x14ac:dyDescent="0.25">
      <c r="B5087" s="71" t="str">
        <f t="shared" ca="1" si="79"/>
        <v>Aluno_145</v>
      </c>
      <c r="D5087" s="22"/>
      <c r="E5087" s="18"/>
    </row>
    <row r="5088" spans="1:5" ht="15" customHeight="1" x14ac:dyDescent="0.25">
      <c r="A5088" s="152">
        <v>45665</v>
      </c>
      <c r="B5088" s="71" t="str">
        <f t="shared" ca="1" si="79"/>
        <v>Aluno_866</v>
      </c>
      <c r="C5088" s="156" t="s">
        <v>1221</v>
      </c>
      <c r="D5088" s="22">
        <v>2</v>
      </c>
      <c r="E5088" s="18" t="s">
        <v>780</v>
      </c>
    </row>
    <row r="5089" spans="1:5" ht="15" customHeight="1" x14ac:dyDescent="0.25">
      <c r="B5089" s="71" t="str">
        <f t="shared" ca="1" si="79"/>
        <v>Aluno_965</v>
      </c>
      <c r="C5089" s="156" t="s">
        <v>1220</v>
      </c>
      <c r="D5089" s="22">
        <v>2</v>
      </c>
      <c r="E5089" s="18" t="s">
        <v>780</v>
      </c>
    </row>
    <row r="5090" spans="1:5" ht="15" customHeight="1" x14ac:dyDescent="0.25">
      <c r="B5090" s="71" t="str">
        <f t="shared" ca="1" si="79"/>
        <v>Aluno_488</v>
      </c>
      <c r="C5090" s="156" t="s">
        <v>815</v>
      </c>
      <c r="D5090" s="22">
        <v>1</v>
      </c>
      <c r="E5090" s="18" t="s">
        <v>780</v>
      </c>
    </row>
    <row r="5091" spans="1:5" ht="15" customHeight="1" x14ac:dyDescent="0.25">
      <c r="B5091" s="71" t="str">
        <f t="shared" ca="1" si="79"/>
        <v>Aluno_756</v>
      </c>
      <c r="D5091" s="22"/>
      <c r="E5091" s="18"/>
    </row>
    <row r="5092" spans="1:5" ht="15" customHeight="1" x14ac:dyDescent="0.25">
      <c r="A5092" s="152">
        <v>45665</v>
      </c>
      <c r="B5092" s="71" t="str">
        <f t="shared" ca="1" si="79"/>
        <v>Aluno_757</v>
      </c>
      <c r="C5092" s="156" t="s">
        <v>3879</v>
      </c>
      <c r="D5092" s="22">
        <v>20</v>
      </c>
      <c r="E5092" s="18" t="s">
        <v>21</v>
      </c>
    </row>
    <row r="5093" spans="1:5" ht="15" customHeight="1" x14ac:dyDescent="0.25">
      <c r="B5093" s="71" t="str">
        <f t="shared" ca="1" si="79"/>
        <v>Aluno_91</v>
      </c>
      <c r="D5093" s="22"/>
      <c r="E5093" s="18"/>
    </row>
    <row r="5094" spans="1:5" ht="15" customHeight="1" x14ac:dyDescent="0.25">
      <c r="A5094" s="152">
        <v>45665</v>
      </c>
      <c r="B5094" s="71" t="str">
        <f t="shared" ca="1" si="79"/>
        <v>Aluno_69</v>
      </c>
      <c r="C5094" s="156" t="s">
        <v>2511</v>
      </c>
      <c r="D5094" s="22">
        <v>30</v>
      </c>
      <c r="E5094" s="18" t="s">
        <v>21</v>
      </c>
    </row>
    <row r="5095" spans="1:5" ht="15" customHeight="1" x14ac:dyDescent="0.25">
      <c r="B5095" s="71" t="str">
        <f t="shared" ca="1" si="79"/>
        <v>Aluno_692</v>
      </c>
      <c r="C5095" s="156" t="s">
        <v>2457</v>
      </c>
      <c r="D5095" s="22">
        <v>10</v>
      </c>
      <c r="E5095" s="18" t="s">
        <v>21</v>
      </c>
    </row>
    <row r="5096" spans="1:5" ht="15" customHeight="1" x14ac:dyDescent="0.25">
      <c r="B5096" s="71" t="str">
        <f t="shared" ca="1" si="79"/>
        <v>Aluno_509</v>
      </c>
      <c r="C5096" s="156" t="s">
        <v>3385</v>
      </c>
      <c r="D5096" s="22">
        <v>20</v>
      </c>
      <c r="E5096" s="18" t="s">
        <v>21</v>
      </c>
    </row>
    <row r="5097" spans="1:5" ht="15" customHeight="1" x14ac:dyDescent="0.25">
      <c r="B5097" s="71" t="str">
        <f t="shared" ca="1" si="79"/>
        <v>Aluno_457</v>
      </c>
      <c r="D5097" s="22"/>
      <c r="E5097" s="18"/>
    </row>
    <row r="5098" spans="1:5" ht="15" customHeight="1" x14ac:dyDescent="0.25">
      <c r="A5098" s="152">
        <v>45665</v>
      </c>
      <c r="B5098" s="71" t="str">
        <f t="shared" ca="1" si="79"/>
        <v>Aluno_505</v>
      </c>
      <c r="C5098" s="156" t="s">
        <v>3709</v>
      </c>
      <c r="D5098" s="22">
        <v>14</v>
      </c>
      <c r="E5098" s="18" t="s">
        <v>44</v>
      </c>
    </row>
    <row r="5099" spans="1:5" ht="15" customHeight="1" x14ac:dyDescent="0.25">
      <c r="B5099" s="71" t="str">
        <f t="shared" ca="1" si="79"/>
        <v>Aluno_669</v>
      </c>
      <c r="C5099" s="156" t="s">
        <v>279</v>
      </c>
      <c r="D5099" s="22">
        <v>60</v>
      </c>
      <c r="E5099" s="18" t="s">
        <v>21</v>
      </c>
    </row>
    <row r="5100" spans="1:5" ht="15" customHeight="1" x14ac:dyDescent="0.25">
      <c r="B5100" s="71" t="str">
        <f t="shared" ca="1" si="79"/>
        <v>Aluno_419</v>
      </c>
      <c r="D5100" s="22"/>
      <c r="E5100" s="18"/>
    </row>
    <row r="5101" spans="1:5" ht="15" customHeight="1" x14ac:dyDescent="0.25">
      <c r="A5101" s="152">
        <v>45665</v>
      </c>
      <c r="B5101" s="71" t="str">
        <f t="shared" ca="1" si="79"/>
        <v>Aluno_873</v>
      </c>
      <c r="C5101" s="156" t="s">
        <v>3261</v>
      </c>
      <c r="D5101" s="22">
        <v>15</v>
      </c>
      <c r="E5101" s="18" t="s">
        <v>21</v>
      </c>
    </row>
    <row r="5102" spans="1:5" ht="15" customHeight="1" x14ac:dyDescent="0.25">
      <c r="B5102" s="71" t="str">
        <f t="shared" ca="1" si="79"/>
        <v>Aluno_299</v>
      </c>
      <c r="C5102" s="156" t="s">
        <v>3880</v>
      </c>
      <c r="D5102" s="22">
        <v>5</v>
      </c>
      <c r="E5102" s="18" t="s">
        <v>21</v>
      </c>
    </row>
    <row r="5103" spans="1:5" ht="15" customHeight="1" x14ac:dyDescent="0.25">
      <c r="B5103" s="71" t="str">
        <f t="shared" ca="1" si="79"/>
        <v>Aluno_910</v>
      </c>
      <c r="D5103" s="22"/>
      <c r="E5103" s="18"/>
    </row>
    <row r="5104" spans="1:5" ht="15" customHeight="1" x14ac:dyDescent="0.25">
      <c r="A5104" s="152">
        <v>45665</v>
      </c>
      <c r="B5104" s="71" t="str">
        <f t="shared" ca="1" si="79"/>
        <v>Aluno_823</v>
      </c>
      <c r="C5104" s="156" t="s">
        <v>944</v>
      </c>
      <c r="D5104" s="22">
        <v>30</v>
      </c>
      <c r="E5104" s="18" t="s">
        <v>21</v>
      </c>
    </row>
    <row r="5105" spans="1:5" ht="15" customHeight="1" x14ac:dyDescent="0.25">
      <c r="B5105" s="71" t="str">
        <f t="shared" ca="1" si="79"/>
        <v>Aluno_209</v>
      </c>
      <c r="C5105" s="156" t="s">
        <v>3443</v>
      </c>
      <c r="D5105" s="22">
        <v>15</v>
      </c>
      <c r="E5105" s="18" t="s">
        <v>21</v>
      </c>
    </row>
    <row r="5106" spans="1:5" ht="15" customHeight="1" x14ac:dyDescent="0.25">
      <c r="B5106" s="71" t="str">
        <f t="shared" ca="1" si="79"/>
        <v>Aluno_517</v>
      </c>
      <c r="C5106" s="156" t="s">
        <v>3758</v>
      </c>
      <c r="D5106" s="22">
        <v>30</v>
      </c>
      <c r="E5106" s="18" t="s">
        <v>21</v>
      </c>
    </row>
    <row r="5107" spans="1:5" ht="15" customHeight="1" x14ac:dyDescent="0.25">
      <c r="B5107" s="71" t="str">
        <f t="shared" ca="1" si="79"/>
        <v>Aluno_752</v>
      </c>
      <c r="C5107" s="156" t="s">
        <v>3749</v>
      </c>
      <c r="D5107" s="22">
        <v>10</v>
      </c>
      <c r="E5107" s="18" t="s">
        <v>21</v>
      </c>
    </row>
    <row r="5108" spans="1:5" ht="15" customHeight="1" x14ac:dyDescent="0.25">
      <c r="B5108" s="71" t="str">
        <f t="shared" ca="1" si="79"/>
        <v>Aluno_893</v>
      </c>
      <c r="C5108" s="156" t="s">
        <v>3792</v>
      </c>
      <c r="D5108" s="22">
        <v>30</v>
      </c>
      <c r="E5108" s="18" t="s">
        <v>21</v>
      </c>
    </row>
    <row r="5109" spans="1:5" ht="15" customHeight="1" x14ac:dyDescent="0.25">
      <c r="B5109" s="71" t="str">
        <f t="shared" ca="1" si="79"/>
        <v>Aluno_136</v>
      </c>
      <c r="D5109" s="22"/>
      <c r="E5109" s="18"/>
    </row>
    <row r="5110" spans="1:5" ht="15" customHeight="1" x14ac:dyDescent="0.25">
      <c r="A5110" s="152">
        <v>45666</v>
      </c>
      <c r="B5110" s="71" t="str">
        <f t="shared" ca="1" si="79"/>
        <v>Aluno_201</v>
      </c>
      <c r="C5110" s="156" t="s">
        <v>3423</v>
      </c>
      <c r="D5110" s="22">
        <v>30</v>
      </c>
      <c r="E5110" s="18" t="s">
        <v>21</v>
      </c>
    </row>
    <row r="5111" spans="1:5" ht="15" customHeight="1" x14ac:dyDescent="0.25">
      <c r="B5111" s="71" t="str">
        <f t="shared" ca="1" si="79"/>
        <v>Aluno_614</v>
      </c>
      <c r="C5111" s="156" t="s">
        <v>2393</v>
      </c>
      <c r="D5111" s="22">
        <v>30</v>
      </c>
      <c r="E5111" s="18" t="s">
        <v>21</v>
      </c>
    </row>
    <row r="5112" spans="1:5" ht="15" customHeight="1" x14ac:dyDescent="0.25">
      <c r="B5112" s="71" t="str">
        <f t="shared" ca="1" si="79"/>
        <v>Aluno_433</v>
      </c>
      <c r="D5112" s="22"/>
      <c r="E5112" s="18"/>
    </row>
    <row r="5113" spans="1:5" ht="15" customHeight="1" x14ac:dyDescent="0.25">
      <c r="A5113" s="152">
        <v>45666</v>
      </c>
      <c r="B5113" s="71" t="str">
        <f t="shared" ca="1" si="79"/>
        <v>Aluno_928</v>
      </c>
      <c r="C5113" s="156" t="s">
        <v>3391</v>
      </c>
      <c r="D5113" s="22">
        <v>10</v>
      </c>
      <c r="E5113" s="18" t="s">
        <v>21</v>
      </c>
    </row>
    <row r="5114" spans="1:5" ht="15" customHeight="1" x14ac:dyDescent="0.25">
      <c r="B5114" s="71" t="str">
        <f t="shared" ca="1" si="79"/>
        <v>Aluno_449</v>
      </c>
      <c r="C5114" s="156" t="s">
        <v>3386</v>
      </c>
      <c r="D5114" s="22">
        <v>30</v>
      </c>
      <c r="E5114" s="18" t="s">
        <v>21</v>
      </c>
    </row>
    <row r="5115" spans="1:5" ht="15" customHeight="1" x14ac:dyDescent="0.25">
      <c r="B5115" s="71" t="str">
        <f t="shared" ca="1" si="79"/>
        <v>Aluno_686</v>
      </c>
      <c r="C5115" s="156"/>
      <c r="D5115" s="22"/>
    </row>
    <row r="5116" spans="1:5" ht="15" customHeight="1" x14ac:dyDescent="0.25">
      <c r="A5116" s="152">
        <v>45666</v>
      </c>
      <c r="B5116" s="71" t="str">
        <f t="shared" ca="1" si="79"/>
        <v>Aluno_550</v>
      </c>
      <c r="C5116" s="156" t="s">
        <v>3881</v>
      </c>
      <c r="D5116" s="22">
        <v>30</v>
      </c>
      <c r="E5116" s="18" t="s">
        <v>21</v>
      </c>
    </row>
    <row r="5117" spans="1:5" ht="15" customHeight="1" x14ac:dyDescent="0.25">
      <c r="B5117" s="71" t="str">
        <f t="shared" ca="1" si="79"/>
        <v>Aluno_211</v>
      </c>
      <c r="D5117" s="22"/>
    </row>
    <row r="5118" spans="1:5" ht="15" customHeight="1" x14ac:dyDescent="0.25">
      <c r="A5118" s="152">
        <v>45666</v>
      </c>
      <c r="B5118" s="71" t="str">
        <f t="shared" ca="1" si="79"/>
        <v>Aluno_781</v>
      </c>
      <c r="C5118" s="156" t="s">
        <v>2590</v>
      </c>
      <c r="D5118" s="22">
        <v>60</v>
      </c>
      <c r="E5118" s="18" t="s">
        <v>21</v>
      </c>
    </row>
    <row r="5119" spans="1:5" ht="15" customHeight="1" x14ac:dyDescent="0.25">
      <c r="B5119" s="71" t="str">
        <f t="shared" ca="1" si="79"/>
        <v>Aluno_181</v>
      </c>
      <c r="C5119" s="156" t="s">
        <v>1951</v>
      </c>
      <c r="D5119" s="22">
        <v>30</v>
      </c>
      <c r="E5119" s="18" t="s">
        <v>21</v>
      </c>
    </row>
    <row r="5120" spans="1:5" ht="15" customHeight="1" x14ac:dyDescent="0.25">
      <c r="B5120" s="71" t="str">
        <f t="shared" ca="1" si="79"/>
        <v>Aluno_737</v>
      </c>
      <c r="C5120" s="156" t="s">
        <v>3882</v>
      </c>
      <c r="D5120" s="22">
        <v>60</v>
      </c>
      <c r="E5120" s="18" t="s">
        <v>21</v>
      </c>
    </row>
    <row r="5121" spans="1:5" ht="15" customHeight="1" x14ac:dyDescent="0.25">
      <c r="A5121" s="152">
        <v>45666</v>
      </c>
      <c r="B5121" s="71" t="str">
        <f t="shared" ca="1" si="79"/>
        <v>Aluno_148</v>
      </c>
      <c r="C5121" s="156" t="s">
        <v>2139</v>
      </c>
      <c r="D5121" s="22">
        <v>5</v>
      </c>
      <c r="E5121" s="202" t="s">
        <v>44</v>
      </c>
    </row>
    <row r="5122" spans="1:5" ht="15" customHeight="1" x14ac:dyDescent="0.25">
      <c r="B5122" s="71" t="str">
        <f t="shared" ca="1" si="79"/>
        <v>Aluno_821</v>
      </c>
      <c r="C5122" s="156" t="s">
        <v>2102</v>
      </c>
      <c r="D5122" s="22">
        <v>5</v>
      </c>
      <c r="E5122" s="202" t="s">
        <v>44</v>
      </c>
    </row>
    <row r="5123" spans="1:5" ht="15" customHeight="1" x14ac:dyDescent="0.25">
      <c r="B5123" s="71" t="str">
        <f t="shared" ca="1" si="79"/>
        <v>Aluno_182</v>
      </c>
      <c r="C5123" s="156" t="s">
        <v>2103</v>
      </c>
      <c r="D5123" s="22">
        <v>10</v>
      </c>
      <c r="E5123" s="202" t="s">
        <v>44</v>
      </c>
    </row>
    <row r="5124" spans="1:5" ht="15" customHeight="1" x14ac:dyDescent="0.25">
      <c r="A5124" s="152">
        <v>45666</v>
      </c>
      <c r="B5124" s="71" t="str">
        <f t="shared" ca="1" si="79"/>
        <v>Aluno_555</v>
      </c>
      <c r="C5124" s="156" t="s">
        <v>2393</v>
      </c>
      <c r="D5124" s="22">
        <v>30</v>
      </c>
      <c r="E5124" s="18" t="s">
        <v>21</v>
      </c>
    </row>
    <row r="5125" spans="1:5" ht="15" customHeight="1" x14ac:dyDescent="0.25">
      <c r="B5125" s="71" t="str">
        <f t="shared" ca="1" si="79"/>
        <v>Aluno_971</v>
      </c>
      <c r="D5125" s="22"/>
    </row>
    <row r="5126" spans="1:5" ht="15" customHeight="1" x14ac:dyDescent="0.25">
      <c r="A5126" s="152">
        <v>45666</v>
      </c>
      <c r="B5126" s="71" t="str">
        <f t="shared" ca="1" si="79"/>
        <v>Aluno_264</v>
      </c>
      <c r="C5126" s="156" t="s">
        <v>3278</v>
      </c>
      <c r="D5126" s="22">
        <v>1</v>
      </c>
      <c r="E5126" s="202" t="s">
        <v>780</v>
      </c>
    </row>
    <row r="5127" spans="1:5" ht="15" customHeight="1" x14ac:dyDescent="0.25">
      <c r="B5127" s="71" t="str">
        <f t="shared" ref="B5127:B5190" ca="1" si="80">"Aluno_" &amp; RANDBETWEEN(1,1000)</f>
        <v>Aluno_473</v>
      </c>
      <c r="D5127" s="22"/>
    </row>
    <row r="5128" spans="1:5" ht="15" customHeight="1" x14ac:dyDescent="0.25">
      <c r="A5128" s="152">
        <v>45667</v>
      </c>
      <c r="B5128" s="71" t="str">
        <f t="shared" ca="1" si="80"/>
        <v>Aluno_771</v>
      </c>
      <c r="C5128" s="156" t="s">
        <v>2413</v>
      </c>
      <c r="D5128" s="22">
        <v>30</v>
      </c>
      <c r="E5128" s="18" t="s">
        <v>21</v>
      </c>
    </row>
    <row r="5129" spans="1:5" ht="15" hidden="1" customHeight="1" x14ac:dyDescent="0.25">
      <c r="B5129" s="71" t="str">
        <f t="shared" ca="1" si="80"/>
        <v>Aluno_850</v>
      </c>
      <c r="D5129" s="22"/>
    </row>
    <row r="5130" spans="1:5" ht="15" customHeight="1" x14ac:dyDescent="0.25">
      <c r="B5130" s="71" t="str">
        <f t="shared" ca="1" si="80"/>
        <v>Aluno_584</v>
      </c>
      <c r="D5130" s="22"/>
    </row>
    <row r="5131" spans="1:5" ht="15" customHeight="1" x14ac:dyDescent="0.25">
      <c r="A5131" s="152">
        <v>45667</v>
      </c>
      <c r="B5131" s="71" t="str">
        <f t="shared" ca="1" si="80"/>
        <v>Aluno_758</v>
      </c>
      <c r="C5131" s="156" t="s">
        <v>2309</v>
      </c>
      <c r="D5131" s="22">
        <v>15</v>
      </c>
      <c r="E5131" s="18" t="s">
        <v>21</v>
      </c>
    </row>
    <row r="5132" spans="1:5" ht="15" customHeight="1" x14ac:dyDescent="0.25">
      <c r="B5132" s="71" t="str">
        <f t="shared" ca="1" si="80"/>
        <v>Aluno_55</v>
      </c>
      <c r="C5132" s="156" t="s">
        <v>3378</v>
      </c>
      <c r="D5132" s="22">
        <v>20</v>
      </c>
      <c r="E5132" s="18" t="s">
        <v>21</v>
      </c>
    </row>
    <row r="5133" spans="1:5" ht="15" customHeight="1" x14ac:dyDescent="0.25">
      <c r="A5133" s="152">
        <v>45667</v>
      </c>
      <c r="B5133" s="71" t="str">
        <f t="shared" ca="1" si="80"/>
        <v>Aluno_795</v>
      </c>
      <c r="C5133" s="156" t="s">
        <v>1523</v>
      </c>
      <c r="D5133" s="22">
        <v>60</v>
      </c>
      <c r="E5133" s="18" t="s">
        <v>21</v>
      </c>
    </row>
    <row r="5134" spans="1:5" ht="15" customHeight="1" x14ac:dyDescent="0.25">
      <c r="B5134" s="71" t="str">
        <f t="shared" ca="1" si="80"/>
        <v>Aluno_549</v>
      </c>
      <c r="C5134" s="156" t="s">
        <v>3954</v>
      </c>
      <c r="D5134" s="22">
        <v>20</v>
      </c>
      <c r="E5134" s="18" t="s">
        <v>21</v>
      </c>
    </row>
    <row r="5135" spans="1:5" ht="15" customHeight="1" x14ac:dyDescent="0.25">
      <c r="B5135" s="71" t="str">
        <f t="shared" ca="1" si="80"/>
        <v>Aluno_963</v>
      </c>
      <c r="C5135" s="156" t="s">
        <v>3403</v>
      </c>
      <c r="D5135" s="22">
        <v>50</v>
      </c>
      <c r="E5135" s="18" t="s">
        <v>21</v>
      </c>
    </row>
    <row r="5136" spans="1:5" ht="15" customHeight="1" x14ac:dyDescent="0.25">
      <c r="B5136" s="71" t="str">
        <f t="shared" ca="1" si="80"/>
        <v>Aluno_4</v>
      </c>
      <c r="C5136" s="156" t="s">
        <v>2435</v>
      </c>
      <c r="D5136" s="22">
        <v>25</v>
      </c>
      <c r="E5136" s="18" t="s">
        <v>21</v>
      </c>
    </row>
    <row r="5137" spans="1:5" ht="15" customHeight="1" x14ac:dyDescent="0.25">
      <c r="B5137" s="71" t="str">
        <f t="shared" ca="1" si="80"/>
        <v>Aluno_860</v>
      </c>
      <c r="C5137" s="156" t="s">
        <v>3437</v>
      </c>
      <c r="D5137" s="22">
        <v>25</v>
      </c>
      <c r="E5137" s="18" t="s">
        <v>21</v>
      </c>
    </row>
    <row r="5138" spans="1:5" ht="15" customHeight="1" x14ac:dyDescent="0.25">
      <c r="B5138" s="71" t="str">
        <f t="shared" ca="1" si="80"/>
        <v>Aluno_633</v>
      </c>
      <c r="C5138" s="156" t="s">
        <v>1456</v>
      </c>
      <c r="D5138" s="22">
        <v>30</v>
      </c>
      <c r="E5138" s="18" t="s">
        <v>21</v>
      </c>
    </row>
    <row r="5139" spans="1:5" ht="15" customHeight="1" x14ac:dyDescent="0.25">
      <c r="B5139" s="71" t="str">
        <f t="shared" ca="1" si="80"/>
        <v>Aluno_952</v>
      </c>
      <c r="C5139" s="156" t="s">
        <v>3955</v>
      </c>
      <c r="D5139" s="22">
        <v>30</v>
      </c>
      <c r="E5139" s="18" t="s">
        <v>21</v>
      </c>
    </row>
    <row r="5140" spans="1:5" ht="15" customHeight="1" x14ac:dyDescent="0.25">
      <c r="B5140" s="71" t="str">
        <f t="shared" ca="1" si="80"/>
        <v>Aluno_938</v>
      </c>
      <c r="D5140" s="22"/>
    </row>
    <row r="5141" spans="1:5" ht="15" customHeight="1" x14ac:dyDescent="0.25">
      <c r="A5141" s="152">
        <v>45667</v>
      </c>
      <c r="B5141" s="71" t="str">
        <f t="shared" ca="1" si="80"/>
        <v>Aluno_543</v>
      </c>
      <c r="C5141" s="156" t="s">
        <v>1162</v>
      </c>
      <c r="D5141" s="22">
        <v>30</v>
      </c>
      <c r="E5141" s="18" t="s">
        <v>21</v>
      </c>
    </row>
    <row r="5142" spans="1:5" ht="15" customHeight="1" x14ac:dyDescent="0.25">
      <c r="B5142" s="71" t="str">
        <f t="shared" ca="1" si="80"/>
        <v>Aluno_988</v>
      </c>
      <c r="C5142" s="156" t="s">
        <v>3956</v>
      </c>
      <c r="D5142" s="22">
        <v>30</v>
      </c>
      <c r="E5142" s="18" t="s">
        <v>21</v>
      </c>
    </row>
    <row r="5143" spans="1:5" ht="15" customHeight="1" x14ac:dyDescent="0.25">
      <c r="B5143" s="71" t="str">
        <f t="shared" ca="1" si="80"/>
        <v>Aluno_54</v>
      </c>
      <c r="C5143" s="156" t="s">
        <v>3957</v>
      </c>
      <c r="D5143" s="22">
        <v>30</v>
      </c>
      <c r="E5143" s="18" t="s">
        <v>21</v>
      </c>
    </row>
    <row r="5144" spans="1:5" ht="15" customHeight="1" x14ac:dyDescent="0.25">
      <c r="B5144" s="71" t="str">
        <f t="shared" ca="1" si="80"/>
        <v>Aluno_187</v>
      </c>
      <c r="C5144" s="156" t="s">
        <v>3587</v>
      </c>
      <c r="D5144" s="22">
        <v>8</v>
      </c>
      <c r="E5144" s="18" t="s">
        <v>21</v>
      </c>
    </row>
    <row r="5145" spans="1:5" ht="15" customHeight="1" x14ac:dyDescent="0.25">
      <c r="B5145" s="71" t="str">
        <f t="shared" ca="1" si="80"/>
        <v>Aluno_991</v>
      </c>
      <c r="C5145" s="156" t="s">
        <v>2398</v>
      </c>
      <c r="D5145" s="22">
        <v>30</v>
      </c>
      <c r="E5145" s="18" t="s">
        <v>21</v>
      </c>
    </row>
    <row r="5146" spans="1:5" ht="15" customHeight="1" x14ac:dyDescent="0.25">
      <c r="B5146" s="71" t="str">
        <f t="shared" ca="1" si="80"/>
        <v>Aluno_322</v>
      </c>
      <c r="C5146" s="156" t="s">
        <v>2242</v>
      </c>
      <c r="D5146" s="22">
        <v>30</v>
      </c>
      <c r="E5146" s="18" t="s">
        <v>21</v>
      </c>
    </row>
    <row r="5147" spans="1:5" ht="15" customHeight="1" x14ac:dyDescent="0.25">
      <c r="A5147" s="152">
        <v>45667</v>
      </c>
      <c r="B5147" s="71" t="str">
        <f t="shared" ca="1" si="80"/>
        <v>Aluno_965</v>
      </c>
      <c r="C5147" s="156" t="s">
        <v>1853</v>
      </c>
      <c r="D5147" s="22">
        <v>30</v>
      </c>
      <c r="E5147" s="18" t="s">
        <v>21</v>
      </c>
    </row>
    <row r="5148" spans="1:5" ht="15" customHeight="1" x14ac:dyDescent="0.25">
      <c r="B5148" s="71" t="str">
        <f t="shared" ca="1" si="80"/>
        <v>Aluno_1000</v>
      </c>
      <c r="C5148" s="156" t="s">
        <v>1103</v>
      </c>
      <c r="D5148" s="22">
        <v>30</v>
      </c>
      <c r="E5148" s="18" t="s">
        <v>21</v>
      </c>
    </row>
    <row r="5149" spans="1:5" ht="15" customHeight="1" x14ac:dyDescent="0.25">
      <c r="B5149" s="71" t="str">
        <f t="shared" ca="1" si="80"/>
        <v>Aluno_917</v>
      </c>
      <c r="C5149" s="156" t="s">
        <v>1738</v>
      </c>
      <c r="D5149" s="22">
        <v>2</v>
      </c>
      <c r="E5149" s="258" t="s">
        <v>56</v>
      </c>
    </row>
    <row r="5150" spans="1:5" ht="15" customHeight="1" x14ac:dyDescent="0.25">
      <c r="B5150" s="71" t="str">
        <f t="shared" ca="1" si="80"/>
        <v>Aluno_12</v>
      </c>
      <c r="C5150" s="156" t="s">
        <v>1726</v>
      </c>
      <c r="D5150" s="22">
        <v>60</v>
      </c>
      <c r="E5150" s="18" t="s">
        <v>21</v>
      </c>
    </row>
    <row r="5151" spans="1:5" ht="15" customHeight="1" x14ac:dyDescent="0.25">
      <c r="A5151" s="152">
        <v>45667</v>
      </c>
      <c r="B5151" s="71" t="str">
        <f t="shared" ca="1" si="80"/>
        <v>Aluno_151</v>
      </c>
      <c r="C5151" s="156" t="s">
        <v>3064</v>
      </c>
      <c r="D5151" s="22">
        <v>4</v>
      </c>
      <c r="E5151" s="18" t="s">
        <v>21</v>
      </c>
    </row>
    <row r="5152" spans="1:5" ht="15" customHeight="1" x14ac:dyDescent="0.25">
      <c r="B5152" s="71" t="str">
        <f t="shared" ca="1" si="80"/>
        <v>Aluno_539</v>
      </c>
      <c r="C5152" s="156" t="s">
        <v>3525</v>
      </c>
      <c r="D5152" s="22">
        <v>16</v>
      </c>
      <c r="E5152" s="18" t="s">
        <v>21</v>
      </c>
    </row>
    <row r="5153" spans="1:5" ht="15" hidden="1" customHeight="1" x14ac:dyDescent="0.25">
      <c r="B5153" s="71" t="str">
        <f t="shared" ca="1" si="80"/>
        <v>Aluno_507</v>
      </c>
      <c r="D5153" s="22"/>
    </row>
    <row r="5154" spans="1:5" ht="15" customHeight="1" x14ac:dyDescent="0.25">
      <c r="B5154" s="71" t="str">
        <f t="shared" ca="1" si="80"/>
        <v>Aluno_929</v>
      </c>
      <c r="D5154" s="22"/>
    </row>
    <row r="5155" spans="1:5" ht="15" customHeight="1" x14ac:dyDescent="0.25">
      <c r="A5155" s="152">
        <v>45667</v>
      </c>
      <c r="B5155" s="71" t="str">
        <f t="shared" ca="1" si="80"/>
        <v>Aluno_888</v>
      </c>
      <c r="C5155" s="156" t="s">
        <v>1137</v>
      </c>
      <c r="D5155" s="22">
        <v>30</v>
      </c>
      <c r="E5155" s="18" t="s">
        <v>21</v>
      </c>
    </row>
    <row r="5156" spans="1:5" ht="15" customHeight="1" x14ac:dyDescent="0.25">
      <c r="B5156" s="71" t="str">
        <f t="shared" ca="1" si="80"/>
        <v>Aluno_258</v>
      </c>
      <c r="C5156" s="156" t="s">
        <v>649</v>
      </c>
      <c r="D5156" s="22">
        <v>30</v>
      </c>
      <c r="E5156" s="18" t="s">
        <v>21</v>
      </c>
    </row>
    <row r="5157" spans="1:5" ht="15" customHeight="1" x14ac:dyDescent="0.25">
      <c r="B5157" s="71" t="str">
        <f t="shared" ca="1" si="80"/>
        <v>Aluno_582</v>
      </c>
      <c r="C5157" s="156" t="s">
        <v>2890</v>
      </c>
      <c r="D5157" s="22">
        <v>30</v>
      </c>
      <c r="E5157" s="18" t="s">
        <v>21</v>
      </c>
    </row>
    <row r="5158" spans="1:5" ht="15" customHeight="1" x14ac:dyDescent="0.25">
      <c r="B5158" s="71" t="str">
        <f t="shared" ca="1" si="80"/>
        <v>Aluno_285</v>
      </c>
      <c r="C5158" s="156" t="s">
        <v>3710</v>
      </c>
      <c r="D5158" s="22">
        <v>30</v>
      </c>
      <c r="E5158" s="18" t="s">
        <v>21</v>
      </c>
    </row>
    <row r="5159" spans="1:5" ht="15" customHeight="1" x14ac:dyDescent="0.25">
      <c r="B5159" s="71" t="str">
        <f t="shared" ca="1" si="80"/>
        <v>Aluno_859</v>
      </c>
      <c r="C5159" s="156" t="s">
        <v>3590</v>
      </c>
      <c r="D5159" s="22">
        <v>30</v>
      </c>
      <c r="E5159" s="18" t="s">
        <v>21</v>
      </c>
    </row>
    <row r="5160" spans="1:5" ht="15" customHeight="1" x14ac:dyDescent="0.25">
      <c r="B5160" s="71" t="str">
        <f t="shared" ca="1" si="80"/>
        <v>Aluno_479</v>
      </c>
      <c r="C5160" s="156" t="s">
        <v>1349</v>
      </c>
      <c r="D5160" s="22">
        <v>4</v>
      </c>
      <c r="E5160" s="18" t="s">
        <v>21</v>
      </c>
    </row>
    <row r="5161" spans="1:5" ht="15" customHeight="1" x14ac:dyDescent="0.25">
      <c r="B5161" s="71" t="str">
        <f t="shared" ca="1" si="80"/>
        <v>Aluno_650</v>
      </c>
      <c r="C5161" s="156" t="s">
        <v>2963</v>
      </c>
      <c r="D5161" s="22">
        <v>30</v>
      </c>
      <c r="E5161" s="18" t="s">
        <v>21</v>
      </c>
    </row>
    <row r="5162" spans="1:5" ht="15" customHeight="1" x14ac:dyDescent="0.25">
      <c r="B5162" s="71" t="str">
        <f t="shared" ca="1" si="80"/>
        <v>Aluno_946</v>
      </c>
      <c r="D5162" s="22"/>
    </row>
    <row r="5163" spans="1:5" ht="15" customHeight="1" x14ac:dyDescent="0.25">
      <c r="A5163" s="152">
        <v>45667</v>
      </c>
      <c r="B5163" s="71" t="str">
        <f t="shared" ca="1" si="80"/>
        <v>Aluno_950</v>
      </c>
      <c r="C5163" s="156" t="s">
        <v>3958</v>
      </c>
      <c r="D5163" s="22">
        <v>1</v>
      </c>
      <c r="E5163" s="202" t="s">
        <v>56</v>
      </c>
    </row>
    <row r="5164" spans="1:5" ht="15" customHeight="1" x14ac:dyDescent="0.25">
      <c r="B5164" s="71" t="str">
        <f t="shared" ca="1" si="80"/>
        <v>Aluno_957</v>
      </c>
      <c r="C5164" s="156" t="s">
        <v>3959</v>
      </c>
      <c r="D5164" s="22">
        <v>1</v>
      </c>
      <c r="E5164" s="202" t="s">
        <v>56</v>
      </c>
    </row>
    <row r="5165" spans="1:5" ht="15" customHeight="1" x14ac:dyDescent="0.25">
      <c r="B5165" s="71" t="str">
        <f t="shared" ca="1" si="80"/>
        <v>Aluno_989</v>
      </c>
      <c r="D5165" s="22"/>
    </row>
    <row r="5166" spans="1:5" ht="15" customHeight="1" x14ac:dyDescent="0.25">
      <c r="A5166" s="152">
        <v>45667</v>
      </c>
      <c r="B5166" s="71" t="str">
        <f t="shared" ca="1" si="80"/>
        <v>Aluno_961</v>
      </c>
      <c r="C5166" s="156" t="s">
        <v>3295</v>
      </c>
      <c r="D5166" s="22">
        <v>6</v>
      </c>
      <c r="E5166" s="202" t="s">
        <v>44</v>
      </c>
    </row>
    <row r="5167" spans="1:5" ht="15" customHeight="1" x14ac:dyDescent="0.25">
      <c r="B5167" s="71" t="str">
        <f t="shared" ca="1" si="80"/>
        <v>Aluno_287</v>
      </c>
      <c r="C5167" s="156" t="s">
        <v>2778</v>
      </c>
      <c r="D5167" s="22">
        <v>6</v>
      </c>
      <c r="E5167" s="202" t="s">
        <v>44</v>
      </c>
    </row>
    <row r="5168" spans="1:5" ht="15" customHeight="1" x14ac:dyDescent="0.25">
      <c r="B5168" s="71" t="str">
        <f t="shared" ca="1" si="80"/>
        <v>Aluno_871</v>
      </c>
      <c r="C5168" s="156" t="s">
        <v>3765</v>
      </c>
      <c r="D5168" s="22">
        <v>4</v>
      </c>
      <c r="E5168" s="202" t="s">
        <v>44</v>
      </c>
    </row>
    <row r="5169" spans="1:5" ht="15" customHeight="1" x14ac:dyDescent="0.25">
      <c r="B5169" s="71" t="str">
        <f t="shared" ca="1" si="80"/>
        <v>Aluno_236</v>
      </c>
      <c r="C5169" s="156" t="s">
        <v>3742</v>
      </c>
      <c r="D5169" s="22">
        <v>6</v>
      </c>
      <c r="E5169" s="202" t="s">
        <v>44</v>
      </c>
    </row>
    <row r="5170" spans="1:5" ht="15" customHeight="1" x14ac:dyDescent="0.25">
      <c r="B5170" s="71" t="str">
        <f t="shared" ca="1" si="80"/>
        <v>Aluno_687</v>
      </c>
      <c r="C5170" s="156" t="s">
        <v>3348</v>
      </c>
      <c r="D5170" s="22">
        <v>2</v>
      </c>
      <c r="E5170" s="202" t="s">
        <v>44</v>
      </c>
    </row>
    <row r="5171" spans="1:5" ht="15" customHeight="1" x14ac:dyDescent="0.25">
      <c r="B5171" s="71" t="str">
        <f t="shared" ca="1" si="80"/>
        <v>Aluno_156</v>
      </c>
      <c r="D5171" s="22"/>
    </row>
    <row r="5172" spans="1:5" ht="15" customHeight="1" x14ac:dyDescent="0.25">
      <c r="A5172" s="152">
        <v>45667</v>
      </c>
      <c r="B5172" s="71" t="str">
        <f t="shared" ca="1" si="80"/>
        <v>Aluno_216</v>
      </c>
      <c r="C5172" s="156" t="s">
        <v>3727</v>
      </c>
      <c r="D5172" s="22">
        <v>15</v>
      </c>
      <c r="E5172" s="18" t="s">
        <v>21</v>
      </c>
    </row>
    <row r="5173" spans="1:5" ht="15" customHeight="1" x14ac:dyDescent="0.25">
      <c r="B5173" s="71" t="str">
        <f t="shared" ca="1" si="80"/>
        <v>Aluno_111</v>
      </c>
      <c r="C5173" s="156" t="s">
        <v>3343</v>
      </c>
      <c r="D5173" s="22">
        <v>5</v>
      </c>
      <c r="E5173" s="18" t="s">
        <v>21</v>
      </c>
    </row>
    <row r="5174" spans="1:5" ht="15" customHeight="1" x14ac:dyDescent="0.25">
      <c r="B5174" s="71" t="str">
        <f t="shared" ca="1" si="80"/>
        <v>Aluno_200</v>
      </c>
      <c r="D5174" s="22"/>
    </row>
    <row r="5175" spans="1:5" ht="15" customHeight="1" x14ac:dyDescent="0.25">
      <c r="A5175" s="152">
        <v>45667</v>
      </c>
      <c r="B5175" s="71" t="str">
        <f t="shared" ca="1" si="80"/>
        <v>Aluno_939</v>
      </c>
      <c r="C5175" s="156" t="s">
        <v>3743</v>
      </c>
      <c r="D5175" s="22">
        <v>30</v>
      </c>
      <c r="E5175" s="18" t="s">
        <v>21</v>
      </c>
    </row>
    <row r="5176" spans="1:5" ht="15" customHeight="1" x14ac:dyDescent="0.25">
      <c r="B5176" s="71" t="str">
        <f t="shared" ca="1" si="80"/>
        <v>Aluno_94</v>
      </c>
      <c r="D5176" s="22"/>
    </row>
    <row r="5177" spans="1:5" ht="15" customHeight="1" x14ac:dyDescent="0.25">
      <c r="A5177" s="152">
        <v>45667</v>
      </c>
      <c r="B5177" s="71" t="str">
        <f t="shared" ca="1" si="80"/>
        <v>Aluno_234</v>
      </c>
      <c r="C5177" s="156" t="s">
        <v>1544</v>
      </c>
      <c r="D5177" s="22">
        <v>3</v>
      </c>
      <c r="E5177" s="202" t="s">
        <v>56</v>
      </c>
    </row>
    <row r="5178" spans="1:5" ht="15" customHeight="1" x14ac:dyDescent="0.25">
      <c r="B5178" s="71" t="str">
        <f t="shared" ca="1" si="80"/>
        <v>Aluno_114</v>
      </c>
      <c r="C5178" s="156" t="s">
        <v>3793</v>
      </c>
      <c r="D5178" s="22">
        <v>2</v>
      </c>
      <c r="E5178" s="18" t="s">
        <v>21</v>
      </c>
    </row>
    <row r="5179" spans="1:5" ht="15" customHeight="1" x14ac:dyDescent="0.25">
      <c r="B5179" s="71" t="str">
        <f t="shared" ca="1" si="80"/>
        <v>Aluno_679</v>
      </c>
      <c r="C5179" s="156" t="s">
        <v>2955</v>
      </c>
      <c r="D5179" s="22">
        <v>1</v>
      </c>
      <c r="E5179" s="18" t="s">
        <v>21</v>
      </c>
    </row>
    <row r="5180" spans="1:5" ht="15" customHeight="1" x14ac:dyDescent="0.25">
      <c r="B5180" s="71" t="str">
        <f t="shared" ca="1" si="80"/>
        <v>Aluno_642</v>
      </c>
      <c r="C5180" s="156" t="s">
        <v>3535</v>
      </c>
      <c r="D5180" s="22">
        <v>30</v>
      </c>
      <c r="E5180" s="18" t="s">
        <v>21</v>
      </c>
    </row>
    <row r="5181" spans="1:5" ht="15" customHeight="1" x14ac:dyDescent="0.25">
      <c r="B5181" s="71" t="str">
        <f t="shared" ca="1" si="80"/>
        <v>Aluno_639</v>
      </c>
      <c r="C5181" s="156" t="s">
        <v>3492</v>
      </c>
      <c r="D5181" s="22">
        <v>30</v>
      </c>
      <c r="E5181" s="18" t="s">
        <v>21</v>
      </c>
    </row>
    <row r="5182" spans="1:5" ht="15" customHeight="1" x14ac:dyDescent="0.25">
      <c r="B5182" s="71" t="str">
        <f t="shared" ca="1" si="80"/>
        <v>Aluno_592</v>
      </c>
      <c r="C5182" s="156" t="s">
        <v>3745</v>
      </c>
      <c r="D5182" s="22">
        <v>30</v>
      </c>
      <c r="E5182" s="18" t="s">
        <v>21</v>
      </c>
    </row>
    <row r="5183" spans="1:5" ht="15" customHeight="1" x14ac:dyDescent="0.25">
      <c r="B5183" s="71" t="str">
        <f t="shared" ca="1" si="80"/>
        <v>Aluno_572</v>
      </c>
      <c r="C5183" s="156" t="s">
        <v>3960</v>
      </c>
      <c r="D5183" s="22">
        <v>60</v>
      </c>
      <c r="E5183" s="18" t="s">
        <v>21</v>
      </c>
    </row>
    <row r="5184" spans="1:5" ht="15" customHeight="1" x14ac:dyDescent="0.25">
      <c r="B5184" s="71" t="str">
        <f t="shared" ca="1" si="80"/>
        <v>Aluno_150</v>
      </c>
      <c r="C5184" s="156" t="s">
        <v>3961</v>
      </c>
      <c r="D5184" s="22">
        <v>60</v>
      </c>
      <c r="E5184" s="18" t="s">
        <v>21</v>
      </c>
    </row>
    <row r="5185" spans="1:5" ht="15" customHeight="1" x14ac:dyDescent="0.25">
      <c r="B5185" s="71" t="str">
        <f t="shared" ca="1" si="80"/>
        <v>Aluno_132</v>
      </c>
      <c r="C5185" s="156" t="s">
        <v>2265</v>
      </c>
      <c r="D5185" s="22">
        <v>30</v>
      </c>
      <c r="E5185" s="18" t="s">
        <v>21</v>
      </c>
    </row>
    <row r="5186" spans="1:5" ht="15" customHeight="1" x14ac:dyDescent="0.25">
      <c r="B5186" s="71" t="str">
        <f t="shared" ca="1" si="80"/>
        <v>Aluno_643</v>
      </c>
      <c r="C5186" s="156" t="s">
        <v>2270</v>
      </c>
      <c r="D5186" s="22">
        <v>30</v>
      </c>
      <c r="E5186" s="18" t="s">
        <v>21</v>
      </c>
    </row>
    <row r="5187" spans="1:5" ht="15" customHeight="1" x14ac:dyDescent="0.25">
      <c r="B5187" s="71" t="str">
        <f t="shared" ca="1" si="80"/>
        <v>Aluno_48</v>
      </c>
      <c r="C5187" s="156" t="s">
        <v>2192</v>
      </c>
      <c r="D5187" s="22">
        <v>30</v>
      </c>
      <c r="E5187" s="18" t="s">
        <v>21</v>
      </c>
    </row>
    <row r="5188" spans="1:5" ht="15" customHeight="1" x14ac:dyDescent="0.25">
      <c r="B5188" s="71" t="str">
        <f t="shared" ca="1" si="80"/>
        <v>Aluno_269</v>
      </c>
      <c r="D5188" s="22"/>
    </row>
    <row r="5189" spans="1:5" ht="15" customHeight="1" x14ac:dyDescent="0.25">
      <c r="A5189" s="152">
        <v>45667</v>
      </c>
      <c r="B5189" s="71" t="str">
        <f t="shared" ca="1" si="80"/>
        <v>Aluno_892</v>
      </c>
      <c r="C5189" s="156" t="s">
        <v>2913</v>
      </c>
      <c r="D5189" s="22">
        <v>30</v>
      </c>
      <c r="E5189" s="18" t="s">
        <v>21</v>
      </c>
    </row>
    <row r="5190" spans="1:5" ht="15" customHeight="1" x14ac:dyDescent="0.25">
      <c r="B5190" s="71" t="str">
        <f t="shared" ca="1" si="80"/>
        <v>Aluno_771</v>
      </c>
      <c r="D5190" s="22"/>
    </row>
    <row r="5191" spans="1:5" ht="15" customHeight="1" x14ac:dyDescent="0.25">
      <c r="A5191" s="152">
        <v>45667</v>
      </c>
      <c r="B5191" s="71" t="str">
        <f t="shared" ref="B5191:B5254" ca="1" si="81">"Aluno_" &amp; RANDBETWEEN(1,1000)</f>
        <v>Aluno_21</v>
      </c>
      <c r="C5191" s="156" t="s">
        <v>3040</v>
      </c>
      <c r="D5191" s="22">
        <v>60</v>
      </c>
      <c r="E5191" s="18" t="s">
        <v>21</v>
      </c>
    </row>
    <row r="5192" spans="1:5" ht="15" customHeight="1" x14ac:dyDescent="0.25">
      <c r="B5192" s="71" t="str">
        <f t="shared" ca="1" si="81"/>
        <v>Aluno_313</v>
      </c>
      <c r="D5192" s="22"/>
    </row>
    <row r="5193" spans="1:5" ht="15" customHeight="1" x14ac:dyDescent="0.25">
      <c r="A5193" s="152">
        <v>45670</v>
      </c>
      <c r="B5193" s="71" t="str">
        <f t="shared" ca="1" si="81"/>
        <v>Aluno_458</v>
      </c>
      <c r="C5193" s="156" t="s">
        <v>3964</v>
      </c>
      <c r="D5193" s="265">
        <v>10</v>
      </c>
      <c r="E5193" s="265" t="s">
        <v>16</v>
      </c>
    </row>
    <row r="5194" spans="1:5" ht="15" customHeight="1" x14ac:dyDescent="0.25">
      <c r="B5194" s="71" t="str">
        <f t="shared" ca="1" si="81"/>
        <v>Aluno_840</v>
      </c>
      <c r="C5194" s="156" t="s">
        <v>3965</v>
      </c>
      <c r="D5194" s="265">
        <v>60</v>
      </c>
      <c r="E5194" s="265" t="s">
        <v>16</v>
      </c>
    </row>
    <row r="5195" spans="1:5" ht="15" customHeight="1" x14ac:dyDescent="0.25">
      <c r="B5195" s="71" t="str">
        <f t="shared" ca="1" si="81"/>
        <v>Aluno_583</v>
      </c>
      <c r="C5195" s="156" t="s">
        <v>1518</v>
      </c>
      <c r="D5195" s="265">
        <v>10</v>
      </c>
      <c r="E5195" s="265" t="s">
        <v>16</v>
      </c>
    </row>
    <row r="5196" spans="1:5" ht="15" customHeight="1" x14ac:dyDescent="0.25">
      <c r="B5196" s="71" t="str">
        <f t="shared" ca="1" si="81"/>
        <v>Aluno_815</v>
      </c>
      <c r="C5196" s="156" t="s">
        <v>1879</v>
      </c>
      <c r="D5196" s="265">
        <v>10</v>
      </c>
      <c r="E5196" s="265" t="s">
        <v>16</v>
      </c>
    </row>
    <row r="5197" spans="1:5" ht="15" customHeight="1" x14ac:dyDescent="0.25">
      <c r="B5197" s="71" t="str">
        <f t="shared" ca="1" si="81"/>
        <v>Aluno_198</v>
      </c>
      <c r="C5197" s="156" t="s">
        <v>3966</v>
      </c>
      <c r="D5197" s="265">
        <v>30</v>
      </c>
      <c r="E5197" s="265" t="s">
        <v>16</v>
      </c>
    </row>
    <row r="5198" spans="1:5" ht="15" customHeight="1" x14ac:dyDescent="0.25">
      <c r="B5198" s="71" t="str">
        <f t="shared" ca="1" si="81"/>
        <v>Aluno_483</v>
      </c>
      <c r="C5198" s="156" t="s">
        <v>3967</v>
      </c>
      <c r="D5198" s="265">
        <v>30</v>
      </c>
      <c r="E5198" s="265" t="s">
        <v>16</v>
      </c>
    </row>
    <row r="5199" spans="1:5" ht="15" customHeight="1" x14ac:dyDescent="0.25">
      <c r="B5199" s="71" t="str">
        <f t="shared" ca="1" si="81"/>
        <v>Aluno_890</v>
      </c>
      <c r="C5199" s="156" t="s">
        <v>3968</v>
      </c>
      <c r="D5199" s="265">
        <v>8</v>
      </c>
      <c r="E5199" s="265" t="s">
        <v>16</v>
      </c>
    </row>
    <row r="5200" spans="1:5" ht="15" customHeight="1" x14ac:dyDescent="0.25">
      <c r="B5200" s="71" t="str">
        <f t="shared" ca="1" si="81"/>
        <v>Aluno_261</v>
      </c>
      <c r="C5200" s="156" t="s">
        <v>3969</v>
      </c>
      <c r="D5200" s="265">
        <v>15</v>
      </c>
      <c r="E5200" s="265" t="s">
        <v>16</v>
      </c>
    </row>
    <row r="5201" spans="1:5" ht="15" customHeight="1" x14ac:dyDescent="0.25">
      <c r="B5201" s="71" t="str">
        <f t="shared" ca="1" si="81"/>
        <v>Aluno_950</v>
      </c>
      <c r="C5201" s="156" t="s">
        <v>3139</v>
      </c>
      <c r="D5201" s="265">
        <v>30</v>
      </c>
      <c r="E5201" s="265" t="s">
        <v>16</v>
      </c>
    </row>
    <row r="5202" spans="1:5" ht="15" customHeight="1" x14ac:dyDescent="0.25">
      <c r="A5202" s="152">
        <v>45670</v>
      </c>
      <c r="B5202" s="71" t="str">
        <f t="shared" ca="1" si="81"/>
        <v>Aluno_502</v>
      </c>
      <c r="C5202" s="156" t="s">
        <v>3970</v>
      </c>
      <c r="D5202" s="265">
        <v>30</v>
      </c>
      <c r="E5202" s="265" t="s">
        <v>16</v>
      </c>
    </row>
    <row r="5203" spans="1:5" ht="15" customHeight="1" x14ac:dyDescent="0.25">
      <c r="A5203" s="152"/>
      <c r="B5203" s="71" t="str">
        <f t="shared" ca="1" si="81"/>
        <v>Aluno_776</v>
      </c>
      <c r="C5203" s="156" t="s">
        <v>3063</v>
      </c>
      <c r="D5203" s="265">
        <v>15</v>
      </c>
      <c r="E5203" s="265" t="s">
        <v>16</v>
      </c>
    </row>
    <row r="5204" spans="1:5" ht="15" customHeight="1" x14ac:dyDescent="0.25">
      <c r="B5204" s="71" t="str">
        <f t="shared" ca="1" si="81"/>
        <v>Aluno_99</v>
      </c>
      <c r="C5204" s="156" t="s">
        <v>2469</v>
      </c>
      <c r="D5204" s="265">
        <v>15</v>
      </c>
      <c r="E5204" s="265" t="s">
        <v>16</v>
      </c>
    </row>
    <row r="5205" spans="1:5" ht="15" customHeight="1" x14ac:dyDescent="0.25">
      <c r="B5205" s="71" t="str">
        <f t="shared" ca="1" si="81"/>
        <v>Aluno_830</v>
      </c>
      <c r="C5205" s="156" t="s">
        <v>3971</v>
      </c>
      <c r="D5205" s="265">
        <v>15</v>
      </c>
      <c r="E5205" s="265" t="s">
        <v>16</v>
      </c>
    </row>
    <row r="5206" spans="1:5" ht="15" customHeight="1" x14ac:dyDescent="0.25">
      <c r="B5206" s="71" t="str">
        <f t="shared" ca="1" si="81"/>
        <v>Aluno_418</v>
      </c>
      <c r="C5206" s="156" t="s">
        <v>3739</v>
      </c>
      <c r="D5206" s="265">
        <v>30</v>
      </c>
      <c r="E5206" s="265" t="s">
        <v>16</v>
      </c>
    </row>
    <row r="5207" spans="1:5" ht="15" customHeight="1" x14ac:dyDescent="0.25">
      <c r="B5207" s="71" t="str">
        <f t="shared" ca="1" si="81"/>
        <v>Aluno_367</v>
      </c>
      <c r="C5207" s="156" t="s">
        <v>3972</v>
      </c>
      <c r="D5207" s="265">
        <v>30</v>
      </c>
      <c r="E5207" s="265" t="s">
        <v>16</v>
      </c>
    </row>
    <row r="5208" spans="1:5" ht="15" customHeight="1" x14ac:dyDescent="0.25">
      <c r="B5208" s="71" t="str">
        <f t="shared" ca="1" si="81"/>
        <v>Aluno_876</v>
      </c>
      <c r="C5208" s="156" t="s">
        <v>3756</v>
      </c>
      <c r="D5208" s="265">
        <v>30</v>
      </c>
      <c r="E5208" s="265" t="s">
        <v>16</v>
      </c>
    </row>
    <row r="5209" spans="1:5" ht="15" customHeight="1" x14ac:dyDescent="0.25">
      <c r="B5209" s="71" t="str">
        <f t="shared" ca="1" si="81"/>
        <v>Aluno_52</v>
      </c>
      <c r="C5209" s="156" t="s">
        <v>3757</v>
      </c>
      <c r="D5209" s="265">
        <v>30</v>
      </c>
      <c r="E5209" s="265" t="s">
        <v>16</v>
      </c>
    </row>
    <row r="5210" spans="1:5" ht="15" customHeight="1" x14ac:dyDescent="0.25">
      <c r="A5210" s="152">
        <v>45670</v>
      </c>
      <c r="B5210" s="71" t="str">
        <f t="shared" ca="1" si="81"/>
        <v>Aluno_216</v>
      </c>
      <c r="C5210" s="156" t="s">
        <v>2559</v>
      </c>
      <c r="D5210" s="265">
        <v>8</v>
      </c>
      <c r="E5210" s="265" t="s">
        <v>44</v>
      </c>
    </row>
    <row r="5211" spans="1:5" ht="15" customHeight="1" x14ac:dyDescent="0.25">
      <c r="B5211" s="71" t="str">
        <f t="shared" ca="1" si="81"/>
        <v>Aluno_410</v>
      </c>
      <c r="C5211" s="156" t="s">
        <v>2821</v>
      </c>
      <c r="D5211" s="265">
        <v>8</v>
      </c>
      <c r="E5211" s="265" t="s">
        <v>44</v>
      </c>
    </row>
    <row r="5212" spans="1:5" ht="15" customHeight="1" x14ac:dyDescent="0.25">
      <c r="B5212" s="71" t="str">
        <f t="shared" ca="1" si="81"/>
        <v>Aluno_916</v>
      </c>
      <c r="C5212" s="156" t="s">
        <v>3234</v>
      </c>
      <c r="D5212" s="265">
        <v>8</v>
      </c>
      <c r="E5212" s="265" t="s">
        <v>44</v>
      </c>
    </row>
    <row r="5213" spans="1:5" ht="15" customHeight="1" x14ac:dyDescent="0.25">
      <c r="B5213" s="71" t="str">
        <f t="shared" ca="1" si="81"/>
        <v>Aluno_481</v>
      </c>
      <c r="C5213" s="156" t="s">
        <v>2821</v>
      </c>
      <c r="D5213" s="265">
        <v>8</v>
      </c>
      <c r="E5213" s="265" t="s">
        <v>44</v>
      </c>
    </row>
    <row r="5214" spans="1:5" ht="15" customHeight="1" x14ac:dyDescent="0.25">
      <c r="B5214" s="71" t="str">
        <f t="shared" ca="1" si="81"/>
        <v>Aluno_448</v>
      </c>
      <c r="D5214" s="22"/>
    </row>
    <row r="5215" spans="1:5" ht="15" customHeight="1" x14ac:dyDescent="0.25">
      <c r="A5215" s="152">
        <v>45670</v>
      </c>
      <c r="B5215" s="71" t="str">
        <f t="shared" ca="1" si="81"/>
        <v>Aluno_789</v>
      </c>
      <c r="C5215" s="156" t="s">
        <v>3973</v>
      </c>
      <c r="D5215" s="22">
        <v>21</v>
      </c>
      <c r="E5215" s="265" t="s">
        <v>16</v>
      </c>
    </row>
    <row r="5216" spans="1:5" ht="15" customHeight="1" x14ac:dyDescent="0.25">
      <c r="B5216" s="71" t="str">
        <f t="shared" ca="1" si="81"/>
        <v>Aluno_437</v>
      </c>
      <c r="D5216" s="22"/>
    </row>
    <row r="5217" spans="1:5" ht="15" customHeight="1" x14ac:dyDescent="0.25">
      <c r="A5217" s="152">
        <v>45670</v>
      </c>
      <c r="B5217" s="71" t="str">
        <f t="shared" ca="1" si="81"/>
        <v>Aluno_948</v>
      </c>
      <c r="C5217" s="156" t="s">
        <v>2677</v>
      </c>
      <c r="D5217" s="265">
        <v>2</v>
      </c>
      <c r="E5217" s="265" t="s">
        <v>56</v>
      </c>
    </row>
    <row r="5218" spans="1:5" ht="15" customHeight="1" x14ac:dyDescent="0.25">
      <c r="B5218" s="71" t="str">
        <f t="shared" ca="1" si="81"/>
        <v>Aluno_688</v>
      </c>
      <c r="C5218" s="156" t="s">
        <v>1979</v>
      </c>
      <c r="D5218" s="265">
        <v>1</v>
      </c>
      <c r="E5218" s="265" t="s">
        <v>56</v>
      </c>
    </row>
    <row r="5219" spans="1:5" ht="15" customHeight="1" x14ac:dyDescent="0.25">
      <c r="B5219" s="71" t="str">
        <f t="shared" ca="1" si="81"/>
        <v>Aluno_727</v>
      </c>
      <c r="D5219" s="265"/>
    </row>
    <row r="5220" spans="1:5" ht="15" customHeight="1" x14ac:dyDescent="0.25">
      <c r="A5220" s="152">
        <v>45670</v>
      </c>
      <c r="B5220" s="71" t="str">
        <f t="shared" ca="1" si="81"/>
        <v>Aluno_212</v>
      </c>
      <c r="C5220" s="156" t="s">
        <v>2937</v>
      </c>
      <c r="D5220" s="265">
        <v>18</v>
      </c>
      <c r="E5220" s="265" t="s">
        <v>16</v>
      </c>
    </row>
    <row r="5221" spans="1:5" ht="15" customHeight="1" x14ac:dyDescent="0.25">
      <c r="B5221" s="71" t="str">
        <f t="shared" ca="1" si="81"/>
        <v>Aluno_831</v>
      </c>
      <c r="D5221" s="265"/>
    </row>
    <row r="5222" spans="1:5" ht="15" customHeight="1" x14ac:dyDescent="0.25">
      <c r="A5222" s="152">
        <v>45670</v>
      </c>
      <c r="B5222" s="71" t="str">
        <f t="shared" ca="1" si="81"/>
        <v>Aluno_147</v>
      </c>
      <c r="C5222" s="156" t="s">
        <v>3438</v>
      </c>
      <c r="D5222" s="265">
        <v>30</v>
      </c>
      <c r="E5222" s="265" t="s">
        <v>16</v>
      </c>
    </row>
    <row r="5223" spans="1:5" ht="15" customHeight="1" x14ac:dyDescent="0.25">
      <c r="B5223" s="71" t="str">
        <f t="shared" ca="1" si="81"/>
        <v>Aluno_466</v>
      </c>
      <c r="C5223" s="156" t="s">
        <v>2728</v>
      </c>
      <c r="D5223" s="265">
        <v>10</v>
      </c>
      <c r="E5223" s="265" t="s">
        <v>16</v>
      </c>
    </row>
    <row r="5224" spans="1:5" ht="15" customHeight="1" x14ac:dyDescent="0.25">
      <c r="B5224" s="71" t="str">
        <f t="shared" ca="1" si="81"/>
        <v>Aluno_195</v>
      </c>
      <c r="C5224" s="156" t="s">
        <v>2071</v>
      </c>
      <c r="D5224" s="265">
        <v>30</v>
      </c>
      <c r="E5224" s="265" t="s">
        <v>16</v>
      </c>
    </row>
    <row r="5225" spans="1:5" ht="15" customHeight="1" x14ac:dyDescent="0.25">
      <c r="A5225" s="152">
        <v>45670</v>
      </c>
      <c r="B5225" s="71" t="str">
        <f t="shared" ca="1" si="81"/>
        <v>Aluno_737</v>
      </c>
      <c r="D5225" s="265"/>
    </row>
    <row r="5226" spans="1:5" ht="15" customHeight="1" x14ac:dyDescent="0.25">
      <c r="B5226" s="71" t="str">
        <f t="shared" ca="1" si="81"/>
        <v>Aluno_953</v>
      </c>
      <c r="C5226" s="156" t="s">
        <v>3754</v>
      </c>
      <c r="D5226" s="265">
        <v>30</v>
      </c>
      <c r="E5226" s="265" t="s">
        <v>16</v>
      </c>
    </row>
    <row r="5227" spans="1:5" ht="15" customHeight="1" x14ac:dyDescent="0.25">
      <c r="B5227" s="71" t="str">
        <f t="shared" ca="1" si="81"/>
        <v>Aluno_878</v>
      </c>
      <c r="C5227" s="156"/>
      <c r="D5227" s="265"/>
    </row>
    <row r="5228" spans="1:5" ht="15" customHeight="1" x14ac:dyDescent="0.25">
      <c r="A5228" s="152">
        <v>45670</v>
      </c>
      <c r="B5228" s="71" t="str">
        <f t="shared" ca="1" si="81"/>
        <v>Aluno_927</v>
      </c>
      <c r="C5228" s="156" t="s">
        <v>1518</v>
      </c>
      <c r="D5228" s="265">
        <v>10</v>
      </c>
      <c r="E5228" s="265" t="s">
        <v>16</v>
      </c>
    </row>
    <row r="5229" spans="1:5" ht="15" customHeight="1" x14ac:dyDescent="0.25">
      <c r="B5229" s="71" t="str">
        <f t="shared" ca="1" si="81"/>
        <v>Aluno_864</v>
      </c>
      <c r="C5229" s="156"/>
      <c r="D5229" s="265"/>
    </row>
    <row r="5230" spans="1:5" ht="15" customHeight="1" x14ac:dyDescent="0.25">
      <c r="A5230" s="152">
        <v>45670</v>
      </c>
      <c r="B5230" s="71" t="str">
        <f t="shared" ca="1" si="81"/>
        <v>Aluno_304</v>
      </c>
      <c r="C5230" s="156" t="s">
        <v>3080</v>
      </c>
      <c r="D5230" s="265">
        <v>8</v>
      </c>
      <c r="E5230" s="265" t="s">
        <v>16</v>
      </c>
    </row>
    <row r="5231" spans="1:5" ht="15" customHeight="1" x14ac:dyDescent="0.25">
      <c r="B5231" s="71" t="str">
        <f t="shared" ca="1" si="81"/>
        <v>Aluno_620</v>
      </c>
      <c r="C5231" s="156"/>
      <c r="D5231" s="265"/>
    </row>
    <row r="5232" spans="1:5" ht="15" customHeight="1" x14ac:dyDescent="0.25">
      <c r="A5232" s="152">
        <v>45670</v>
      </c>
      <c r="B5232" s="71" t="str">
        <f t="shared" ca="1" si="81"/>
        <v>Aluno_303</v>
      </c>
      <c r="C5232" s="156" t="s">
        <v>3732</v>
      </c>
      <c r="D5232" s="265">
        <v>30</v>
      </c>
      <c r="E5232" s="265" t="s">
        <v>16</v>
      </c>
    </row>
    <row r="5233" spans="1:5" ht="15" customHeight="1" x14ac:dyDescent="0.25">
      <c r="B5233" s="71" t="str">
        <f t="shared" ca="1" si="81"/>
        <v>Aluno_740</v>
      </c>
      <c r="C5233" s="156" t="s">
        <v>2387</v>
      </c>
      <c r="D5233" s="265">
        <v>30</v>
      </c>
      <c r="E5233" s="265" t="s">
        <v>16</v>
      </c>
    </row>
    <row r="5234" spans="1:5" ht="15" customHeight="1" x14ac:dyDescent="0.25">
      <c r="B5234" s="71" t="str">
        <f t="shared" ca="1" si="81"/>
        <v>Aluno_719</v>
      </c>
      <c r="C5234" s="156" t="s">
        <v>3516</v>
      </c>
      <c r="D5234" s="265">
        <v>4</v>
      </c>
      <c r="E5234" s="265" t="s">
        <v>16</v>
      </c>
    </row>
    <row r="5235" spans="1:5" ht="15" customHeight="1" x14ac:dyDescent="0.25">
      <c r="B5235" s="71" t="str">
        <f t="shared" ca="1" si="81"/>
        <v>Aluno_262</v>
      </c>
      <c r="C5235" s="156" t="s">
        <v>1726</v>
      </c>
      <c r="D5235" s="265">
        <v>60</v>
      </c>
    </row>
    <row r="5236" spans="1:5" ht="15" customHeight="1" x14ac:dyDescent="0.25">
      <c r="B5236" s="71" t="str">
        <f t="shared" ca="1" si="81"/>
        <v>Aluno_816</v>
      </c>
      <c r="C5236" s="156"/>
      <c r="D5236" s="22"/>
    </row>
    <row r="5237" spans="1:5" ht="15" customHeight="1" x14ac:dyDescent="0.25">
      <c r="A5237" s="152">
        <v>45670</v>
      </c>
      <c r="B5237" s="71" t="str">
        <f t="shared" ca="1" si="81"/>
        <v>Aluno_329</v>
      </c>
      <c r="C5237" s="156" t="s">
        <v>2930</v>
      </c>
      <c r="D5237" s="265">
        <v>20</v>
      </c>
      <c r="E5237" s="265" t="s">
        <v>16</v>
      </c>
    </row>
    <row r="5238" spans="1:5" ht="15" customHeight="1" x14ac:dyDescent="0.25">
      <c r="B5238" s="71" t="str">
        <f t="shared" ca="1" si="81"/>
        <v>Aluno_587</v>
      </c>
      <c r="C5238" s="156" t="s">
        <v>3827</v>
      </c>
      <c r="D5238" s="265">
        <v>1</v>
      </c>
      <c r="E5238" s="265" t="s">
        <v>56</v>
      </c>
    </row>
    <row r="5239" spans="1:5" ht="15" customHeight="1" x14ac:dyDescent="0.25">
      <c r="B5239" s="71" t="str">
        <f t="shared" ca="1" si="81"/>
        <v>Aluno_647</v>
      </c>
      <c r="C5239" s="156" t="s">
        <v>3809</v>
      </c>
      <c r="D5239" s="265">
        <v>1</v>
      </c>
      <c r="E5239" s="265" t="s">
        <v>56</v>
      </c>
    </row>
    <row r="5240" spans="1:5" ht="15" customHeight="1" x14ac:dyDescent="0.25">
      <c r="B5240" s="71" t="str">
        <f t="shared" ca="1" si="81"/>
        <v>Aluno_288</v>
      </c>
      <c r="C5240" s="156"/>
      <c r="D5240" s="265"/>
    </row>
    <row r="5241" spans="1:5" ht="15" customHeight="1" x14ac:dyDescent="0.25">
      <c r="A5241" s="152">
        <v>45671</v>
      </c>
      <c r="B5241" s="71" t="str">
        <f t="shared" ca="1" si="81"/>
        <v>Aluno_741</v>
      </c>
      <c r="C5241" s="156" t="s">
        <v>3974</v>
      </c>
      <c r="D5241" s="265">
        <v>15</v>
      </c>
      <c r="E5241" s="265" t="s">
        <v>16</v>
      </c>
    </row>
    <row r="5242" spans="1:5" ht="15" customHeight="1" x14ac:dyDescent="0.25">
      <c r="B5242" s="71" t="str">
        <f t="shared" ca="1" si="81"/>
        <v>Aluno_769</v>
      </c>
      <c r="C5242" s="156" t="s">
        <v>3975</v>
      </c>
      <c r="D5242" s="265">
        <v>15</v>
      </c>
      <c r="E5242" s="265" t="s">
        <v>16</v>
      </c>
    </row>
    <row r="5243" spans="1:5" ht="15" customHeight="1" x14ac:dyDescent="0.25">
      <c r="B5243" s="71" t="str">
        <f t="shared" ca="1" si="81"/>
        <v>Aluno_68</v>
      </c>
      <c r="C5243" s="156"/>
      <c r="D5243" s="265"/>
    </row>
    <row r="5244" spans="1:5" ht="15" customHeight="1" x14ac:dyDescent="0.25">
      <c r="A5244" s="152">
        <v>45671</v>
      </c>
      <c r="B5244" s="71" t="str">
        <f t="shared" ca="1" si="81"/>
        <v>Aluno_861</v>
      </c>
      <c r="C5244" s="156" t="s">
        <v>3680</v>
      </c>
      <c r="D5244" s="265">
        <v>24</v>
      </c>
      <c r="E5244" s="265" t="s">
        <v>16</v>
      </c>
    </row>
    <row r="5245" spans="1:5" ht="15" customHeight="1" x14ac:dyDescent="0.25">
      <c r="B5245" s="71" t="str">
        <f t="shared" ca="1" si="81"/>
        <v>Aluno_567</v>
      </c>
      <c r="C5245" s="156" t="s">
        <v>2717</v>
      </c>
      <c r="D5245" s="265">
        <v>16</v>
      </c>
      <c r="E5245" s="265" t="s">
        <v>16</v>
      </c>
    </row>
    <row r="5246" spans="1:5" ht="15" customHeight="1" x14ac:dyDescent="0.25">
      <c r="B5246" s="71" t="str">
        <f t="shared" ca="1" si="81"/>
        <v>Aluno_920</v>
      </c>
      <c r="C5246" s="156" t="s">
        <v>3658</v>
      </c>
      <c r="D5246" s="265">
        <v>16</v>
      </c>
      <c r="E5246" s="265" t="s">
        <v>16</v>
      </c>
    </row>
    <row r="5247" spans="1:5" ht="15" customHeight="1" x14ac:dyDescent="0.25">
      <c r="B5247" s="71" t="str">
        <f t="shared" ca="1" si="81"/>
        <v>Aluno_23</v>
      </c>
      <c r="C5247" s="156" t="s">
        <v>40</v>
      </c>
      <c r="D5247" s="265">
        <v>10</v>
      </c>
      <c r="E5247" s="265" t="s">
        <v>16</v>
      </c>
    </row>
    <row r="5248" spans="1:5" ht="15" customHeight="1" x14ac:dyDescent="0.25">
      <c r="B5248" s="71" t="str">
        <f t="shared" ca="1" si="81"/>
        <v>Aluno_621</v>
      </c>
      <c r="C5248" s="156" t="s">
        <v>2563</v>
      </c>
      <c r="D5248" s="265">
        <v>10</v>
      </c>
      <c r="E5248" s="265" t="s">
        <v>16</v>
      </c>
    </row>
    <row r="5249" spans="1:5" ht="15" customHeight="1" x14ac:dyDescent="0.25">
      <c r="B5249" s="71" t="str">
        <f t="shared" ca="1" si="81"/>
        <v>Aluno_12</v>
      </c>
      <c r="C5249" s="156" t="s">
        <v>2639</v>
      </c>
      <c r="D5249" s="265">
        <v>30</v>
      </c>
      <c r="E5249" s="265" t="s">
        <v>16</v>
      </c>
    </row>
    <row r="5250" spans="1:5" ht="15" customHeight="1" x14ac:dyDescent="0.25">
      <c r="B5250" s="71" t="str">
        <f t="shared" ca="1" si="81"/>
        <v>Aluno_310</v>
      </c>
      <c r="C5250" s="156"/>
      <c r="D5250" s="265"/>
    </row>
    <row r="5251" spans="1:5" ht="15" customHeight="1" x14ac:dyDescent="0.25">
      <c r="A5251" s="152">
        <v>45671</v>
      </c>
      <c r="B5251" s="71" t="str">
        <f t="shared" ca="1" si="81"/>
        <v>Aluno_68</v>
      </c>
      <c r="C5251" s="156" t="s">
        <v>2920</v>
      </c>
      <c r="D5251" s="265">
        <v>1</v>
      </c>
      <c r="E5251" s="265" t="s">
        <v>780</v>
      </c>
    </row>
    <row r="5252" spans="1:5" ht="15" customHeight="1" x14ac:dyDescent="0.25">
      <c r="B5252" s="71" t="str">
        <f t="shared" ca="1" si="81"/>
        <v>Aluno_790</v>
      </c>
      <c r="C5252" s="156" t="s">
        <v>2776</v>
      </c>
      <c r="D5252" s="265">
        <v>1</v>
      </c>
      <c r="E5252" s="265" t="s">
        <v>780</v>
      </c>
    </row>
    <row r="5253" spans="1:5" ht="15" customHeight="1" x14ac:dyDescent="0.25">
      <c r="B5253" s="71" t="str">
        <f t="shared" ca="1" si="81"/>
        <v>Aluno_718</v>
      </c>
      <c r="C5253" s="156"/>
      <c r="D5253" s="265"/>
    </row>
    <row r="5254" spans="1:5" ht="15" customHeight="1" x14ac:dyDescent="0.25">
      <c r="A5254" s="152">
        <v>45671</v>
      </c>
      <c r="B5254" s="71" t="str">
        <f t="shared" ca="1" si="81"/>
        <v>Aluno_95</v>
      </c>
      <c r="C5254" s="156" t="s">
        <v>3150</v>
      </c>
      <c r="D5254" s="265">
        <v>30</v>
      </c>
      <c r="E5254" s="265" t="s">
        <v>16</v>
      </c>
    </row>
    <row r="5255" spans="1:5" ht="15" customHeight="1" x14ac:dyDescent="0.25">
      <c r="B5255" s="71" t="str">
        <f t="shared" ref="B5255:B5318" ca="1" si="82">"Aluno_" &amp; RANDBETWEEN(1,1000)</f>
        <v>Aluno_122</v>
      </c>
      <c r="C5255" s="156" t="s">
        <v>2393</v>
      </c>
      <c r="D5255" s="265">
        <v>30</v>
      </c>
      <c r="E5255" s="265" t="s">
        <v>16</v>
      </c>
    </row>
    <row r="5256" spans="1:5" ht="15" customHeight="1" x14ac:dyDescent="0.25">
      <c r="B5256" s="71" t="str">
        <f t="shared" ca="1" si="82"/>
        <v>Aluno_998</v>
      </c>
      <c r="C5256" s="156"/>
      <c r="D5256" s="265"/>
    </row>
    <row r="5257" spans="1:5" ht="15" customHeight="1" x14ac:dyDescent="0.25">
      <c r="A5257" s="152">
        <v>45671</v>
      </c>
      <c r="B5257" s="71" t="str">
        <f t="shared" ca="1" si="82"/>
        <v>Aluno_883</v>
      </c>
      <c r="C5257" s="156" t="s">
        <v>3441</v>
      </c>
      <c r="D5257" s="265">
        <v>30</v>
      </c>
      <c r="E5257" s="265" t="s">
        <v>16</v>
      </c>
    </row>
    <row r="5258" spans="1:5" ht="15" customHeight="1" x14ac:dyDescent="0.25">
      <c r="B5258" s="71" t="str">
        <f t="shared" ca="1" si="82"/>
        <v>Aluno_167</v>
      </c>
      <c r="C5258" s="156" t="s">
        <v>3962</v>
      </c>
      <c r="D5258" s="265">
        <v>30</v>
      </c>
      <c r="E5258" s="265" t="s">
        <v>16</v>
      </c>
    </row>
    <row r="5259" spans="1:5" ht="15" customHeight="1" x14ac:dyDescent="0.25">
      <c r="B5259" s="71" t="str">
        <f t="shared" ca="1" si="82"/>
        <v>Aluno_175</v>
      </c>
      <c r="C5259" s="264"/>
      <c r="D5259" s="265"/>
    </row>
    <row r="5260" spans="1:5" ht="15" customHeight="1" x14ac:dyDescent="0.25">
      <c r="A5260" s="152">
        <v>45671</v>
      </c>
      <c r="B5260" s="71" t="str">
        <f t="shared" ca="1" si="82"/>
        <v>Aluno_606</v>
      </c>
      <c r="C5260" s="156" t="s">
        <v>3703</v>
      </c>
      <c r="D5260" s="265">
        <v>12</v>
      </c>
      <c r="E5260" s="265" t="s">
        <v>44</v>
      </c>
    </row>
    <row r="5261" spans="1:5" ht="15" customHeight="1" x14ac:dyDescent="0.25">
      <c r="B5261" s="71" t="str">
        <f t="shared" ca="1" si="82"/>
        <v>Aluno_475</v>
      </c>
      <c r="C5261" s="156" t="s">
        <v>3963</v>
      </c>
      <c r="D5261" s="265">
        <v>15</v>
      </c>
      <c r="E5261" s="265" t="s">
        <v>16</v>
      </c>
    </row>
    <row r="5262" spans="1:5" ht="15" customHeight="1" x14ac:dyDescent="0.25">
      <c r="B5262" s="71" t="str">
        <f t="shared" ca="1" si="82"/>
        <v>Aluno_970</v>
      </c>
      <c r="C5262" s="264"/>
      <c r="D5262" s="22"/>
    </row>
    <row r="5263" spans="1:5" ht="15" customHeight="1" x14ac:dyDescent="0.25">
      <c r="A5263" s="152">
        <v>45671</v>
      </c>
      <c r="B5263" s="71" t="str">
        <f t="shared" ca="1" si="82"/>
        <v>Aluno_282</v>
      </c>
      <c r="C5263" s="156" t="s">
        <v>3758</v>
      </c>
      <c r="D5263" s="22">
        <v>30</v>
      </c>
      <c r="E5263" s="265" t="s">
        <v>16</v>
      </c>
    </row>
    <row r="5264" spans="1:5" ht="15" customHeight="1" x14ac:dyDescent="0.25">
      <c r="B5264" s="71" t="str">
        <f t="shared" ca="1" si="82"/>
        <v>Aluno_256</v>
      </c>
      <c r="C5264" s="264"/>
      <c r="D5264" s="22"/>
    </row>
    <row r="5265" spans="1:5" ht="15" customHeight="1" x14ac:dyDescent="0.25">
      <c r="A5265" s="152">
        <v>45672</v>
      </c>
      <c r="B5265" s="71" t="str">
        <f t="shared" ca="1" si="82"/>
        <v>Aluno_667</v>
      </c>
      <c r="C5265" s="181" t="s">
        <v>3750</v>
      </c>
      <c r="D5265" s="265">
        <v>60</v>
      </c>
      <c r="E5265" s="265" t="s">
        <v>16</v>
      </c>
    </row>
    <row r="5266" spans="1:5" ht="15" customHeight="1" x14ac:dyDescent="0.25">
      <c r="B5266" s="71" t="str">
        <f t="shared" ca="1" si="82"/>
        <v>Aluno_173</v>
      </c>
      <c r="C5266" s="181" t="s">
        <v>1714</v>
      </c>
      <c r="D5266" s="265">
        <v>60</v>
      </c>
      <c r="E5266" s="265" t="s">
        <v>16</v>
      </c>
    </row>
    <row r="5267" spans="1:5" ht="15" customHeight="1" x14ac:dyDescent="0.25">
      <c r="B5267" s="71" t="str">
        <f t="shared" ca="1" si="82"/>
        <v>Aluno_149</v>
      </c>
      <c r="C5267" s="181"/>
      <c r="D5267" s="265"/>
    </row>
    <row r="5268" spans="1:5" ht="15" customHeight="1" x14ac:dyDescent="0.25">
      <c r="A5268" s="152">
        <v>45672</v>
      </c>
      <c r="B5268" s="71" t="str">
        <f t="shared" ca="1" si="82"/>
        <v>Aluno_402</v>
      </c>
      <c r="C5268" s="181" t="s">
        <v>465</v>
      </c>
      <c r="D5268" s="265">
        <v>60</v>
      </c>
      <c r="E5268" s="265" t="s">
        <v>16</v>
      </c>
    </row>
    <row r="5269" spans="1:5" ht="15" customHeight="1" x14ac:dyDescent="0.25">
      <c r="B5269" s="71" t="str">
        <f t="shared" ca="1" si="82"/>
        <v>Aluno_357</v>
      </c>
      <c r="C5269" s="181" t="s">
        <v>2768</v>
      </c>
      <c r="D5269" s="265">
        <v>60</v>
      </c>
      <c r="E5269" s="265" t="s">
        <v>16</v>
      </c>
    </row>
    <row r="5270" spans="1:5" ht="15" customHeight="1" x14ac:dyDescent="0.25">
      <c r="B5270" s="71" t="str">
        <f t="shared" ca="1" si="82"/>
        <v>Aluno_80</v>
      </c>
      <c r="C5270" s="181"/>
      <c r="D5270" s="265"/>
    </row>
    <row r="5271" spans="1:5" ht="15" customHeight="1" x14ac:dyDescent="0.25">
      <c r="A5271" s="152">
        <v>45672</v>
      </c>
      <c r="B5271" s="71" t="str">
        <f t="shared" ca="1" si="82"/>
        <v>Aluno_473</v>
      </c>
      <c r="C5271" s="181" t="s">
        <v>3976</v>
      </c>
      <c r="D5271" s="265">
        <v>30</v>
      </c>
      <c r="E5271" s="265" t="s">
        <v>16</v>
      </c>
    </row>
    <row r="5272" spans="1:5" ht="15" customHeight="1" x14ac:dyDescent="0.25">
      <c r="B5272" s="71" t="str">
        <f t="shared" ca="1" si="82"/>
        <v>Aluno_81</v>
      </c>
      <c r="C5272" s="181"/>
      <c r="D5272" s="265"/>
    </row>
    <row r="5273" spans="1:5" ht="15" customHeight="1" x14ac:dyDescent="0.25">
      <c r="A5273" s="152">
        <v>45672</v>
      </c>
      <c r="B5273" s="71" t="str">
        <f t="shared" ca="1" si="82"/>
        <v>Aluno_460</v>
      </c>
      <c r="C5273" s="181" t="s">
        <v>2808</v>
      </c>
      <c r="D5273" s="265">
        <v>40</v>
      </c>
      <c r="E5273" s="265" t="s">
        <v>16</v>
      </c>
    </row>
    <row r="5274" spans="1:5" ht="15" customHeight="1" x14ac:dyDescent="0.25">
      <c r="B5274" s="71" t="str">
        <f t="shared" ca="1" si="82"/>
        <v>Aluno_66</v>
      </c>
      <c r="C5274" s="181" t="s">
        <v>3977</v>
      </c>
      <c r="D5274" s="265">
        <v>20</v>
      </c>
      <c r="E5274" s="265" t="s">
        <v>16</v>
      </c>
    </row>
    <row r="5275" spans="1:5" ht="15" customHeight="1" x14ac:dyDescent="0.25">
      <c r="B5275" s="71" t="str">
        <f t="shared" ca="1" si="82"/>
        <v>Aluno_183</v>
      </c>
      <c r="C5275" s="181"/>
      <c r="D5275" s="265"/>
    </row>
    <row r="5276" spans="1:5" ht="15" customHeight="1" x14ac:dyDescent="0.25">
      <c r="A5276" s="152">
        <v>45673</v>
      </c>
      <c r="B5276" s="71" t="str">
        <f t="shared" ca="1" si="82"/>
        <v>Aluno_540</v>
      </c>
      <c r="C5276" s="181" t="s">
        <v>2395</v>
      </c>
      <c r="D5276" s="265">
        <v>2</v>
      </c>
      <c r="E5276" s="265" t="s">
        <v>780</v>
      </c>
    </row>
    <row r="5277" spans="1:5" ht="15" customHeight="1" x14ac:dyDescent="0.25">
      <c r="B5277" s="71" t="str">
        <f t="shared" ca="1" si="82"/>
        <v>Aluno_127</v>
      </c>
      <c r="C5277" s="181"/>
      <c r="D5277" s="265"/>
    </row>
    <row r="5278" spans="1:5" ht="15" customHeight="1" x14ac:dyDescent="0.25">
      <c r="A5278" s="152">
        <v>45673</v>
      </c>
      <c r="B5278" s="71" t="str">
        <f t="shared" ca="1" si="82"/>
        <v>Aluno_826</v>
      </c>
      <c r="C5278" s="181" t="s">
        <v>3824</v>
      </c>
      <c r="D5278" s="265">
        <v>30</v>
      </c>
      <c r="E5278" s="265" t="s">
        <v>16</v>
      </c>
    </row>
    <row r="5279" spans="1:5" ht="15" customHeight="1" x14ac:dyDescent="0.25">
      <c r="B5279" s="71" t="str">
        <f t="shared" ca="1" si="82"/>
        <v>Aluno_229</v>
      </c>
      <c r="C5279" s="181" t="s">
        <v>3755</v>
      </c>
      <c r="D5279" s="265">
        <v>30</v>
      </c>
      <c r="E5279" s="265" t="s">
        <v>16</v>
      </c>
    </row>
    <row r="5280" spans="1:5" ht="15" customHeight="1" x14ac:dyDescent="0.25">
      <c r="B5280" s="71" t="str">
        <f t="shared" ca="1" si="82"/>
        <v>Aluno_381</v>
      </c>
      <c r="C5280" s="33"/>
      <c r="D5280" s="22"/>
    </row>
    <row r="5281" spans="1:5" ht="15" customHeight="1" x14ac:dyDescent="0.25">
      <c r="A5281" s="152">
        <v>45673</v>
      </c>
      <c r="B5281" s="71" t="str">
        <f t="shared" ca="1" si="82"/>
        <v>Aluno_762</v>
      </c>
      <c r="C5281" s="181" t="s">
        <v>3533</v>
      </c>
      <c r="D5281" s="265">
        <v>60</v>
      </c>
      <c r="E5281" s="265" t="s">
        <v>16</v>
      </c>
    </row>
    <row r="5282" spans="1:5" ht="15" customHeight="1" x14ac:dyDescent="0.25">
      <c r="B5282" s="71" t="str">
        <f t="shared" ca="1" si="82"/>
        <v>Aluno_769</v>
      </c>
      <c r="C5282" s="181" t="s">
        <v>3782</v>
      </c>
      <c r="D5282" s="265">
        <v>6</v>
      </c>
      <c r="E5282" s="265" t="s">
        <v>16</v>
      </c>
    </row>
    <row r="5283" spans="1:5" ht="15" customHeight="1" x14ac:dyDescent="0.25">
      <c r="B5283" s="71" t="str">
        <f t="shared" ca="1" si="82"/>
        <v>Aluno_476</v>
      </c>
      <c r="C5283" s="181" t="s">
        <v>3345</v>
      </c>
      <c r="D5283" s="265">
        <v>30</v>
      </c>
      <c r="E5283" s="265" t="s">
        <v>16</v>
      </c>
    </row>
    <row r="5284" spans="1:5" ht="15" customHeight="1" x14ac:dyDescent="0.25">
      <c r="B5284" s="71" t="str">
        <f t="shared" ca="1" si="82"/>
        <v>Aluno_281</v>
      </c>
      <c r="C5284" s="181" t="s">
        <v>3603</v>
      </c>
      <c r="D5284" s="265">
        <v>30</v>
      </c>
      <c r="E5284" s="265" t="s">
        <v>16</v>
      </c>
    </row>
    <row r="5285" spans="1:5" ht="15" customHeight="1" x14ac:dyDescent="0.25">
      <c r="B5285" s="71" t="str">
        <f t="shared" ca="1" si="82"/>
        <v>Aluno_244</v>
      </c>
      <c r="C5285" s="33"/>
      <c r="D5285" s="265"/>
    </row>
    <row r="5286" spans="1:5" ht="15" customHeight="1" x14ac:dyDescent="0.25">
      <c r="A5286" s="152">
        <v>45673</v>
      </c>
      <c r="B5286" s="71" t="str">
        <f t="shared" ca="1" si="82"/>
        <v>Aluno_605</v>
      </c>
      <c r="C5286" s="181" t="s">
        <v>2915</v>
      </c>
      <c r="D5286" s="265">
        <v>60</v>
      </c>
      <c r="E5286" s="265" t="s">
        <v>16</v>
      </c>
    </row>
    <row r="5287" spans="1:5" ht="15" customHeight="1" x14ac:dyDescent="0.25">
      <c r="B5287" s="71" t="str">
        <f t="shared" ca="1" si="82"/>
        <v>Aluno_79</v>
      </c>
      <c r="C5287" s="181" t="s">
        <v>2346</v>
      </c>
      <c r="D5287" s="265">
        <v>56</v>
      </c>
      <c r="E5287" s="265" t="s">
        <v>44</v>
      </c>
    </row>
    <row r="5288" spans="1:5" ht="15" customHeight="1" x14ac:dyDescent="0.25">
      <c r="B5288" s="71" t="str">
        <f t="shared" ca="1" si="82"/>
        <v>Aluno_792</v>
      </c>
      <c r="C5288" s="33"/>
      <c r="D5288" s="265"/>
    </row>
    <row r="5289" spans="1:5" ht="15" customHeight="1" x14ac:dyDescent="0.25">
      <c r="A5289" s="152">
        <v>45673</v>
      </c>
      <c r="B5289" s="71" t="str">
        <f t="shared" ca="1" si="82"/>
        <v>Aluno_615</v>
      </c>
      <c r="C5289" s="181" t="s">
        <v>3567</v>
      </c>
      <c r="D5289" s="265">
        <v>15</v>
      </c>
      <c r="E5289" s="265" t="s">
        <v>16</v>
      </c>
    </row>
    <row r="5290" spans="1:5" ht="15" customHeight="1" x14ac:dyDescent="0.25">
      <c r="B5290" s="71" t="str">
        <f t="shared" ca="1" si="82"/>
        <v>Aluno_801</v>
      </c>
      <c r="C5290" s="181" t="s">
        <v>1203</v>
      </c>
      <c r="D5290" s="265">
        <v>2</v>
      </c>
      <c r="E5290" s="265" t="s">
        <v>780</v>
      </c>
    </row>
    <row r="5291" spans="1:5" ht="15" customHeight="1" x14ac:dyDescent="0.25">
      <c r="B5291" s="71" t="str">
        <f t="shared" ca="1" si="82"/>
        <v>Aluno_230</v>
      </c>
      <c r="C5291" s="181" t="s">
        <v>3978</v>
      </c>
      <c r="D5291" s="265">
        <v>15</v>
      </c>
      <c r="E5291" s="265" t="s">
        <v>16</v>
      </c>
    </row>
    <row r="5292" spans="1:5" ht="15" customHeight="1" x14ac:dyDescent="0.25">
      <c r="B5292" s="71" t="str">
        <f t="shared" ca="1" si="82"/>
        <v>Aluno_422</v>
      </c>
      <c r="C5292" s="181" t="s">
        <v>2463</v>
      </c>
      <c r="D5292" s="265">
        <v>5</v>
      </c>
      <c r="E5292" s="265" t="s">
        <v>16</v>
      </c>
    </row>
    <row r="5293" spans="1:5" ht="15" customHeight="1" x14ac:dyDescent="0.25">
      <c r="B5293" s="71" t="str">
        <f t="shared" ca="1" si="82"/>
        <v>Aluno_26</v>
      </c>
      <c r="C5293" s="181" t="s">
        <v>3695</v>
      </c>
      <c r="D5293" s="265">
        <v>10</v>
      </c>
      <c r="E5293" s="265" t="s">
        <v>16</v>
      </c>
    </row>
    <row r="5294" spans="1:5" ht="15" customHeight="1" x14ac:dyDescent="0.25">
      <c r="B5294" s="71" t="str">
        <f t="shared" ca="1" si="82"/>
        <v>Aluno_624</v>
      </c>
      <c r="C5294" s="33"/>
      <c r="D5294" s="265"/>
    </row>
    <row r="5295" spans="1:5" ht="15" customHeight="1" x14ac:dyDescent="0.25">
      <c r="A5295" s="152">
        <v>45673</v>
      </c>
      <c r="B5295" s="71" t="str">
        <f t="shared" ca="1" si="82"/>
        <v>Aluno_208</v>
      </c>
      <c r="C5295" s="181" t="s">
        <v>3066</v>
      </c>
      <c r="D5295" s="265">
        <v>30</v>
      </c>
      <c r="E5295" s="265" t="s">
        <v>16</v>
      </c>
    </row>
    <row r="5296" spans="1:5" ht="15" customHeight="1" x14ac:dyDescent="0.25">
      <c r="B5296" s="71" t="str">
        <f t="shared" ca="1" si="82"/>
        <v>Aluno_870</v>
      </c>
      <c r="C5296" s="181" t="s">
        <v>2121</v>
      </c>
      <c r="D5296" s="265">
        <v>10</v>
      </c>
      <c r="E5296" s="265" t="s">
        <v>16</v>
      </c>
    </row>
    <row r="5297" spans="1:5" ht="15" customHeight="1" x14ac:dyDescent="0.25">
      <c r="B5297" s="71" t="str">
        <f t="shared" ca="1" si="82"/>
        <v>Aluno_918</v>
      </c>
      <c r="C5297" s="181" t="s">
        <v>3733</v>
      </c>
      <c r="D5297" s="265">
        <v>30</v>
      </c>
      <c r="E5297" s="265" t="s">
        <v>16</v>
      </c>
    </row>
    <row r="5298" spans="1:5" ht="15" customHeight="1" x14ac:dyDescent="0.25">
      <c r="B5298" s="71" t="str">
        <f t="shared" ca="1" si="82"/>
        <v>Aluno_917</v>
      </c>
      <c r="C5298" s="181" t="s">
        <v>2118</v>
      </c>
      <c r="D5298" s="265">
        <v>10</v>
      </c>
      <c r="E5298" s="265" t="s">
        <v>16</v>
      </c>
    </row>
    <row r="5299" spans="1:5" ht="15" customHeight="1" x14ac:dyDescent="0.25">
      <c r="B5299" s="71" t="str">
        <f t="shared" ca="1" si="82"/>
        <v>Aluno_356</v>
      </c>
      <c r="C5299" s="181" t="s">
        <v>3787</v>
      </c>
      <c r="D5299" s="265">
        <v>30</v>
      </c>
      <c r="E5299" s="265" t="s">
        <v>16</v>
      </c>
    </row>
    <row r="5300" spans="1:5" ht="15" customHeight="1" x14ac:dyDescent="0.25">
      <c r="B5300" s="71" t="str">
        <f t="shared" ca="1" si="82"/>
        <v>Aluno_53</v>
      </c>
      <c r="C5300" s="181" t="s">
        <v>3979</v>
      </c>
      <c r="D5300" s="265">
        <v>10</v>
      </c>
      <c r="E5300" s="265" t="s">
        <v>16</v>
      </c>
    </row>
    <row r="5301" spans="1:5" ht="15" customHeight="1" x14ac:dyDescent="0.25">
      <c r="B5301" s="71" t="str">
        <f t="shared" ca="1" si="82"/>
        <v>Aluno_854</v>
      </c>
      <c r="C5301" s="181" t="s">
        <v>124</v>
      </c>
      <c r="D5301" s="265">
        <v>30</v>
      </c>
      <c r="E5301" s="265" t="s">
        <v>16</v>
      </c>
    </row>
    <row r="5302" spans="1:5" ht="15" customHeight="1" x14ac:dyDescent="0.25">
      <c r="B5302" s="71" t="str">
        <f t="shared" ca="1" si="82"/>
        <v>Aluno_642</v>
      </c>
      <c r="C5302" s="181" t="s">
        <v>3919</v>
      </c>
      <c r="D5302" s="265">
        <v>15</v>
      </c>
      <c r="E5302" s="265" t="s">
        <v>16</v>
      </c>
    </row>
    <row r="5303" spans="1:5" ht="15" customHeight="1" x14ac:dyDescent="0.25">
      <c r="B5303" s="71" t="str">
        <f t="shared" ca="1" si="82"/>
        <v>Aluno_950</v>
      </c>
      <c r="C5303" s="181" t="s">
        <v>2511</v>
      </c>
      <c r="D5303" s="265">
        <v>30</v>
      </c>
      <c r="E5303" s="265" t="s">
        <v>16</v>
      </c>
    </row>
    <row r="5304" spans="1:5" ht="15" customHeight="1" x14ac:dyDescent="0.25">
      <c r="B5304" s="71" t="str">
        <f t="shared" ca="1" si="82"/>
        <v>Aluno_608</v>
      </c>
      <c r="D5304" s="22"/>
    </row>
    <row r="5305" spans="1:5" ht="15" customHeight="1" x14ac:dyDescent="0.25">
      <c r="A5305" s="152">
        <v>45674</v>
      </c>
      <c r="B5305" s="71" t="str">
        <f t="shared" ca="1" si="82"/>
        <v>Aluno_711</v>
      </c>
      <c r="C5305" s="181" t="s">
        <v>3687</v>
      </c>
      <c r="D5305" s="265">
        <v>30</v>
      </c>
      <c r="E5305" s="265" t="s">
        <v>16</v>
      </c>
    </row>
    <row r="5306" spans="1:5" ht="15" customHeight="1" x14ac:dyDescent="0.25">
      <c r="B5306" s="71" t="str">
        <f t="shared" ca="1" si="82"/>
        <v>Aluno_241</v>
      </c>
      <c r="C5306" s="181" t="s">
        <v>3527</v>
      </c>
      <c r="D5306" s="265">
        <v>30</v>
      </c>
      <c r="E5306" s="265" t="s">
        <v>16</v>
      </c>
    </row>
    <row r="5307" spans="1:5" ht="15" customHeight="1" x14ac:dyDescent="0.25">
      <c r="B5307" s="71" t="str">
        <f t="shared" ca="1" si="82"/>
        <v>Aluno_740</v>
      </c>
      <c r="C5307" s="181" t="s">
        <v>434</v>
      </c>
      <c r="D5307" s="265">
        <v>30</v>
      </c>
      <c r="E5307" s="265" t="s">
        <v>16</v>
      </c>
    </row>
    <row r="5308" spans="1:5" ht="15" customHeight="1" x14ac:dyDescent="0.25">
      <c r="B5308" s="71" t="str">
        <f t="shared" ca="1" si="82"/>
        <v>Aluno_182</v>
      </c>
      <c r="C5308" s="181" t="s">
        <v>1179</v>
      </c>
      <c r="D5308" s="265">
        <v>30</v>
      </c>
      <c r="E5308" s="265" t="s">
        <v>16</v>
      </c>
    </row>
    <row r="5309" spans="1:5" ht="15" customHeight="1" x14ac:dyDescent="0.25">
      <c r="B5309" s="71" t="str">
        <f t="shared" ca="1" si="82"/>
        <v>Aluno_636</v>
      </c>
      <c r="C5309" s="181" t="s">
        <v>2444</v>
      </c>
      <c r="D5309" s="265">
        <v>15</v>
      </c>
      <c r="E5309" s="265" t="s">
        <v>16</v>
      </c>
    </row>
    <row r="5310" spans="1:5" ht="15" customHeight="1" x14ac:dyDescent="0.25">
      <c r="B5310" s="71" t="str">
        <f t="shared" ca="1" si="82"/>
        <v>Aluno_628</v>
      </c>
      <c r="C5310" s="33"/>
      <c r="D5310" s="265"/>
    </row>
    <row r="5311" spans="1:5" ht="15" customHeight="1" x14ac:dyDescent="0.25">
      <c r="A5311" s="152">
        <v>45674</v>
      </c>
      <c r="B5311" s="71" t="str">
        <f t="shared" ca="1" si="82"/>
        <v>Aluno_76</v>
      </c>
      <c r="C5311" s="181" t="s">
        <v>3009</v>
      </c>
      <c r="D5311" s="265">
        <v>120</v>
      </c>
      <c r="E5311" s="265" t="s">
        <v>16</v>
      </c>
    </row>
    <row r="5312" spans="1:5" ht="15" customHeight="1" x14ac:dyDescent="0.25">
      <c r="B5312" s="71" t="str">
        <f t="shared" ca="1" si="82"/>
        <v>Aluno_786</v>
      </c>
      <c r="C5312" s="181" t="s">
        <v>3527</v>
      </c>
      <c r="D5312" s="265">
        <v>60</v>
      </c>
      <c r="E5312" s="265" t="s">
        <v>16</v>
      </c>
    </row>
    <row r="5313" spans="1:5" ht="15" customHeight="1" x14ac:dyDescent="0.25">
      <c r="B5313" s="71" t="str">
        <f t="shared" ca="1" si="82"/>
        <v>Aluno_936</v>
      </c>
      <c r="C5313" s="33"/>
      <c r="D5313" s="265"/>
    </row>
    <row r="5314" spans="1:5" ht="15" customHeight="1" x14ac:dyDescent="0.25">
      <c r="A5314" s="152">
        <v>45674</v>
      </c>
      <c r="B5314" s="71" t="str">
        <f t="shared" ca="1" si="82"/>
        <v>Aluno_924</v>
      </c>
      <c r="C5314" s="181" t="s">
        <v>975</v>
      </c>
      <c r="D5314" s="265">
        <v>15</v>
      </c>
      <c r="E5314" s="265" t="s">
        <v>16</v>
      </c>
    </row>
    <row r="5315" spans="1:5" ht="15" customHeight="1" x14ac:dyDescent="0.25">
      <c r="B5315" s="71" t="str">
        <f t="shared" ca="1" si="82"/>
        <v>Aluno_758</v>
      </c>
      <c r="C5315" s="181" t="s">
        <v>3980</v>
      </c>
      <c r="D5315" s="265">
        <v>15</v>
      </c>
      <c r="E5315" s="265" t="s">
        <v>16</v>
      </c>
    </row>
    <row r="5316" spans="1:5" ht="15" customHeight="1" x14ac:dyDescent="0.25">
      <c r="B5316" s="71" t="str">
        <f t="shared" ca="1" si="82"/>
        <v>Aluno_229</v>
      </c>
      <c r="C5316" s="181" t="s">
        <v>3981</v>
      </c>
      <c r="D5316" s="265">
        <v>15</v>
      </c>
      <c r="E5316" s="265" t="s">
        <v>16</v>
      </c>
    </row>
    <row r="5317" spans="1:5" ht="15" customHeight="1" x14ac:dyDescent="0.25">
      <c r="B5317" s="71" t="str">
        <f t="shared" ca="1" si="82"/>
        <v>Aluno_249</v>
      </c>
      <c r="C5317" s="181" t="s">
        <v>3982</v>
      </c>
      <c r="D5317" s="265">
        <v>10</v>
      </c>
      <c r="E5317" s="265" t="s">
        <v>16</v>
      </c>
    </row>
    <row r="5318" spans="1:5" ht="15" customHeight="1" x14ac:dyDescent="0.25">
      <c r="B5318" s="71" t="str">
        <f t="shared" ca="1" si="82"/>
        <v>Aluno_186</v>
      </c>
      <c r="C5318" s="33"/>
      <c r="D5318" s="265"/>
    </row>
    <row r="5319" spans="1:5" ht="15" customHeight="1" x14ac:dyDescent="0.25">
      <c r="A5319" s="152">
        <v>45674</v>
      </c>
      <c r="B5319" s="71" t="str">
        <f t="shared" ref="B5319:B5382" ca="1" si="83">"Aluno_" &amp; RANDBETWEEN(1,1000)</f>
        <v>Aluno_448</v>
      </c>
      <c r="C5319" s="181" t="s">
        <v>3907</v>
      </c>
      <c r="D5319" s="265">
        <v>15</v>
      </c>
      <c r="E5319" s="265" t="s">
        <v>16</v>
      </c>
    </row>
    <row r="5320" spans="1:5" ht="15" customHeight="1" x14ac:dyDescent="0.25">
      <c r="B5320" s="71" t="str">
        <f t="shared" ca="1" si="83"/>
        <v>Aluno_794</v>
      </c>
      <c r="C5320" s="181" t="s">
        <v>1378</v>
      </c>
      <c r="D5320" s="265">
        <v>30</v>
      </c>
      <c r="E5320" s="265" t="s">
        <v>16</v>
      </c>
    </row>
    <row r="5321" spans="1:5" ht="15" customHeight="1" x14ac:dyDescent="0.25">
      <c r="B5321" s="71" t="str">
        <f t="shared" ca="1" si="83"/>
        <v>Aluno_43</v>
      </c>
      <c r="C5321" s="181" t="s">
        <v>3906</v>
      </c>
      <c r="D5321" s="265">
        <v>30</v>
      </c>
      <c r="E5321" s="265" t="s">
        <v>16</v>
      </c>
    </row>
    <row r="5322" spans="1:5" ht="15" customHeight="1" x14ac:dyDescent="0.25">
      <c r="B5322" s="71" t="str">
        <f t="shared" ca="1" si="83"/>
        <v>Aluno_970</v>
      </c>
      <c r="C5322" s="181" t="s">
        <v>3885</v>
      </c>
      <c r="D5322" s="265">
        <v>30</v>
      </c>
      <c r="E5322" s="265" t="s">
        <v>16</v>
      </c>
    </row>
    <row r="5323" spans="1:5" ht="15" customHeight="1" x14ac:dyDescent="0.25">
      <c r="B5323" s="71" t="str">
        <f t="shared" ca="1" si="83"/>
        <v>Aluno_680</v>
      </c>
      <c r="C5323" s="181" t="s">
        <v>3357</v>
      </c>
      <c r="D5323" s="265">
        <v>30</v>
      </c>
      <c r="E5323" s="265" t="s">
        <v>16</v>
      </c>
    </row>
    <row r="5324" spans="1:5" ht="15" customHeight="1" x14ac:dyDescent="0.25">
      <c r="B5324" s="71" t="str">
        <f t="shared" ca="1" si="83"/>
        <v>Aluno_913</v>
      </c>
      <c r="C5324" s="181" t="s">
        <v>3363</v>
      </c>
      <c r="D5324" s="265">
        <v>30</v>
      </c>
      <c r="E5324" s="265" t="s">
        <v>16</v>
      </c>
    </row>
    <row r="5325" spans="1:5" ht="15" customHeight="1" x14ac:dyDescent="0.25">
      <c r="B5325" s="71" t="str">
        <f t="shared" ca="1" si="83"/>
        <v>Aluno_574</v>
      </c>
      <c r="D5325" s="22"/>
    </row>
    <row r="5326" spans="1:5" ht="15" customHeight="1" x14ac:dyDescent="0.25">
      <c r="A5326" s="152">
        <v>45674</v>
      </c>
      <c r="B5326" s="71" t="str">
        <f t="shared" ca="1" si="83"/>
        <v>Aluno_499</v>
      </c>
      <c r="C5326" s="181" t="s">
        <v>105</v>
      </c>
      <c r="D5326" s="265">
        <v>30</v>
      </c>
      <c r="E5326" s="265" t="s">
        <v>16</v>
      </c>
    </row>
    <row r="5327" spans="1:5" ht="15" customHeight="1" x14ac:dyDescent="0.25">
      <c r="B5327" s="71" t="str">
        <f t="shared" ca="1" si="83"/>
        <v>Aluno_731</v>
      </c>
      <c r="C5327" s="181" t="s">
        <v>3983</v>
      </c>
      <c r="D5327" s="265">
        <v>20</v>
      </c>
      <c r="E5327" s="265" t="s">
        <v>16</v>
      </c>
    </row>
    <row r="5328" spans="1:5" ht="15" customHeight="1" x14ac:dyDescent="0.25">
      <c r="B5328" s="71" t="str">
        <f t="shared" ca="1" si="83"/>
        <v>Aluno_204</v>
      </c>
      <c r="C5328" s="181" t="s">
        <v>2447</v>
      </c>
      <c r="D5328" s="265">
        <v>10</v>
      </c>
      <c r="E5328" s="265" t="s">
        <v>16</v>
      </c>
    </row>
    <row r="5329" spans="1:5" ht="15" customHeight="1" x14ac:dyDescent="0.25">
      <c r="B5329" s="71" t="str">
        <f t="shared" ca="1" si="83"/>
        <v>Aluno_577</v>
      </c>
      <c r="C5329" s="181" t="s">
        <v>1939</v>
      </c>
      <c r="D5329" s="265">
        <v>10</v>
      </c>
      <c r="E5329" s="265" t="s">
        <v>16</v>
      </c>
    </row>
    <row r="5330" spans="1:5" ht="15" customHeight="1" x14ac:dyDescent="0.25">
      <c r="B5330" s="71" t="str">
        <f t="shared" ca="1" si="83"/>
        <v>Aluno_597</v>
      </c>
      <c r="C5330" s="266" t="s">
        <v>1943</v>
      </c>
      <c r="D5330" s="265">
        <v>10</v>
      </c>
      <c r="E5330" s="265" t="s">
        <v>16</v>
      </c>
    </row>
    <row r="5331" spans="1:5" ht="15" customHeight="1" x14ac:dyDescent="0.25">
      <c r="B5331" s="71" t="str">
        <f t="shared" ca="1" si="83"/>
        <v>Aluno_822</v>
      </c>
      <c r="C5331" s="33"/>
      <c r="D5331" s="265"/>
    </row>
    <row r="5332" spans="1:5" ht="15" customHeight="1" x14ac:dyDescent="0.25">
      <c r="A5332" s="152">
        <v>45674</v>
      </c>
      <c r="B5332" s="71" t="str">
        <f t="shared" ca="1" si="83"/>
        <v>Aluno_597</v>
      </c>
      <c r="C5332" s="181" t="s">
        <v>3740</v>
      </c>
      <c r="D5332" s="265">
        <v>30</v>
      </c>
      <c r="E5332" s="265" t="s">
        <v>16</v>
      </c>
    </row>
    <row r="5333" spans="1:5" ht="15" customHeight="1" x14ac:dyDescent="0.25">
      <c r="B5333" s="71" t="str">
        <f t="shared" ca="1" si="83"/>
        <v>Aluno_732</v>
      </c>
      <c r="C5333" s="181" t="s">
        <v>2501</v>
      </c>
      <c r="D5333" s="265">
        <v>30</v>
      </c>
      <c r="E5333" s="265" t="s">
        <v>16</v>
      </c>
    </row>
    <row r="5334" spans="1:5" ht="15" customHeight="1" x14ac:dyDescent="0.25">
      <c r="B5334" s="71" t="str">
        <f t="shared" ca="1" si="83"/>
        <v>Aluno_615</v>
      </c>
      <c r="C5334" s="33"/>
      <c r="D5334" s="265"/>
    </row>
    <row r="5335" spans="1:5" ht="15" customHeight="1" x14ac:dyDescent="0.25">
      <c r="A5335" s="152">
        <v>45674</v>
      </c>
      <c r="B5335" s="71" t="str">
        <f t="shared" ca="1" si="83"/>
        <v>Aluno_551</v>
      </c>
      <c r="C5335" s="181" t="s">
        <v>3984</v>
      </c>
      <c r="D5335" s="265">
        <v>30</v>
      </c>
      <c r="E5335" s="265" t="s">
        <v>16</v>
      </c>
    </row>
    <row r="5336" spans="1:5" ht="15" customHeight="1" x14ac:dyDescent="0.25">
      <c r="B5336" s="71" t="str">
        <f t="shared" ca="1" si="83"/>
        <v>Aluno_259</v>
      </c>
      <c r="C5336" s="181" t="s">
        <v>3565</v>
      </c>
      <c r="D5336" s="265">
        <v>30</v>
      </c>
      <c r="E5336" s="265" t="s">
        <v>16</v>
      </c>
    </row>
    <row r="5337" spans="1:5" ht="15" customHeight="1" x14ac:dyDescent="0.25">
      <c r="B5337" s="71" t="str">
        <f t="shared" ca="1" si="83"/>
        <v>Aluno_561</v>
      </c>
      <c r="C5337" s="181" t="s">
        <v>2948</v>
      </c>
      <c r="D5337" s="265">
        <v>1</v>
      </c>
      <c r="E5337" s="265" t="s">
        <v>56</v>
      </c>
    </row>
    <row r="5338" spans="1:5" ht="15" customHeight="1" x14ac:dyDescent="0.25">
      <c r="B5338" s="71" t="str">
        <f t="shared" ca="1" si="83"/>
        <v>Aluno_640</v>
      </c>
      <c r="C5338" s="266" t="s">
        <v>2496</v>
      </c>
      <c r="D5338" s="265">
        <v>10</v>
      </c>
      <c r="E5338" s="265" t="s">
        <v>16</v>
      </c>
    </row>
    <row r="5339" spans="1:5" ht="15" customHeight="1" x14ac:dyDescent="0.25">
      <c r="B5339" s="71" t="str">
        <f t="shared" ca="1" si="83"/>
        <v>Aluno_404</v>
      </c>
      <c r="C5339" s="33"/>
      <c r="D5339" s="265"/>
    </row>
    <row r="5340" spans="1:5" ht="15" customHeight="1" x14ac:dyDescent="0.25">
      <c r="A5340" s="152">
        <v>45674</v>
      </c>
      <c r="B5340" s="71" t="str">
        <f t="shared" ca="1" si="83"/>
        <v>Aluno_284</v>
      </c>
      <c r="C5340" s="181" t="s">
        <v>3985</v>
      </c>
      <c r="D5340" s="265">
        <v>8</v>
      </c>
      <c r="E5340" s="265" t="s">
        <v>16</v>
      </c>
    </row>
    <row r="5341" spans="1:5" ht="15" customHeight="1" x14ac:dyDescent="0.25">
      <c r="B5341" s="71" t="str">
        <f t="shared" ca="1" si="83"/>
        <v>Aluno_305</v>
      </c>
      <c r="C5341" s="181" t="s">
        <v>3467</v>
      </c>
      <c r="D5341" s="265">
        <v>15</v>
      </c>
      <c r="E5341" s="265" t="s">
        <v>16</v>
      </c>
    </row>
    <row r="5342" spans="1:5" ht="15" customHeight="1" x14ac:dyDescent="0.25">
      <c r="B5342" s="71" t="str">
        <f t="shared" ca="1" si="83"/>
        <v>Aluno_186</v>
      </c>
      <c r="C5342" s="181" t="s">
        <v>3386</v>
      </c>
      <c r="D5342" s="265">
        <v>30</v>
      </c>
      <c r="E5342" s="265" t="s">
        <v>16</v>
      </c>
    </row>
    <row r="5343" spans="1:5" ht="15" customHeight="1" x14ac:dyDescent="0.25">
      <c r="B5343" s="71" t="str">
        <f t="shared" ca="1" si="83"/>
        <v>Aluno_902</v>
      </c>
      <c r="C5343" s="33"/>
      <c r="D5343" s="265"/>
    </row>
    <row r="5344" spans="1:5" ht="15" customHeight="1" x14ac:dyDescent="0.25">
      <c r="A5344" s="152">
        <v>45674</v>
      </c>
      <c r="B5344" s="71" t="str">
        <f t="shared" ca="1" si="83"/>
        <v>Aluno_62</v>
      </c>
      <c r="C5344" s="266" t="s">
        <v>2496</v>
      </c>
      <c r="D5344" s="265">
        <v>10</v>
      </c>
      <c r="E5344" s="265" t="s">
        <v>16</v>
      </c>
    </row>
    <row r="5345" spans="1:5" ht="15" customHeight="1" x14ac:dyDescent="0.25">
      <c r="B5345" s="71" t="str">
        <f t="shared" ca="1" si="83"/>
        <v>Aluno_19</v>
      </c>
      <c r="C5345" s="33"/>
      <c r="D5345" s="265"/>
    </row>
    <row r="5346" spans="1:5" ht="15" customHeight="1" x14ac:dyDescent="0.25">
      <c r="A5346" s="152">
        <v>45677</v>
      </c>
      <c r="B5346" s="71" t="str">
        <f t="shared" ca="1" si="83"/>
        <v>Aluno_140</v>
      </c>
      <c r="C5346" s="181" t="s">
        <v>3525</v>
      </c>
      <c r="D5346" s="265">
        <v>54</v>
      </c>
      <c r="E5346" s="265" t="s">
        <v>16</v>
      </c>
    </row>
    <row r="5347" spans="1:5" ht="15" customHeight="1" x14ac:dyDescent="0.25">
      <c r="B5347" s="71" t="str">
        <f t="shared" ca="1" si="83"/>
        <v>Aluno_855</v>
      </c>
      <c r="C5347" s="181" t="s">
        <v>3667</v>
      </c>
      <c r="D5347" s="265">
        <v>6</v>
      </c>
      <c r="E5347" s="265" t="s">
        <v>16</v>
      </c>
    </row>
    <row r="5348" spans="1:5" ht="15" customHeight="1" x14ac:dyDescent="0.25">
      <c r="B5348" s="71" t="str">
        <f t="shared" ca="1" si="83"/>
        <v>Aluno_763</v>
      </c>
      <c r="C5348" s="181" t="s">
        <v>2831</v>
      </c>
      <c r="D5348" s="265">
        <v>2</v>
      </c>
      <c r="E5348" s="265" t="s">
        <v>16</v>
      </c>
    </row>
    <row r="5349" spans="1:5" ht="15" customHeight="1" x14ac:dyDescent="0.25">
      <c r="B5349" s="71" t="str">
        <f t="shared" ca="1" si="83"/>
        <v>Aluno_453</v>
      </c>
      <c r="C5349" s="33"/>
      <c r="D5349" s="22"/>
    </row>
    <row r="5350" spans="1:5" ht="15" customHeight="1" x14ac:dyDescent="0.25">
      <c r="A5350" s="152">
        <v>45677</v>
      </c>
      <c r="B5350" s="71" t="str">
        <f t="shared" ca="1" si="83"/>
        <v>Aluno_373</v>
      </c>
      <c r="C5350" s="181" t="s">
        <v>2576</v>
      </c>
      <c r="D5350" s="22">
        <v>30</v>
      </c>
      <c r="E5350" s="265" t="s">
        <v>16</v>
      </c>
    </row>
    <row r="5351" spans="1:5" ht="15" customHeight="1" x14ac:dyDescent="0.25">
      <c r="B5351" s="71" t="str">
        <f t="shared" ca="1" si="83"/>
        <v>Aluno_314</v>
      </c>
      <c r="C5351" s="181" t="s">
        <v>161</v>
      </c>
      <c r="D5351" s="22">
        <v>30</v>
      </c>
      <c r="E5351" s="265" t="s">
        <v>16</v>
      </c>
    </row>
    <row r="5352" spans="1:5" ht="15" customHeight="1" x14ac:dyDescent="0.25">
      <c r="B5352" s="71" t="str">
        <f t="shared" ca="1" si="83"/>
        <v>Aluno_963</v>
      </c>
      <c r="C5352" s="181" t="s">
        <v>2101</v>
      </c>
      <c r="D5352" s="22">
        <v>60</v>
      </c>
      <c r="E5352" s="265" t="s">
        <v>16</v>
      </c>
    </row>
    <row r="5353" spans="1:5" ht="15" customHeight="1" x14ac:dyDescent="0.25">
      <c r="B5353" s="71" t="str">
        <f t="shared" ca="1" si="83"/>
        <v>Aluno_305</v>
      </c>
      <c r="C5353" s="181" t="s">
        <v>970</v>
      </c>
      <c r="D5353" s="22">
        <v>15</v>
      </c>
      <c r="E5353" s="265" t="s">
        <v>16</v>
      </c>
    </row>
    <row r="5354" spans="1:5" ht="15" customHeight="1" x14ac:dyDescent="0.25">
      <c r="B5354" s="71" t="str">
        <f t="shared" ca="1" si="83"/>
        <v>Aluno_501</v>
      </c>
      <c r="C5354" s="181" t="s">
        <v>3986</v>
      </c>
      <c r="D5354" s="22">
        <v>1</v>
      </c>
      <c r="E5354" s="265" t="s">
        <v>56</v>
      </c>
    </row>
    <row r="5355" spans="1:5" ht="15" customHeight="1" x14ac:dyDescent="0.25">
      <c r="B5355" s="71" t="str">
        <f t="shared" ca="1" si="83"/>
        <v>Aluno_614</v>
      </c>
      <c r="C5355" s="33"/>
      <c r="D5355" s="22"/>
    </row>
    <row r="5356" spans="1:5" ht="15" customHeight="1" x14ac:dyDescent="0.25">
      <c r="A5356" s="152">
        <v>45677</v>
      </c>
      <c r="B5356" s="71" t="str">
        <f t="shared" ca="1" si="83"/>
        <v>Aluno_49</v>
      </c>
      <c r="C5356" s="181" t="s">
        <v>3428</v>
      </c>
      <c r="D5356" s="22">
        <v>1</v>
      </c>
      <c r="E5356" s="265" t="s">
        <v>56</v>
      </c>
    </row>
    <row r="5357" spans="1:5" ht="15" customHeight="1" x14ac:dyDescent="0.25">
      <c r="B5357" s="71" t="str">
        <f t="shared" ca="1" si="83"/>
        <v>Aluno_813</v>
      </c>
      <c r="C5357" s="33"/>
      <c r="D5357" s="22"/>
    </row>
    <row r="5358" spans="1:5" ht="15" customHeight="1" x14ac:dyDescent="0.25">
      <c r="A5358" s="152">
        <v>45677</v>
      </c>
      <c r="B5358" s="71" t="str">
        <f t="shared" ca="1" si="83"/>
        <v>Aluno_198</v>
      </c>
      <c r="C5358" s="181" t="s">
        <v>3803</v>
      </c>
      <c r="D5358" s="22">
        <v>16</v>
      </c>
      <c r="E5358" s="265" t="s">
        <v>16</v>
      </c>
    </row>
    <row r="5359" spans="1:5" ht="15" customHeight="1" x14ac:dyDescent="0.25">
      <c r="B5359" s="71" t="str">
        <f t="shared" ca="1" si="83"/>
        <v>Aluno_635</v>
      </c>
      <c r="C5359" s="33"/>
      <c r="D5359" s="22"/>
    </row>
    <row r="5360" spans="1:5" ht="15" customHeight="1" x14ac:dyDescent="0.25">
      <c r="A5360" s="152">
        <v>45677</v>
      </c>
      <c r="B5360" s="71" t="str">
        <f t="shared" ca="1" si="83"/>
        <v>Aluno_569</v>
      </c>
      <c r="C5360" s="181" t="s">
        <v>2755</v>
      </c>
      <c r="D5360" s="22">
        <v>30</v>
      </c>
      <c r="E5360" s="265" t="s">
        <v>16</v>
      </c>
    </row>
    <row r="5361" spans="1:5" ht="15" customHeight="1" x14ac:dyDescent="0.25">
      <c r="B5361" s="71" t="str">
        <f t="shared" ca="1" si="83"/>
        <v>Aluno_396</v>
      </c>
      <c r="C5361" s="181" t="s">
        <v>3987</v>
      </c>
      <c r="D5361" s="22">
        <v>30</v>
      </c>
      <c r="E5361" s="265" t="s">
        <v>16</v>
      </c>
    </row>
    <row r="5362" spans="1:5" ht="15" customHeight="1" x14ac:dyDescent="0.25">
      <c r="B5362" s="71" t="str">
        <f t="shared" ca="1" si="83"/>
        <v>Aluno_865</v>
      </c>
      <c r="C5362" s="181" t="s">
        <v>2393</v>
      </c>
      <c r="D5362" s="22">
        <v>30</v>
      </c>
      <c r="E5362" s="265" t="s">
        <v>16</v>
      </c>
    </row>
    <row r="5363" spans="1:5" ht="15" customHeight="1" x14ac:dyDescent="0.25">
      <c r="B5363" s="71" t="str">
        <f t="shared" ca="1" si="83"/>
        <v>Aluno_728</v>
      </c>
      <c r="C5363" s="181" t="s">
        <v>3930</v>
      </c>
      <c r="D5363" s="22">
        <v>30</v>
      </c>
      <c r="E5363" s="265" t="s">
        <v>16</v>
      </c>
    </row>
    <row r="5364" spans="1:5" ht="15" customHeight="1" x14ac:dyDescent="0.25">
      <c r="B5364" s="71" t="str">
        <f t="shared" ca="1" si="83"/>
        <v>Aluno_683</v>
      </c>
      <c r="C5364" s="33"/>
      <c r="D5364" s="22"/>
    </row>
    <row r="5365" spans="1:5" ht="15" customHeight="1" x14ac:dyDescent="0.25">
      <c r="A5365" s="152">
        <v>45677</v>
      </c>
      <c r="B5365" s="71" t="str">
        <f t="shared" ca="1" si="83"/>
        <v>Aluno_883</v>
      </c>
      <c r="C5365" s="181" t="s">
        <v>2393</v>
      </c>
      <c r="D5365" s="22">
        <v>30</v>
      </c>
      <c r="E5365" s="265" t="s">
        <v>16</v>
      </c>
    </row>
    <row r="5366" spans="1:5" ht="15" customHeight="1" x14ac:dyDescent="0.25">
      <c r="B5366" s="71" t="str">
        <f t="shared" ca="1" si="83"/>
        <v>Aluno_916</v>
      </c>
      <c r="C5366" s="181" t="s">
        <v>3988</v>
      </c>
      <c r="D5366" s="22">
        <v>30</v>
      </c>
      <c r="E5366" s="265" t="s">
        <v>16</v>
      </c>
    </row>
    <row r="5367" spans="1:5" ht="15" customHeight="1" x14ac:dyDescent="0.25">
      <c r="B5367" s="71" t="str">
        <f t="shared" ca="1" si="83"/>
        <v>Aluno_280</v>
      </c>
      <c r="C5367" s="181" t="s">
        <v>3775</v>
      </c>
      <c r="D5367" s="22">
        <v>15</v>
      </c>
      <c r="E5367" s="265" t="s">
        <v>16</v>
      </c>
    </row>
    <row r="5368" spans="1:5" ht="15" customHeight="1" x14ac:dyDescent="0.25">
      <c r="B5368" s="71" t="str">
        <f t="shared" ca="1" si="83"/>
        <v>Aluno_682</v>
      </c>
      <c r="C5368" s="33"/>
      <c r="D5368" s="22"/>
    </row>
    <row r="5369" spans="1:5" ht="15" customHeight="1" x14ac:dyDescent="0.25">
      <c r="A5369" s="152">
        <v>45677</v>
      </c>
      <c r="B5369" s="71" t="str">
        <f t="shared" ca="1" si="83"/>
        <v>Aluno_139</v>
      </c>
      <c r="C5369" s="181" t="s">
        <v>2659</v>
      </c>
      <c r="D5369" s="22">
        <v>90</v>
      </c>
      <c r="E5369" s="265" t="s">
        <v>16</v>
      </c>
    </row>
    <row r="5370" spans="1:5" ht="15" customHeight="1" x14ac:dyDescent="0.25">
      <c r="B5370" s="71" t="str">
        <f t="shared" ca="1" si="83"/>
        <v>Aluno_451</v>
      </c>
      <c r="C5370" s="181" t="s">
        <v>3637</v>
      </c>
      <c r="D5370" s="22">
        <v>30</v>
      </c>
      <c r="E5370" s="265" t="s">
        <v>16</v>
      </c>
    </row>
    <row r="5371" spans="1:5" ht="15" customHeight="1" x14ac:dyDescent="0.25">
      <c r="B5371" s="71" t="str">
        <f t="shared" ca="1" si="83"/>
        <v>Aluno_300</v>
      </c>
      <c r="C5371" s="181" t="s">
        <v>3989</v>
      </c>
      <c r="D5371" s="22">
        <v>6</v>
      </c>
      <c r="E5371" s="265" t="s">
        <v>16</v>
      </c>
    </row>
    <row r="5372" spans="1:5" ht="15" customHeight="1" x14ac:dyDescent="0.25">
      <c r="B5372" s="71" t="str">
        <f t="shared" ca="1" si="83"/>
        <v>Aluno_291</v>
      </c>
      <c r="C5372" s="181" t="s">
        <v>3987</v>
      </c>
      <c r="D5372" s="22">
        <v>24</v>
      </c>
      <c r="E5372" s="265" t="s">
        <v>16</v>
      </c>
    </row>
    <row r="5373" spans="1:5" ht="15" customHeight="1" x14ac:dyDescent="0.25">
      <c r="B5373" s="71" t="str">
        <f t="shared" ca="1" si="83"/>
        <v>Aluno_465</v>
      </c>
      <c r="C5373" s="33"/>
      <c r="D5373" s="22"/>
    </row>
    <row r="5374" spans="1:5" ht="15" customHeight="1" x14ac:dyDescent="0.25">
      <c r="A5374" s="152">
        <v>45677</v>
      </c>
      <c r="B5374" s="71" t="str">
        <f t="shared" ca="1" si="83"/>
        <v>Aluno_708</v>
      </c>
      <c r="C5374" s="181" t="s">
        <v>418</v>
      </c>
      <c r="D5374" s="22">
        <v>30</v>
      </c>
      <c r="E5374" s="265" t="s">
        <v>44</v>
      </c>
    </row>
    <row r="5375" spans="1:5" ht="15" customHeight="1" x14ac:dyDescent="0.25">
      <c r="A5375" s="152"/>
      <c r="B5375" s="71" t="str">
        <f t="shared" ca="1" si="83"/>
        <v>Aluno_853</v>
      </c>
      <c r="C5375" s="181"/>
      <c r="D5375" s="22"/>
    </row>
    <row r="5376" spans="1:5" ht="15" customHeight="1" x14ac:dyDescent="0.25">
      <c r="A5376" s="152">
        <v>45678</v>
      </c>
      <c r="B5376" s="71" t="str">
        <f t="shared" ca="1" si="83"/>
        <v>Aluno_778</v>
      </c>
      <c r="C5376" s="181" t="s">
        <v>2831</v>
      </c>
      <c r="D5376" s="22">
        <v>2</v>
      </c>
      <c r="E5376" s="265" t="s">
        <v>16</v>
      </c>
    </row>
    <row r="5377" spans="1:5" ht="15" customHeight="1" x14ac:dyDescent="0.25">
      <c r="A5377" s="152"/>
      <c r="B5377" s="71" t="str">
        <f t="shared" ca="1" si="83"/>
        <v>Aluno_310</v>
      </c>
      <c r="C5377" s="181" t="s">
        <v>3525</v>
      </c>
      <c r="D5377" s="22">
        <v>42</v>
      </c>
      <c r="E5377" s="265" t="s">
        <v>16</v>
      </c>
    </row>
    <row r="5378" spans="1:5" ht="15" customHeight="1" x14ac:dyDescent="0.25">
      <c r="A5378" s="152"/>
      <c r="B5378" s="71" t="str">
        <f t="shared" ca="1" si="83"/>
        <v>Aluno_25</v>
      </c>
      <c r="C5378" s="181" t="s">
        <v>362</v>
      </c>
      <c r="D5378" s="22">
        <v>2</v>
      </c>
      <c r="E5378" s="265" t="s">
        <v>16</v>
      </c>
    </row>
    <row r="5379" spans="1:5" ht="15" customHeight="1" x14ac:dyDescent="0.25">
      <c r="A5379" s="152"/>
      <c r="B5379" s="71" t="str">
        <f t="shared" ca="1" si="83"/>
        <v>Aluno_864</v>
      </c>
      <c r="C5379" s="181" t="s">
        <v>2723</v>
      </c>
      <c r="D5379" s="22">
        <v>2</v>
      </c>
      <c r="E5379" s="265" t="s">
        <v>16</v>
      </c>
    </row>
    <row r="5380" spans="1:5" ht="15" customHeight="1" x14ac:dyDescent="0.25">
      <c r="A5380" s="152"/>
      <c r="B5380" s="71" t="str">
        <f t="shared" ca="1" si="83"/>
        <v>Aluno_868</v>
      </c>
      <c r="C5380" s="181" t="s">
        <v>3667</v>
      </c>
      <c r="D5380" s="22">
        <v>10</v>
      </c>
      <c r="E5380" s="265" t="s">
        <v>16</v>
      </c>
    </row>
    <row r="5381" spans="1:5" ht="15" customHeight="1" x14ac:dyDescent="0.25">
      <c r="A5381" s="152"/>
      <c r="B5381" s="71" t="str">
        <f t="shared" ca="1" si="83"/>
        <v>Aluno_514</v>
      </c>
      <c r="C5381" s="181" t="s">
        <v>361</v>
      </c>
      <c r="D5381" s="22">
        <v>2</v>
      </c>
      <c r="E5381" s="265" t="s">
        <v>16</v>
      </c>
    </row>
    <row r="5382" spans="1:5" ht="15" customHeight="1" x14ac:dyDescent="0.25">
      <c r="B5382" s="71" t="str">
        <f t="shared" ca="1" si="83"/>
        <v>Aluno_754</v>
      </c>
      <c r="D5382" s="22"/>
    </row>
    <row r="5383" spans="1:5" ht="15" customHeight="1" x14ac:dyDescent="0.25">
      <c r="A5383" s="152">
        <v>45678</v>
      </c>
      <c r="B5383" s="71" t="str">
        <f t="shared" ref="B5383:B5446" ca="1" si="84">"Aluno_" &amp; RANDBETWEEN(1,1000)</f>
        <v>Aluno_463</v>
      </c>
      <c r="C5383" s="181" t="s">
        <v>3990</v>
      </c>
      <c r="D5383" s="22">
        <v>2</v>
      </c>
      <c r="E5383" s="265" t="s">
        <v>16</v>
      </c>
    </row>
    <row r="5384" spans="1:5" ht="15" customHeight="1" x14ac:dyDescent="0.25">
      <c r="A5384" s="152"/>
      <c r="B5384" s="71" t="str">
        <f t="shared" ca="1" si="84"/>
        <v>Aluno_893</v>
      </c>
      <c r="C5384" s="181" t="s">
        <v>3991</v>
      </c>
      <c r="D5384" s="22">
        <v>2</v>
      </c>
      <c r="E5384" s="265" t="s">
        <v>16</v>
      </c>
    </row>
    <row r="5385" spans="1:5" ht="15" customHeight="1" x14ac:dyDescent="0.25">
      <c r="B5385" s="71" t="str">
        <f t="shared" ca="1" si="84"/>
        <v>Aluno_696</v>
      </c>
      <c r="C5385" s="181" t="s">
        <v>3992</v>
      </c>
      <c r="D5385" s="22">
        <v>4</v>
      </c>
      <c r="E5385" s="265" t="s">
        <v>16</v>
      </c>
    </row>
    <row r="5386" spans="1:5" ht="15" customHeight="1" x14ac:dyDescent="0.25">
      <c r="B5386" s="71" t="str">
        <f t="shared" ca="1" si="84"/>
        <v>Aluno_649</v>
      </c>
      <c r="C5386" s="181" t="s">
        <v>3993</v>
      </c>
      <c r="D5386" s="22">
        <v>2</v>
      </c>
      <c r="E5386" s="265" t="s">
        <v>16</v>
      </c>
    </row>
    <row r="5387" spans="1:5" ht="15" customHeight="1" x14ac:dyDescent="0.25">
      <c r="B5387" s="71" t="str">
        <f t="shared" ca="1" si="84"/>
        <v>Aluno_165</v>
      </c>
      <c r="D5387" s="22"/>
    </row>
    <row r="5388" spans="1:5" ht="15" customHeight="1" x14ac:dyDescent="0.25">
      <c r="A5388" s="152">
        <v>45678</v>
      </c>
      <c r="B5388" s="71" t="str">
        <f t="shared" ca="1" si="84"/>
        <v>Aluno_989</v>
      </c>
      <c r="C5388" s="181" t="s">
        <v>2823</v>
      </c>
      <c r="D5388" s="22">
        <v>63</v>
      </c>
      <c r="E5388" s="265" t="s">
        <v>16</v>
      </c>
    </row>
    <row r="5389" spans="1:5" ht="15" customHeight="1" x14ac:dyDescent="0.25">
      <c r="B5389" s="71" t="str">
        <f t="shared" ca="1" si="84"/>
        <v>Aluno_114</v>
      </c>
      <c r="D5389" s="22"/>
    </row>
    <row r="5390" spans="1:5" ht="15" customHeight="1" x14ac:dyDescent="0.25">
      <c r="A5390" s="152">
        <v>45678</v>
      </c>
      <c r="B5390" s="71" t="str">
        <f t="shared" ca="1" si="84"/>
        <v>Aluno_90</v>
      </c>
      <c r="C5390" s="181" t="s">
        <v>3664</v>
      </c>
      <c r="D5390" s="22">
        <v>12</v>
      </c>
      <c r="E5390" s="265" t="s">
        <v>16</v>
      </c>
    </row>
    <row r="5391" spans="1:5" ht="15" customHeight="1" x14ac:dyDescent="0.25">
      <c r="B5391" s="71" t="str">
        <f t="shared" ca="1" si="84"/>
        <v>Aluno_741</v>
      </c>
      <c r="C5391" s="181" t="s">
        <v>3596</v>
      </c>
      <c r="D5391" s="22">
        <v>12</v>
      </c>
      <c r="E5391" s="265" t="s">
        <v>16</v>
      </c>
    </row>
    <row r="5392" spans="1:5" ht="15" customHeight="1" x14ac:dyDescent="0.25">
      <c r="B5392" s="71" t="str">
        <f t="shared" ca="1" si="84"/>
        <v>Aluno_816</v>
      </c>
      <c r="D5392" s="22"/>
    </row>
    <row r="5393" spans="1:5" ht="15" customHeight="1" x14ac:dyDescent="0.25">
      <c r="A5393" s="152">
        <v>45678</v>
      </c>
      <c r="B5393" s="71" t="str">
        <f t="shared" ca="1" si="84"/>
        <v>Aluno_232</v>
      </c>
      <c r="C5393" s="181" t="s">
        <v>1587</v>
      </c>
      <c r="D5393" s="22">
        <v>10</v>
      </c>
      <c r="E5393" s="265" t="s">
        <v>16</v>
      </c>
    </row>
    <row r="5394" spans="1:5" ht="15" customHeight="1" x14ac:dyDescent="0.25">
      <c r="B5394" s="71" t="str">
        <f t="shared" ca="1" si="84"/>
        <v>Aluno_226</v>
      </c>
      <c r="C5394" s="181" t="s">
        <v>3994</v>
      </c>
      <c r="D5394" s="22">
        <v>20</v>
      </c>
      <c r="E5394" s="265" t="s">
        <v>16</v>
      </c>
    </row>
    <row r="5395" spans="1:5" ht="15" customHeight="1" x14ac:dyDescent="0.25">
      <c r="B5395" s="71" t="str">
        <f t="shared" ca="1" si="84"/>
        <v>Aluno_404</v>
      </c>
      <c r="D5395" s="22"/>
    </row>
    <row r="5396" spans="1:5" ht="15" customHeight="1" x14ac:dyDescent="0.25">
      <c r="A5396" s="152">
        <v>45679</v>
      </c>
      <c r="B5396" s="71" t="str">
        <f t="shared" ca="1" si="84"/>
        <v>Aluno_461</v>
      </c>
      <c r="C5396" s="181" t="s">
        <v>487</v>
      </c>
      <c r="D5396" s="22">
        <v>16</v>
      </c>
      <c r="E5396" s="265" t="s">
        <v>16</v>
      </c>
    </row>
    <row r="5397" spans="1:5" ht="15" customHeight="1" x14ac:dyDescent="0.25">
      <c r="B5397" s="71" t="str">
        <f t="shared" ca="1" si="84"/>
        <v>Aluno_6</v>
      </c>
      <c r="C5397" s="181" t="s">
        <v>3433</v>
      </c>
      <c r="D5397" s="22">
        <v>15</v>
      </c>
      <c r="E5397" s="265" t="s">
        <v>16</v>
      </c>
    </row>
    <row r="5398" spans="1:5" ht="15" customHeight="1" x14ac:dyDescent="0.25">
      <c r="B5398" s="71" t="str">
        <f t="shared" ca="1" si="84"/>
        <v>Aluno_411</v>
      </c>
      <c r="D5398" s="22"/>
    </row>
    <row r="5399" spans="1:5" ht="15" customHeight="1" x14ac:dyDescent="0.25">
      <c r="A5399" s="152">
        <v>45679</v>
      </c>
      <c r="B5399" s="71" t="str">
        <f t="shared" ca="1" si="84"/>
        <v>Aluno_275</v>
      </c>
      <c r="C5399" s="181" t="s">
        <v>3455</v>
      </c>
      <c r="D5399" s="22">
        <v>120</v>
      </c>
      <c r="E5399" s="265" t="s">
        <v>16</v>
      </c>
    </row>
    <row r="5400" spans="1:5" ht="15" customHeight="1" x14ac:dyDescent="0.25">
      <c r="B5400" s="71" t="str">
        <f t="shared" ca="1" si="84"/>
        <v>Aluno_990</v>
      </c>
      <c r="C5400" s="181" t="s">
        <v>3481</v>
      </c>
      <c r="D5400" s="22">
        <v>15</v>
      </c>
      <c r="E5400" s="265" t="s">
        <v>16</v>
      </c>
    </row>
    <row r="5401" spans="1:5" ht="15" customHeight="1" x14ac:dyDescent="0.25">
      <c r="B5401" s="71" t="str">
        <f t="shared" ca="1" si="84"/>
        <v>Aluno_874</v>
      </c>
      <c r="D5401" s="22"/>
    </row>
    <row r="5402" spans="1:5" ht="15" customHeight="1" x14ac:dyDescent="0.25">
      <c r="A5402" s="152">
        <v>45679</v>
      </c>
      <c r="B5402" s="71" t="str">
        <f t="shared" ca="1" si="84"/>
        <v>Aluno_424</v>
      </c>
      <c r="C5402" s="181" t="s">
        <v>2701</v>
      </c>
      <c r="D5402" s="22">
        <v>2</v>
      </c>
      <c r="E5402" s="265" t="s">
        <v>780</v>
      </c>
    </row>
    <row r="5403" spans="1:5" ht="15" customHeight="1" x14ac:dyDescent="0.25">
      <c r="B5403" s="71" t="str">
        <f t="shared" ca="1" si="84"/>
        <v>Aluno_858</v>
      </c>
      <c r="D5403" s="22"/>
    </row>
    <row r="5404" spans="1:5" ht="15" customHeight="1" x14ac:dyDescent="0.25">
      <c r="A5404" s="152">
        <v>45679</v>
      </c>
      <c r="B5404" s="71" t="str">
        <f t="shared" ca="1" si="84"/>
        <v>Aluno_257</v>
      </c>
      <c r="C5404" s="181" t="s">
        <v>3669</v>
      </c>
      <c r="D5404" s="22">
        <v>7</v>
      </c>
      <c r="E5404" s="265" t="s">
        <v>16</v>
      </c>
    </row>
    <row r="5405" spans="1:5" ht="15" customHeight="1" x14ac:dyDescent="0.25">
      <c r="B5405" s="71" t="str">
        <f t="shared" ca="1" si="84"/>
        <v>Aluno_365</v>
      </c>
      <c r="C5405" s="181" t="s">
        <v>3388</v>
      </c>
      <c r="D5405" s="22">
        <v>28</v>
      </c>
      <c r="E5405" s="265" t="s">
        <v>16</v>
      </c>
    </row>
    <row r="5406" spans="1:5" ht="15" customHeight="1" x14ac:dyDescent="0.25">
      <c r="B5406" s="71" t="str">
        <f t="shared" ca="1" si="84"/>
        <v>Aluno_540</v>
      </c>
      <c r="C5406" s="181" t="s">
        <v>3995</v>
      </c>
      <c r="D5406" s="22">
        <v>60</v>
      </c>
      <c r="E5406" s="265" t="s">
        <v>16</v>
      </c>
    </row>
    <row r="5407" spans="1:5" ht="15" customHeight="1" x14ac:dyDescent="0.25">
      <c r="B5407" s="71" t="str">
        <f t="shared" ca="1" si="84"/>
        <v>Aluno_566</v>
      </c>
      <c r="C5407" s="181" t="s">
        <v>2639</v>
      </c>
      <c r="D5407" s="22">
        <v>30</v>
      </c>
      <c r="E5407" s="265" t="s">
        <v>16</v>
      </c>
    </row>
    <row r="5408" spans="1:5" ht="15" customHeight="1" x14ac:dyDescent="0.25">
      <c r="B5408" s="71" t="str">
        <f t="shared" ca="1" si="84"/>
        <v>Aluno_825</v>
      </c>
      <c r="D5408" s="22"/>
    </row>
    <row r="5409" spans="1:5" ht="15" customHeight="1" x14ac:dyDescent="0.25">
      <c r="A5409" s="152">
        <v>45679</v>
      </c>
      <c r="B5409" s="71" t="str">
        <f t="shared" ca="1" si="84"/>
        <v>Aluno_591</v>
      </c>
      <c r="C5409" s="181" t="s">
        <v>3996</v>
      </c>
      <c r="D5409" s="22">
        <v>30</v>
      </c>
      <c r="E5409" s="265" t="s">
        <v>16</v>
      </c>
    </row>
    <row r="5410" spans="1:5" ht="15" customHeight="1" x14ac:dyDescent="0.25">
      <c r="B5410" s="71" t="str">
        <f t="shared" ca="1" si="84"/>
        <v>Aluno_690</v>
      </c>
      <c r="C5410" s="181" t="s">
        <v>3758</v>
      </c>
      <c r="D5410" s="22">
        <v>30</v>
      </c>
      <c r="E5410" s="265" t="s">
        <v>16</v>
      </c>
    </row>
    <row r="5411" spans="1:5" ht="15" customHeight="1" x14ac:dyDescent="0.25">
      <c r="B5411" s="71" t="str">
        <f t="shared" ca="1" si="84"/>
        <v>Aluno_468</v>
      </c>
      <c r="C5411" s="181" t="s">
        <v>1951</v>
      </c>
      <c r="D5411" s="22">
        <v>30</v>
      </c>
      <c r="E5411" s="265" t="s">
        <v>16</v>
      </c>
    </row>
    <row r="5412" spans="1:5" ht="15" customHeight="1" x14ac:dyDescent="0.25">
      <c r="B5412" s="71" t="str">
        <f t="shared" ca="1" si="84"/>
        <v>Aluno_674</v>
      </c>
      <c r="C5412" s="181" t="s">
        <v>3819</v>
      </c>
      <c r="D5412" s="22">
        <v>2</v>
      </c>
      <c r="E5412" s="265" t="s">
        <v>780</v>
      </c>
    </row>
    <row r="5413" spans="1:5" ht="15" customHeight="1" x14ac:dyDescent="0.25">
      <c r="B5413" s="71" t="str">
        <f t="shared" ca="1" si="84"/>
        <v>Aluno_491</v>
      </c>
      <c r="C5413" s="181" t="s">
        <v>2348</v>
      </c>
      <c r="D5413" s="22">
        <v>40</v>
      </c>
      <c r="E5413" s="265" t="s">
        <v>44</v>
      </c>
    </row>
    <row r="5414" spans="1:5" ht="15" customHeight="1" x14ac:dyDescent="0.25">
      <c r="B5414" s="71" t="str">
        <f t="shared" ca="1" si="84"/>
        <v>Aluno_877</v>
      </c>
      <c r="D5414" s="22"/>
    </row>
    <row r="5415" spans="1:5" ht="15" customHeight="1" x14ac:dyDescent="0.25">
      <c r="A5415" s="152">
        <v>45679</v>
      </c>
      <c r="B5415" s="71" t="str">
        <f t="shared" ca="1" si="84"/>
        <v>Aluno_253</v>
      </c>
      <c r="C5415" s="181" t="s">
        <v>4123</v>
      </c>
      <c r="D5415" s="22">
        <v>16</v>
      </c>
      <c r="E5415" s="265" t="s">
        <v>16</v>
      </c>
    </row>
    <row r="5416" spans="1:5" ht="15" customHeight="1" x14ac:dyDescent="0.25">
      <c r="B5416" s="71" t="str">
        <f t="shared" ca="1" si="84"/>
        <v>Aluno_586</v>
      </c>
      <c r="C5416" s="181" t="s">
        <v>3997</v>
      </c>
      <c r="D5416" s="22">
        <v>16</v>
      </c>
      <c r="E5416" s="265" t="s">
        <v>16</v>
      </c>
    </row>
    <row r="5417" spans="1:5" ht="15" customHeight="1" x14ac:dyDescent="0.25">
      <c r="B5417" s="71" t="str">
        <f t="shared" ca="1" si="84"/>
        <v>Aluno_972</v>
      </c>
      <c r="C5417" s="181"/>
      <c r="D5417" s="22"/>
    </row>
    <row r="5418" spans="1:5" ht="15" customHeight="1" x14ac:dyDescent="0.25">
      <c r="A5418" s="152">
        <v>45680</v>
      </c>
      <c r="B5418" s="71" t="str">
        <f t="shared" ca="1" si="84"/>
        <v>Aluno_69</v>
      </c>
      <c r="C5418" s="181" t="s">
        <v>3998</v>
      </c>
      <c r="D5418" s="22">
        <v>60</v>
      </c>
      <c r="E5418" s="265" t="s">
        <v>16</v>
      </c>
    </row>
    <row r="5419" spans="1:5" ht="15" customHeight="1" x14ac:dyDescent="0.25">
      <c r="B5419" s="71" t="str">
        <f t="shared" ca="1" si="84"/>
        <v>Aluno_816</v>
      </c>
      <c r="C5419" s="181"/>
      <c r="D5419" s="22"/>
    </row>
    <row r="5420" spans="1:5" ht="15" customHeight="1" x14ac:dyDescent="0.25">
      <c r="A5420" s="152">
        <v>45680</v>
      </c>
      <c r="B5420" s="71" t="str">
        <f t="shared" ca="1" si="84"/>
        <v>Aluno_406</v>
      </c>
      <c r="C5420" s="181" t="s">
        <v>3999</v>
      </c>
      <c r="D5420" s="22">
        <v>2</v>
      </c>
      <c r="E5420" s="265" t="s">
        <v>780</v>
      </c>
    </row>
    <row r="5421" spans="1:5" ht="15" customHeight="1" x14ac:dyDescent="0.25">
      <c r="B5421" s="71" t="str">
        <f t="shared" ca="1" si="84"/>
        <v>Aluno_185</v>
      </c>
      <c r="C5421" s="181" t="s">
        <v>4000</v>
      </c>
      <c r="D5421" s="22">
        <v>60</v>
      </c>
      <c r="E5421" s="265" t="s">
        <v>16</v>
      </c>
    </row>
    <row r="5422" spans="1:5" ht="15" customHeight="1" x14ac:dyDescent="0.25">
      <c r="B5422" s="71" t="str">
        <f t="shared" ca="1" si="84"/>
        <v>Aluno_999</v>
      </c>
      <c r="C5422" s="181" t="s">
        <v>4001</v>
      </c>
      <c r="D5422" s="22">
        <v>30</v>
      </c>
      <c r="E5422" s="265" t="s">
        <v>16</v>
      </c>
    </row>
    <row r="5423" spans="1:5" ht="15" customHeight="1" x14ac:dyDescent="0.25">
      <c r="B5423" s="71" t="str">
        <f t="shared" ca="1" si="84"/>
        <v>Aluno_265</v>
      </c>
      <c r="D5423" s="22"/>
    </row>
    <row r="5424" spans="1:5" ht="15" customHeight="1" x14ac:dyDescent="0.25">
      <c r="A5424" s="152">
        <v>45680</v>
      </c>
      <c r="B5424" s="71" t="str">
        <f t="shared" ca="1" si="84"/>
        <v>Aluno_999</v>
      </c>
      <c r="C5424" s="181" t="s">
        <v>4002</v>
      </c>
      <c r="D5424" s="22">
        <v>30</v>
      </c>
      <c r="E5424" s="265" t="s">
        <v>16</v>
      </c>
    </row>
    <row r="5425" spans="1:5" ht="15" customHeight="1" x14ac:dyDescent="0.25">
      <c r="B5425" s="71" t="str">
        <f t="shared" ca="1" si="84"/>
        <v>Aluno_784</v>
      </c>
      <c r="C5425" s="181" t="s">
        <v>4003</v>
      </c>
      <c r="D5425" s="22">
        <v>30</v>
      </c>
      <c r="E5425" s="265" t="s">
        <v>16</v>
      </c>
    </row>
    <row r="5426" spans="1:5" ht="15" customHeight="1" x14ac:dyDescent="0.25">
      <c r="B5426" s="71" t="str">
        <f t="shared" ca="1" si="84"/>
        <v>Aluno_97</v>
      </c>
      <c r="C5426" s="181" t="s">
        <v>4004</v>
      </c>
      <c r="D5426" s="22">
        <v>60</v>
      </c>
      <c r="E5426" s="265" t="s">
        <v>16</v>
      </c>
    </row>
    <row r="5427" spans="1:5" ht="15" customHeight="1" x14ac:dyDescent="0.25">
      <c r="B5427" s="71" t="str">
        <f t="shared" ca="1" si="84"/>
        <v>Aluno_440</v>
      </c>
      <c r="D5427" s="22"/>
    </row>
    <row r="5428" spans="1:5" ht="15" customHeight="1" x14ac:dyDescent="0.25">
      <c r="A5428" s="152">
        <v>45680</v>
      </c>
      <c r="B5428" s="71" t="str">
        <f t="shared" ca="1" si="84"/>
        <v>Aluno_284</v>
      </c>
      <c r="C5428" s="181" t="s">
        <v>4005</v>
      </c>
      <c r="D5428" s="22">
        <v>30</v>
      </c>
      <c r="E5428" s="265" t="s">
        <v>16</v>
      </c>
    </row>
    <row r="5429" spans="1:5" ht="15" customHeight="1" x14ac:dyDescent="0.25">
      <c r="B5429" s="71" t="str">
        <f t="shared" ca="1" si="84"/>
        <v>Aluno_712</v>
      </c>
      <c r="C5429" s="181" t="s">
        <v>4006</v>
      </c>
      <c r="D5429" s="22">
        <v>30</v>
      </c>
      <c r="E5429" s="265" t="s">
        <v>16</v>
      </c>
    </row>
    <row r="5430" spans="1:5" ht="15" customHeight="1" x14ac:dyDescent="0.25">
      <c r="B5430" s="71" t="str">
        <f t="shared" ca="1" si="84"/>
        <v>Aluno_380</v>
      </c>
      <c r="D5430" s="22"/>
    </row>
    <row r="5431" spans="1:5" ht="15" customHeight="1" x14ac:dyDescent="0.25">
      <c r="A5431" s="152">
        <v>45680</v>
      </c>
      <c r="B5431" s="71" t="str">
        <f t="shared" ca="1" si="84"/>
        <v>Aluno_282</v>
      </c>
      <c r="C5431" s="181" t="s">
        <v>4007</v>
      </c>
      <c r="D5431" s="22">
        <v>60</v>
      </c>
      <c r="E5431" s="265" t="s">
        <v>16</v>
      </c>
    </row>
    <row r="5432" spans="1:5" ht="15" customHeight="1" x14ac:dyDescent="0.25">
      <c r="B5432" s="71" t="str">
        <f t="shared" ca="1" si="84"/>
        <v>Aluno_93</v>
      </c>
      <c r="D5432" s="22"/>
    </row>
    <row r="5433" spans="1:5" ht="15" customHeight="1" x14ac:dyDescent="0.25">
      <c r="A5433" s="152">
        <v>45680</v>
      </c>
      <c r="B5433" s="71" t="str">
        <f t="shared" ca="1" si="84"/>
        <v>Aluno_291</v>
      </c>
      <c r="C5433" s="181" t="s">
        <v>4008</v>
      </c>
      <c r="D5433" s="22">
        <v>5</v>
      </c>
      <c r="E5433" s="265" t="s">
        <v>16</v>
      </c>
    </row>
    <row r="5434" spans="1:5" ht="15" customHeight="1" x14ac:dyDescent="0.25">
      <c r="B5434" s="71" t="str">
        <f t="shared" ca="1" si="84"/>
        <v>Aluno_168</v>
      </c>
      <c r="D5434" s="22"/>
    </row>
    <row r="5435" spans="1:5" ht="15" customHeight="1" x14ac:dyDescent="0.25">
      <c r="A5435" s="152">
        <v>45680</v>
      </c>
      <c r="B5435" s="71" t="str">
        <f t="shared" ca="1" si="84"/>
        <v>Aluno_524</v>
      </c>
      <c r="C5435" s="181" t="s">
        <v>4009</v>
      </c>
      <c r="D5435" s="22">
        <v>8</v>
      </c>
      <c r="E5435" s="265" t="s">
        <v>3335</v>
      </c>
    </row>
    <row r="5436" spans="1:5" ht="15" customHeight="1" x14ac:dyDescent="0.25">
      <c r="B5436" s="71" t="str">
        <f t="shared" ca="1" si="84"/>
        <v>Aluno_3</v>
      </c>
      <c r="D5436" s="22"/>
      <c r="E5436" s="265"/>
    </row>
    <row r="5437" spans="1:5" ht="15" customHeight="1" x14ac:dyDescent="0.25">
      <c r="A5437" s="152">
        <v>45680</v>
      </c>
      <c r="B5437" s="71" t="str">
        <f t="shared" ca="1" si="84"/>
        <v>Aluno_119</v>
      </c>
      <c r="C5437" s="181" t="s">
        <v>4010</v>
      </c>
      <c r="D5437" s="22">
        <v>20</v>
      </c>
      <c r="E5437" s="265" t="s">
        <v>4124</v>
      </c>
    </row>
    <row r="5438" spans="1:5" ht="15" customHeight="1" x14ac:dyDescent="0.25">
      <c r="B5438" s="71" t="str">
        <f t="shared" ca="1" si="84"/>
        <v>Aluno_20</v>
      </c>
      <c r="D5438" s="22"/>
    </row>
    <row r="5439" spans="1:5" ht="15" customHeight="1" x14ac:dyDescent="0.25">
      <c r="A5439" s="152">
        <v>45681</v>
      </c>
      <c r="B5439" s="71" t="str">
        <f t="shared" ca="1" si="84"/>
        <v>Aluno_771</v>
      </c>
      <c r="C5439" s="181" t="s">
        <v>4011</v>
      </c>
      <c r="D5439" s="22">
        <v>30</v>
      </c>
      <c r="E5439" s="265" t="s">
        <v>16</v>
      </c>
    </row>
    <row r="5440" spans="1:5" ht="15" customHeight="1" x14ac:dyDescent="0.25">
      <c r="B5440" s="71" t="str">
        <f t="shared" ca="1" si="84"/>
        <v>Aluno_365</v>
      </c>
      <c r="C5440" s="181" t="s">
        <v>4012</v>
      </c>
      <c r="D5440" s="22">
        <v>15</v>
      </c>
      <c r="E5440" s="265" t="s">
        <v>16</v>
      </c>
    </row>
    <row r="5441" spans="1:5" ht="15" customHeight="1" x14ac:dyDescent="0.25">
      <c r="B5441" s="71" t="str">
        <f t="shared" ca="1" si="84"/>
        <v>Aluno_473</v>
      </c>
      <c r="C5441" s="181" t="s">
        <v>4013</v>
      </c>
      <c r="D5441" s="22">
        <v>15</v>
      </c>
      <c r="E5441" s="265" t="s">
        <v>16</v>
      </c>
    </row>
    <row r="5442" spans="1:5" ht="15" customHeight="1" x14ac:dyDescent="0.25">
      <c r="B5442" s="71" t="str">
        <f t="shared" ca="1" si="84"/>
        <v>Aluno_890</v>
      </c>
      <c r="C5442" s="181" t="s">
        <v>4014</v>
      </c>
      <c r="D5442" s="22">
        <v>30</v>
      </c>
      <c r="E5442" s="265" t="s">
        <v>16</v>
      </c>
    </row>
    <row r="5443" spans="1:5" ht="15" customHeight="1" x14ac:dyDescent="0.25">
      <c r="B5443" s="71" t="str">
        <f t="shared" ca="1" si="84"/>
        <v>Aluno_591</v>
      </c>
      <c r="C5443" s="181" t="s">
        <v>4015</v>
      </c>
      <c r="D5443" s="22">
        <v>30</v>
      </c>
      <c r="E5443" s="265" t="s">
        <v>16</v>
      </c>
    </row>
    <row r="5444" spans="1:5" ht="15" customHeight="1" x14ac:dyDescent="0.25">
      <c r="B5444" s="71" t="str">
        <f t="shared" ca="1" si="84"/>
        <v>Aluno_785</v>
      </c>
      <c r="C5444" s="181" t="s">
        <v>4016</v>
      </c>
      <c r="D5444" s="22">
        <v>1</v>
      </c>
      <c r="E5444" s="265" t="s">
        <v>780</v>
      </c>
    </row>
    <row r="5445" spans="1:5" ht="15" customHeight="1" x14ac:dyDescent="0.25">
      <c r="B5445" s="71" t="str">
        <f t="shared" ca="1" si="84"/>
        <v>Aluno_258</v>
      </c>
      <c r="C5445" s="181" t="s">
        <v>4017</v>
      </c>
      <c r="D5445" s="22">
        <v>1</v>
      </c>
      <c r="E5445" s="265" t="s">
        <v>780</v>
      </c>
    </row>
    <row r="5446" spans="1:5" ht="15" customHeight="1" x14ac:dyDescent="0.25">
      <c r="A5446" s="152">
        <v>45681</v>
      </c>
      <c r="B5446" s="71" t="str">
        <f t="shared" ca="1" si="84"/>
        <v>Aluno_495</v>
      </c>
      <c r="C5446" s="181" t="s">
        <v>4018</v>
      </c>
      <c r="D5446" s="22">
        <v>1</v>
      </c>
      <c r="E5446" s="265" t="s">
        <v>780</v>
      </c>
    </row>
    <row r="5447" spans="1:5" ht="15" customHeight="1" x14ac:dyDescent="0.25">
      <c r="B5447" s="71" t="str">
        <f t="shared" ref="B5447:B5510" ca="1" si="85">"Aluno_" &amp; RANDBETWEEN(1,1000)</f>
        <v>Aluno_829</v>
      </c>
      <c r="C5447" s="181" t="s">
        <v>4019</v>
      </c>
      <c r="D5447" s="22">
        <v>15</v>
      </c>
      <c r="E5447" s="265" t="s">
        <v>44</v>
      </c>
    </row>
    <row r="5448" spans="1:5" ht="15" customHeight="1" x14ac:dyDescent="0.25">
      <c r="B5448" s="71" t="str">
        <f t="shared" ca="1" si="85"/>
        <v>Aluno_781</v>
      </c>
      <c r="C5448" s="181" t="s">
        <v>4020</v>
      </c>
      <c r="D5448" s="22">
        <v>10</v>
      </c>
      <c r="E5448" s="265" t="s">
        <v>16</v>
      </c>
    </row>
    <row r="5449" spans="1:5" ht="15" customHeight="1" x14ac:dyDescent="0.25">
      <c r="B5449" s="71" t="str">
        <f t="shared" ca="1" si="85"/>
        <v>Aluno_953</v>
      </c>
      <c r="C5449" s="181" t="s">
        <v>4021</v>
      </c>
      <c r="D5449" s="22">
        <v>10</v>
      </c>
      <c r="E5449" s="265" t="s">
        <v>16</v>
      </c>
    </row>
    <row r="5450" spans="1:5" ht="15" customHeight="1" x14ac:dyDescent="0.25">
      <c r="A5450" s="152">
        <v>45681</v>
      </c>
      <c r="B5450" s="71" t="str">
        <f t="shared" ca="1" si="85"/>
        <v>Aluno_627</v>
      </c>
      <c r="C5450" s="181" t="s">
        <v>4022</v>
      </c>
      <c r="D5450" s="22">
        <v>30</v>
      </c>
      <c r="E5450" s="265" t="s">
        <v>16</v>
      </c>
    </row>
    <row r="5451" spans="1:5" ht="15" customHeight="1" x14ac:dyDescent="0.25">
      <c r="B5451" s="71" t="str">
        <f t="shared" ca="1" si="85"/>
        <v>Aluno_254</v>
      </c>
      <c r="C5451" s="153" t="s">
        <v>2871</v>
      </c>
      <c r="D5451" s="22">
        <v>8</v>
      </c>
      <c r="E5451" s="265" t="s">
        <v>44</v>
      </c>
    </row>
    <row r="5452" spans="1:5" ht="15" customHeight="1" x14ac:dyDescent="0.25">
      <c r="B5452" s="71" t="str">
        <f t="shared" ca="1" si="85"/>
        <v>Aluno_731</v>
      </c>
      <c r="D5452" s="22"/>
    </row>
    <row r="5453" spans="1:5" ht="15" customHeight="1" x14ac:dyDescent="0.25">
      <c r="A5453" s="152">
        <v>45681</v>
      </c>
      <c r="B5453" s="71" t="str">
        <f t="shared" ca="1" si="85"/>
        <v>Aluno_859</v>
      </c>
      <c r="C5453" s="153" t="s">
        <v>4023</v>
      </c>
      <c r="D5453" s="22">
        <v>5</v>
      </c>
      <c r="E5453" s="265" t="s">
        <v>3335</v>
      </c>
    </row>
    <row r="5454" spans="1:5" ht="15" customHeight="1" x14ac:dyDescent="0.25">
      <c r="B5454" s="71" t="str">
        <f t="shared" ca="1" si="85"/>
        <v>Aluno_921</v>
      </c>
      <c r="D5454" s="22"/>
    </row>
    <row r="5455" spans="1:5" ht="15" customHeight="1" x14ac:dyDescent="0.25">
      <c r="A5455" s="152">
        <v>45681</v>
      </c>
      <c r="B5455" s="71" t="str">
        <f t="shared" ca="1" si="85"/>
        <v>Aluno_766</v>
      </c>
      <c r="C5455" s="153" t="s">
        <v>4024</v>
      </c>
      <c r="D5455" s="22">
        <v>12</v>
      </c>
      <c r="E5455" s="265" t="s">
        <v>16</v>
      </c>
    </row>
    <row r="5456" spans="1:5" ht="15" customHeight="1" x14ac:dyDescent="0.25">
      <c r="A5456" s="152"/>
      <c r="B5456" s="71" t="str">
        <f t="shared" ca="1" si="85"/>
        <v>Aluno_272</v>
      </c>
      <c r="D5456" s="22"/>
    </row>
    <row r="5457" spans="1:5" ht="15" customHeight="1" x14ac:dyDescent="0.25">
      <c r="A5457" s="152">
        <v>45681</v>
      </c>
      <c r="B5457" s="71" t="str">
        <f t="shared" ca="1" si="85"/>
        <v>Aluno_253</v>
      </c>
      <c r="C5457" s="153" t="s">
        <v>4025</v>
      </c>
      <c r="D5457" s="22">
        <v>60</v>
      </c>
      <c r="E5457" s="265" t="s">
        <v>16</v>
      </c>
    </row>
    <row r="5458" spans="1:5" ht="15" customHeight="1" x14ac:dyDescent="0.25">
      <c r="B5458" s="71" t="str">
        <f t="shared" ca="1" si="85"/>
        <v>Aluno_315</v>
      </c>
      <c r="D5458" s="22"/>
    </row>
    <row r="5459" spans="1:5" ht="15" customHeight="1" x14ac:dyDescent="0.25">
      <c r="A5459" s="152">
        <v>45681</v>
      </c>
      <c r="B5459" s="71" t="str">
        <f t="shared" ca="1" si="85"/>
        <v>Aluno_793</v>
      </c>
      <c r="C5459" s="153" t="s">
        <v>4026</v>
      </c>
      <c r="D5459" s="22">
        <v>30</v>
      </c>
      <c r="E5459" s="265" t="s">
        <v>16</v>
      </c>
    </row>
    <row r="5460" spans="1:5" ht="15" customHeight="1" x14ac:dyDescent="0.25">
      <c r="B5460" s="71" t="str">
        <f t="shared" ca="1" si="85"/>
        <v>Aluno_231</v>
      </c>
      <c r="C5460" s="153" t="s">
        <v>4027</v>
      </c>
      <c r="D5460" s="22">
        <v>30</v>
      </c>
      <c r="E5460" s="265" t="s">
        <v>16</v>
      </c>
    </row>
    <row r="5461" spans="1:5" ht="15" customHeight="1" x14ac:dyDescent="0.25">
      <c r="B5461" s="71" t="str">
        <f t="shared" ca="1" si="85"/>
        <v>Aluno_335</v>
      </c>
      <c r="C5461" s="153" t="s">
        <v>4028</v>
      </c>
      <c r="D5461" s="22">
        <v>30</v>
      </c>
      <c r="E5461" s="265" t="s">
        <v>16</v>
      </c>
    </row>
    <row r="5462" spans="1:5" ht="15" customHeight="1" x14ac:dyDescent="0.25">
      <c r="B5462" s="71" t="str">
        <f t="shared" ca="1" si="85"/>
        <v>Aluno_504</v>
      </c>
      <c r="C5462" s="153" t="s">
        <v>4029</v>
      </c>
      <c r="D5462" s="22">
        <v>16</v>
      </c>
      <c r="E5462" s="265" t="s">
        <v>16</v>
      </c>
    </row>
    <row r="5463" spans="1:5" ht="15" customHeight="1" x14ac:dyDescent="0.25">
      <c r="B5463" s="71" t="str">
        <f t="shared" ca="1" si="85"/>
        <v>Aluno_494</v>
      </c>
      <c r="C5463" s="153" t="s">
        <v>4030</v>
      </c>
      <c r="D5463" s="22">
        <v>8</v>
      </c>
      <c r="E5463" s="265" t="s">
        <v>16</v>
      </c>
    </row>
    <row r="5464" spans="1:5" ht="15" customHeight="1" x14ac:dyDescent="0.25">
      <c r="B5464" s="71" t="str">
        <f t="shared" ca="1" si="85"/>
        <v>Aluno_206</v>
      </c>
      <c r="C5464" s="153" t="s">
        <v>4031</v>
      </c>
      <c r="D5464" s="22">
        <v>24</v>
      </c>
      <c r="E5464" s="265" t="s">
        <v>16</v>
      </c>
    </row>
    <row r="5465" spans="1:5" ht="15" customHeight="1" x14ac:dyDescent="0.25">
      <c r="B5465" s="71" t="str">
        <f t="shared" ca="1" si="85"/>
        <v>Aluno_632</v>
      </c>
      <c r="C5465" s="153" t="s">
        <v>4032</v>
      </c>
      <c r="D5465" s="22">
        <v>30</v>
      </c>
      <c r="E5465" s="265" t="s">
        <v>16</v>
      </c>
    </row>
    <row r="5466" spans="1:5" ht="15" customHeight="1" x14ac:dyDescent="0.25">
      <c r="B5466" s="71" t="str">
        <f t="shared" ca="1" si="85"/>
        <v>Aluno_330</v>
      </c>
      <c r="D5466" s="22"/>
    </row>
    <row r="5467" spans="1:5" ht="15" customHeight="1" x14ac:dyDescent="0.25">
      <c r="A5467" s="152">
        <v>45681</v>
      </c>
      <c r="B5467" s="71" t="str">
        <f t="shared" ca="1" si="85"/>
        <v>Aluno_419</v>
      </c>
      <c r="C5467" s="153" t="s">
        <v>4033</v>
      </c>
      <c r="D5467" s="22">
        <v>30</v>
      </c>
      <c r="E5467" s="265" t="s">
        <v>16</v>
      </c>
    </row>
    <row r="5468" spans="1:5" ht="15" customHeight="1" x14ac:dyDescent="0.25">
      <c r="B5468" s="71" t="str">
        <f t="shared" ca="1" si="85"/>
        <v>Aluno_497</v>
      </c>
      <c r="C5468" s="153" t="s">
        <v>4034</v>
      </c>
      <c r="D5468" s="22">
        <v>2</v>
      </c>
      <c r="E5468" s="265" t="s">
        <v>780</v>
      </c>
    </row>
    <row r="5469" spans="1:5" ht="15" customHeight="1" x14ac:dyDescent="0.25">
      <c r="B5469" s="71" t="str">
        <f t="shared" ca="1" si="85"/>
        <v>Aluno_365</v>
      </c>
      <c r="D5469" s="22"/>
    </row>
    <row r="5470" spans="1:5" ht="15" customHeight="1" x14ac:dyDescent="0.25">
      <c r="A5470" s="152">
        <v>45681</v>
      </c>
      <c r="B5470" s="71" t="str">
        <f t="shared" ca="1" si="85"/>
        <v>Aluno_616</v>
      </c>
      <c r="C5470" s="153" t="s">
        <v>4035</v>
      </c>
      <c r="D5470" s="22">
        <v>20</v>
      </c>
      <c r="E5470" s="265" t="s">
        <v>16</v>
      </c>
    </row>
    <row r="5471" spans="1:5" ht="15" customHeight="1" x14ac:dyDescent="0.25">
      <c r="B5471" s="71" t="str">
        <f t="shared" ca="1" si="85"/>
        <v>Aluno_850</v>
      </c>
      <c r="D5471" s="22"/>
    </row>
    <row r="5472" spans="1:5" ht="15" customHeight="1" x14ac:dyDescent="0.25">
      <c r="A5472" s="152">
        <v>45684</v>
      </c>
      <c r="B5472" s="71" t="str">
        <f t="shared" ca="1" si="85"/>
        <v>Aluno_282</v>
      </c>
      <c r="C5472" s="153" t="s">
        <v>4036</v>
      </c>
      <c r="D5472" s="22">
        <v>10</v>
      </c>
      <c r="E5472" s="265" t="s">
        <v>16</v>
      </c>
    </row>
    <row r="5473" spans="1:5" ht="15" customHeight="1" x14ac:dyDescent="0.25">
      <c r="B5473" s="71" t="str">
        <f t="shared" ca="1" si="85"/>
        <v>Aluno_713</v>
      </c>
      <c r="D5473" s="22"/>
    </row>
    <row r="5474" spans="1:5" ht="15" customHeight="1" x14ac:dyDescent="0.25">
      <c r="A5474" s="152">
        <v>45684</v>
      </c>
      <c r="B5474" s="71" t="str">
        <f t="shared" ca="1" si="85"/>
        <v>Aluno_53</v>
      </c>
      <c r="C5474" s="153" t="s">
        <v>4037</v>
      </c>
      <c r="D5474" s="22">
        <v>30</v>
      </c>
      <c r="E5474" s="265" t="s">
        <v>16</v>
      </c>
    </row>
    <row r="5475" spans="1:5" ht="15" customHeight="1" x14ac:dyDescent="0.25">
      <c r="B5475" s="71" t="str">
        <f t="shared" ca="1" si="85"/>
        <v>Aluno_357</v>
      </c>
      <c r="C5475" s="153" t="s">
        <v>4038</v>
      </c>
      <c r="D5475" s="22">
        <v>120</v>
      </c>
      <c r="E5475" s="265" t="s">
        <v>16</v>
      </c>
    </row>
    <row r="5476" spans="1:5" ht="15" customHeight="1" x14ac:dyDescent="0.25">
      <c r="B5476" s="71" t="str">
        <f t="shared" ca="1" si="85"/>
        <v>Aluno_68</v>
      </c>
      <c r="D5476" s="22"/>
    </row>
    <row r="5477" spans="1:5" ht="15" customHeight="1" x14ac:dyDescent="0.25">
      <c r="A5477" s="152">
        <v>45684</v>
      </c>
      <c r="B5477" s="71" t="str">
        <f t="shared" ca="1" si="85"/>
        <v>Aluno_428</v>
      </c>
      <c r="C5477" s="154" t="s">
        <v>3179</v>
      </c>
      <c r="D5477" s="22">
        <v>10</v>
      </c>
      <c r="E5477" s="265" t="s">
        <v>16</v>
      </c>
    </row>
    <row r="5478" spans="1:5" ht="15" customHeight="1" x14ac:dyDescent="0.25">
      <c r="B5478" s="71" t="str">
        <f t="shared" ca="1" si="85"/>
        <v>Aluno_692</v>
      </c>
      <c r="C5478" s="153" t="s">
        <v>4039</v>
      </c>
      <c r="D5478" s="22">
        <v>20</v>
      </c>
      <c r="E5478" s="265" t="s">
        <v>16</v>
      </c>
    </row>
    <row r="5479" spans="1:5" ht="15" customHeight="1" x14ac:dyDescent="0.25">
      <c r="B5479" s="71" t="str">
        <f t="shared" ca="1" si="85"/>
        <v>Aluno_272</v>
      </c>
      <c r="D5479" s="22"/>
    </row>
    <row r="5480" spans="1:5" ht="15" customHeight="1" x14ac:dyDescent="0.25">
      <c r="A5480" s="152">
        <v>45684</v>
      </c>
      <c r="B5480" s="71" t="str">
        <f t="shared" ca="1" si="85"/>
        <v>Aluno_672</v>
      </c>
      <c r="C5480" s="31" t="s">
        <v>3530</v>
      </c>
      <c r="D5480" s="22">
        <v>60</v>
      </c>
      <c r="E5480" s="265" t="s">
        <v>16</v>
      </c>
    </row>
    <row r="5481" spans="1:5" ht="15" customHeight="1" x14ac:dyDescent="0.25">
      <c r="B5481" s="71" t="str">
        <f t="shared" ca="1" si="85"/>
        <v>Aluno_841</v>
      </c>
      <c r="C5481" s="54" t="s">
        <v>3654</v>
      </c>
      <c r="D5481" s="22">
        <v>60</v>
      </c>
      <c r="E5481" s="265" t="s">
        <v>16</v>
      </c>
    </row>
    <row r="5482" spans="1:5" ht="15" customHeight="1" x14ac:dyDescent="0.25">
      <c r="B5482" s="71" t="str">
        <f t="shared" ca="1" si="85"/>
        <v>Aluno_16</v>
      </c>
      <c r="D5482" s="22"/>
    </row>
    <row r="5483" spans="1:5" ht="15" customHeight="1" x14ac:dyDescent="0.25">
      <c r="A5483" s="152">
        <v>45684</v>
      </c>
      <c r="B5483" s="71" t="str">
        <f t="shared" ca="1" si="85"/>
        <v>Aluno_956</v>
      </c>
      <c r="C5483" s="153" t="s">
        <v>3766</v>
      </c>
      <c r="D5483" s="22">
        <v>12</v>
      </c>
      <c r="E5483" s="265" t="s">
        <v>44</v>
      </c>
    </row>
    <row r="5484" spans="1:5" ht="15" customHeight="1" x14ac:dyDescent="0.25">
      <c r="B5484" s="71" t="str">
        <f t="shared" ca="1" si="85"/>
        <v>Aluno_565</v>
      </c>
      <c r="D5484" s="22"/>
    </row>
    <row r="5485" spans="1:5" ht="15" customHeight="1" x14ac:dyDescent="0.25">
      <c r="A5485" s="152">
        <v>45684</v>
      </c>
      <c r="B5485" s="71" t="str">
        <f t="shared" ca="1" si="85"/>
        <v>Aluno_297</v>
      </c>
      <c r="C5485" s="31" t="s">
        <v>4040</v>
      </c>
      <c r="D5485" s="22">
        <v>60</v>
      </c>
      <c r="E5485" s="265" t="s">
        <v>16</v>
      </c>
    </row>
    <row r="5486" spans="1:5" ht="15" customHeight="1" x14ac:dyDescent="0.25">
      <c r="B5486" s="71" t="str">
        <f t="shared" ca="1" si="85"/>
        <v>Aluno_316</v>
      </c>
      <c r="C5486" s="31" t="s">
        <v>4041</v>
      </c>
      <c r="D5486" s="22">
        <v>60</v>
      </c>
      <c r="E5486" s="265" t="s">
        <v>16</v>
      </c>
    </row>
    <row r="5487" spans="1:5" ht="15" customHeight="1" x14ac:dyDescent="0.25">
      <c r="B5487" s="71" t="str">
        <f t="shared" ca="1" si="85"/>
        <v>Aluno_812</v>
      </c>
      <c r="C5487" s="31"/>
      <c r="D5487" s="22"/>
    </row>
    <row r="5488" spans="1:5" ht="15" customHeight="1" x14ac:dyDescent="0.25">
      <c r="A5488" s="152">
        <v>45685</v>
      </c>
      <c r="B5488" s="71" t="str">
        <f t="shared" ca="1" si="85"/>
        <v>Aluno_25</v>
      </c>
      <c r="C5488" s="31" t="s">
        <v>4042</v>
      </c>
      <c r="D5488" s="22">
        <v>6</v>
      </c>
      <c r="E5488" s="265" t="s">
        <v>3335</v>
      </c>
    </row>
    <row r="5489" spans="1:5" ht="15" customHeight="1" x14ac:dyDescent="0.25">
      <c r="B5489" s="71" t="str">
        <f t="shared" ca="1" si="85"/>
        <v>Aluno_752</v>
      </c>
      <c r="C5489" s="31" t="s">
        <v>4043</v>
      </c>
      <c r="D5489" s="22">
        <v>1</v>
      </c>
      <c r="E5489" s="265" t="s">
        <v>56</v>
      </c>
    </row>
    <row r="5490" spans="1:5" ht="15" customHeight="1" x14ac:dyDescent="0.25">
      <c r="B5490" s="71" t="str">
        <f t="shared" ca="1" si="85"/>
        <v>Aluno_498</v>
      </c>
      <c r="C5490" s="31" t="s">
        <v>4044</v>
      </c>
      <c r="D5490" s="22">
        <v>1</v>
      </c>
      <c r="E5490" s="265" t="s">
        <v>56</v>
      </c>
    </row>
    <row r="5491" spans="1:5" ht="15" customHeight="1" x14ac:dyDescent="0.25">
      <c r="B5491" s="71" t="str">
        <f t="shared" ca="1" si="85"/>
        <v>Aluno_376</v>
      </c>
      <c r="C5491" s="31" t="s">
        <v>4007</v>
      </c>
      <c r="D5491" s="22">
        <v>60</v>
      </c>
      <c r="E5491" s="265" t="s">
        <v>16</v>
      </c>
    </row>
    <row r="5492" spans="1:5" ht="15" customHeight="1" x14ac:dyDescent="0.25">
      <c r="B5492" s="71" t="str">
        <f t="shared" ca="1" si="85"/>
        <v>Aluno_928</v>
      </c>
      <c r="C5492" s="31" t="s">
        <v>4045</v>
      </c>
      <c r="D5492" s="22">
        <v>10</v>
      </c>
      <c r="E5492" s="265" t="s">
        <v>16</v>
      </c>
    </row>
    <row r="5493" spans="1:5" ht="15" customHeight="1" x14ac:dyDescent="0.25">
      <c r="A5493" s="152">
        <v>45685</v>
      </c>
      <c r="B5493" s="71" t="str">
        <f t="shared" ca="1" si="85"/>
        <v>Aluno_239</v>
      </c>
      <c r="C5493" s="31" t="s">
        <v>4046</v>
      </c>
      <c r="D5493" s="22">
        <v>30</v>
      </c>
      <c r="E5493" s="265" t="s">
        <v>16</v>
      </c>
    </row>
    <row r="5494" spans="1:5" ht="15" customHeight="1" x14ac:dyDescent="0.25">
      <c r="B5494" s="71" t="str">
        <f t="shared" ca="1" si="85"/>
        <v>Aluno_566</v>
      </c>
      <c r="C5494" s="31" t="s">
        <v>4047</v>
      </c>
      <c r="D5494" s="22">
        <v>25</v>
      </c>
      <c r="E5494" s="265" t="s">
        <v>16</v>
      </c>
    </row>
    <row r="5495" spans="1:5" ht="15" customHeight="1" x14ac:dyDescent="0.25">
      <c r="B5495" s="71" t="str">
        <f t="shared" ca="1" si="85"/>
        <v>Aluno_11</v>
      </c>
      <c r="C5495" s="31" t="s">
        <v>4048</v>
      </c>
      <c r="D5495" s="22">
        <v>25</v>
      </c>
      <c r="E5495" s="265" t="s">
        <v>16</v>
      </c>
    </row>
    <row r="5496" spans="1:5" ht="15" customHeight="1" x14ac:dyDescent="0.25">
      <c r="B5496" s="71" t="str">
        <f t="shared" ca="1" si="85"/>
        <v>Aluno_65</v>
      </c>
      <c r="C5496" s="31"/>
      <c r="D5496" s="22"/>
    </row>
    <row r="5497" spans="1:5" ht="15" customHeight="1" x14ac:dyDescent="0.25">
      <c r="B5497" s="71" t="str">
        <f t="shared" ca="1" si="85"/>
        <v>Aluno_753</v>
      </c>
      <c r="C5497" s="31" t="s">
        <v>4049</v>
      </c>
      <c r="D5497" s="22">
        <v>6</v>
      </c>
      <c r="E5497" s="265" t="s">
        <v>4125</v>
      </c>
    </row>
    <row r="5498" spans="1:5" ht="15" customHeight="1" x14ac:dyDescent="0.25">
      <c r="B5498" s="71" t="str">
        <f t="shared" ca="1" si="85"/>
        <v>Aluno_933</v>
      </c>
      <c r="C5498" s="31"/>
      <c r="D5498" s="22"/>
    </row>
    <row r="5499" spans="1:5" ht="15" customHeight="1" x14ac:dyDescent="0.25">
      <c r="A5499" s="152">
        <v>45685</v>
      </c>
      <c r="B5499" s="71" t="str">
        <f t="shared" ca="1" si="85"/>
        <v>Aluno_601</v>
      </c>
      <c r="C5499" s="31" t="s">
        <v>4050</v>
      </c>
      <c r="D5499" s="22">
        <v>8</v>
      </c>
      <c r="E5499" s="265" t="s">
        <v>16</v>
      </c>
    </row>
    <row r="5500" spans="1:5" ht="15" customHeight="1" x14ac:dyDescent="0.25">
      <c r="B5500" s="71" t="str">
        <f t="shared" ca="1" si="85"/>
        <v>Aluno_550</v>
      </c>
      <c r="C5500" s="31"/>
      <c r="D5500" s="22"/>
    </row>
    <row r="5501" spans="1:5" ht="15" customHeight="1" x14ac:dyDescent="0.25">
      <c r="A5501" s="152">
        <v>45685</v>
      </c>
      <c r="B5501" s="71" t="str">
        <f t="shared" ca="1" si="85"/>
        <v>Aluno_43</v>
      </c>
      <c r="C5501" s="31" t="s">
        <v>4051</v>
      </c>
      <c r="D5501" s="22">
        <v>30</v>
      </c>
      <c r="E5501" s="265" t="s">
        <v>16</v>
      </c>
    </row>
    <row r="5502" spans="1:5" ht="15" customHeight="1" x14ac:dyDescent="0.25">
      <c r="B5502" s="71" t="str">
        <f t="shared" ca="1" si="85"/>
        <v>Aluno_37</v>
      </c>
      <c r="C5502" s="31"/>
      <c r="D5502" s="22"/>
    </row>
    <row r="5503" spans="1:5" ht="15" customHeight="1" x14ac:dyDescent="0.25">
      <c r="A5503" s="152">
        <v>45685</v>
      </c>
      <c r="B5503" s="71" t="str">
        <f t="shared" ca="1" si="85"/>
        <v>Aluno_538</v>
      </c>
      <c r="C5503" s="31" t="s">
        <v>4052</v>
      </c>
      <c r="D5503" s="22">
        <v>30</v>
      </c>
      <c r="E5503" s="265" t="s">
        <v>16</v>
      </c>
    </row>
    <row r="5504" spans="1:5" ht="15" customHeight="1" x14ac:dyDescent="0.25">
      <c r="B5504" s="71" t="str">
        <f t="shared" ca="1" si="85"/>
        <v>Aluno_733</v>
      </c>
      <c r="C5504" s="31" t="s">
        <v>4053</v>
      </c>
      <c r="D5504" s="22">
        <v>3</v>
      </c>
      <c r="E5504" s="265" t="s">
        <v>3335</v>
      </c>
    </row>
    <row r="5505" spans="1:5" ht="15" customHeight="1" x14ac:dyDescent="0.25">
      <c r="B5505" s="71" t="str">
        <f t="shared" ca="1" si="85"/>
        <v>Aluno_747</v>
      </c>
      <c r="C5505" s="31" t="s">
        <v>4054</v>
      </c>
      <c r="D5505" s="22">
        <v>3</v>
      </c>
      <c r="E5505" s="265" t="s">
        <v>3335</v>
      </c>
    </row>
    <row r="5506" spans="1:5" ht="15" customHeight="1" x14ac:dyDescent="0.25">
      <c r="B5506" s="71" t="str">
        <f t="shared" ca="1" si="85"/>
        <v>Aluno_637</v>
      </c>
      <c r="C5506" s="31"/>
      <c r="D5506" s="22"/>
    </row>
    <row r="5507" spans="1:5" ht="15" customHeight="1" x14ac:dyDescent="0.25">
      <c r="A5507" s="152">
        <v>45685</v>
      </c>
      <c r="B5507" s="71" t="str">
        <f t="shared" ca="1" si="85"/>
        <v>Aluno_410</v>
      </c>
      <c r="C5507" s="31" t="s">
        <v>4055</v>
      </c>
      <c r="D5507" s="22">
        <v>10</v>
      </c>
      <c r="E5507" s="265" t="s">
        <v>3335</v>
      </c>
    </row>
    <row r="5508" spans="1:5" ht="15" customHeight="1" x14ac:dyDescent="0.25">
      <c r="B5508" s="71" t="str">
        <f t="shared" ca="1" si="85"/>
        <v>Aluno_375</v>
      </c>
      <c r="C5508" s="31" t="s">
        <v>4056</v>
      </c>
      <c r="D5508" s="22">
        <v>20</v>
      </c>
      <c r="E5508" s="265" t="s">
        <v>16</v>
      </c>
    </row>
    <row r="5509" spans="1:5" ht="15" customHeight="1" x14ac:dyDescent="0.25">
      <c r="B5509" s="71" t="str">
        <f t="shared" ca="1" si="85"/>
        <v>Aluno_677</v>
      </c>
      <c r="C5509" s="31"/>
      <c r="D5509" s="22"/>
    </row>
    <row r="5510" spans="1:5" ht="15" customHeight="1" x14ac:dyDescent="0.25">
      <c r="A5510" s="152">
        <v>45685</v>
      </c>
      <c r="B5510" s="71" t="str">
        <f t="shared" ca="1" si="85"/>
        <v>Aluno_51</v>
      </c>
      <c r="C5510" s="31" t="s">
        <v>4057</v>
      </c>
      <c r="D5510" s="22">
        <v>30</v>
      </c>
      <c r="E5510" s="265" t="s">
        <v>16</v>
      </c>
    </row>
    <row r="5511" spans="1:5" ht="15" customHeight="1" x14ac:dyDescent="0.25">
      <c r="B5511" s="71" t="str">
        <f t="shared" ref="B5511:B5574" ca="1" si="86">"Aluno_" &amp; RANDBETWEEN(1,1000)</f>
        <v>Aluno_664</v>
      </c>
      <c r="C5511" s="31"/>
      <c r="D5511" s="22"/>
    </row>
    <row r="5512" spans="1:5" ht="15" customHeight="1" x14ac:dyDescent="0.25">
      <c r="A5512" s="152">
        <v>45686</v>
      </c>
      <c r="B5512" s="71" t="str">
        <f t="shared" ca="1" si="86"/>
        <v>Aluno_672</v>
      </c>
      <c r="C5512" s="31" t="s">
        <v>4058</v>
      </c>
      <c r="D5512" s="22">
        <v>10</v>
      </c>
      <c r="E5512" s="265" t="s">
        <v>16</v>
      </c>
    </row>
    <row r="5513" spans="1:5" ht="15" customHeight="1" x14ac:dyDescent="0.25">
      <c r="B5513" s="71" t="str">
        <f t="shared" ca="1" si="86"/>
        <v>Aluno_389</v>
      </c>
      <c r="C5513" s="31"/>
      <c r="D5513" s="22"/>
    </row>
    <row r="5514" spans="1:5" ht="15" customHeight="1" x14ac:dyDescent="0.25">
      <c r="A5514" s="152">
        <v>45686</v>
      </c>
      <c r="B5514" s="71" t="str">
        <f t="shared" ca="1" si="86"/>
        <v>Aluno_263</v>
      </c>
      <c r="C5514" s="31" t="s">
        <v>4059</v>
      </c>
      <c r="D5514" s="22">
        <v>10</v>
      </c>
      <c r="E5514" s="265" t="s">
        <v>16</v>
      </c>
    </row>
    <row r="5515" spans="1:5" ht="15" customHeight="1" x14ac:dyDescent="0.25">
      <c r="B5515" s="71" t="str">
        <f t="shared" ca="1" si="86"/>
        <v>Aluno_553</v>
      </c>
      <c r="C5515" s="31" t="s">
        <v>4060</v>
      </c>
      <c r="D5515" s="22">
        <v>10</v>
      </c>
      <c r="E5515" s="265" t="s">
        <v>16</v>
      </c>
    </row>
    <row r="5516" spans="1:5" ht="15" customHeight="1" x14ac:dyDescent="0.25">
      <c r="B5516" s="71" t="str">
        <f t="shared" ca="1" si="86"/>
        <v>Aluno_383</v>
      </c>
      <c r="C5516" s="31" t="s">
        <v>4061</v>
      </c>
      <c r="D5516" s="22">
        <v>30</v>
      </c>
      <c r="E5516" s="265" t="s">
        <v>16</v>
      </c>
    </row>
    <row r="5517" spans="1:5" ht="15" customHeight="1" x14ac:dyDescent="0.25">
      <c r="B5517" s="71" t="str">
        <f t="shared" ca="1" si="86"/>
        <v>Aluno_275</v>
      </c>
      <c r="C5517" s="31"/>
      <c r="D5517" s="22"/>
    </row>
    <row r="5518" spans="1:5" ht="15" customHeight="1" x14ac:dyDescent="0.25">
      <c r="A5518" s="152">
        <v>45686</v>
      </c>
      <c r="B5518" s="71" t="str">
        <f t="shared" ca="1" si="86"/>
        <v>Aluno_628</v>
      </c>
      <c r="C5518" s="31" t="s">
        <v>4062</v>
      </c>
      <c r="D5518" s="22">
        <v>4</v>
      </c>
      <c r="E5518" s="265" t="s">
        <v>44</v>
      </c>
    </row>
    <row r="5519" spans="1:5" ht="15" customHeight="1" x14ac:dyDescent="0.25">
      <c r="B5519" s="71" t="str">
        <f t="shared" ca="1" si="86"/>
        <v>Aluno_854</v>
      </c>
      <c r="C5519" s="31"/>
      <c r="D5519" s="22"/>
    </row>
    <row r="5520" spans="1:5" ht="15" customHeight="1" x14ac:dyDescent="0.25">
      <c r="A5520" s="152">
        <v>45686</v>
      </c>
      <c r="B5520" s="71" t="str">
        <f t="shared" ca="1" si="86"/>
        <v>Aluno_626</v>
      </c>
      <c r="C5520" s="31" t="s">
        <v>4063</v>
      </c>
      <c r="D5520" s="22">
        <v>120</v>
      </c>
      <c r="E5520" s="265" t="s">
        <v>16</v>
      </c>
    </row>
    <row r="5521" spans="1:5" ht="15" customHeight="1" x14ac:dyDescent="0.25">
      <c r="B5521" s="71" t="str">
        <f t="shared" ca="1" si="86"/>
        <v>Aluno_867</v>
      </c>
      <c r="C5521" s="31" t="s">
        <v>4064</v>
      </c>
      <c r="D5521" s="22">
        <v>60</v>
      </c>
      <c r="E5521" s="265" t="s">
        <v>16</v>
      </c>
    </row>
    <row r="5522" spans="1:5" ht="15" customHeight="1" x14ac:dyDescent="0.25">
      <c r="B5522" s="71" t="str">
        <f t="shared" ca="1" si="86"/>
        <v>Aluno_193</v>
      </c>
      <c r="C5522" s="31" t="s">
        <v>4065</v>
      </c>
      <c r="D5522" s="22">
        <v>30</v>
      </c>
      <c r="E5522" s="265" t="s">
        <v>16</v>
      </c>
    </row>
    <row r="5523" spans="1:5" ht="15" customHeight="1" x14ac:dyDescent="0.25">
      <c r="B5523" s="71" t="str">
        <f t="shared" ca="1" si="86"/>
        <v>Aluno_622</v>
      </c>
      <c r="C5523" s="31" t="s">
        <v>4066</v>
      </c>
      <c r="D5523" s="22">
        <v>20</v>
      </c>
      <c r="E5523" s="265" t="s">
        <v>16</v>
      </c>
    </row>
    <row r="5524" spans="1:5" ht="15" customHeight="1" x14ac:dyDescent="0.25">
      <c r="B5524" s="71" t="str">
        <f t="shared" ca="1" si="86"/>
        <v>Aluno_797</v>
      </c>
      <c r="C5524" s="31"/>
      <c r="D5524" s="22"/>
    </row>
    <row r="5525" spans="1:5" ht="15" customHeight="1" x14ac:dyDescent="0.25">
      <c r="A5525" s="152">
        <v>45686</v>
      </c>
      <c r="B5525" s="71" t="str">
        <f t="shared" ca="1" si="86"/>
        <v>Aluno_724</v>
      </c>
      <c r="C5525" s="31" t="s">
        <v>4067</v>
      </c>
      <c r="D5525" s="22">
        <v>50</v>
      </c>
      <c r="E5525" s="265" t="s">
        <v>16</v>
      </c>
    </row>
    <row r="5526" spans="1:5" ht="15" customHeight="1" x14ac:dyDescent="0.25">
      <c r="B5526" s="71" t="str">
        <f t="shared" ca="1" si="86"/>
        <v>Aluno_33</v>
      </c>
      <c r="C5526" s="31" t="s">
        <v>4068</v>
      </c>
      <c r="D5526" s="22">
        <v>30</v>
      </c>
      <c r="E5526" s="265" t="s">
        <v>16</v>
      </c>
    </row>
    <row r="5527" spans="1:5" ht="15" customHeight="1" x14ac:dyDescent="0.25">
      <c r="B5527" s="71" t="str">
        <f t="shared" ca="1" si="86"/>
        <v>Aluno_414</v>
      </c>
      <c r="C5527" s="31"/>
      <c r="D5527" s="22"/>
    </row>
    <row r="5528" spans="1:5" ht="15" customHeight="1" x14ac:dyDescent="0.25">
      <c r="A5528" s="152">
        <v>45686</v>
      </c>
      <c r="B5528" s="71" t="str">
        <f t="shared" ca="1" si="86"/>
        <v>Aluno_795</v>
      </c>
      <c r="C5528" s="31" t="s">
        <v>4069</v>
      </c>
      <c r="D5528" s="22">
        <v>50</v>
      </c>
      <c r="E5528" s="265" t="s">
        <v>16</v>
      </c>
    </row>
    <row r="5529" spans="1:5" ht="15" customHeight="1" x14ac:dyDescent="0.25">
      <c r="B5529" s="71" t="str">
        <f t="shared" ca="1" si="86"/>
        <v>Aluno_222</v>
      </c>
      <c r="C5529" s="31"/>
      <c r="D5529" s="22"/>
    </row>
    <row r="5530" spans="1:5" ht="15" customHeight="1" x14ac:dyDescent="0.25">
      <c r="A5530" s="152">
        <v>45687</v>
      </c>
      <c r="B5530" s="71" t="str">
        <f t="shared" ca="1" si="86"/>
        <v>Aluno_380</v>
      </c>
      <c r="C5530" s="31" t="s">
        <v>4070</v>
      </c>
      <c r="D5530" s="22">
        <v>2</v>
      </c>
      <c r="E5530" s="265" t="s">
        <v>16</v>
      </c>
    </row>
    <row r="5531" spans="1:5" ht="15" customHeight="1" x14ac:dyDescent="0.25">
      <c r="B5531" s="71" t="str">
        <f t="shared" ca="1" si="86"/>
        <v>Aluno_579</v>
      </c>
      <c r="C5531" s="31"/>
      <c r="D5531" s="22"/>
    </row>
    <row r="5532" spans="1:5" ht="15" customHeight="1" x14ac:dyDescent="0.25">
      <c r="A5532" s="152">
        <v>45687</v>
      </c>
      <c r="B5532" s="71" t="str">
        <f t="shared" ca="1" si="86"/>
        <v>Aluno_282</v>
      </c>
      <c r="C5532" s="31" t="s">
        <v>4071</v>
      </c>
      <c r="D5532" s="22">
        <v>30</v>
      </c>
      <c r="E5532" s="265" t="s">
        <v>16</v>
      </c>
    </row>
    <row r="5533" spans="1:5" ht="15" customHeight="1" x14ac:dyDescent="0.25">
      <c r="B5533" s="71" t="str">
        <f t="shared" ca="1" si="86"/>
        <v>Aluno_427</v>
      </c>
      <c r="C5533" s="31" t="s">
        <v>4072</v>
      </c>
      <c r="D5533" s="22">
        <v>30</v>
      </c>
      <c r="E5533" s="265" t="s">
        <v>16</v>
      </c>
    </row>
    <row r="5534" spans="1:5" ht="15" customHeight="1" x14ac:dyDescent="0.25">
      <c r="A5534" s="152">
        <v>45687</v>
      </c>
      <c r="B5534" s="71" t="str">
        <f t="shared" ca="1" si="86"/>
        <v>Aluno_532</v>
      </c>
      <c r="C5534" s="31" t="s">
        <v>4073</v>
      </c>
      <c r="D5534" s="22">
        <v>120</v>
      </c>
      <c r="E5534" s="265" t="s">
        <v>16</v>
      </c>
    </row>
    <row r="5535" spans="1:5" ht="15" customHeight="1" x14ac:dyDescent="0.25">
      <c r="B5535" s="71" t="str">
        <f t="shared" ca="1" si="86"/>
        <v>Aluno_368</v>
      </c>
      <c r="C5535" s="31"/>
      <c r="D5535" s="22"/>
    </row>
    <row r="5536" spans="1:5" ht="15" customHeight="1" x14ac:dyDescent="0.25">
      <c r="A5536" s="152">
        <v>45687</v>
      </c>
      <c r="B5536" s="71" t="str">
        <f t="shared" ca="1" si="86"/>
        <v>Aluno_282</v>
      </c>
      <c r="C5536" s="31" t="s">
        <v>4074</v>
      </c>
      <c r="D5536" s="22">
        <v>15</v>
      </c>
      <c r="E5536" s="265" t="s">
        <v>44</v>
      </c>
    </row>
    <row r="5537" spans="1:5" ht="15" customHeight="1" x14ac:dyDescent="0.25">
      <c r="B5537" s="71" t="str">
        <f t="shared" ca="1" si="86"/>
        <v>Aluno_56</v>
      </c>
      <c r="C5537" s="31" t="s">
        <v>4075</v>
      </c>
      <c r="D5537" s="22">
        <v>5</v>
      </c>
      <c r="E5537" s="265" t="s">
        <v>44</v>
      </c>
    </row>
    <row r="5538" spans="1:5" ht="15" customHeight="1" x14ac:dyDescent="0.25">
      <c r="B5538" s="71" t="str">
        <f t="shared" ca="1" si="86"/>
        <v>Aluno_297</v>
      </c>
      <c r="C5538" s="31" t="s">
        <v>4076</v>
      </c>
      <c r="D5538" s="22">
        <v>5</v>
      </c>
      <c r="E5538" s="265" t="s">
        <v>44</v>
      </c>
    </row>
    <row r="5539" spans="1:5" ht="15" customHeight="1" x14ac:dyDescent="0.25">
      <c r="B5539" s="71" t="str">
        <f t="shared" ca="1" si="86"/>
        <v>Aluno_543</v>
      </c>
      <c r="C5539" s="31" t="s">
        <v>4077</v>
      </c>
      <c r="D5539" s="22">
        <v>60</v>
      </c>
      <c r="E5539" s="265" t="s">
        <v>16</v>
      </c>
    </row>
    <row r="5540" spans="1:5" ht="15" customHeight="1" x14ac:dyDescent="0.25">
      <c r="A5540" s="152">
        <v>45687</v>
      </c>
      <c r="B5540" s="71" t="str">
        <f t="shared" ca="1" si="86"/>
        <v>Aluno_497</v>
      </c>
      <c r="C5540" s="31" t="s">
        <v>4078</v>
      </c>
      <c r="D5540" s="22">
        <v>60</v>
      </c>
      <c r="E5540" s="265" t="s">
        <v>16</v>
      </c>
    </row>
    <row r="5541" spans="1:5" ht="15" customHeight="1" x14ac:dyDescent="0.25">
      <c r="B5541" s="71" t="str">
        <f t="shared" ca="1" si="86"/>
        <v>Aluno_640</v>
      </c>
      <c r="C5541" s="31" t="s">
        <v>4079</v>
      </c>
      <c r="D5541" s="22">
        <v>30</v>
      </c>
      <c r="E5541" s="265" t="s">
        <v>16</v>
      </c>
    </row>
    <row r="5542" spans="1:5" ht="15" customHeight="1" x14ac:dyDescent="0.25">
      <c r="B5542" s="71" t="str">
        <f t="shared" ca="1" si="86"/>
        <v>Aluno_633</v>
      </c>
      <c r="C5542" s="31" t="s">
        <v>4080</v>
      </c>
      <c r="D5542" s="22">
        <v>30</v>
      </c>
      <c r="E5542" s="265" t="s">
        <v>16</v>
      </c>
    </row>
    <row r="5543" spans="1:5" ht="15" customHeight="1" x14ac:dyDescent="0.25">
      <c r="B5543" s="71" t="str">
        <f t="shared" ca="1" si="86"/>
        <v>Aluno_694</v>
      </c>
      <c r="C5543" s="31" t="s">
        <v>4081</v>
      </c>
      <c r="D5543" s="22">
        <v>60</v>
      </c>
      <c r="E5543" s="265" t="s">
        <v>16</v>
      </c>
    </row>
    <row r="5544" spans="1:5" ht="15" customHeight="1" x14ac:dyDescent="0.25">
      <c r="A5544" s="152">
        <v>45687</v>
      </c>
      <c r="B5544" s="71" t="str">
        <f t="shared" ca="1" si="86"/>
        <v>Aluno_51</v>
      </c>
      <c r="C5544" s="31" t="s">
        <v>4082</v>
      </c>
      <c r="D5544" s="22">
        <v>60</v>
      </c>
      <c r="E5544" s="265" t="s">
        <v>16</v>
      </c>
    </row>
    <row r="5545" spans="1:5" ht="15" customHeight="1" x14ac:dyDescent="0.25">
      <c r="B5545" s="71" t="str">
        <f t="shared" ca="1" si="86"/>
        <v>Aluno_541</v>
      </c>
      <c r="C5545" s="31"/>
      <c r="D5545" s="22"/>
    </row>
    <row r="5546" spans="1:5" ht="15" customHeight="1" x14ac:dyDescent="0.25">
      <c r="A5546" s="152">
        <v>45687</v>
      </c>
      <c r="B5546" s="71" t="str">
        <f t="shared" ca="1" si="86"/>
        <v>Aluno_750</v>
      </c>
      <c r="C5546" s="31" t="s">
        <v>4083</v>
      </c>
      <c r="D5546" s="22">
        <v>60</v>
      </c>
      <c r="E5546" s="265" t="s">
        <v>16</v>
      </c>
    </row>
    <row r="5547" spans="1:5" ht="15" customHeight="1" x14ac:dyDescent="0.25">
      <c r="B5547" s="71" t="str">
        <f t="shared" ca="1" si="86"/>
        <v>Aluno_957</v>
      </c>
      <c r="C5547" s="31" t="s">
        <v>4084</v>
      </c>
      <c r="D5547" s="22">
        <v>60</v>
      </c>
      <c r="E5547" s="265" t="s">
        <v>16</v>
      </c>
    </row>
    <row r="5548" spans="1:5" ht="15" customHeight="1" x14ac:dyDescent="0.25">
      <c r="B5548" s="71" t="str">
        <f t="shared" ca="1" si="86"/>
        <v>Aluno_828</v>
      </c>
      <c r="C5548" s="31"/>
      <c r="D5548" s="22"/>
    </row>
    <row r="5549" spans="1:5" ht="15" customHeight="1" x14ac:dyDescent="0.25">
      <c r="A5549" s="152">
        <v>45687</v>
      </c>
      <c r="B5549" s="71" t="str">
        <f t="shared" ca="1" si="86"/>
        <v>Aluno_552</v>
      </c>
      <c r="C5549" s="31" t="s">
        <v>4085</v>
      </c>
      <c r="D5549" s="22">
        <v>10</v>
      </c>
      <c r="E5549" s="265" t="s">
        <v>16</v>
      </c>
    </row>
    <row r="5550" spans="1:5" ht="15" customHeight="1" x14ac:dyDescent="0.25">
      <c r="B5550" s="71" t="str">
        <f t="shared" ca="1" si="86"/>
        <v>Aluno_813</v>
      </c>
      <c r="C5550" s="31" t="s">
        <v>4086</v>
      </c>
      <c r="D5550" s="22">
        <v>20</v>
      </c>
      <c r="E5550" s="265" t="s">
        <v>16</v>
      </c>
    </row>
    <row r="5551" spans="1:5" ht="15" customHeight="1" x14ac:dyDescent="0.25">
      <c r="B5551" s="71" t="str">
        <f t="shared" ca="1" si="86"/>
        <v>Aluno_388</v>
      </c>
      <c r="C5551" s="31" t="s">
        <v>4046</v>
      </c>
      <c r="D5551" s="22">
        <v>30</v>
      </c>
      <c r="E5551" s="265" t="s">
        <v>16</v>
      </c>
    </row>
    <row r="5552" spans="1:5" ht="15" customHeight="1" x14ac:dyDescent="0.25">
      <c r="B5552" s="71" t="str">
        <f t="shared" ca="1" si="86"/>
        <v>Aluno_849</v>
      </c>
      <c r="C5552" s="31" t="s">
        <v>4087</v>
      </c>
      <c r="D5552" s="22">
        <v>30</v>
      </c>
      <c r="E5552" s="265" t="s">
        <v>16</v>
      </c>
    </row>
    <row r="5553" spans="1:5" ht="15" customHeight="1" x14ac:dyDescent="0.25">
      <c r="B5553" s="71" t="str">
        <f t="shared" ca="1" si="86"/>
        <v>Aluno_281</v>
      </c>
      <c r="C5553" s="31"/>
      <c r="D5553" s="22"/>
    </row>
    <row r="5554" spans="1:5" ht="15" customHeight="1" x14ac:dyDescent="0.25">
      <c r="A5554" s="152">
        <v>45687</v>
      </c>
      <c r="B5554" s="71" t="str">
        <f t="shared" ca="1" si="86"/>
        <v>Aluno_187</v>
      </c>
      <c r="C5554" s="31" t="s">
        <v>4088</v>
      </c>
      <c r="D5554" s="22">
        <v>60</v>
      </c>
      <c r="E5554" s="265" t="s">
        <v>16</v>
      </c>
    </row>
    <row r="5555" spans="1:5" ht="15" customHeight="1" x14ac:dyDescent="0.25">
      <c r="B5555" s="71" t="str">
        <f t="shared" ca="1" si="86"/>
        <v>Aluno_820</v>
      </c>
      <c r="C5555" s="31" t="s">
        <v>4089</v>
      </c>
      <c r="D5555" s="22">
        <v>10</v>
      </c>
      <c r="E5555" s="265" t="s">
        <v>16</v>
      </c>
    </row>
    <row r="5556" spans="1:5" ht="15" customHeight="1" x14ac:dyDescent="0.25">
      <c r="B5556" s="71" t="str">
        <f t="shared" ca="1" si="86"/>
        <v>Aluno_504</v>
      </c>
      <c r="C5556" s="31" t="s">
        <v>4090</v>
      </c>
      <c r="D5556" s="22">
        <v>10</v>
      </c>
      <c r="E5556" s="265" t="s">
        <v>16</v>
      </c>
    </row>
    <row r="5557" spans="1:5" ht="15" customHeight="1" x14ac:dyDescent="0.25">
      <c r="B5557" s="71" t="str">
        <f t="shared" ca="1" si="86"/>
        <v>Aluno_816</v>
      </c>
      <c r="C5557" s="31" t="s">
        <v>4091</v>
      </c>
      <c r="D5557" s="22">
        <v>40</v>
      </c>
      <c r="E5557" s="265" t="s">
        <v>44</v>
      </c>
    </row>
    <row r="5558" spans="1:5" ht="15" customHeight="1" x14ac:dyDescent="0.25">
      <c r="B5558" s="71" t="str">
        <f t="shared" ca="1" si="86"/>
        <v>Aluno_973</v>
      </c>
      <c r="C5558" s="31"/>
      <c r="D5558" s="22"/>
    </row>
    <row r="5559" spans="1:5" ht="15" customHeight="1" x14ac:dyDescent="0.25">
      <c r="A5559" s="152">
        <v>45687</v>
      </c>
      <c r="B5559" s="71" t="str">
        <f t="shared" ca="1" si="86"/>
        <v>Aluno_799</v>
      </c>
      <c r="C5559" s="31" t="s">
        <v>4092</v>
      </c>
      <c r="D5559" s="22">
        <v>45</v>
      </c>
      <c r="E5559" s="265" t="s">
        <v>44</v>
      </c>
    </row>
    <row r="5560" spans="1:5" ht="15" customHeight="1" x14ac:dyDescent="0.25">
      <c r="B5560" s="71" t="str">
        <f t="shared" ca="1" si="86"/>
        <v>Aluno_40</v>
      </c>
      <c r="C5560" s="31"/>
      <c r="D5560" s="22"/>
    </row>
    <row r="5561" spans="1:5" ht="15" customHeight="1" x14ac:dyDescent="0.25">
      <c r="A5561" s="152">
        <v>45687</v>
      </c>
      <c r="B5561" s="71" t="str">
        <f t="shared" ca="1" si="86"/>
        <v>Aluno_564</v>
      </c>
      <c r="C5561" s="31" t="s">
        <v>4093</v>
      </c>
      <c r="D5561" s="22">
        <v>15</v>
      </c>
      <c r="E5561" s="265" t="s">
        <v>44</v>
      </c>
    </row>
    <row r="5562" spans="1:5" ht="15" customHeight="1" x14ac:dyDescent="0.25">
      <c r="B5562" s="71" t="str">
        <f t="shared" ca="1" si="86"/>
        <v>Aluno_181</v>
      </c>
      <c r="C5562" s="31" t="s">
        <v>4058</v>
      </c>
      <c r="D5562" s="22">
        <v>10</v>
      </c>
      <c r="E5562" s="265" t="s">
        <v>16</v>
      </c>
    </row>
    <row r="5563" spans="1:5" ht="15" customHeight="1" x14ac:dyDescent="0.25">
      <c r="B5563" s="71" t="str">
        <f t="shared" ca="1" si="86"/>
        <v>Aluno_670</v>
      </c>
      <c r="C5563" s="31" t="s">
        <v>4094</v>
      </c>
      <c r="D5563" s="22">
        <v>10</v>
      </c>
      <c r="E5563" s="265" t="s">
        <v>16</v>
      </c>
    </row>
    <row r="5564" spans="1:5" ht="15" customHeight="1" x14ac:dyDescent="0.25">
      <c r="B5564" s="71" t="str">
        <f t="shared" ca="1" si="86"/>
        <v>Aluno_686</v>
      </c>
      <c r="C5564" s="31" t="s">
        <v>4088</v>
      </c>
      <c r="D5564" s="22">
        <v>60</v>
      </c>
      <c r="E5564" s="265" t="s">
        <v>16</v>
      </c>
    </row>
    <row r="5565" spans="1:5" ht="15" customHeight="1" x14ac:dyDescent="0.25">
      <c r="B5565" s="71" t="str">
        <f t="shared" ca="1" si="86"/>
        <v>Aluno_345</v>
      </c>
      <c r="C5565" s="31"/>
      <c r="D5565" s="22"/>
    </row>
    <row r="5566" spans="1:5" ht="15" customHeight="1" x14ac:dyDescent="0.25">
      <c r="A5566" s="152">
        <v>45687</v>
      </c>
      <c r="B5566" s="71" t="str">
        <f t="shared" ca="1" si="86"/>
        <v>Aluno_688</v>
      </c>
      <c r="C5566" s="31" t="s">
        <v>4095</v>
      </c>
      <c r="D5566" s="22">
        <v>30</v>
      </c>
      <c r="E5566" s="265" t="s">
        <v>16</v>
      </c>
    </row>
    <row r="5567" spans="1:5" ht="15" customHeight="1" x14ac:dyDescent="0.25">
      <c r="B5567" s="71" t="str">
        <f t="shared" ca="1" si="86"/>
        <v>Aluno_890</v>
      </c>
      <c r="C5567" s="31" t="s">
        <v>4096</v>
      </c>
      <c r="D5567" s="22">
        <v>50</v>
      </c>
      <c r="E5567" s="265" t="s">
        <v>16</v>
      </c>
    </row>
    <row r="5568" spans="1:5" ht="15" customHeight="1" x14ac:dyDescent="0.25">
      <c r="B5568" s="71" t="str">
        <f t="shared" ca="1" si="86"/>
        <v>Aluno_169</v>
      </c>
      <c r="C5568" s="267" t="s">
        <v>4097</v>
      </c>
      <c r="D5568" s="22">
        <v>30</v>
      </c>
      <c r="E5568" s="265" t="s">
        <v>16</v>
      </c>
    </row>
    <row r="5569" spans="1:5" ht="15" customHeight="1" x14ac:dyDescent="0.25">
      <c r="B5569" s="71" t="str">
        <f t="shared" ca="1" si="86"/>
        <v>Aluno_988</v>
      </c>
      <c r="C5569" s="31" t="s">
        <v>4098</v>
      </c>
      <c r="D5569" s="22">
        <v>30</v>
      </c>
      <c r="E5569" s="265" t="s">
        <v>16</v>
      </c>
    </row>
    <row r="5570" spans="1:5" ht="15" customHeight="1" x14ac:dyDescent="0.25">
      <c r="B5570" s="71" t="str">
        <f t="shared" ca="1" si="86"/>
        <v>Aluno_507</v>
      </c>
      <c r="C5570" s="31"/>
      <c r="D5570" s="22"/>
    </row>
    <row r="5571" spans="1:5" ht="15" customHeight="1" x14ac:dyDescent="0.25">
      <c r="A5571" s="152">
        <v>45687</v>
      </c>
      <c r="B5571" s="71" t="str">
        <f t="shared" ca="1" si="86"/>
        <v>Aluno_778</v>
      </c>
      <c r="C5571" s="31" t="s">
        <v>4099</v>
      </c>
      <c r="D5571" s="22">
        <v>30</v>
      </c>
      <c r="E5571" s="265" t="s">
        <v>16</v>
      </c>
    </row>
    <row r="5572" spans="1:5" ht="15" customHeight="1" x14ac:dyDescent="0.25">
      <c r="B5572" s="71" t="str">
        <f t="shared" ca="1" si="86"/>
        <v>Aluno_610</v>
      </c>
      <c r="C5572" s="31" t="s">
        <v>4088</v>
      </c>
      <c r="D5572" s="22">
        <v>60</v>
      </c>
      <c r="E5572" s="265" t="s">
        <v>16</v>
      </c>
    </row>
    <row r="5573" spans="1:5" ht="15" customHeight="1" x14ac:dyDescent="0.25">
      <c r="B5573" s="71" t="str">
        <f t="shared" ca="1" si="86"/>
        <v>Aluno_228</v>
      </c>
      <c r="C5573" s="31"/>
      <c r="D5573" s="22"/>
    </row>
    <row r="5574" spans="1:5" ht="15" customHeight="1" x14ac:dyDescent="0.25">
      <c r="A5574" s="152">
        <v>45688</v>
      </c>
      <c r="B5574" s="71" t="str">
        <f t="shared" ca="1" si="86"/>
        <v>Aluno_376</v>
      </c>
      <c r="C5574" s="31" t="s">
        <v>4100</v>
      </c>
      <c r="D5574" s="22">
        <v>15</v>
      </c>
      <c r="E5574" s="265" t="s">
        <v>16</v>
      </c>
    </row>
    <row r="5575" spans="1:5" ht="15" customHeight="1" x14ac:dyDescent="0.25">
      <c r="A5575" s="152">
        <v>45688</v>
      </c>
      <c r="B5575" s="71" t="str">
        <f t="shared" ref="B5575:B5638" ca="1" si="87">"Aluno_" &amp; RANDBETWEEN(1,1000)</f>
        <v>Aluno_527</v>
      </c>
      <c r="C5575" s="106" t="s">
        <v>442</v>
      </c>
      <c r="D5575" s="22">
        <v>45</v>
      </c>
      <c r="E5575" s="265" t="s">
        <v>16</v>
      </c>
    </row>
    <row r="5576" spans="1:5" ht="15" customHeight="1" x14ac:dyDescent="0.25">
      <c r="B5576" s="71" t="str">
        <f t="shared" ca="1" si="87"/>
        <v>Aluno_397</v>
      </c>
      <c r="C5576" s="31" t="s">
        <v>4101</v>
      </c>
      <c r="D5576" s="22">
        <v>15</v>
      </c>
      <c r="E5576" s="265" t="s">
        <v>16</v>
      </c>
    </row>
    <row r="5577" spans="1:5" ht="15" customHeight="1" x14ac:dyDescent="0.25">
      <c r="B5577" s="71" t="str">
        <f t="shared" ca="1" si="87"/>
        <v>Aluno_45</v>
      </c>
      <c r="C5577" s="31" t="s">
        <v>2008</v>
      </c>
      <c r="D5577" s="22">
        <v>30</v>
      </c>
      <c r="E5577" s="265" t="s">
        <v>16</v>
      </c>
    </row>
    <row r="5578" spans="1:5" ht="15" customHeight="1" x14ac:dyDescent="0.25">
      <c r="B5578" s="71" t="str">
        <f t="shared" ca="1" si="87"/>
        <v>Aluno_992</v>
      </c>
      <c r="C5578" s="31" t="s">
        <v>4102</v>
      </c>
      <c r="D5578" s="22">
        <v>2</v>
      </c>
      <c r="E5578" s="265" t="s">
        <v>56</v>
      </c>
    </row>
    <row r="5579" spans="1:5" ht="15" customHeight="1" x14ac:dyDescent="0.25">
      <c r="B5579" s="71" t="str">
        <f t="shared" ca="1" si="87"/>
        <v>Aluno_194</v>
      </c>
      <c r="C5579" s="31"/>
      <c r="D5579" s="22"/>
    </row>
    <row r="5580" spans="1:5" ht="15" customHeight="1" x14ac:dyDescent="0.25">
      <c r="A5580" s="152">
        <v>45688</v>
      </c>
      <c r="B5580" s="71" t="str">
        <f t="shared" ca="1" si="87"/>
        <v>Aluno_938</v>
      </c>
      <c r="C5580" s="32" t="s">
        <v>1779</v>
      </c>
      <c r="D5580" s="22">
        <v>30</v>
      </c>
      <c r="E5580" s="265" t="s">
        <v>44</v>
      </c>
    </row>
    <row r="5581" spans="1:5" ht="15" customHeight="1" x14ac:dyDescent="0.25">
      <c r="B5581" s="71" t="str">
        <f t="shared" ca="1" si="87"/>
        <v>Aluno_566</v>
      </c>
      <c r="C5581" s="154" t="s">
        <v>2873</v>
      </c>
      <c r="D5581" s="22">
        <v>32</v>
      </c>
      <c r="E5581" s="265" t="s">
        <v>16</v>
      </c>
    </row>
    <row r="5582" spans="1:5" ht="15" customHeight="1" x14ac:dyDescent="0.25">
      <c r="B5582" s="71" t="str">
        <f t="shared" ca="1" si="87"/>
        <v>Aluno_748</v>
      </c>
      <c r="C5582" s="31"/>
      <c r="D5582" s="22"/>
    </row>
    <row r="5583" spans="1:5" ht="15" customHeight="1" x14ac:dyDescent="0.25">
      <c r="A5583" s="152">
        <v>45688</v>
      </c>
      <c r="B5583" s="71" t="str">
        <f t="shared" ca="1" si="87"/>
        <v>Aluno_516</v>
      </c>
      <c r="C5583" s="32" t="s">
        <v>1193</v>
      </c>
      <c r="D5583" s="22">
        <v>3</v>
      </c>
      <c r="E5583" s="265" t="s">
        <v>780</v>
      </c>
    </row>
    <row r="5584" spans="1:5" s="53" customFormat="1" ht="15" customHeight="1" x14ac:dyDescent="0.25">
      <c r="B5584" s="71" t="str">
        <f t="shared" ca="1" si="87"/>
        <v>Aluno_389</v>
      </c>
    </row>
    <row r="5585" spans="1:5" ht="15" customHeight="1" x14ac:dyDescent="0.25">
      <c r="A5585" s="152">
        <v>45691</v>
      </c>
      <c r="B5585" s="71" t="str">
        <f t="shared" ca="1" si="87"/>
        <v>Aluno_921</v>
      </c>
      <c r="C5585" s="31" t="s">
        <v>4103</v>
      </c>
      <c r="D5585" s="265">
        <v>30</v>
      </c>
      <c r="E5585" s="265" t="s">
        <v>16</v>
      </c>
    </row>
    <row r="5586" spans="1:5" ht="15" customHeight="1" x14ac:dyDescent="0.25">
      <c r="B5586" s="71" t="str">
        <f t="shared" ca="1" si="87"/>
        <v>Aluno_189</v>
      </c>
      <c r="C5586" s="31" t="s">
        <v>4104</v>
      </c>
      <c r="D5586" s="265">
        <v>30</v>
      </c>
      <c r="E5586" s="265" t="s">
        <v>16</v>
      </c>
    </row>
    <row r="5587" spans="1:5" ht="15" customHeight="1" x14ac:dyDescent="0.25">
      <c r="B5587" s="71" t="str">
        <f t="shared" ca="1" si="87"/>
        <v>Aluno_770</v>
      </c>
      <c r="C5587" s="31"/>
      <c r="D5587" s="265"/>
    </row>
    <row r="5588" spans="1:5" ht="15" customHeight="1" x14ac:dyDescent="0.25">
      <c r="A5588" s="152">
        <v>45691</v>
      </c>
      <c r="B5588" s="71" t="str">
        <f t="shared" ca="1" si="87"/>
        <v>Aluno_514</v>
      </c>
      <c r="C5588" s="31" t="s">
        <v>4105</v>
      </c>
      <c r="D5588" s="265">
        <v>50</v>
      </c>
      <c r="E5588" s="265" t="s">
        <v>16</v>
      </c>
    </row>
    <row r="5589" spans="1:5" ht="15" customHeight="1" x14ac:dyDescent="0.25">
      <c r="B5589" s="71" t="str">
        <f t="shared" ca="1" si="87"/>
        <v>Aluno_229</v>
      </c>
      <c r="C5589" s="31"/>
      <c r="D5589" s="265"/>
    </row>
    <row r="5590" spans="1:5" ht="15" customHeight="1" x14ac:dyDescent="0.25">
      <c r="A5590" s="152">
        <v>45691</v>
      </c>
      <c r="B5590" s="71" t="str">
        <f t="shared" ca="1" si="87"/>
        <v>Aluno_358</v>
      </c>
      <c r="C5590" s="31" t="s">
        <v>4106</v>
      </c>
      <c r="D5590" s="265">
        <v>30</v>
      </c>
      <c r="E5590" s="265" t="s">
        <v>16</v>
      </c>
    </row>
    <row r="5591" spans="1:5" ht="15" customHeight="1" x14ac:dyDescent="0.25">
      <c r="B5591" s="71" t="str">
        <f t="shared" ca="1" si="87"/>
        <v>Aluno_967</v>
      </c>
      <c r="C5591" s="31" t="s">
        <v>4107</v>
      </c>
      <c r="D5591" s="265">
        <v>30</v>
      </c>
      <c r="E5591" s="265" t="s">
        <v>16</v>
      </c>
    </row>
    <row r="5592" spans="1:5" ht="15" customHeight="1" x14ac:dyDescent="0.25">
      <c r="B5592" s="71" t="str">
        <f t="shared" ca="1" si="87"/>
        <v>Aluno_202</v>
      </c>
      <c r="C5592" s="31" t="s">
        <v>4108</v>
      </c>
      <c r="D5592" s="265">
        <v>60</v>
      </c>
      <c r="E5592" s="265" t="s">
        <v>16</v>
      </c>
    </row>
    <row r="5593" spans="1:5" ht="15" customHeight="1" x14ac:dyDescent="0.25">
      <c r="B5593" s="71" t="str">
        <f t="shared" ca="1" si="87"/>
        <v>Aluno_312</v>
      </c>
      <c r="C5593" s="31" t="s">
        <v>4109</v>
      </c>
      <c r="D5593" s="265">
        <v>30</v>
      </c>
      <c r="E5593" s="265" t="s">
        <v>16</v>
      </c>
    </row>
    <row r="5594" spans="1:5" ht="15" customHeight="1" x14ac:dyDescent="0.25">
      <c r="B5594" s="71" t="str">
        <f t="shared" ca="1" si="87"/>
        <v>Aluno_163</v>
      </c>
      <c r="C5594" s="31"/>
      <c r="D5594" s="265"/>
    </row>
    <row r="5595" spans="1:5" ht="15" customHeight="1" x14ac:dyDescent="0.25">
      <c r="A5595" s="152">
        <v>45691</v>
      </c>
      <c r="B5595" s="71" t="str">
        <f t="shared" ca="1" si="87"/>
        <v>Aluno_424</v>
      </c>
      <c r="C5595" s="31" t="s">
        <v>4110</v>
      </c>
      <c r="D5595" s="265">
        <v>30</v>
      </c>
      <c r="E5595" s="265" t="s">
        <v>16</v>
      </c>
    </row>
    <row r="5596" spans="1:5" ht="15" customHeight="1" x14ac:dyDescent="0.25">
      <c r="B5596" s="71" t="str">
        <f t="shared" ca="1" si="87"/>
        <v>Aluno_791</v>
      </c>
      <c r="C5596" s="31" t="s">
        <v>4111</v>
      </c>
      <c r="D5596" s="265">
        <v>30</v>
      </c>
      <c r="E5596" s="265" t="s">
        <v>16</v>
      </c>
    </row>
    <row r="5597" spans="1:5" ht="15" customHeight="1" x14ac:dyDescent="0.25">
      <c r="B5597" s="71" t="str">
        <f t="shared" ca="1" si="87"/>
        <v>Aluno_822</v>
      </c>
      <c r="C5597" s="31"/>
      <c r="D5597" s="265"/>
    </row>
    <row r="5598" spans="1:5" ht="15" customHeight="1" x14ac:dyDescent="0.25">
      <c r="A5598" s="152">
        <v>45691</v>
      </c>
      <c r="B5598" s="71" t="str">
        <f t="shared" ca="1" si="87"/>
        <v>Aluno_276</v>
      </c>
      <c r="C5598" s="31" t="s">
        <v>4112</v>
      </c>
      <c r="D5598" s="265">
        <v>1</v>
      </c>
      <c r="E5598" s="265" t="s">
        <v>780</v>
      </c>
    </row>
    <row r="5599" spans="1:5" ht="15" customHeight="1" x14ac:dyDescent="0.25">
      <c r="B5599" s="71" t="str">
        <f t="shared" ca="1" si="87"/>
        <v>Aluno_947</v>
      </c>
      <c r="C5599" s="31"/>
      <c r="D5599" s="265"/>
    </row>
    <row r="5600" spans="1:5" ht="15" customHeight="1" x14ac:dyDescent="0.25">
      <c r="A5600" s="152">
        <v>45691</v>
      </c>
      <c r="B5600" s="71" t="str">
        <f t="shared" ca="1" si="87"/>
        <v>Aluno_667</v>
      </c>
      <c r="C5600" s="31" t="s">
        <v>4113</v>
      </c>
      <c r="D5600" s="265">
        <v>60</v>
      </c>
      <c r="E5600" s="265" t="s">
        <v>16</v>
      </c>
    </row>
    <row r="5601" spans="1:5" ht="15" customHeight="1" x14ac:dyDescent="0.25">
      <c r="B5601" s="71" t="str">
        <f t="shared" ca="1" si="87"/>
        <v>Aluno_652</v>
      </c>
      <c r="C5601" s="31" t="s">
        <v>4114</v>
      </c>
      <c r="D5601" s="265">
        <v>30</v>
      </c>
      <c r="E5601" s="265" t="s">
        <v>16</v>
      </c>
    </row>
    <row r="5602" spans="1:5" ht="15" customHeight="1" x14ac:dyDescent="0.25">
      <c r="B5602" s="71" t="str">
        <f t="shared" ca="1" si="87"/>
        <v>Aluno_702</v>
      </c>
      <c r="C5602" s="31"/>
      <c r="D5602" s="265"/>
    </row>
    <row r="5603" spans="1:5" ht="15" customHeight="1" x14ac:dyDescent="0.25">
      <c r="A5603" s="152">
        <v>45691</v>
      </c>
      <c r="B5603" s="71" t="str">
        <f t="shared" ca="1" si="87"/>
        <v>Aluno_112</v>
      </c>
      <c r="C5603" s="31" t="s">
        <v>4115</v>
      </c>
      <c r="D5603" s="265">
        <v>1</v>
      </c>
      <c r="E5603" s="265" t="s">
        <v>56</v>
      </c>
    </row>
    <row r="5604" spans="1:5" ht="15" customHeight="1" x14ac:dyDescent="0.25">
      <c r="B5604" s="71" t="str">
        <f t="shared" ca="1" si="87"/>
        <v>Aluno_837</v>
      </c>
      <c r="C5604" s="31" t="s">
        <v>4116</v>
      </c>
      <c r="D5604" s="265">
        <v>30</v>
      </c>
      <c r="E5604" s="265" t="s">
        <v>16</v>
      </c>
    </row>
    <row r="5605" spans="1:5" ht="15" customHeight="1" x14ac:dyDescent="0.25">
      <c r="B5605" s="71" t="str">
        <f t="shared" ca="1" si="87"/>
        <v>Aluno_965</v>
      </c>
      <c r="C5605" s="31"/>
      <c r="D5605" s="265"/>
    </row>
    <row r="5606" spans="1:5" ht="15" customHeight="1" x14ac:dyDescent="0.25">
      <c r="A5606" s="152">
        <v>45691</v>
      </c>
      <c r="B5606" s="71" t="str">
        <f t="shared" ca="1" si="87"/>
        <v>Aluno_399</v>
      </c>
      <c r="C5606" s="31" t="s">
        <v>4108</v>
      </c>
      <c r="D5606" s="265">
        <v>120</v>
      </c>
      <c r="E5606" s="265" t="s">
        <v>16</v>
      </c>
    </row>
    <row r="5607" spans="1:5" ht="15" customHeight="1" x14ac:dyDescent="0.25">
      <c r="B5607" s="71" t="str">
        <f t="shared" ca="1" si="87"/>
        <v>Aluno_731</v>
      </c>
      <c r="C5607" s="31"/>
      <c r="D5607" s="265"/>
    </row>
    <row r="5608" spans="1:5" ht="15" customHeight="1" x14ac:dyDescent="0.25">
      <c r="A5608" s="152">
        <v>45691</v>
      </c>
      <c r="B5608" s="71" t="str">
        <f t="shared" ca="1" si="87"/>
        <v>Aluno_228</v>
      </c>
      <c r="C5608" s="31" t="s">
        <v>4113</v>
      </c>
      <c r="D5608" s="265">
        <v>60</v>
      </c>
      <c r="E5608" s="265" t="s">
        <v>16</v>
      </c>
    </row>
    <row r="5609" spans="1:5" ht="15" customHeight="1" x14ac:dyDescent="0.25">
      <c r="B5609" s="71" t="str">
        <f t="shared" ca="1" si="87"/>
        <v>Aluno_771</v>
      </c>
      <c r="C5609" s="31"/>
      <c r="D5609" s="265"/>
    </row>
    <row r="5610" spans="1:5" ht="15" customHeight="1" x14ac:dyDescent="0.25">
      <c r="A5610" s="152">
        <v>45691</v>
      </c>
      <c r="B5610" s="71" t="str">
        <f t="shared" ca="1" si="87"/>
        <v>Aluno_220</v>
      </c>
      <c r="C5610" s="31" t="s">
        <v>4117</v>
      </c>
      <c r="D5610" s="265">
        <v>30</v>
      </c>
      <c r="E5610" s="265" t="s">
        <v>16</v>
      </c>
    </row>
    <row r="5611" spans="1:5" ht="15" customHeight="1" x14ac:dyDescent="0.25">
      <c r="B5611" s="71" t="str">
        <f t="shared" ca="1" si="87"/>
        <v>Aluno_170</v>
      </c>
      <c r="C5611" s="31" t="s">
        <v>4118</v>
      </c>
      <c r="D5611" s="265">
        <v>20</v>
      </c>
      <c r="E5611" s="265" t="s">
        <v>16</v>
      </c>
    </row>
    <row r="5612" spans="1:5" ht="15" customHeight="1" x14ac:dyDescent="0.25">
      <c r="B5612" s="71" t="str">
        <f t="shared" ca="1" si="87"/>
        <v>Aluno_866</v>
      </c>
      <c r="C5612" s="31" t="s">
        <v>4118</v>
      </c>
      <c r="D5612" s="265">
        <v>30</v>
      </c>
      <c r="E5612" s="265" t="s">
        <v>16</v>
      </c>
    </row>
    <row r="5613" spans="1:5" ht="15" customHeight="1" x14ac:dyDescent="0.25">
      <c r="B5613" s="71" t="str">
        <f t="shared" ca="1" si="87"/>
        <v>Aluno_331</v>
      </c>
      <c r="C5613" s="31"/>
      <c r="D5613" s="265"/>
    </row>
    <row r="5614" spans="1:5" ht="15" customHeight="1" x14ac:dyDescent="0.25">
      <c r="A5614" s="152">
        <v>45692</v>
      </c>
      <c r="B5614" s="71" t="str">
        <f t="shared" ca="1" si="87"/>
        <v>Aluno_514</v>
      </c>
      <c r="C5614" s="31" t="s">
        <v>4119</v>
      </c>
      <c r="D5614" s="265">
        <v>30</v>
      </c>
      <c r="E5614" s="265" t="s">
        <v>16</v>
      </c>
    </row>
    <row r="5615" spans="1:5" ht="15" customHeight="1" x14ac:dyDescent="0.25">
      <c r="B5615" s="71" t="str">
        <f t="shared" ca="1" si="87"/>
        <v>Aluno_47</v>
      </c>
      <c r="C5615" s="31" t="s">
        <v>4120</v>
      </c>
      <c r="D5615" s="265">
        <v>60</v>
      </c>
      <c r="E5615" s="265" t="s">
        <v>16</v>
      </c>
    </row>
    <row r="5616" spans="1:5" ht="15" customHeight="1" x14ac:dyDescent="0.25">
      <c r="B5616" s="71" t="str">
        <f t="shared" ca="1" si="87"/>
        <v>Aluno_791</v>
      </c>
      <c r="C5616" s="31"/>
      <c r="D5616" s="265"/>
    </row>
    <row r="5617" spans="1:5" ht="15" customHeight="1" x14ac:dyDescent="0.25">
      <c r="A5617" s="152">
        <v>45692</v>
      </c>
      <c r="B5617" s="71" t="str">
        <f t="shared" ca="1" si="87"/>
        <v>Aluno_247</v>
      </c>
      <c r="C5617" s="31" t="s">
        <v>4121</v>
      </c>
      <c r="D5617" s="265">
        <v>30</v>
      </c>
      <c r="E5617" s="265" t="s">
        <v>16</v>
      </c>
    </row>
    <row r="5618" spans="1:5" ht="15" customHeight="1" x14ac:dyDescent="0.25">
      <c r="B5618" s="71" t="str">
        <f t="shared" ca="1" si="87"/>
        <v>Aluno_692</v>
      </c>
      <c r="C5618" s="31" t="s">
        <v>4122</v>
      </c>
      <c r="D5618" s="265">
        <v>30</v>
      </c>
      <c r="E5618" s="265" t="s">
        <v>16</v>
      </c>
    </row>
    <row r="5619" spans="1:5" ht="15" customHeight="1" x14ac:dyDescent="0.25">
      <c r="B5619" s="71" t="str">
        <f t="shared" ca="1" si="87"/>
        <v>Aluno_194</v>
      </c>
      <c r="D5619" s="265"/>
    </row>
    <row r="5620" spans="1:5" ht="15" customHeight="1" x14ac:dyDescent="0.25">
      <c r="A5620" s="152">
        <v>45692</v>
      </c>
      <c r="B5620" s="71" t="str">
        <f t="shared" ca="1" si="87"/>
        <v>Aluno_10</v>
      </c>
      <c r="C5620" s="31" t="s">
        <v>4127</v>
      </c>
      <c r="D5620" s="265">
        <v>15</v>
      </c>
      <c r="E5620" s="265" t="s">
        <v>16</v>
      </c>
    </row>
    <row r="5621" spans="1:5" ht="15" customHeight="1" x14ac:dyDescent="0.25">
      <c r="B5621" s="71" t="str">
        <f t="shared" ca="1" si="87"/>
        <v>Aluno_829</v>
      </c>
      <c r="D5621" s="265"/>
    </row>
    <row r="5622" spans="1:5" ht="15" customHeight="1" x14ac:dyDescent="0.25">
      <c r="A5622" s="152">
        <v>45692</v>
      </c>
      <c r="B5622" s="71" t="str">
        <f t="shared" ca="1" si="87"/>
        <v>Aluno_356</v>
      </c>
      <c r="C5622" s="31" t="s">
        <v>4128</v>
      </c>
      <c r="D5622" s="265">
        <v>2</v>
      </c>
      <c r="E5622" s="265" t="s">
        <v>2713</v>
      </c>
    </row>
    <row r="5623" spans="1:5" ht="15" customHeight="1" x14ac:dyDescent="0.25">
      <c r="B5623" s="71" t="str">
        <f t="shared" ca="1" si="87"/>
        <v>Aluno_615</v>
      </c>
      <c r="C5623" s="31" t="s">
        <v>4129</v>
      </c>
      <c r="D5623" s="265">
        <v>4</v>
      </c>
      <c r="E5623" s="265" t="s">
        <v>16</v>
      </c>
    </row>
    <row r="5624" spans="1:5" ht="15" customHeight="1" x14ac:dyDescent="0.25">
      <c r="B5624" s="71" t="str">
        <f t="shared" ca="1" si="87"/>
        <v>Aluno_61</v>
      </c>
      <c r="C5624" s="31" t="s">
        <v>4130</v>
      </c>
      <c r="D5624" s="265">
        <v>2</v>
      </c>
      <c r="E5624" s="265" t="s">
        <v>16</v>
      </c>
    </row>
    <row r="5625" spans="1:5" ht="15" customHeight="1" x14ac:dyDescent="0.25">
      <c r="B5625" s="71" t="str">
        <f t="shared" ca="1" si="87"/>
        <v>Aluno_222</v>
      </c>
      <c r="C5625" s="31"/>
      <c r="D5625" s="265"/>
    </row>
    <row r="5626" spans="1:5" ht="15" customHeight="1" x14ac:dyDescent="0.25">
      <c r="A5626" s="152">
        <v>45693</v>
      </c>
      <c r="B5626" s="71" t="str">
        <f t="shared" ca="1" si="87"/>
        <v>Aluno_775</v>
      </c>
      <c r="C5626" s="31" t="s">
        <v>4131</v>
      </c>
      <c r="D5626" s="265">
        <v>30</v>
      </c>
      <c r="E5626" s="265" t="s">
        <v>16</v>
      </c>
    </row>
    <row r="5627" spans="1:5" ht="15" customHeight="1" x14ac:dyDescent="0.25">
      <c r="B5627" s="71" t="str">
        <f t="shared" ca="1" si="87"/>
        <v>Aluno_616</v>
      </c>
      <c r="C5627" s="31" t="s">
        <v>4132</v>
      </c>
      <c r="D5627" s="265">
        <v>30</v>
      </c>
      <c r="E5627" s="265" t="s">
        <v>16</v>
      </c>
    </row>
    <row r="5628" spans="1:5" ht="15" customHeight="1" x14ac:dyDescent="0.25">
      <c r="B5628" s="71" t="str">
        <f t="shared" ca="1" si="87"/>
        <v>Aluno_603</v>
      </c>
      <c r="C5628" s="31"/>
      <c r="D5628" s="265"/>
    </row>
    <row r="5629" spans="1:5" ht="15" customHeight="1" x14ac:dyDescent="0.25">
      <c r="A5629" s="152">
        <v>45693</v>
      </c>
      <c r="B5629" s="71" t="str">
        <f t="shared" ca="1" si="87"/>
        <v>Aluno_171</v>
      </c>
      <c r="C5629" s="31" t="s">
        <v>4133</v>
      </c>
      <c r="D5629" s="265">
        <v>30</v>
      </c>
      <c r="E5629" s="265" t="s">
        <v>16</v>
      </c>
    </row>
    <row r="5630" spans="1:5" ht="15" customHeight="1" x14ac:dyDescent="0.25">
      <c r="B5630" s="71" t="str">
        <f t="shared" ca="1" si="87"/>
        <v>Aluno_320</v>
      </c>
      <c r="C5630" s="31"/>
      <c r="D5630" s="265"/>
    </row>
    <row r="5631" spans="1:5" ht="15" customHeight="1" x14ac:dyDescent="0.25">
      <c r="A5631" s="152">
        <v>45693</v>
      </c>
      <c r="B5631" s="71" t="str">
        <f t="shared" ca="1" si="87"/>
        <v>Aluno_473</v>
      </c>
      <c r="C5631" s="31" t="s">
        <v>4134</v>
      </c>
      <c r="D5631" s="265">
        <v>10</v>
      </c>
      <c r="E5631" s="265" t="s">
        <v>16</v>
      </c>
    </row>
    <row r="5632" spans="1:5" ht="15" customHeight="1" x14ac:dyDescent="0.25">
      <c r="B5632" s="71" t="str">
        <f t="shared" ca="1" si="87"/>
        <v>Aluno_829</v>
      </c>
      <c r="C5632" s="31" t="s">
        <v>4135</v>
      </c>
      <c r="D5632" s="265">
        <v>10</v>
      </c>
      <c r="E5632" s="265" t="s">
        <v>16</v>
      </c>
    </row>
    <row r="5633" spans="1:5" ht="15" customHeight="1" x14ac:dyDescent="0.25">
      <c r="B5633" s="71" t="str">
        <f t="shared" ca="1" si="87"/>
        <v>Aluno_453</v>
      </c>
      <c r="C5633" s="31" t="s">
        <v>4136</v>
      </c>
      <c r="D5633" s="265">
        <v>10</v>
      </c>
      <c r="E5633" s="265" t="s">
        <v>16</v>
      </c>
    </row>
    <row r="5634" spans="1:5" ht="15" customHeight="1" x14ac:dyDescent="0.25">
      <c r="B5634" s="71" t="str">
        <f t="shared" ca="1" si="87"/>
        <v>Aluno_699</v>
      </c>
      <c r="C5634" s="31" t="s">
        <v>4135</v>
      </c>
      <c r="D5634" s="265">
        <v>10</v>
      </c>
      <c r="E5634" s="265" t="s">
        <v>16</v>
      </c>
    </row>
    <row r="5635" spans="1:5" ht="15" customHeight="1" x14ac:dyDescent="0.25">
      <c r="B5635" s="71" t="str">
        <f t="shared" ca="1" si="87"/>
        <v>Aluno_904</v>
      </c>
      <c r="C5635" s="31" t="s">
        <v>4137</v>
      </c>
      <c r="D5635" s="265">
        <v>20</v>
      </c>
      <c r="E5635" s="265" t="s">
        <v>16</v>
      </c>
    </row>
    <row r="5636" spans="1:5" ht="15" customHeight="1" x14ac:dyDescent="0.25">
      <c r="B5636" s="71" t="str">
        <f t="shared" ca="1" si="87"/>
        <v>Aluno_268</v>
      </c>
      <c r="C5636" s="31"/>
      <c r="D5636" s="265"/>
    </row>
    <row r="5637" spans="1:5" ht="15" customHeight="1" x14ac:dyDescent="0.25">
      <c r="A5637" s="152">
        <v>45693</v>
      </c>
      <c r="B5637" s="71" t="str">
        <f t="shared" ca="1" si="87"/>
        <v>Aluno_331</v>
      </c>
      <c r="C5637" s="31" t="s">
        <v>4138</v>
      </c>
      <c r="D5637" s="265">
        <v>10</v>
      </c>
      <c r="E5637" s="265" t="s">
        <v>16</v>
      </c>
    </row>
    <row r="5638" spans="1:5" ht="15" customHeight="1" x14ac:dyDescent="0.25">
      <c r="B5638" s="71" t="str">
        <f t="shared" ca="1" si="87"/>
        <v>Aluno_145</v>
      </c>
      <c r="C5638" s="31" t="s">
        <v>4139</v>
      </c>
      <c r="D5638" s="265">
        <v>10</v>
      </c>
      <c r="E5638" s="265" t="s">
        <v>16</v>
      </c>
    </row>
    <row r="5639" spans="1:5" ht="15" customHeight="1" x14ac:dyDescent="0.25">
      <c r="B5639" s="71" t="str">
        <f t="shared" ref="B5639:B5702" ca="1" si="88">"Aluno_" &amp; RANDBETWEEN(1,1000)</f>
        <v>Aluno_977</v>
      </c>
      <c r="C5639" s="31" t="s">
        <v>4140</v>
      </c>
      <c r="D5639" s="265">
        <v>10</v>
      </c>
      <c r="E5639" s="265" t="s">
        <v>16</v>
      </c>
    </row>
    <row r="5640" spans="1:5" ht="15" customHeight="1" x14ac:dyDescent="0.25">
      <c r="B5640" s="71" t="str">
        <f t="shared" ca="1" si="88"/>
        <v>Aluno_499</v>
      </c>
      <c r="C5640" s="31"/>
      <c r="D5640" s="265"/>
    </row>
    <row r="5641" spans="1:5" ht="15" customHeight="1" x14ac:dyDescent="0.25">
      <c r="B5641" s="71" t="str">
        <f t="shared" ca="1" si="88"/>
        <v>Aluno_289</v>
      </c>
      <c r="C5641" s="31" t="s">
        <v>4141</v>
      </c>
      <c r="D5641" s="265">
        <v>2</v>
      </c>
      <c r="E5641" s="265" t="s">
        <v>780</v>
      </c>
    </row>
    <row r="5642" spans="1:5" ht="15" customHeight="1" x14ac:dyDescent="0.25">
      <c r="B5642" s="71" t="str">
        <f t="shared" ca="1" si="88"/>
        <v>Aluno_70</v>
      </c>
      <c r="C5642" s="31"/>
      <c r="D5642" s="265"/>
    </row>
    <row r="5643" spans="1:5" ht="15" customHeight="1" x14ac:dyDescent="0.25">
      <c r="B5643" s="71" t="str">
        <f t="shared" ca="1" si="88"/>
        <v>Aluno_100</v>
      </c>
      <c r="C5643" s="31" t="s">
        <v>4142</v>
      </c>
      <c r="D5643" s="265">
        <v>60</v>
      </c>
      <c r="E5643" s="265" t="s">
        <v>16</v>
      </c>
    </row>
    <row r="5644" spans="1:5" ht="15" customHeight="1" x14ac:dyDescent="0.25">
      <c r="B5644" s="71" t="str">
        <f t="shared" ca="1" si="88"/>
        <v>Aluno_320</v>
      </c>
      <c r="C5644" s="31" t="s">
        <v>4091</v>
      </c>
      <c r="D5644" s="265">
        <v>20</v>
      </c>
      <c r="E5644" s="265" t="s">
        <v>44</v>
      </c>
    </row>
    <row r="5645" spans="1:5" ht="15" customHeight="1" x14ac:dyDescent="0.25">
      <c r="B5645" s="71" t="str">
        <f t="shared" ca="1" si="88"/>
        <v>Aluno_236</v>
      </c>
      <c r="C5645" s="31"/>
      <c r="D5645" s="265"/>
    </row>
    <row r="5646" spans="1:5" ht="15" customHeight="1" x14ac:dyDescent="0.25">
      <c r="B5646" s="71" t="str">
        <f t="shared" ca="1" si="88"/>
        <v>Aluno_11</v>
      </c>
      <c r="C5646" s="31" t="s">
        <v>4143</v>
      </c>
      <c r="D5646" s="265">
        <v>50</v>
      </c>
      <c r="E5646" s="265" t="s">
        <v>16</v>
      </c>
    </row>
    <row r="5647" spans="1:5" ht="15" customHeight="1" x14ac:dyDescent="0.25">
      <c r="B5647" s="71" t="str">
        <f t="shared" ca="1" si="88"/>
        <v>Aluno_704</v>
      </c>
      <c r="C5647" s="31" t="s">
        <v>4144</v>
      </c>
      <c r="D5647" s="265">
        <v>20</v>
      </c>
      <c r="E5647" s="265" t="s">
        <v>44</v>
      </c>
    </row>
    <row r="5648" spans="1:5" ht="15" customHeight="1" x14ac:dyDescent="0.25">
      <c r="B5648" s="71" t="str">
        <f t="shared" ca="1" si="88"/>
        <v>Aluno_435</v>
      </c>
      <c r="C5648" s="31" t="s">
        <v>4145</v>
      </c>
      <c r="D5648" s="265">
        <v>60</v>
      </c>
      <c r="E5648" s="265" t="s">
        <v>16</v>
      </c>
    </row>
    <row r="5649" spans="2:5" ht="15" customHeight="1" x14ac:dyDescent="0.25">
      <c r="B5649" s="71" t="str">
        <f t="shared" ca="1" si="88"/>
        <v>Aluno_514</v>
      </c>
      <c r="C5649" s="31" t="s">
        <v>4146</v>
      </c>
      <c r="D5649" s="265">
        <v>30</v>
      </c>
      <c r="E5649" s="265" t="s">
        <v>16</v>
      </c>
    </row>
    <row r="5650" spans="2:5" ht="15" customHeight="1" x14ac:dyDescent="0.25">
      <c r="B5650" s="71" t="str">
        <f t="shared" ca="1" si="88"/>
        <v>Aluno_708</v>
      </c>
      <c r="C5650" s="31" t="s">
        <v>4147</v>
      </c>
      <c r="D5650" s="265">
        <v>30</v>
      </c>
      <c r="E5650" s="265" t="s">
        <v>16</v>
      </c>
    </row>
    <row r="5651" spans="2:5" ht="15" customHeight="1" x14ac:dyDescent="0.25">
      <c r="B5651" s="71" t="str">
        <f t="shared" ca="1" si="88"/>
        <v>Aluno_326</v>
      </c>
      <c r="C5651" s="31" t="s">
        <v>4148</v>
      </c>
      <c r="D5651" s="265">
        <v>30</v>
      </c>
      <c r="E5651" s="265" t="s">
        <v>16</v>
      </c>
    </row>
    <row r="5652" spans="2:5" ht="15" customHeight="1" x14ac:dyDescent="0.25">
      <c r="B5652" s="71" t="str">
        <f t="shared" ca="1" si="88"/>
        <v>Aluno_486</v>
      </c>
      <c r="C5652" s="31" t="s">
        <v>4149</v>
      </c>
      <c r="D5652" s="265">
        <v>30</v>
      </c>
      <c r="E5652" s="265" t="s">
        <v>16</v>
      </c>
    </row>
    <row r="5653" spans="2:5" ht="15" customHeight="1" x14ac:dyDescent="0.25">
      <c r="B5653" s="71" t="str">
        <f t="shared" ca="1" si="88"/>
        <v>Aluno_842</v>
      </c>
      <c r="C5653" s="31" t="s">
        <v>4150</v>
      </c>
      <c r="D5653" s="265">
        <v>60</v>
      </c>
      <c r="E5653" s="265" t="s">
        <v>16</v>
      </c>
    </row>
    <row r="5654" spans="2:5" ht="15" customHeight="1" x14ac:dyDescent="0.25">
      <c r="B5654" s="71" t="str">
        <f t="shared" ca="1" si="88"/>
        <v>Aluno_416</v>
      </c>
      <c r="C5654" s="31" t="s">
        <v>4151</v>
      </c>
      <c r="D5654" s="265">
        <v>60</v>
      </c>
      <c r="E5654" s="265" t="s">
        <v>16</v>
      </c>
    </row>
    <row r="5655" spans="2:5" ht="15" customHeight="1" x14ac:dyDescent="0.25">
      <c r="B5655" s="71" t="str">
        <f t="shared" ca="1" si="88"/>
        <v>Aluno_552</v>
      </c>
      <c r="C5655" s="31" t="s">
        <v>4152</v>
      </c>
      <c r="D5655" s="265">
        <v>30</v>
      </c>
      <c r="E5655" s="265" t="s">
        <v>16</v>
      </c>
    </row>
    <row r="5656" spans="2:5" ht="15" customHeight="1" x14ac:dyDescent="0.25">
      <c r="B5656" s="71" t="str">
        <f t="shared" ca="1" si="88"/>
        <v>Aluno_507</v>
      </c>
      <c r="C5656" s="31"/>
      <c r="D5656" s="265"/>
    </row>
    <row r="5657" spans="2:5" ht="15" customHeight="1" x14ac:dyDescent="0.25">
      <c r="B5657" s="71" t="str">
        <f t="shared" ca="1" si="88"/>
        <v>Aluno_683</v>
      </c>
      <c r="C5657" s="31" t="s">
        <v>4153</v>
      </c>
      <c r="D5657" s="265">
        <v>50</v>
      </c>
      <c r="E5657" s="265" t="s">
        <v>16</v>
      </c>
    </row>
    <row r="5658" spans="2:5" ht="15" customHeight="1" x14ac:dyDescent="0.25">
      <c r="B5658" s="71" t="str">
        <f t="shared" ca="1" si="88"/>
        <v>Aluno_954</v>
      </c>
      <c r="C5658" s="31" t="s">
        <v>4154</v>
      </c>
      <c r="D5658" s="265">
        <v>60</v>
      </c>
      <c r="E5658" s="265" t="s">
        <v>16</v>
      </c>
    </row>
    <row r="5659" spans="2:5" ht="15" customHeight="1" x14ac:dyDescent="0.25">
      <c r="B5659" s="71" t="str">
        <f t="shared" ca="1" si="88"/>
        <v>Aluno_559</v>
      </c>
      <c r="C5659" s="31" t="s">
        <v>4155</v>
      </c>
      <c r="D5659" s="265">
        <v>60</v>
      </c>
      <c r="E5659" s="265" t="s">
        <v>16</v>
      </c>
    </row>
    <row r="5660" spans="2:5" ht="15" customHeight="1" x14ac:dyDescent="0.25">
      <c r="B5660" s="71" t="str">
        <f t="shared" ca="1" si="88"/>
        <v>Aluno_425</v>
      </c>
      <c r="C5660" s="31" t="s">
        <v>4147</v>
      </c>
      <c r="D5660" s="265">
        <v>30</v>
      </c>
      <c r="E5660" s="265" t="s">
        <v>16</v>
      </c>
    </row>
    <row r="5661" spans="2:5" ht="15" customHeight="1" x14ac:dyDescent="0.25">
      <c r="B5661" s="71" t="str">
        <f t="shared" ca="1" si="88"/>
        <v>Aluno_496</v>
      </c>
      <c r="C5661" s="31"/>
      <c r="D5661" s="265"/>
    </row>
    <row r="5662" spans="2:5" ht="15" customHeight="1" x14ac:dyDescent="0.25">
      <c r="B5662" s="71" t="str">
        <f t="shared" ca="1" si="88"/>
        <v>Aluno_654</v>
      </c>
      <c r="C5662" s="31" t="s">
        <v>4156</v>
      </c>
      <c r="D5662" s="265">
        <v>30</v>
      </c>
      <c r="E5662" s="265" t="s">
        <v>16</v>
      </c>
    </row>
    <row r="5663" spans="2:5" ht="15" customHeight="1" x14ac:dyDescent="0.25">
      <c r="B5663" s="71" t="str">
        <f t="shared" ca="1" si="88"/>
        <v>Aluno_674</v>
      </c>
      <c r="C5663" s="31" t="s">
        <v>4157</v>
      </c>
      <c r="D5663" s="265">
        <v>30</v>
      </c>
      <c r="E5663" s="265" t="s">
        <v>16</v>
      </c>
    </row>
    <row r="5664" spans="2:5" ht="15" customHeight="1" x14ac:dyDescent="0.25">
      <c r="B5664" s="71" t="str">
        <f t="shared" ca="1" si="88"/>
        <v>Aluno_399</v>
      </c>
      <c r="C5664" s="31" t="s">
        <v>4147</v>
      </c>
      <c r="D5664" s="265">
        <v>30</v>
      </c>
      <c r="E5664" s="265" t="s">
        <v>16</v>
      </c>
    </row>
    <row r="5665" spans="2:5" ht="15" customHeight="1" x14ac:dyDescent="0.25">
      <c r="B5665" s="71" t="str">
        <f t="shared" ca="1" si="88"/>
        <v>Aluno_207</v>
      </c>
      <c r="C5665" s="31" t="s">
        <v>4158</v>
      </c>
      <c r="D5665" s="265">
        <v>20</v>
      </c>
      <c r="E5665" s="265" t="s">
        <v>16</v>
      </c>
    </row>
    <row r="5666" spans="2:5" ht="15" customHeight="1" x14ac:dyDescent="0.25">
      <c r="B5666" s="71" t="str">
        <f t="shared" ca="1" si="88"/>
        <v>Aluno_591</v>
      </c>
      <c r="C5666" s="31" t="s">
        <v>4159</v>
      </c>
      <c r="D5666" s="265">
        <v>30</v>
      </c>
      <c r="E5666" s="265" t="s">
        <v>16</v>
      </c>
    </row>
    <row r="5667" spans="2:5" ht="15" customHeight="1" x14ac:dyDescent="0.25">
      <c r="B5667" s="71" t="str">
        <f t="shared" ca="1" si="88"/>
        <v>Aluno_192</v>
      </c>
      <c r="C5667" s="31" t="s">
        <v>4160</v>
      </c>
      <c r="D5667" s="265">
        <v>30</v>
      </c>
      <c r="E5667" s="265" t="s">
        <v>16</v>
      </c>
    </row>
    <row r="5668" spans="2:5" ht="15" customHeight="1" x14ac:dyDescent="0.25">
      <c r="B5668" s="71" t="str">
        <f t="shared" ca="1" si="88"/>
        <v>Aluno_166</v>
      </c>
      <c r="C5668" s="31"/>
      <c r="D5668" s="265"/>
    </row>
    <row r="5669" spans="2:5" ht="15" customHeight="1" x14ac:dyDescent="0.25">
      <c r="B5669" s="71" t="str">
        <f t="shared" ca="1" si="88"/>
        <v>Aluno_958</v>
      </c>
      <c r="C5669" s="31" t="s">
        <v>4161</v>
      </c>
      <c r="D5669" s="265">
        <v>1</v>
      </c>
      <c r="E5669" s="265" t="s">
        <v>16</v>
      </c>
    </row>
    <row r="5670" spans="2:5" ht="15" customHeight="1" x14ac:dyDescent="0.25">
      <c r="B5670" s="71" t="str">
        <f t="shared" ca="1" si="88"/>
        <v>Aluno_174</v>
      </c>
      <c r="C5670" s="31" t="s">
        <v>4162</v>
      </c>
      <c r="D5670" s="265">
        <v>1</v>
      </c>
      <c r="E5670" s="265" t="s">
        <v>16</v>
      </c>
    </row>
    <row r="5671" spans="2:5" ht="15" customHeight="1" x14ac:dyDescent="0.25">
      <c r="B5671" s="71" t="str">
        <f t="shared" ca="1" si="88"/>
        <v>Aluno_643</v>
      </c>
      <c r="C5671" s="31"/>
      <c r="D5671" s="265"/>
    </row>
    <row r="5672" spans="2:5" ht="15" customHeight="1" x14ac:dyDescent="0.25">
      <c r="B5672" s="71" t="str">
        <f t="shared" ca="1" si="88"/>
        <v>Aluno_902</v>
      </c>
      <c r="C5672" s="31" t="s">
        <v>4163</v>
      </c>
      <c r="D5672" s="265">
        <v>30</v>
      </c>
      <c r="E5672" s="265" t="s">
        <v>16</v>
      </c>
    </row>
    <row r="5673" spans="2:5" ht="15" customHeight="1" x14ac:dyDescent="0.25">
      <c r="B5673" s="71" t="str">
        <f t="shared" ca="1" si="88"/>
        <v>Aluno_971</v>
      </c>
      <c r="C5673" s="31" t="s">
        <v>4164</v>
      </c>
      <c r="D5673" s="265">
        <v>30</v>
      </c>
      <c r="E5673" s="265" t="s">
        <v>16</v>
      </c>
    </row>
    <row r="5674" spans="2:5" ht="15" customHeight="1" x14ac:dyDescent="0.25">
      <c r="B5674" s="71" t="str">
        <f t="shared" ca="1" si="88"/>
        <v>Aluno_576</v>
      </c>
      <c r="C5674" s="31" t="s">
        <v>4165</v>
      </c>
      <c r="D5674" s="265">
        <v>10</v>
      </c>
      <c r="E5674" s="265" t="s">
        <v>16</v>
      </c>
    </row>
    <row r="5675" spans="2:5" ht="15" customHeight="1" x14ac:dyDescent="0.25">
      <c r="B5675" s="71" t="str">
        <f t="shared" ca="1" si="88"/>
        <v>Aluno_228</v>
      </c>
      <c r="C5675" s="31" t="s">
        <v>4166</v>
      </c>
      <c r="D5675" s="265">
        <v>20</v>
      </c>
      <c r="E5675" s="265" t="s">
        <v>16</v>
      </c>
    </row>
    <row r="5676" spans="2:5" ht="15" customHeight="1" x14ac:dyDescent="0.25">
      <c r="B5676" s="71" t="str">
        <f t="shared" ca="1" si="88"/>
        <v>Aluno_435</v>
      </c>
      <c r="C5676" s="31"/>
      <c r="D5676" s="265"/>
    </row>
    <row r="5677" spans="2:5" ht="15" customHeight="1" x14ac:dyDescent="0.25">
      <c r="B5677" s="71" t="str">
        <f t="shared" ca="1" si="88"/>
        <v>Aluno_643</v>
      </c>
      <c r="C5677" s="31" t="s">
        <v>4167</v>
      </c>
      <c r="D5677" s="265">
        <v>30</v>
      </c>
      <c r="E5677" s="265" t="s">
        <v>16</v>
      </c>
    </row>
    <row r="5678" spans="2:5" ht="15" customHeight="1" x14ac:dyDescent="0.25">
      <c r="B5678" s="71" t="str">
        <f t="shared" ca="1" si="88"/>
        <v>Aluno_702</v>
      </c>
      <c r="C5678" s="31"/>
      <c r="D5678" s="265"/>
    </row>
    <row r="5679" spans="2:5" ht="15" customHeight="1" x14ac:dyDescent="0.25">
      <c r="B5679" s="71" t="str">
        <f t="shared" ca="1" si="88"/>
        <v>Aluno_662</v>
      </c>
      <c r="C5679" s="31" t="s">
        <v>4168</v>
      </c>
      <c r="D5679" s="265">
        <v>30</v>
      </c>
      <c r="E5679" s="265" t="s">
        <v>16</v>
      </c>
    </row>
    <row r="5680" spans="2:5" ht="15" customHeight="1" x14ac:dyDescent="0.25">
      <c r="B5680" s="71" t="str">
        <f t="shared" ca="1" si="88"/>
        <v>Aluno_545</v>
      </c>
      <c r="C5680" s="31" t="s">
        <v>4169</v>
      </c>
      <c r="D5680" s="265">
        <v>10</v>
      </c>
      <c r="E5680" s="265" t="s">
        <v>16</v>
      </c>
    </row>
    <row r="5681" spans="2:5" ht="15" customHeight="1" x14ac:dyDescent="0.25">
      <c r="B5681" s="71" t="str">
        <f t="shared" ca="1" si="88"/>
        <v>Aluno_890</v>
      </c>
      <c r="C5681" s="31" t="s">
        <v>4170</v>
      </c>
      <c r="D5681" s="265">
        <v>10</v>
      </c>
      <c r="E5681" s="265" t="s">
        <v>16</v>
      </c>
    </row>
    <row r="5682" spans="2:5" ht="15" customHeight="1" x14ac:dyDescent="0.25">
      <c r="B5682" s="71" t="str">
        <f t="shared" ca="1" si="88"/>
        <v>Aluno_301</v>
      </c>
      <c r="C5682" s="31" t="s">
        <v>4171</v>
      </c>
      <c r="D5682" s="265">
        <v>20</v>
      </c>
      <c r="E5682" s="265" t="s">
        <v>16</v>
      </c>
    </row>
    <row r="5683" spans="2:5" ht="15" customHeight="1" x14ac:dyDescent="0.25">
      <c r="B5683" s="71" t="str">
        <f t="shared" ca="1" si="88"/>
        <v>Aluno_695</v>
      </c>
      <c r="C5683" s="31" t="s">
        <v>4172</v>
      </c>
      <c r="D5683" s="265">
        <v>1</v>
      </c>
      <c r="E5683" s="265" t="s">
        <v>16</v>
      </c>
    </row>
    <row r="5684" spans="2:5" ht="15" customHeight="1" x14ac:dyDescent="0.25">
      <c r="B5684" s="71" t="str">
        <f t="shared" ca="1" si="88"/>
        <v>Aluno_530</v>
      </c>
      <c r="C5684" s="31"/>
      <c r="D5684" s="265"/>
    </row>
    <row r="5685" spans="2:5" ht="15" customHeight="1" x14ac:dyDescent="0.25">
      <c r="B5685" s="71" t="str">
        <f t="shared" ca="1" si="88"/>
        <v>Aluno_629</v>
      </c>
      <c r="C5685" s="31" t="s">
        <v>4173</v>
      </c>
      <c r="D5685" s="265">
        <v>30</v>
      </c>
      <c r="E5685" s="265" t="s">
        <v>16</v>
      </c>
    </row>
    <row r="5686" spans="2:5" ht="15" customHeight="1" x14ac:dyDescent="0.25">
      <c r="B5686" s="71" t="str">
        <f t="shared" ca="1" si="88"/>
        <v>Aluno_161</v>
      </c>
      <c r="C5686" s="31" t="s">
        <v>4174</v>
      </c>
      <c r="D5686" s="265">
        <v>30</v>
      </c>
      <c r="E5686" s="265" t="s">
        <v>16</v>
      </c>
    </row>
    <row r="5687" spans="2:5" ht="15" customHeight="1" x14ac:dyDescent="0.25">
      <c r="B5687" s="71" t="str">
        <f t="shared" ca="1" si="88"/>
        <v>Aluno_874</v>
      </c>
      <c r="C5687" s="31" t="s">
        <v>4175</v>
      </c>
      <c r="D5687" s="265">
        <v>30</v>
      </c>
      <c r="E5687" s="265" t="s">
        <v>16</v>
      </c>
    </row>
    <row r="5688" spans="2:5" ht="15" customHeight="1" x14ac:dyDescent="0.25">
      <c r="B5688" s="71" t="str">
        <f t="shared" ca="1" si="88"/>
        <v>Aluno_754</v>
      </c>
      <c r="C5688" s="31" t="s">
        <v>4176</v>
      </c>
      <c r="D5688" s="265">
        <v>40</v>
      </c>
      <c r="E5688" s="265" t="s">
        <v>16</v>
      </c>
    </row>
    <row r="5689" spans="2:5" ht="15" customHeight="1" x14ac:dyDescent="0.25">
      <c r="B5689" s="71" t="str">
        <f t="shared" ca="1" si="88"/>
        <v>Aluno_130</v>
      </c>
      <c r="C5689" s="31"/>
      <c r="D5689" s="265"/>
    </row>
    <row r="5690" spans="2:5" ht="15" customHeight="1" x14ac:dyDescent="0.25">
      <c r="B5690" s="71" t="str">
        <f t="shared" ca="1" si="88"/>
        <v>Aluno_920</v>
      </c>
      <c r="C5690" s="31" t="s">
        <v>4177</v>
      </c>
      <c r="D5690" s="265">
        <v>2</v>
      </c>
      <c r="E5690" s="265" t="s">
        <v>780</v>
      </c>
    </row>
    <row r="5691" spans="2:5" ht="15" customHeight="1" x14ac:dyDescent="0.25">
      <c r="B5691" s="71" t="str">
        <f t="shared" ca="1" si="88"/>
        <v>Aluno_987</v>
      </c>
      <c r="C5691" s="31"/>
      <c r="D5691" s="265"/>
    </row>
    <row r="5692" spans="2:5" ht="15" customHeight="1" x14ac:dyDescent="0.25">
      <c r="B5692" s="71" t="str">
        <f t="shared" ca="1" si="88"/>
        <v>Aluno_581</v>
      </c>
      <c r="C5692" s="31" t="s">
        <v>4063</v>
      </c>
      <c r="D5692" s="265">
        <v>120</v>
      </c>
      <c r="E5692" s="265" t="s">
        <v>16</v>
      </c>
    </row>
    <row r="5693" spans="2:5" ht="15" customHeight="1" x14ac:dyDescent="0.25">
      <c r="B5693" s="71" t="str">
        <f t="shared" ca="1" si="88"/>
        <v>Aluno_489</v>
      </c>
      <c r="C5693" s="31" t="s">
        <v>4178</v>
      </c>
      <c r="D5693" s="265">
        <v>30</v>
      </c>
      <c r="E5693" s="265" t="s">
        <v>16</v>
      </c>
    </row>
    <row r="5694" spans="2:5" ht="15" customHeight="1" x14ac:dyDescent="0.25">
      <c r="B5694" s="71" t="str">
        <f t="shared" ca="1" si="88"/>
        <v>Aluno_619</v>
      </c>
      <c r="C5694" s="31" t="s">
        <v>4179</v>
      </c>
      <c r="D5694" s="265">
        <v>60</v>
      </c>
      <c r="E5694" s="265" t="s">
        <v>16</v>
      </c>
    </row>
    <row r="5695" spans="2:5" ht="15" customHeight="1" x14ac:dyDescent="0.25">
      <c r="B5695" s="71" t="str">
        <f t="shared" ca="1" si="88"/>
        <v>Aluno_174</v>
      </c>
      <c r="C5695" s="31" t="s">
        <v>4180</v>
      </c>
      <c r="D5695" s="265">
        <v>30</v>
      </c>
    </row>
    <row r="5696" spans="2:5" ht="15" customHeight="1" x14ac:dyDescent="0.25">
      <c r="B5696" s="71" t="str">
        <f t="shared" ca="1" si="88"/>
        <v>Aluno_727</v>
      </c>
      <c r="C5696" s="31"/>
      <c r="D5696" s="265"/>
    </row>
    <row r="5697" spans="2:5" ht="15" customHeight="1" x14ac:dyDescent="0.25">
      <c r="B5697" s="71" t="str">
        <f t="shared" ca="1" si="88"/>
        <v>Aluno_675</v>
      </c>
      <c r="C5697" s="154" t="s">
        <v>4181</v>
      </c>
      <c r="D5697" s="265">
        <v>2</v>
      </c>
      <c r="E5697" s="265" t="s">
        <v>780</v>
      </c>
    </row>
    <row r="5698" spans="2:5" ht="15" customHeight="1" x14ac:dyDescent="0.25">
      <c r="B5698" s="71" t="str">
        <f t="shared" ca="1" si="88"/>
        <v>Aluno_57</v>
      </c>
      <c r="C5698" s="270" t="s">
        <v>4182</v>
      </c>
      <c r="D5698" s="265">
        <v>2</v>
      </c>
      <c r="E5698" s="265" t="s">
        <v>780</v>
      </c>
    </row>
    <row r="5699" spans="2:5" ht="15" customHeight="1" x14ac:dyDescent="0.25">
      <c r="B5699" s="71" t="str">
        <f t="shared" ca="1" si="88"/>
        <v>Aluno_665</v>
      </c>
      <c r="D5699" s="22"/>
    </row>
    <row r="5700" spans="2:5" ht="15" customHeight="1" x14ac:dyDescent="0.25">
      <c r="B5700" s="71" t="str">
        <f t="shared" ca="1" si="88"/>
        <v>Aluno_780</v>
      </c>
      <c r="C5700" s="154" t="s">
        <v>4183</v>
      </c>
      <c r="D5700" s="22"/>
      <c r="E5700" s="265" t="s">
        <v>44</v>
      </c>
    </row>
    <row r="5701" spans="2:5" ht="15" customHeight="1" x14ac:dyDescent="0.25">
      <c r="B5701" s="71" t="str">
        <f t="shared" ca="1" si="88"/>
        <v>Aluno_383</v>
      </c>
      <c r="C5701" s="154" t="s">
        <v>4184</v>
      </c>
      <c r="D5701" s="22"/>
      <c r="E5701" s="265" t="s">
        <v>16</v>
      </c>
    </row>
    <row r="5702" spans="2:5" ht="15" customHeight="1" x14ac:dyDescent="0.25">
      <c r="B5702" s="71" t="str">
        <f t="shared" ca="1" si="88"/>
        <v>Aluno_291</v>
      </c>
      <c r="C5702" s="154" t="s">
        <v>4185</v>
      </c>
      <c r="D5702" s="22"/>
      <c r="E5702" s="265" t="s">
        <v>16</v>
      </c>
    </row>
    <row r="5703" spans="2:5" ht="15" customHeight="1" x14ac:dyDescent="0.25">
      <c r="B5703" s="71" t="str">
        <f t="shared" ref="B5703:B5766" ca="1" si="89">"Aluno_" &amp; RANDBETWEEN(1,1000)</f>
        <v>Aluno_738</v>
      </c>
      <c r="C5703" s="154"/>
      <c r="D5703" s="22"/>
    </row>
    <row r="5704" spans="2:5" ht="15" customHeight="1" x14ac:dyDescent="0.25">
      <c r="B5704" s="71" t="str">
        <f t="shared" ca="1" si="89"/>
        <v>Aluno_304</v>
      </c>
      <c r="C5704" s="154" t="s">
        <v>4186</v>
      </c>
      <c r="D5704" s="22"/>
      <c r="E5704" s="265" t="s">
        <v>16</v>
      </c>
    </row>
    <row r="5705" spans="2:5" ht="15" customHeight="1" x14ac:dyDescent="0.25">
      <c r="B5705" s="71" t="str">
        <f t="shared" ca="1" si="89"/>
        <v>Aluno_707</v>
      </c>
      <c r="C5705" s="154"/>
      <c r="D5705" s="22"/>
    </row>
    <row r="5706" spans="2:5" ht="15" customHeight="1" x14ac:dyDescent="0.25">
      <c r="B5706" s="71" t="str">
        <f t="shared" ca="1" si="89"/>
        <v>Aluno_438</v>
      </c>
      <c r="C5706" s="154" t="s">
        <v>4187</v>
      </c>
      <c r="D5706" s="22"/>
      <c r="E5706" s="265" t="s">
        <v>16</v>
      </c>
    </row>
    <row r="5707" spans="2:5" ht="15" customHeight="1" x14ac:dyDescent="0.25">
      <c r="B5707" s="71" t="str">
        <f t="shared" ca="1" si="89"/>
        <v>Aluno_943</v>
      </c>
      <c r="C5707" s="154" t="s">
        <v>4188</v>
      </c>
      <c r="D5707" s="22"/>
      <c r="E5707" s="265" t="s">
        <v>16</v>
      </c>
    </row>
    <row r="5708" spans="2:5" ht="15" customHeight="1" x14ac:dyDescent="0.25">
      <c r="B5708" s="71" t="str">
        <f t="shared" ca="1" si="89"/>
        <v>Aluno_800</v>
      </c>
      <c r="C5708" s="154"/>
      <c r="D5708" s="22"/>
    </row>
    <row r="5709" spans="2:5" ht="15" customHeight="1" x14ac:dyDescent="0.25">
      <c r="B5709" s="71" t="str">
        <f t="shared" ca="1" si="89"/>
        <v>Aluno_756</v>
      </c>
      <c r="C5709" s="154" t="s">
        <v>4189</v>
      </c>
      <c r="D5709" s="22"/>
      <c r="E5709" s="265" t="s">
        <v>56</v>
      </c>
    </row>
    <row r="5710" spans="2:5" ht="15" customHeight="1" x14ac:dyDescent="0.25">
      <c r="B5710" s="71" t="str">
        <f t="shared" ca="1" si="89"/>
        <v>Aluno_279</v>
      </c>
      <c r="C5710" s="154"/>
      <c r="D5710" s="22"/>
    </row>
    <row r="5711" spans="2:5" ht="15" customHeight="1" x14ac:dyDescent="0.25">
      <c r="B5711" s="71" t="str">
        <f t="shared" ca="1" si="89"/>
        <v>Aluno_177</v>
      </c>
      <c r="C5711" s="154" t="s">
        <v>4190</v>
      </c>
      <c r="D5711" s="22"/>
      <c r="E5711" s="265" t="s">
        <v>16</v>
      </c>
    </row>
    <row r="5712" spans="2:5" ht="15" customHeight="1" x14ac:dyDescent="0.25">
      <c r="B5712" s="71" t="str">
        <f t="shared" ca="1" si="89"/>
        <v>Aluno_349</v>
      </c>
      <c r="C5712" s="154"/>
      <c r="D5712" s="22"/>
    </row>
    <row r="5713" spans="2:5" ht="15" customHeight="1" x14ac:dyDescent="0.25">
      <c r="B5713" s="71" t="str">
        <f t="shared" ca="1" si="89"/>
        <v>Aluno_444</v>
      </c>
      <c r="C5713" s="154" t="s">
        <v>4191</v>
      </c>
      <c r="D5713" s="22"/>
      <c r="E5713" s="265" t="s">
        <v>16</v>
      </c>
    </row>
    <row r="5714" spans="2:5" ht="15" customHeight="1" x14ac:dyDescent="0.25">
      <c r="B5714" s="71" t="str">
        <f t="shared" ca="1" si="89"/>
        <v>Aluno_458</v>
      </c>
      <c r="C5714" s="154" t="s">
        <v>4192</v>
      </c>
      <c r="D5714" s="22"/>
      <c r="E5714" s="265" t="s">
        <v>16</v>
      </c>
    </row>
    <row r="5715" spans="2:5" ht="15" customHeight="1" x14ac:dyDescent="0.25">
      <c r="B5715" s="71" t="str">
        <f t="shared" ca="1" si="89"/>
        <v>Aluno_392</v>
      </c>
      <c r="C5715" s="154"/>
      <c r="D5715" s="22"/>
    </row>
    <row r="5716" spans="2:5" ht="15" customHeight="1" x14ac:dyDescent="0.25">
      <c r="B5716" s="71" t="str">
        <f t="shared" ca="1" si="89"/>
        <v>Aluno_289</v>
      </c>
      <c r="C5716" s="154" t="s">
        <v>4193</v>
      </c>
      <c r="D5716" s="22"/>
      <c r="E5716" s="265" t="s">
        <v>16</v>
      </c>
    </row>
    <row r="5717" spans="2:5" ht="15" customHeight="1" x14ac:dyDescent="0.25">
      <c r="B5717" s="71" t="str">
        <f t="shared" ca="1" si="89"/>
        <v>Aluno_770</v>
      </c>
      <c r="C5717" s="154"/>
      <c r="D5717" s="22"/>
    </row>
    <row r="5718" spans="2:5" ht="15" customHeight="1" x14ac:dyDescent="0.25">
      <c r="B5718" s="71" t="str">
        <f t="shared" ca="1" si="89"/>
        <v>Aluno_205</v>
      </c>
      <c r="C5718" s="154" t="s">
        <v>4194</v>
      </c>
      <c r="D5718" s="22"/>
      <c r="E5718" s="265" t="s">
        <v>16</v>
      </c>
    </row>
    <row r="5719" spans="2:5" ht="15" customHeight="1" x14ac:dyDescent="0.25">
      <c r="B5719" s="71" t="str">
        <f t="shared" ca="1" si="89"/>
        <v>Aluno_336</v>
      </c>
      <c r="C5719" s="154" t="s">
        <v>4195</v>
      </c>
      <c r="D5719" s="22"/>
      <c r="E5719" s="265" t="s">
        <v>16</v>
      </c>
    </row>
    <row r="5720" spans="2:5" ht="15" customHeight="1" x14ac:dyDescent="0.25">
      <c r="B5720" s="71" t="str">
        <f t="shared" ca="1" si="89"/>
        <v>Aluno_754</v>
      </c>
      <c r="C5720" s="154"/>
      <c r="D5720" s="22"/>
    </row>
    <row r="5721" spans="2:5" ht="15" customHeight="1" x14ac:dyDescent="0.25">
      <c r="B5721" s="71" t="str">
        <f t="shared" ca="1" si="89"/>
        <v>Aluno_80</v>
      </c>
      <c r="C5721" s="154" t="s">
        <v>4196</v>
      </c>
      <c r="D5721" s="22"/>
      <c r="E5721" s="265" t="s">
        <v>16</v>
      </c>
    </row>
    <row r="5722" spans="2:5" ht="15" customHeight="1" x14ac:dyDescent="0.25">
      <c r="B5722" s="71" t="str">
        <f t="shared" ca="1" si="89"/>
        <v>Aluno_972</v>
      </c>
      <c r="C5722" s="154"/>
      <c r="D5722" s="22"/>
    </row>
    <row r="5723" spans="2:5" ht="15" customHeight="1" x14ac:dyDescent="0.25">
      <c r="B5723" s="71" t="str">
        <f t="shared" ca="1" si="89"/>
        <v>Aluno_831</v>
      </c>
      <c r="C5723" s="154" t="s">
        <v>4197</v>
      </c>
      <c r="D5723" s="22"/>
      <c r="E5723" s="265" t="s">
        <v>16</v>
      </c>
    </row>
    <row r="5724" spans="2:5" ht="15" customHeight="1" x14ac:dyDescent="0.25">
      <c r="B5724" s="71" t="str">
        <f t="shared" ca="1" si="89"/>
        <v>Aluno_410</v>
      </c>
      <c r="C5724" s="154"/>
      <c r="D5724" s="22"/>
    </row>
    <row r="5725" spans="2:5" ht="15" customHeight="1" x14ac:dyDescent="0.25">
      <c r="B5725" s="71" t="str">
        <f t="shared" ca="1" si="89"/>
        <v>Aluno_378</v>
      </c>
      <c r="C5725" s="154" t="s">
        <v>4198</v>
      </c>
      <c r="D5725" s="22"/>
      <c r="E5725" s="265" t="s">
        <v>16</v>
      </c>
    </row>
    <row r="5726" spans="2:5" ht="15" customHeight="1" x14ac:dyDescent="0.25">
      <c r="B5726" s="71" t="str">
        <f t="shared" ca="1" si="89"/>
        <v>Aluno_98</v>
      </c>
      <c r="C5726" s="154"/>
      <c r="D5726" s="22"/>
    </row>
    <row r="5727" spans="2:5" ht="15" customHeight="1" x14ac:dyDescent="0.25">
      <c r="B5727" s="71" t="str">
        <f t="shared" ca="1" si="89"/>
        <v>Aluno_872</v>
      </c>
      <c r="C5727" s="154" t="s">
        <v>4199</v>
      </c>
      <c r="D5727" s="22"/>
      <c r="E5727" s="265" t="s">
        <v>16</v>
      </c>
    </row>
    <row r="5728" spans="2:5" ht="15" customHeight="1" x14ac:dyDescent="0.25">
      <c r="B5728" s="71" t="str">
        <f t="shared" ca="1" si="89"/>
        <v>Aluno_461</v>
      </c>
      <c r="C5728" s="154"/>
      <c r="D5728" s="22"/>
    </row>
    <row r="5729" spans="2:5" ht="15" customHeight="1" x14ac:dyDescent="0.25">
      <c r="B5729" s="71" t="str">
        <f t="shared" ca="1" si="89"/>
        <v>Aluno_386</v>
      </c>
      <c r="C5729" s="154" t="s">
        <v>4200</v>
      </c>
      <c r="D5729" s="22"/>
      <c r="E5729" s="265" t="s">
        <v>44</v>
      </c>
    </row>
    <row r="5730" spans="2:5" ht="15" customHeight="1" x14ac:dyDescent="0.25">
      <c r="B5730" s="71" t="str">
        <f t="shared" ca="1" si="89"/>
        <v>Aluno_176</v>
      </c>
      <c r="C5730" s="154" t="s">
        <v>4201</v>
      </c>
      <c r="D5730" s="22"/>
      <c r="E5730" s="265" t="s">
        <v>44</v>
      </c>
    </row>
    <row r="5731" spans="2:5" ht="15" customHeight="1" x14ac:dyDescent="0.25">
      <c r="B5731" s="71" t="str">
        <f t="shared" ca="1" si="89"/>
        <v>Aluno_283</v>
      </c>
      <c r="C5731" s="154" t="s">
        <v>4202</v>
      </c>
      <c r="D5731" s="22"/>
      <c r="E5731" s="265" t="s">
        <v>16</v>
      </c>
    </row>
    <row r="5732" spans="2:5" ht="15" customHeight="1" x14ac:dyDescent="0.25">
      <c r="B5732" s="71" t="str">
        <f t="shared" ca="1" si="89"/>
        <v>Aluno_164</v>
      </c>
      <c r="C5732" s="154"/>
      <c r="D5732" s="22"/>
    </row>
    <row r="5733" spans="2:5" ht="15" customHeight="1" x14ac:dyDescent="0.25">
      <c r="B5733" s="71" t="str">
        <f t="shared" ca="1" si="89"/>
        <v>Aluno_704</v>
      </c>
      <c r="C5733" s="154" t="s">
        <v>4203</v>
      </c>
      <c r="D5733" s="22"/>
      <c r="E5733" s="265" t="s">
        <v>16</v>
      </c>
    </row>
    <row r="5734" spans="2:5" ht="15" customHeight="1" x14ac:dyDescent="0.25">
      <c r="B5734" s="71" t="str">
        <f t="shared" ca="1" si="89"/>
        <v>Aluno_167</v>
      </c>
      <c r="C5734" s="154"/>
      <c r="D5734" s="22"/>
    </row>
    <row r="5735" spans="2:5" ht="15" customHeight="1" x14ac:dyDescent="0.25">
      <c r="B5735" s="71" t="str">
        <f t="shared" ca="1" si="89"/>
        <v>Aluno_429</v>
      </c>
      <c r="C5735" s="154" t="s">
        <v>4204</v>
      </c>
      <c r="D5735" s="22"/>
      <c r="E5735" s="265" t="s">
        <v>16</v>
      </c>
    </row>
    <row r="5736" spans="2:5" ht="15" customHeight="1" x14ac:dyDescent="0.25">
      <c r="B5736" s="71" t="str">
        <f t="shared" ca="1" si="89"/>
        <v>Aluno_768</v>
      </c>
      <c r="C5736" s="154" t="s">
        <v>4205</v>
      </c>
      <c r="D5736" s="22"/>
      <c r="E5736" s="265" t="s">
        <v>16</v>
      </c>
    </row>
    <row r="5737" spans="2:5" ht="15" customHeight="1" x14ac:dyDescent="0.25">
      <c r="B5737" s="71" t="str">
        <f t="shared" ca="1" si="89"/>
        <v>Aluno_556</v>
      </c>
      <c r="C5737" s="154" t="s">
        <v>4206</v>
      </c>
      <c r="D5737" s="22"/>
      <c r="E5737" s="265" t="s">
        <v>16</v>
      </c>
    </row>
    <row r="5738" spans="2:5" ht="15" customHeight="1" x14ac:dyDescent="0.25">
      <c r="B5738" s="71" t="str">
        <f t="shared" ca="1" si="89"/>
        <v>Aluno_353</v>
      </c>
      <c r="C5738" s="154" t="s">
        <v>4207</v>
      </c>
      <c r="D5738" s="22"/>
      <c r="E5738" s="265" t="s">
        <v>16</v>
      </c>
    </row>
    <row r="5739" spans="2:5" ht="15" customHeight="1" x14ac:dyDescent="0.25">
      <c r="B5739" s="71" t="str">
        <f t="shared" ca="1" si="89"/>
        <v>Aluno_374</v>
      </c>
      <c r="C5739" s="154"/>
      <c r="D5739" s="22"/>
    </row>
    <row r="5740" spans="2:5" ht="15" customHeight="1" x14ac:dyDescent="0.25">
      <c r="B5740" s="71" t="str">
        <f t="shared" ca="1" si="89"/>
        <v>Aluno_510</v>
      </c>
      <c r="C5740" s="154" t="s">
        <v>4208</v>
      </c>
      <c r="D5740" s="22"/>
      <c r="E5740" s="265" t="s">
        <v>16</v>
      </c>
    </row>
    <row r="5741" spans="2:5" ht="15" customHeight="1" x14ac:dyDescent="0.25">
      <c r="B5741" s="71" t="str">
        <f t="shared" ca="1" si="89"/>
        <v>Aluno_971</v>
      </c>
      <c r="C5741" s="154" t="s">
        <v>4209</v>
      </c>
      <c r="D5741" s="22"/>
      <c r="E5741" s="265" t="s">
        <v>16</v>
      </c>
    </row>
    <row r="5742" spans="2:5" ht="15" customHeight="1" x14ac:dyDescent="0.25">
      <c r="B5742" s="71" t="str">
        <f t="shared" ca="1" si="89"/>
        <v>Aluno_997</v>
      </c>
      <c r="C5742" s="154"/>
      <c r="D5742" s="22"/>
    </row>
    <row r="5743" spans="2:5" ht="15" customHeight="1" x14ac:dyDescent="0.25">
      <c r="B5743" s="71" t="str">
        <f t="shared" ca="1" si="89"/>
        <v>Aluno_496</v>
      </c>
      <c r="C5743" s="154" t="s">
        <v>4210</v>
      </c>
      <c r="D5743" s="22"/>
      <c r="E5743" s="265" t="s">
        <v>16</v>
      </c>
    </row>
    <row r="5744" spans="2:5" ht="15" customHeight="1" x14ac:dyDescent="0.25">
      <c r="B5744" s="71" t="str">
        <f t="shared" ca="1" si="89"/>
        <v>Aluno_871</v>
      </c>
      <c r="C5744" s="154" t="s">
        <v>4211</v>
      </c>
      <c r="D5744" s="22"/>
      <c r="E5744" s="265" t="s">
        <v>16</v>
      </c>
    </row>
    <row r="5745" spans="2:5" ht="15" customHeight="1" x14ac:dyDescent="0.25">
      <c r="B5745" s="71" t="str">
        <f t="shared" ca="1" si="89"/>
        <v>Aluno_795</v>
      </c>
      <c r="C5745" s="154"/>
      <c r="D5745" s="22"/>
    </row>
    <row r="5746" spans="2:5" ht="15" customHeight="1" x14ac:dyDescent="0.25">
      <c r="B5746" s="71" t="str">
        <f t="shared" ca="1" si="89"/>
        <v>Aluno_517</v>
      </c>
      <c r="C5746" s="154" t="s">
        <v>4212</v>
      </c>
      <c r="D5746" s="22"/>
      <c r="E5746" s="265" t="s">
        <v>16</v>
      </c>
    </row>
    <row r="5747" spans="2:5" ht="15" customHeight="1" x14ac:dyDescent="0.25">
      <c r="B5747" s="71" t="str">
        <f t="shared" ca="1" si="89"/>
        <v>Aluno_797</v>
      </c>
      <c r="C5747" s="154" t="s">
        <v>4213</v>
      </c>
      <c r="D5747" s="22"/>
      <c r="E5747" s="265" t="s">
        <v>16</v>
      </c>
    </row>
    <row r="5748" spans="2:5" ht="15" customHeight="1" x14ac:dyDescent="0.25">
      <c r="B5748" s="71" t="str">
        <f t="shared" ca="1" si="89"/>
        <v>Aluno_605</v>
      </c>
      <c r="C5748" s="154"/>
      <c r="D5748" s="22"/>
    </row>
    <row r="5749" spans="2:5" ht="15" customHeight="1" x14ac:dyDescent="0.25">
      <c r="B5749" s="71" t="str">
        <f t="shared" ca="1" si="89"/>
        <v>Aluno_596</v>
      </c>
      <c r="C5749" s="154" t="s">
        <v>4214</v>
      </c>
      <c r="D5749" s="22"/>
      <c r="E5749" s="265" t="s">
        <v>16</v>
      </c>
    </row>
    <row r="5750" spans="2:5" ht="15" customHeight="1" x14ac:dyDescent="0.25">
      <c r="B5750" s="71" t="str">
        <f t="shared" ca="1" si="89"/>
        <v>Aluno_912</v>
      </c>
      <c r="C5750" s="154"/>
      <c r="D5750" s="22"/>
    </row>
    <row r="5751" spans="2:5" ht="15" customHeight="1" x14ac:dyDescent="0.25">
      <c r="B5751" s="71" t="str">
        <f t="shared" ca="1" si="89"/>
        <v>Aluno_928</v>
      </c>
      <c r="C5751" s="154" t="s">
        <v>4215</v>
      </c>
      <c r="D5751" s="22"/>
      <c r="E5751" s="265" t="s">
        <v>16</v>
      </c>
    </row>
    <row r="5752" spans="2:5" ht="15" customHeight="1" x14ac:dyDescent="0.25">
      <c r="B5752" s="71" t="str">
        <f t="shared" ca="1" si="89"/>
        <v>Aluno_601</v>
      </c>
      <c r="C5752" s="154" t="s">
        <v>4216</v>
      </c>
      <c r="D5752" s="22"/>
      <c r="E5752" s="265" t="s">
        <v>16</v>
      </c>
    </row>
    <row r="5753" spans="2:5" ht="15" customHeight="1" x14ac:dyDescent="0.25">
      <c r="B5753" s="71" t="str">
        <f t="shared" ca="1" si="89"/>
        <v>Aluno_19</v>
      </c>
      <c r="C5753" s="154" t="s">
        <v>4217</v>
      </c>
      <c r="D5753" s="22"/>
      <c r="E5753" s="265" t="s">
        <v>16</v>
      </c>
    </row>
    <row r="5754" spans="2:5" ht="15" customHeight="1" x14ac:dyDescent="0.25">
      <c r="B5754" s="71" t="str">
        <f t="shared" ca="1" si="89"/>
        <v>Aluno_154</v>
      </c>
      <c r="C5754" s="154" t="s">
        <v>4218</v>
      </c>
      <c r="D5754" s="22"/>
      <c r="E5754" s="265" t="s">
        <v>16</v>
      </c>
    </row>
    <row r="5755" spans="2:5" ht="15" customHeight="1" x14ac:dyDescent="0.25">
      <c r="B5755" s="71" t="str">
        <f t="shared" ca="1" si="89"/>
        <v>Aluno_739</v>
      </c>
      <c r="C5755" s="154"/>
      <c r="D5755" s="22"/>
    </row>
    <row r="5756" spans="2:5" ht="15" customHeight="1" x14ac:dyDescent="0.25">
      <c r="B5756" s="71" t="str">
        <f t="shared" ca="1" si="89"/>
        <v>Aluno_697</v>
      </c>
      <c r="C5756" s="154" t="s">
        <v>4219</v>
      </c>
      <c r="D5756" s="22"/>
      <c r="E5756" s="265" t="s">
        <v>780</v>
      </c>
    </row>
    <row r="5757" spans="2:5" ht="15" customHeight="1" x14ac:dyDescent="0.25">
      <c r="B5757" s="71" t="str">
        <f t="shared" ca="1" si="89"/>
        <v>Aluno_877</v>
      </c>
      <c r="C5757" s="154" t="s">
        <v>4220</v>
      </c>
      <c r="D5757" s="22"/>
      <c r="E5757" s="265" t="s">
        <v>16</v>
      </c>
    </row>
    <row r="5758" spans="2:5" ht="15" customHeight="1" x14ac:dyDescent="0.25">
      <c r="B5758" s="71" t="str">
        <f t="shared" ca="1" si="89"/>
        <v>Aluno_253</v>
      </c>
      <c r="C5758" s="154"/>
      <c r="D5758" s="22"/>
    </row>
    <row r="5759" spans="2:5" ht="15" customHeight="1" x14ac:dyDescent="0.25">
      <c r="B5759" s="71" t="str">
        <f t="shared" ca="1" si="89"/>
        <v>Aluno_383</v>
      </c>
      <c r="C5759" s="154" t="s">
        <v>4221</v>
      </c>
      <c r="D5759" s="22"/>
      <c r="E5759" s="265" t="s">
        <v>16</v>
      </c>
    </row>
    <row r="5760" spans="2:5" ht="15" customHeight="1" x14ac:dyDescent="0.25">
      <c r="B5760" s="71" t="str">
        <f t="shared" ca="1" si="89"/>
        <v>Aluno_343</v>
      </c>
      <c r="C5760" s="154"/>
      <c r="D5760" s="22"/>
    </row>
    <row r="5761" spans="2:5" ht="15" customHeight="1" x14ac:dyDescent="0.25">
      <c r="B5761" s="71" t="str">
        <f t="shared" ca="1" si="89"/>
        <v>Aluno_512</v>
      </c>
      <c r="C5761" s="154" t="s">
        <v>4222</v>
      </c>
      <c r="D5761" s="22"/>
      <c r="E5761" s="265" t="s">
        <v>16</v>
      </c>
    </row>
    <row r="5762" spans="2:5" ht="15" customHeight="1" x14ac:dyDescent="0.25">
      <c r="B5762" s="71" t="str">
        <f t="shared" ca="1" si="89"/>
        <v>Aluno_885</v>
      </c>
      <c r="C5762" s="154" t="s">
        <v>4223</v>
      </c>
      <c r="D5762" s="22"/>
      <c r="E5762" s="265" t="s">
        <v>16</v>
      </c>
    </row>
    <row r="5763" spans="2:5" ht="15" customHeight="1" x14ac:dyDescent="0.25">
      <c r="B5763" s="71" t="str">
        <f t="shared" ca="1" si="89"/>
        <v>Aluno_847</v>
      </c>
      <c r="C5763" s="154"/>
      <c r="D5763" s="22"/>
    </row>
    <row r="5764" spans="2:5" ht="15" customHeight="1" x14ac:dyDescent="0.25">
      <c r="B5764" s="71" t="str">
        <f t="shared" ca="1" si="89"/>
        <v>Aluno_245</v>
      </c>
      <c r="C5764" s="154" t="s">
        <v>4224</v>
      </c>
      <c r="D5764" s="22"/>
      <c r="E5764" s="265" t="s">
        <v>16</v>
      </c>
    </row>
    <row r="5765" spans="2:5" ht="15" customHeight="1" x14ac:dyDescent="0.25">
      <c r="B5765" s="71" t="str">
        <f t="shared" ca="1" si="89"/>
        <v>Aluno_706</v>
      </c>
      <c r="C5765" s="154" t="s">
        <v>4225</v>
      </c>
      <c r="D5765" s="22"/>
      <c r="E5765" s="265" t="s">
        <v>16</v>
      </c>
    </row>
    <row r="5766" spans="2:5" ht="15" customHeight="1" x14ac:dyDescent="0.25">
      <c r="B5766" s="71" t="str">
        <f t="shared" ca="1" si="89"/>
        <v>Aluno_602</v>
      </c>
      <c r="C5766" s="154" t="s">
        <v>4226</v>
      </c>
      <c r="D5766" s="22"/>
      <c r="E5766" s="265" t="s">
        <v>16</v>
      </c>
    </row>
    <row r="5767" spans="2:5" ht="15" customHeight="1" x14ac:dyDescent="0.25">
      <c r="B5767" s="71" t="str">
        <f t="shared" ref="B5767:B5830" ca="1" si="90">"Aluno_" &amp; RANDBETWEEN(1,1000)</f>
        <v>Aluno_639</v>
      </c>
      <c r="C5767" s="154"/>
      <c r="D5767" s="22"/>
    </row>
    <row r="5768" spans="2:5" ht="15" customHeight="1" x14ac:dyDescent="0.25">
      <c r="B5768" s="71" t="str">
        <f t="shared" ca="1" si="90"/>
        <v>Aluno_877</v>
      </c>
      <c r="C5768" s="154" t="s">
        <v>4227</v>
      </c>
      <c r="D5768" s="22"/>
      <c r="E5768" s="265" t="s">
        <v>16</v>
      </c>
    </row>
    <row r="5769" spans="2:5" ht="15" customHeight="1" x14ac:dyDescent="0.25">
      <c r="B5769" s="71" t="str">
        <f t="shared" ca="1" si="90"/>
        <v>Aluno_865</v>
      </c>
      <c r="C5769" s="154"/>
      <c r="D5769" s="22"/>
    </row>
    <row r="5770" spans="2:5" ht="15" customHeight="1" x14ac:dyDescent="0.25">
      <c r="B5770" s="71" t="str">
        <f t="shared" ca="1" si="90"/>
        <v>Aluno_395</v>
      </c>
      <c r="C5770" s="154" t="s">
        <v>4228</v>
      </c>
      <c r="D5770" s="22"/>
      <c r="E5770" s="265" t="s">
        <v>16</v>
      </c>
    </row>
    <row r="5771" spans="2:5" ht="15" customHeight="1" x14ac:dyDescent="0.25">
      <c r="B5771" s="71" t="str">
        <f t="shared" ca="1" si="90"/>
        <v>Aluno_875</v>
      </c>
      <c r="C5771" s="154"/>
      <c r="D5771" s="22"/>
    </row>
    <row r="5772" spans="2:5" ht="15" customHeight="1" x14ac:dyDescent="0.25">
      <c r="B5772" s="71" t="str">
        <f t="shared" ca="1" si="90"/>
        <v>Aluno_508</v>
      </c>
      <c r="C5772" s="154" t="s">
        <v>4229</v>
      </c>
      <c r="D5772" s="22"/>
      <c r="E5772" s="265" t="s">
        <v>16</v>
      </c>
    </row>
    <row r="5773" spans="2:5" ht="15" customHeight="1" x14ac:dyDescent="0.25">
      <c r="B5773" s="71" t="str">
        <f t="shared" ca="1" si="90"/>
        <v>Aluno_708</v>
      </c>
      <c r="C5773" s="154" t="s">
        <v>4230</v>
      </c>
      <c r="D5773" s="22"/>
      <c r="E5773" s="265" t="s">
        <v>16</v>
      </c>
    </row>
    <row r="5774" spans="2:5" ht="15" customHeight="1" x14ac:dyDescent="0.25">
      <c r="B5774" s="71" t="str">
        <f t="shared" ca="1" si="90"/>
        <v>Aluno_319</v>
      </c>
      <c r="C5774" s="154"/>
      <c r="D5774" s="22"/>
    </row>
    <row r="5775" spans="2:5" ht="15" customHeight="1" x14ac:dyDescent="0.25">
      <c r="B5775" s="71" t="str">
        <f t="shared" ca="1" si="90"/>
        <v>Aluno_537</v>
      </c>
      <c r="C5775" s="154" t="s">
        <v>4231</v>
      </c>
      <c r="D5775" s="22"/>
      <c r="E5775" s="265" t="s">
        <v>16</v>
      </c>
    </row>
    <row r="5776" spans="2:5" ht="15" customHeight="1" x14ac:dyDescent="0.25">
      <c r="B5776" s="71" t="str">
        <f t="shared" ca="1" si="90"/>
        <v>Aluno_359</v>
      </c>
      <c r="C5776" s="154"/>
      <c r="D5776" s="22"/>
    </row>
    <row r="5777" spans="2:5" ht="15" customHeight="1" x14ac:dyDescent="0.25">
      <c r="B5777" s="71" t="str">
        <f t="shared" ca="1" si="90"/>
        <v>Aluno_996</v>
      </c>
      <c r="C5777" s="154" t="s">
        <v>4232</v>
      </c>
      <c r="D5777" s="22"/>
      <c r="E5777" s="265" t="s">
        <v>56</v>
      </c>
    </row>
    <row r="5778" spans="2:5" ht="15" customHeight="1" x14ac:dyDescent="0.25">
      <c r="B5778" s="71" t="str">
        <f t="shared" ca="1" si="90"/>
        <v>Aluno_803</v>
      </c>
      <c r="C5778" s="154"/>
      <c r="D5778" s="22"/>
    </row>
    <row r="5779" spans="2:5" ht="15" customHeight="1" x14ac:dyDescent="0.25">
      <c r="B5779" s="71" t="str">
        <f t="shared" ca="1" si="90"/>
        <v>Aluno_949</v>
      </c>
      <c r="C5779" s="154" t="s">
        <v>4233</v>
      </c>
      <c r="D5779" s="22"/>
      <c r="E5779" s="265" t="s">
        <v>16</v>
      </c>
    </row>
    <row r="5780" spans="2:5" ht="15" customHeight="1" x14ac:dyDescent="0.25">
      <c r="B5780" s="71" t="str">
        <f t="shared" ca="1" si="90"/>
        <v>Aluno_543</v>
      </c>
      <c r="C5780" s="154"/>
      <c r="D5780" s="22"/>
    </row>
    <row r="5781" spans="2:5" ht="15" customHeight="1" x14ac:dyDescent="0.25">
      <c r="B5781" s="71" t="str">
        <f t="shared" ca="1" si="90"/>
        <v>Aluno_433</v>
      </c>
      <c r="C5781" s="154" t="s">
        <v>4234</v>
      </c>
      <c r="D5781" s="22"/>
      <c r="E5781" s="265" t="s">
        <v>16</v>
      </c>
    </row>
    <row r="5782" spans="2:5" ht="15" customHeight="1" x14ac:dyDescent="0.25">
      <c r="B5782" s="71" t="str">
        <f t="shared" ca="1" si="90"/>
        <v>Aluno_829</v>
      </c>
      <c r="C5782" s="154" t="s">
        <v>4235</v>
      </c>
      <c r="D5782" s="22"/>
      <c r="E5782" s="265" t="s">
        <v>16</v>
      </c>
    </row>
    <row r="5783" spans="2:5" ht="15" customHeight="1" x14ac:dyDescent="0.25">
      <c r="B5783" s="71" t="str">
        <f t="shared" ca="1" si="90"/>
        <v>Aluno_184</v>
      </c>
      <c r="C5783" s="154" t="s">
        <v>4236</v>
      </c>
      <c r="D5783" s="22"/>
      <c r="E5783" s="265" t="s">
        <v>16</v>
      </c>
    </row>
    <row r="5784" spans="2:5" ht="15" customHeight="1" x14ac:dyDescent="0.25">
      <c r="B5784" s="71" t="str">
        <f t="shared" ca="1" si="90"/>
        <v>Aluno_775</v>
      </c>
      <c r="C5784" s="154" t="s">
        <v>4237</v>
      </c>
      <c r="D5784" s="22"/>
      <c r="E5784" s="265" t="s">
        <v>16</v>
      </c>
    </row>
    <row r="5785" spans="2:5" ht="15" customHeight="1" x14ac:dyDescent="0.25">
      <c r="B5785" s="71" t="str">
        <f t="shared" ca="1" si="90"/>
        <v>Aluno_617</v>
      </c>
      <c r="C5785" s="154"/>
      <c r="D5785" s="22"/>
    </row>
    <row r="5786" spans="2:5" ht="15" customHeight="1" x14ac:dyDescent="0.25">
      <c r="B5786" s="71" t="str">
        <f t="shared" ca="1" si="90"/>
        <v>Aluno_20</v>
      </c>
      <c r="C5786" s="154" t="s">
        <v>4238</v>
      </c>
      <c r="D5786" s="22"/>
      <c r="E5786" s="265" t="s">
        <v>16</v>
      </c>
    </row>
    <row r="5787" spans="2:5" ht="15" customHeight="1" x14ac:dyDescent="0.25">
      <c r="B5787" s="71" t="str">
        <f t="shared" ca="1" si="90"/>
        <v>Aluno_336</v>
      </c>
      <c r="C5787" s="154"/>
      <c r="D5787" s="22"/>
    </row>
    <row r="5788" spans="2:5" ht="15" customHeight="1" x14ac:dyDescent="0.25">
      <c r="B5788" s="71" t="str">
        <f t="shared" ca="1" si="90"/>
        <v>Aluno_896</v>
      </c>
      <c r="C5788" s="154" t="s">
        <v>4239</v>
      </c>
      <c r="D5788" s="22"/>
      <c r="E5788" s="265" t="s">
        <v>16</v>
      </c>
    </row>
    <row r="5789" spans="2:5" ht="15" customHeight="1" x14ac:dyDescent="0.25">
      <c r="B5789" s="71" t="str">
        <f t="shared" ca="1" si="90"/>
        <v>Aluno_71</v>
      </c>
      <c r="C5789" s="154" t="s">
        <v>4240</v>
      </c>
      <c r="D5789" s="22"/>
      <c r="E5789" s="265" t="s">
        <v>16</v>
      </c>
    </row>
    <row r="5790" spans="2:5" ht="15" customHeight="1" x14ac:dyDescent="0.25">
      <c r="B5790" s="71" t="str">
        <f t="shared" ca="1" si="90"/>
        <v>Aluno_557</v>
      </c>
      <c r="C5790" s="154"/>
      <c r="D5790" s="22"/>
    </row>
    <row r="5791" spans="2:5" ht="15" customHeight="1" x14ac:dyDescent="0.25">
      <c r="B5791" s="71" t="str">
        <f t="shared" ca="1" si="90"/>
        <v>Aluno_861</v>
      </c>
      <c r="C5791" s="154" t="s">
        <v>4241</v>
      </c>
      <c r="D5791" s="22"/>
      <c r="E5791" s="265" t="s">
        <v>16</v>
      </c>
    </row>
    <row r="5792" spans="2:5" ht="15" customHeight="1" x14ac:dyDescent="0.25">
      <c r="B5792" s="71" t="str">
        <f t="shared" ca="1" si="90"/>
        <v>Aluno_832</v>
      </c>
      <c r="C5792" s="154"/>
      <c r="D5792" s="22"/>
    </row>
    <row r="5793" spans="2:5" ht="15" customHeight="1" x14ac:dyDescent="0.25">
      <c r="B5793" s="71" t="str">
        <f t="shared" ca="1" si="90"/>
        <v>Aluno_872</v>
      </c>
      <c r="C5793" s="154" t="s">
        <v>4242</v>
      </c>
      <c r="D5793" s="22"/>
      <c r="E5793" s="265" t="s">
        <v>16</v>
      </c>
    </row>
    <row r="5794" spans="2:5" ht="15" customHeight="1" x14ac:dyDescent="0.25">
      <c r="B5794" s="71" t="str">
        <f t="shared" ca="1" si="90"/>
        <v>Aluno_812</v>
      </c>
      <c r="C5794" s="154"/>
      <c r="D5794" s="22"/>
    </row>
    <row r="5795" spans="2:5" ht="15" customHeight="1" x14ac:dyDescent="0.25">
      <c r="B5795" s="71" t="str">
        <f t="shared" ca="1" si="90"/>
        <v>Aluno_253</v>
      </c>
      <c r="C5795" s="154" t="s">
        <v>4243</v>
      </c>
      <c r="D5795" s="22"/>
      <c r="E5795" s="265" t="s">
        <v>16</v>
      </c>
    </row>
    <row r="5796" spans="2:5" ht="15" customHeight="1" x14ac:dyDescent="0.25">
      <c r="B5796" s="71" t="str">
        <f t="shared" ca="1" si="90"/>
        <v>Aluno_553</v>
      </c>
      <c r="C5796" s="154"/>
      <c r="D5796" s="22"/>
    </row>
    <row r="5797" spans="2:5" ht="15" customHeight="1" x14ac:dyDescent="0.25">
      <c r="B5797" s="71" t="str">
        <f t="shared" ca="1" si="90"/>
        <v>Aluno_244</v>
      </c>
      <c r="C5797" s="154" t="s">
        <v>4244</v>
      </c>
      <c r="D5797" s="22"/>
      <c r="E5797" s="265" t="s">
        <v>16</v>
      </c>
    </row>
    <row r="5798" spans="2:5" ht="15" customHeight="1" x14ac:dyDescent="0.25">
      <c r="B5798" s="71" t="str">
        <f t="shared" ca="1" si="90"/>
        <v>Aluno_236</v>
      </c>
      <c r="C5798" s="154"/>
      <c r="D5798" s="22"/>
    </row>
    <row r="5799" spans="2:5" ht="15" customHeight="1" x14ac:dyDescent="0.25">
      <c r="B5799" s="71" t="str">
        <f t="shared" ca="1" si="90"/>
        <v>Aluno_746</v>
      </c>
      <c r="C5799" s="154" t="s">
        <v>4245</v>
      </c>
      <c r="D5799" s="22"/>
      <c r="E5799" s="265" t="s">
        <v>16</v>
      </c>
    </row>
    <row r="5800" spans="2:5" ht="15" customHeight="1" x14ac:dyDescent="0.25">
      <c r="B5800" s="71" t="str">
        <f t="shared" ca="1" si="90"/>
        <v>Aluno_939</v>
      </c>
      <c r="C5800" s="154"/>
      <c r="D5800" s="22"/>
    </row>
    <row r="5801" spans="2:5" ht="15" customHeight="1" x14ac:dyDescent="0.25">
      <c r="B5801" s="71" t="str">
        <f t="shared" ca="1" si="90"/>
        <v>Aluno_586</v>
      </c>
      <c r="C5801" s="154" t="s">
        <v>4246</v>
      </c>
      <c r="D5801" s="22"/>
      <c r="E5801" s="265" t="s">
        <v>16</v>
      </c>
    </row>
    <row r="5802" spans="2:5" ht="15" customHeight="1" x14ac:dyDescent="0.25">
      <c r="B5802" s="71" t="str">
        <f t="shared" ca="1" si="90"/>
        <v>Aluno_306</v>
      </c>
      <c r="C5802" s="154"/>
      <c r="D5802" s="22"/>
    </row>
    <row r="5803" spans="2:5" ht="15" customHeight="1" x14ac:dyDescent="0.25">
      <c r="B5803" s="71" t="str">
        <f t="shared" ca="1" si="90"/>
        <v>Aluno_322</v>
      </c>
      <c r="C5803" s="154" t="s">
        <v>4247</v>
      </c>
      <c r="D5803" s="22"/>
      <c r="E5803" s="265" t="s">
        <v>16</v>
      </c>
    </row>
    <row r="5804" spans="2:5" ht="15" customHeight="1" x14ac:dyDescent="0.25">
      <c r="B5804" s="71" t="str">
        <f t="shared" ca="1" si="90"/>
        <v>Aluno_839</v>
      </c>
      <c r="C5804" s="154"/>
      <c r="D5804" s="22"/>
    </row>
    <row r="5805" spans="2:5" ht="15" customHeight="1" x14ac:dyDescent="0.25">
      <c r="B5805" s="71" t="str">
        <f t="shared" ca="1" si="90"/>
        <v>Aluno_921</v>
      </c>
      <c r="C5805" s="154" t="s">
        <v>4248</v>
      </c>
      <c r="D5805" s="22"/>
      <c r="E5805" s="265" t="s">
        <v>780</v>
      </c>
    </row>
    <row r="5806" spans="2:5" ht="15" customHeight="1" x14ac:dyDescent="0.25">
      <c r="B5806" s="71" t="str">
        <f t="shared" ca="1" si="90"/>
        <v>Aluno_880</v>
      </c>
      <c r="C5806" s="154"/>
      <c r="D5806" s="22"/>
    </row>
    <row r="5807" spans="2:5" ht="15" customHeight="1" x14ac:dyDescent="0.25">
      <c r="B5807" s="71" t="str">
        <f t="shared" ca="1" si="90"/>
        <v>Aluno_669</v>
      </c>
      <c r="C5807" s="154" t="s">
        <v>4249</v>
      </c>
      <c r="D5807" s="22"/>
      <c r="E5807" s="265" t="s">
        <v>16</v>
      </c>
    </row>
    <row r="5808" spans="2:5" ht="15" customHeight="1" x14ac:dyDescent="0.25">
      <c r="B5808" s="71" t="str">
        <f t="shared" ca="1" si="90"/>
        <v>Aluno_435</v>
      </c>
      <c r="C5808" s="154" t="s">
        <v>4250</v>
      </c>
      <c r="D5808" s="22"/>
      <c r="E5808" s="265" t="s">
        <v>16</v>
      </c>
    </row>
    <row r="5809" spans="2:5" ht="15" customHeight="1" x14ac:dyDescent="0.25">
      <c r="B5809" s="71" t="str">
        <f t="shared" ca="1" si="90"/>
        <v>Aluno_239</v>
      </c>
      <c r="C5809" s="154" t="s">
        <v>4251</v>
      </c>
      <c r="D5809" s="22"/>
      <c r="E5809" s="265" t="s">
        <v>16</v>
      </c>
    </row>
    <row r="5810" spans="2:5" ht="15" customHeight="1" x14ac:dyDescent="0.25">
      <c r="B5810" s="71" t="str">
        <f t="shared" ca="1" si="90"/>
        <v>Aluno_418</v>
      </c>
      <c r="C5810" s="154" t="s">
        <v>4252</v>
      </c>
      <c r="D5810" s="22"/>
      <c r="E5810" s="265" t="s">
        <v>16</v>
      </c>
    </row>
    <row r="5811" spans="2:5" ht="15" customHeight="1" x14ac:dyDescent="0.25">
      <c r="B5811" s="71" t="str">
        <f t="shared" ca="1" si="90"/>
        <v>Aluno_949</v>
      </c>
      <c r="C5811" s="154" t="s">
        <v>4253</v>
      </c>
      <c r="D5811" s="22"/>
      <c r="E5811" s="265" t="s">
        <v>16</v>
      </c>
    </row>
    <row r="5812" spans="2:5" ht="15" customHeight="1" x14ac:dyDescent="0.25">
      <c r="B5812" s="71" t="str">
        <f t="shared" ca="1" si="90"/>
        <v>Aluno_266</v>
      </c>
      <c r="C5812" s="154" t="s">
        <v>4254</v>
      </c>
      <c r="D5812" s="22"/>
      <c r="E5812" s="265" t="s">
        <v>16</v>
      </c>
    </row>
    <row r="5813" spans="2:5" ht="15" customHeight="1" x14ac:dyDescent="0.25">
      <c r="B5813" s="71" t="str">
        <f t="shared" ca="1" si="90"/>
        <v>Aluno_365</v>
      </c>
      <c r="C5813" s="154"/>
      <c r="D5813" s="22"/>
    </row>
    <row r="5814" spans="2:5" ht="15" customHeight="1" x14ac:dyDescent="0.25">
      <c r="B5814" s="71" t="str">
        <f t="shared" ca="1" si="90"/>
        <v>Aluno_499</v>
      </c>
      <c r="C5814" s="154" t="s">
        <v>4255</v>
      </c>
      <c r="D5814" s="22"/>
      <c r="E5814" s="265" t="s">
        <v>44</v>
      </c>
    </row>
    <row r="5815" spans="2:5" ht="15" customHeight="1" x14ac:dyDescent="0.25">
      <c r="B5815" s="71" t="str">
        <f t="shared" ca="1" si="90"/>
        <v>Aluno_261</v>
      </c>
      <c r="C5815" s="154"/>
      <c r="D5815" s="22"/>
    </row>
    <row r="5816" spans="2:5" ht="15" customHeight="1" x14ac:dyDescent="0.25">
      <c r="B5816" s="71" t="str">
        <f t="shared" ca="1" si="90"/>
        <v>Aluno_589</v>
      </c>
      <c r="C5816" s="154" t="s">
        <v>4256</v>
      </c>
      <c r="D5816" s="22"/>
      <c r="E5816" s="265" t="s">
        <v>16</v>
      </c>
    </row>
    <row r="5817" spans="2:5" ht="15" customHeight="1" x14ac:dyDescent="0.25">
      <c r="B5817" s="71" t="str">
        <f t="shared" ca="1" si="90"/>
        <v>Aluno_442</v>
      </c>
      <c r="C5817" s="154"/>
      <c r="D5817" s="22"/>
    </row>
    <row r="5818" spans="2:5" ht="15" customHeight="1" x14ac:dyDescent="0.25">
      <c r="B5818" s="71" t="str">
        <f t="shared" ca="1" si="90"/>
        <v>Aluno_220</v>
      </c>
      <c r="C5818" s="154" t="s">
        <v>4257</v>
      </c>
      <c r="D5818" s="22"/>
      <c r="E5818" s="265" t="s">
        <v>16</v>
      </c>
    </row>
    <row r="5819" spans="2:5" ht="15" customHeight="1" x14ac:dyDescent="0.25">
      <c r="B5819" s="71" t="str">
        <f t="shared" ca="1" si="90"/>
        <v>Aluno_475</v>
      </c>
      <c r="C5819" s="154" t="s">
        <v>4258</v>
      </c>
      <c r="D5819" s="22"/>
      <c r="E5819" s="265" t="s">
        <v>16</v>
      </c>
    </row>
    <row r="5820" spans="2:5" ht="15" customHeight="1" x14ac:dyDescent="0.25">
      <c r="B5820" s="71" t="str">
        <f t="shared" ca="1" si="90"/>
        <v>Aluno_592</v>
      </c>
      <c r="C5820" s="154" t="s">
        <v>4259</v>
      </c>
      <c r="D5820" s="22"/>
      <c r="E5820" s="265" t="s">
        <v>56</v>
      </c>
    </row>
    <row r="5821" spans="2:5" ht="15" customHeight="1" x14ac:dyDescent="0.25">
      <c r="B5821" s="71" t="str">
        <f t="shared" ca="1" si="90"/>
        <v>Aluno_996</v>
      </c>
      <c r="C5821" s="154" t="s">
        <v>4260</v>
      </c>
      <c r="D5821" s="22"/>
      <c r="E5821" s="265" t="s">
        <v>16</v>
      </c>
    </row>
    <row r="5822" spans="2:5" ht="15" customHeight="1" x14ac:dyDescent="0.25">
      <c r="B5822" s="71" t="str">
        <f t="shared" ca="1" si="90"/>
        <v>Aluno_242</v>
      </c>
      <c r="C5822" s="154" t="s">
        <v>4261</v>
      </c>
      <c r="D5822" s="22"/>
      <c r="E5822" s="265" t="s">
        <v>16</v>
      </c>
    </row>
    <row r="5823" spans="2:5" ht="15" customHeight="1" x14ac:dyDescent="0.25">
      <c r="B5823" s="71" t="str">
        <f t="shared" ca="1" si="90"/>
        <v>Aluno_346</v>
      </c>
      <c r="C5823" s="154" t="s">
        <v>4262</v>
      </c>
      <c r="D5823" s="22"/>
      <c r="E5823" s="265" t="s">
        <v>16</v>
      </c>
    </row>
    <row r="5824" spans="2:5" ht="15" customHeight="1" x14ac:dyDescent="0.25">
      <c r="B5824" s="71" t="str">
        <f t="shared" ca="1" si="90"/>
        <v>Aluno_489</v>
      </c>
      <c r="C5824" s="154" t="s">
        <v>4263</v>
      </c>
      <c r="D5824" s="22"/>
      <c r="E5824" s="265" t="s">
        <v>16</v>
      </c>
    </row>
    <row r="5825" spans="2:5" ht="15" customHeight="1" x14ac:dyDescent="0.25">
      <c r="B5825" s="71" t="str">
        <f t="shared" ca="1" si="90"/>
        <v>Aluno_354</v>
      </c>
      <c r="C5825" s="154" t="s">
        <v>4264</v>
      </c>
      <c r="D5825" s="22"/>
      <c r="E5825" s="265" t="s">
        <v>16</v>
      </c>
    </row>
    <row r="5826" spans="2:5" ht="15" customHeight="1" x14ac:dyDescent="0.25">
      <c r="B5826" s="71" t="str">
        <f t="shared" ca="1" si="90"/>
        <v>Aluno_865</v>
      </c>
      <c r="C5826" s="154"/>
      <c r="D5826" s="22"/>
    </row>
    <row r="5827" spans="2:5" ht="15" customHeight="1" x14ac:dyDescent="0.25">
      <c r="B5827" s="71" t="str">
        <f t="shared" ca="1" si="90"/>
        <v>Aluno_364</v>
      </c>
      <c r="C5827" s="154" t="s">
        <v>4258</v>
      </c>
      <c r="D5827" s="22"/>
      <c r="E5827" s="265" t="s">
        <v>16</v>
      </c>
    </row>
    <row r="5828" spans="2:5" ht="15" customHeight="1" x14ac:dyDescent="0.25">
      <c r="B5828" s="71" t="str">
        <f t="shared" ca="1" si="90"/>
        <v>Aluno_758</v>
      </c>
      <c r="C5828" s="154"/>
      <c r="D5828" s="22"/>
    </row>
    <row r="5829" spans="2:5" ht="15" customHeight="1" x14ac:dyDescent="0.25">
      <c r="B5829" s="71" t="str">
        <f t="shared" ca="1" si="90"/>
        <v>Aluno_700</v>
      </c>
      <c r="C5829" s="154" t="s">
        <v>4265</v>
      </c>
      <c r="D5829" s="22"/>
      <c r="E5829" s="265" t="s">
        <v>44</v>
      </c>
    </row>
    <row r="5830" spans="2:5" ht="15" customHeight="1" x14ac:dyDescent="0.25">
      <c r="B5830" s="71" t="str">
        <f t="shared" ca="1" si="90"/>
        <v>Aluno_768</v>
      </c>
      <c r="C5830" s="154"/>
      <c r="D5830" s="22"/>
    </row>
    <row r="5831" spans="2:5" ht="15" customHeight="1" x14ac:dyDescent="0.25">
      <c r="B5831" s="71" t="str">
        <f t="shared" ref="B5831:B5894" ca="1" si="91">"Aluno_" &amp; RANDBETWEEN(1,1000)</f>
        <v>Aluno_714</v>
      </c>
      <c r="C5831" s="154" t="s">
        <v>4266</v>
      </c>
      <c r="D5831" s="22"/>
      <c r="E5831" s="277" t="s">
        <v>56</v>
      </c>
    </row>
    <row r="5832" spans="2:5" ht="15" customHeight="1" x14ac:dyDescent="0.25">
      <c r="B5832" s="71" t="str">
        <f t="shared" ca="1" si="91"/>
        <v>Aluno_427</v>
      </c>
      <c r="C5832" s="154" t="s">
        <v>4267</v>
      </c>
      <c r="D5832" s="22"/>
      <c r="E5832" s="277" t="s">
        <v>56</v>
      </c>
    </row>
    <row r="5833" spans="2:5" ht="15" customHeight="1" x14ac:dyDescent="0.25">
      <c r="B5833" s="71" t="str">
        <f t="shared" ca="1" si="91"/>
        <v>Aluno_700</v>
      </c>
      <c r="C5833" s="154"/>
      <c r="D5833" s="22"/>
    </row>
    <row r="5834" spans="2:5" ht="15" customHeight="1" x14ac:dyDescent="0.25">
      <c r="B5834" s="71" t="str">
        <f t="shared" ca="1" si="91"/>
        <v>Aluno_263</v>
      </c>
      <c r="C5834" s="154" t="s">
        <v>4268</v>
      </c>
      <c r="D5834" s="22"/>
      <c r="E5834" s="265" t="s">
        <v>16</v>
      </c>
    </row>
    <row r="5835" spans="2:5" ht="15" customHeight="1" x14ac:dyDescent="0.25">
      <c r="B5835" s="71" t="str">
        <f t="shared" ca="1" si="91"/>
        <v>Aluno_871</v>
      </c>
      <c r="C5835" s="154"/>
      <c r="D5835" s="22"/>
    </row>
    <row r="5836" spans="2:5" ht="15" customHeight="1" x14ac:dyDescent="0.25">
      <c r="B5836" s="71" t="str">
        <f t="shared" ca="1" si="91"/>
        <v>Aluno_481</v>
      </c>
      <c r="C5836" s="154" t="s">
        <v>4269</v>
      </c>
      <c r="D5836" s="22"/>
      <c r="E5836" s="277" t="s">
        <v>780</v>
      </c>
    </row>
    <row r="5837" spans="2:5" ht="15" customHeight="1" x14ac:dyDescent="0.25">
      <c r="B5837" s="71" t="str">
        <f t="shared" ca="1" si="91"/>
        <v>Aluno_624</v>
      </c>
      <c r="C5837" s="154" t="s">
        <v>4034</v>
      </c>
      <c r="D5837" s="22"/>
      <c r="E5837" s="277" t="s">
        <v>780</v>
      </c>
    </row>
    <row r="5838" spans="2:5" ht="15" customHeight="1" x14ac:dyDescent="0.25">
      <c r="B5838" s="71" t="str">
        <f t="shared" ca="1" si="91"/>
        <v>Aluno_718</v>
      </c>
      <c r="C5838" s="154" t="s">
        <v>4270</v>
      </c>
      <c r="D5838" s="22"/>
      <c r="E5838" s="265" t="s">
        <v>16</v>
      </c>
    </row>
    <row r="5839" spans="2:5" ht="15" customHeight="1" x14ac:dyDescent="0.25">
      <c r="B5839" s="71" t="str">
        <f t="shared" ca="1" si="91"/>
        <v>Aluno_80</v>
      </c>
      <c r="C5839" s="154" t="s">
        <v>4271</v>
      </c>
      <c r="D5839" s="22"/>
      <c r="E5839" s="265" t="s">
        <v>16</v>
      </c>
    </row>
    <row r="5840" spans="2:5" ht="15" customHeight="1" x14ac:dyDescent="0.25">
      <c r="B5840" s="71" t="str">
        <f t="shared" ca="1" si="91"/>
        <v>Aluno_541</v>
      </c>
      <c r="C5840" s="154"/>
      <c r="D5840" s="22"/>
    </row>
    <row r="5841" spans="2:5" ht="15" customHeight="1" x14ac:dyDescent="0.25">
      <c r="B5841" s="71" t="str">
        <f t="shared" ca="1" si="91"/>
        <v>Aluno_57</v>
      </c>
      <c r="C5841" s="154" t="s">
        <v>4272</v>
      </c>
      <c r="D5841" s="22"/>
      <c r="E5841" s="265" t="s">
        <v>16</v>
      </c>
    </row>
    <row r="5842" spans="2:5" ht="15" customHeight="1" x14ac:dyDescent="0.25">
      <c r="B5842" s="71" t="str">
        <f t="shared" ca="1" si="91"/>
        <v>Aluno_978</v>
      </c>
      <c r="C5842" s="154" t="s">
        <v>4273</v>
      </c>
      <c r="D5842" s="22"/>
      <c r="E5842" s="265" t="s">
        <v>44</v>
      </c>
    </row>
    <row r="5843" spans="2:5" ht="15" customHeight="1" x14ac:dyDescent="0.25">
      <c r="B5843" s="71" t="str">
        <f t="shared" ca="1" si="91"/>
        <v>Aluno_508</v>
      </c>
      <c r="C5843" s="154"/>
      <c r="D5843" s="22"/>
    </row>
    <row r="5844" spans="2:5" ht="15" customHeight="1" x14ac:dyDescent="0.25">
      <c r="B5844" s="71" t="str">
        <f t="shared" ca="1" si="91"/>
        <v>Aluno_404</v>
      </c>
      <c r="C5844" s="154" t="s">
        <v>4142</v>
      </c>
      <c r="D5844" s="22"/>
      <c r="E5844" s="265" t="s">
        <v>16</v>
      </c>
    </row>
    <row r="5845" spans="2:5" ht="15" customHeight="1" x14ac:dyDescent="0.25">
      <c r="B5845" s="71" t="str">
        <f t="shared" ca="1" si="91"/>
        <v>Aluno_67</v>
      </c>
      <c r="C5845" s="154" t="s">
        <v>4273</v>
      </c>
      <c r="D5845" s="22"/>
      <c r="E5845" s="265" t="s">
        <v>44</v>
      </c>
    </row>
    <row r="5846" spans="2:5" ht="15" customHeight="1" x14ac:dyDescent="0.25">
      <c r="B5846" s="71" t="str">
        <f t="shared" ca="1" si="91"/>
        <v>Aluno_894</v>
      </c>
      <c r="C5846" s="154"/>
      <c r="D5846" s="22"/>
    </row>
    <row r="5847" spans="2:5" ht="15" customHeight="1" x14ac:dyDescent="0.25">
      <c r="B5847" s="71" t="str">
        <f t="shared" ca="1" si="91"/>
        <v>Aluno_479</v>
      </c>
      <c r="C5847" s="154" t="s">
        <v>4274</v>
      </c>
      <c r="D5847" s="22"/>
      <c r="E5847" s="265" t="s">
        <v>56</v>
      </c>
    </row>
    <row r="5848" spans="2:5" ht="15" customHeight="1" x14ac:dyDescent="0.25">
      <c r="B5848" s="71" t="str">
        <f t="shared" ca="1" si="91"/>
        <v>Aluno_601</v>
      </c>
      <c r="C5848" s="154" t="s">
        <v>4275</v>
      </c>
      <c r="D5848" s="22"/>
      <c r="E5848" s="265" t="s">
        <v>44</v>
      </c>
    </row>
    <row r="5849" spans="2:5" ht="15" customHeight="1" x14ac:dyDescent="0.25">
      <c r="B5849" s="71" t="str">
        <f t="shared" ca="1" si="91"/>
        <v>Aluno_31</v>
      </c>
      <c r="C5849" s="154" t="s">
        <v>4276</v>
      </c>
      <c r="D5849" s="22"/>
      <c r="E5849" s="265" t="s">
        <v>44</v>
      </c>
    </row>
    <row r="5850" spans="2:5" ht="15" customHeight="1" x14ac:dyDescent="0.25">
      <c r="B5850" s="71" t="str">
        <f t="shared" ca="1" si="91"/>
        <v>Aluno_621</v>
      </c>
      <c r="C5850" s="154"/>
      <c r="D5850" s="22"/>
    </row>
    <row r="5851" spans="2:5" ht="15" customHeight="1" x14ac:dyDescent="0.25">
      <c r="B5851" s="71" t="str">
        <f t="shared" ca="1" si="91"/>
        <v>Aluno_260</v>
      </c>
      <c r="C5851" s="154" t="s">
        <v>4277</v>
      </c>
      <c r="D5851" s="22"/>
      <c r="E5851" s="265" t="s">
        <v>16</v>
      </c>
    </row>
    <row r="5852" spans="2:5" ht="15" customHeight="1" x14ac:dyDescent="0.25">
      <c r="B5852" s="71" t="str">
        <f t="shared" ca="1" si="91"/>
        <v>Aluno_261</v>
      </c>
      <c r="C5852" s="154" t="s">
        <v>4278</v>
      </c>
      <c r="D5852" s="22"/>
      <c r="E5852" s="265" t="s">
        <v>16</v>
      </c>
    </row>
    <row r="5853" spans="2:5" ht="15" customHeight="1" x14ac:dyDescent="0.25">
      <c r="B5853" s="71" t="str">
        <f t="shared" ca="1" si="91"/>
        <v>Aluno_432</v>
      </c>
      <c r="C5853" s="154" t="s">
        <v>4279</v>
      </c>
      <c r="D5853" s="22"/>
      <c r="E5853" s="265" t="s">
        <v>16</v>
      </c>
    </row>
    <row r="5854" spans="2:5" ht="15" customHeight="1" x14ac:dyDescent="0.25">
      <c r="B5854" s="71" t="str">
        <f t="shared" ca="1" si="91"/>
        <v>Aluno_645</v>
      </c>
      <c r="C5854" s="154"/>
      <c r="D5854" s="22"/>
    </row>
    <row r="5855" spans="2:5" ht="15" customHeight="1" x14ac:dyDescent="0.25">
      <c r="B5855" s="71" t="str">
        <f t="shared" ca="1" si="91"/>
        <v>Aluno_341</v>
      </c>
      <c r="C5855" s="154" t="s">
        <v>4280</v>
      </c>
      <c r="D5855" s="22">
        <v>60</v>
      </c>
      <c r="E5855" s="265" t="s">
        <v>16</v>
      </c>
    </row>
    <row r="5856" spans="2:5" ht="15" customHeight="1" x14ac:dyDescent="0.25">
      <c r="B5856" s="71" t="str">
        <f t="shared" ca="1" si="91"/>
        <v>Aluno_972</v>
      </c>
      <c r="C5856" s="154"/>
      <c r="D5856" s="22"/>
    </row>
    <row r="5857" spans="2:5" ht="15" customHeight="1" x14ac:dyDescent="0.25">
      <c r="B5857" s="71" t="str">
        <f t="shared" ca="1" si="91"/>
        <v>Aluno_82</v>
      </c>
      <c r="C5857" s="154" t="s">
        <v>4281</v>
      </c>
      <c r="D5857" s="22">
        <v>12</v>
      </c>
      <c r="E5857" s="265" t="s">
        <v>16</v>
      </c>
    </row>
    <row r="5858" spans="2:5" ht="15" customHeight="1" x14ac:dyDescent="0.25">
      <c r="B5858" s="71" t="str">
        <f t="shared" ca="1" si="91"/>
        <v>Aluno_156</v>
      </c>
      <c r="C5858" s="154"/>
      <c r="D5858" s="22"/>
    </row>
    <row r="5859" spans="2:5" ht="15" customHeight="1" x14ac:dyDescent="0.25">
      <c r="B5859" s="71" t="str">
        <f t="shared" ca="1" si="91"/>
        <v>Aluno_826</v>
      </c>
      <c r="C5859" s="154" t="s">
        <v>4282</v>
      </c>
      <c r="D5859" s="22">
        <v>6</v>
      </c>
      <c r="E5859" s="265" t="s">
        <v>16</v>
      </c>
    </row>
    <row r="5860" spans="2:5" ht="15" customHeight="1" x14ac:dyDescent="0.25">
      <c r="B5860" s="71" t="str">
        <f t="shared" ca="1" si="91"/>
        <v>Aluno_275</v>
      </c>
      <c r="C5860" s="154"/>
      <c r="D5860" s="22"/>
    </row>
    <row r="5861" spans="2:5" ht="15" customHeight="1" x14ac:dyDescent="0.25">
      <c r="B5861" s="71" t="str">
        <f t="shared" ca="1" si="91"/>
        <v>Aluno_702</v>
      </c>
      <c r="C5861" s="154" t="s">
        <v>4283</v>
      </c>
      <c r="D5861" s="22">
        <v>30</v>
      </c>
      <c r="E5861" s="265" t="s">
        <v>16</v>
      </c>
    </row>
    <row r="5862" spans="2:5" ht="15" customHeight="1" x14ac:dyDescent="0.25">
      <c r="B5862" s="71" t="str">
        <f t="shared" ca="1" si="91"/>
        <v>Aluno_908</v>
      </c>
      <c r="C5862" s="154"/>
      <c r="D5862" s="22"/>
    </row>
    <row r="5863" spans="2:5" ht="15" customHeight="1" x14ac:dyDescent="0.25">
      <c r="B5863" s="71" t="str">
        <f t="shared" ca="1" si="91"/>
        <v>Aluno_111</v>
      </c>
      <c r="C5863" s="154" t="s">
        <v>4284</v>
      </c>
      <c r="D5863" s="22">
        <v>14</v>
      </c>
      <c r="E5863" s="265" t="s">
        <v>16</v>
      </c>
    </row>
    <row r="5864" spans="2:5" ht="15" customHeight="1" x14ac:dyDescent="0.25">
      <c r="B5864" s="71" t="str">
        <f t="shared" ca="1" si="91"/>
        <v>Aluno_192</v>
      </c>
      <c r="C5864" s="154"/>
      <c r="D5864" s="22"/>
    </row>
    <row r="5865" spans="2:5" ht="15" customHeight="1" x14ac:dyDescent="0.25">
      <c r="B5865" s="71" t="str">
        <f t="shared" ca="1" si="91"/>
        <v>Aluno_417</v>
      </c>
      <c r="C5865" s="154" t="s">
        <v>4285</v>
      </c>
      <c r="D5865" s="22">
        <v>7</v>
      </c>
      <c r="E5865" s="277" t="s">
        <v>62</v>
      </c>
    </row>
    <row r="5866" spans="2:5" ht="15" customHeight="1" x14ac:dyDescent="0.25">
      <c r="B5866" s="71" t="str">
        <f t="shared" ca="1" si="91"/>
        <v>Aluno_27</v>
      </c>
      <c r="C5866" s="154"/>
      <c r="D5866" s="22"/>
    </row>
    <row r="5867" spans="2:5" ht="15" customHeight="1" x14ac:dyDescent="0.25">
      <c r="B5867" s="71" t="str">
        <f t="shared" ca="1" si="91"/>
        <v>Aluno_648</v>
      </c>
      <c r="C5867" s="154" t="s">
        <v>4286</v>
      </c>
      <c r="D5867" s="22">
        <v>15</v>
      </c>
      <c r="E5867" s="265" t="s">
        <v>16</v>
      </c>
    </row>
    <row r="5868" spans="2:5" ht="15" customHeight="1" x14ac:dyDescent="0.25">
      <c r="B5868" s="71" t="str">
        <f t="shared" ca="1" si="91"/>
        <v>Aluno_336</v>
      </c>
      <c r="C5868" s="154"/>
      <c r="D5868" s="22"/>
    </row>
    <row r="5869" spans="2:5" ht="15" customHeight="1" x14ac:dyDescent="0.25">
      <c r="B5869" s="71" t="str">
        <f t="shared" ca="1" si="91"/>
        <v>Aluno_775</v>
      </c>
      <c r="C5869" s="154" t="s">
        <v>4287</v>
      </c>
      <c r="D5869" s="22">
        <v>24</v>
      </c>
      <c r="E5869" s="265" t="s">
        <v>16</v>
      </c>
    </row>
    <row r="5870" spans="2:5" ht="15" customHeight="1" x14ac:dyDescent="0.25">
      <c r="B5870" s="71" t="str">
        <f t="shared" ca="1" si="91"/>
        <v>Aluno_829</v>
      </c>
      <c r="C5870" s="154" t="s">
        <v>4288</v>
      </c>
      <c r="D5870" s="22">
        <v>25</v>
      </c>
      <c r="E5870" s="265" t="s">
        <v>16</v>
      </c>
    </row>
    <row r="5871" spans="2:5" ht="15" customHeight="1" x14ac:dyDescent="0.25">
      <c r="B5871" s="71" t="str">
        <f t="shared" ca="1" si="91"/>
        <v>Aluno_490</v>
      </c>
      <c r="C5871" s="154" t="s">
        <v>4289</v>
      </c>
      <c r="D5871" s="22">
        <v>15</v>
      </c>
      <c r="E5871" s="265" t="s">
        <v>16</v>
      </c>
    </row>
    <row r="5872" spans="2:5" ht="15" customHeight="1" x14ac:dyDescent="0.25">
      <c r="B5872" s="71" t="str">
        <f t="shared" ca="1" si="91"/>
        <v>Aluno_413</v>
      </c>
      <c r="C5872" s="154" t="s">
        <v>4290</v>
      </c>
      <c r="D5872" s="22">
        <v>20</v>
      </c>
      <c r="E5872" s="265" t="s">
        <v>16</v>
      </c>
    </row>
    <row r="5873" spans="2:5" ht="15" customHeight="1" x14ac:dyDescent="0.25">
      <c r="B5873" s="71" t="str">
        <f t="shared" ca="1" si="91"/>
        <v>Aluno_833</v>
      </c>
      <c r="C5873" s="154"/>
      <c r="D5873" s="22"/>
    </row>
    <row r="5874" spans="2:5" ht="15" customHeight="1" x14ac:dyDescent="0.25">
      <c r="B5874" s="71" t="str">
        <f t="shared" ca="1" si="91"/>
        <v>Aluno_766</v>
      </c>
      <c r="C5874" s="154" t="s">
        <v>4291</v>
      </c>
      <c r="D5874" s="22">
        <v>16</v>
      </c>
      <c r="E5874" s="265" t="s">
        <v>16</v>
      </c>
    </row>
    <row r="5875" spans="2:5" ht="15" customHeight="1" x14ac:dyDescent="0.25">
      <c r="B5875" s="71" t="str">
        <f t="shared" ca="1" si="91"/>
        <v>Aluno_62</v>
      </c>
      <c r="C5875" s="154" t="s">
        <v>4292</v>
      </c>
      <c r="D5875" s="22">
        <v>12</v>
      </c>
      <c r="E5875" s="265" t="s">
        <v>16</v>
      </c>
    </row>
    <row r="5876" spans="2:5" ht="15" customHeight="1" x14ac:dyDescent="0.25">
      <c r="B5876" s="71" t="str">
        <f t="shared" ca="1" si="91"/>
        <v>Aluno_422</v>
      </c>
      <c r="C5876" s="154"/>
      <c r="D5876" s="22"/>
    </row>
    <row r="5877" spans="2:5" ht="15" customHeight="1" x14ac:dyDescent="0.25">
      <c r="B5877" s="71" t="str">
        <f t="shared" ca="1" si="91"/>
        <v>Aluno_587</v>
      </c>
      <c r="C5877" s="154" t="s">
        <v>4293</v>
      </c>
      <c r="D5877" s="22">
        <v>20</v>
      </c>
      <c r="E5877" s="265" t="s">
        <v>16</v>
      </c>
    </row>
    <row r="5878" spans="2:5" ht="15" customHeight="1" x14ac:dyDescent="0.25">
      <c r="B5878" s="71" t="str">
        <f t="shared" ca="1" si="91"/>
        <v>Aluno_244</v>
      </c>
      <c r="C5878" s="154" t="s">
        <v>4294</v>
      </c>
      <c r="D5878" s="22">
        <v>30</v>
      </c>
      <c r="E5878" s="265" t="s">
        <v>16</v>
      </c>
    </row>
    <row r="5879" spans="2:5" ht="15" customHeight="1" x14ac:dyDescent="0.25">
      <c r="B5879" s="71" t="str">
        <f t="shared" ca="1" si="91"/>
        <v>Aluno_946</v>
      </c>
      <c r="C5879" s="154" t="s">
        <v>4186</v>
      </c>
      <c r="D5879" s="22">
        <v>60</v>
      </c>
      <c r="E5879" s="265" t="s">
        <v>16</v>
      </c>
    </row>
    <row r="5880" spans="2:5" ht="15" customHeight="1" x14ac:dyDescent="0.25">
      <c r="B5880" s="71" t="str">
        <f t="shared" ca="1" si="91"/>
        <v>Aluno_414</v>
      </c>
      <c r="C5880" s="154" t="s">
        <v>4295</v>
      </c>
      <c r="D5880" s="22">
        <v>20</v>
      </c>
      <c r="E5880" s="265" t="s">
        <v>16</v>
      </c>
    </row>
    <row r="5881" spans="2:5" ht="15" customHeight="1" x14ac:dyDescent="0.25">
      <c r="B5881" s="71" t="str">
        <f t="shared" ca="1" si="91"/>
        <v>Aluno_732</v>
      </c>
      <c r="C5881" s="154"/>
      <c r="D5881" s="22"/>
    </row>
    <row r="5882" spans="2:5" ht="15" customHeight="1" x14ac:dyDescent="0.25">
      <c r="B5882" s="71" t="str">
        <f t="shared" ca="1" si="91"/>
        <v>Aluno_960</v>
      </c>
      <c r="C5882" s="154" t="s">
        <v>4296</v>
      </c>
      <c r="D5882" s="22">
        <v>1</v>
      </c>
      <c r="E5882" s="265" t="s">
        <v>16</v>
      </c>
    </row>
    <row r="5883" spans="2:5" ht="15" customHeight="1" x14ac:dyDescent="0.25">
      <c r="B5883" s="71" t="str">
        <f t="shared" ca="1" si="91"/>
        <v>Aluno_376</v>
      </c>
      <c r="C5883" s="154" t="s">
        <v>4297</v>
      </c>
      <c r="D5883" s="22">
        <v>12</v>
      </c>
      <c r="E5883" s="265" t="s">
        <v>16</v>
      </c>
    </row>
    <row r="5884" spans="2:5" ht="15" customHeight="1" x14ac:dyDescent="0.25">
      <c r="B5884" s="71" t="str">
        <f t="shared" ca="1" si="91"/>
        <v>Aluno_742</v>
      </c>
      <c r="C5884" s="154" t="s">
        <v>4298</v>
      </c>
      <c r="D5884" s="22">
        <v>12</v>
      </c>
      <c r="E5884" s="265" t="s">
        <v>16</v>
      </c>
    </row>
    <row r="5885" spans="2:5" ht="15" customHeight="1" x14ac:dyDescent="0.25">
      <c r="B5885" s="71" t="str">
        <f t="shared" ca="1" si="91"/>
        <v>Aluno_809</v>
      </c>
      <c r="C5885" s="154" t="s">
        <v>4299</v>
      </c>
      <c r="D5885" s="22">
        <v>30</v>
      </c>
      <c r="E5885" s="265" t="s">
        <v>16</v>
      </c>
    </row>
    <row r="5886" spans="2:5" ht="15" customHeight="1" x14ac:dyDescent="0.25">
      <c r="B5886" s="71" t="str">
        <f t="shared" ca="1" si="91"/>
        <v>Aluno_927</v>
      </c>
      <c r="C5886" s="154" t="s">
        <v>4300</v>
      </c>
      <c r="D5886" s="22">
        <v>10</v>
      </c>
      <c r="E5886" s="265" t="s">
        <v>16</v>
      </c>
    </row>
    <row r="5887" spans="2:5" ht="15" customHeight="1" x14ac:dyDescent="0.25">
      <c r="B5887" s="71" t="str">
        <f t="shared" ca="1" si="91"/>
        <v>Aluno_136</v>
      </c>
      <c r="C5887" s="154" t="s">
        <v>4301</v>
      </c>
      <c r="D5887" s="22">
        <v>40</v>
      </c>
      <c r="E5887" s="265" t="s">
        <v>16</v>
      </c>
    </row>
    <row r="5888" spans="2:5" ht="15" customHeight="1" x14ac:dyDescent="0.25">
      <c r="B5888" s="71" t="str">
        <f t="shared" ca="1" si="91"/>
        <v>Aluno_664</v>
      </c>
      <c r="C5888" s="154"/>
      <c r="D5888" s="22"/>
    </row>
    <row r="5889" spans="2:5" ht="15" customHeight="1" x14ac:dyDescent="0.25">
      <c r="B5889" s="71" t="str">
        <f t="shared" ca="1" si="91"/>
        <v>Aluno_452</v>
      </c>
      <c r="C5889" s="154" t="s">
        <v>4302</v>
      </c>
      <c r="D5889" s="22">
        <v>60</v>
      </c>
      <c r="E5889" s="265" t="s">
        <v>16</v>
      </c>
    </row>
    <row r="5890" spans="2:5" ht="15" customHeight="1" x14ac:dyDescent="0.25">
      <c r="B5890" s="71" t="str">
        <f t="shared" ca="1" si="91"/>
        <v>Aluno_590</v>
      </c>
      <c r="C5890" s="154" t="s">
        <v>4303</v>
      </c>
      <c r="D5890" s="22">
        <v>30</v>
      </c>
      <c r="E5890" s="265" t="s">
        <v>16</v>
      </c>
    </row>
    <row r="5891" spans="2:5" ht="15" customHeight="1" x14ac:dyDescent="0.25">
      <c r="B5891" s="71" t="str">
        <f t="shared" ca="1" si="91"/>
        <v>Aluno_586</v>
      </c>
      <c r="C5891" s="154" t="s">
        <v>4304</v>
      </c>
      <c r="D5891" s="22">
        <v>30</v>
      </c>
      <c r="E5891" s="265" t="s">
        <v>16</v>
      </c>
    </row>
    <row r="5892" spans="2:5" ht="15" customHeight="1" x14ac:dyDescent="0.25">
      <c r="B5892" s="71" t="str">
        <f t="shared" ca="1" si="91"/>
        <v>Aluno_519</v>
      </c>
      <c r="C5892" s="154"/>
      <c r="D5892" s="22"/>
    </row>
    <row r="5893" spans="2:5" ht="15" customHeight="1" x14ac:dyDescent="0.25">
      <c r="B5893" s="71" t="str">
        <f t="shared" ca="1" si="91"/>
        <v>Aluno_236</v>
      </c>
      <c r="C5893" s="154" t="s">
        <v>4305</v>
      </c>
      <c r="D5893" s="22">
        <v>16</v>
      </c>
      <c r="E5893" s="265" t="s">
        <v>16</v>
      </c>
    </row>
    <row r="5894" spans="2:5" ht="15" customHeight="1" x14ac:dyDescent="0.25">
      <c r="B5894" s="71" t="str">
        <f t="shared" ca="1" si="91"/>
        <v>Aluno_92</v>
      </c>
      <c r="C5894" s="154" t="s">
        <v>4306</v>
      </c>
      <c r="D5894" s="22">
        <v>8</v>
      </c>
      <c r="E5894" s="265" t="s">
        <v>16</v>
      </c>
    </row>
    <row r="5895" spans="2:5" ht="15" customHeight="1" x14ac:dyDescent="0.25">
      <c r="B5895" s="71" t="str">
        <f t="shared" ref="B5895:B5958" ca="1" si="92">"Aluno_" &amp; RANDBETWEEN(1,1000)</f>
        <v>Aluno_178</v>
      </c>
      <c r="C5895" s="154"/>
      <c r="D5895" s="22"/>
    </row>
    <row r="5896" spans="2:5" ht="15" customHeight="1" x14ac:dyDescent="0.25">
      <c r="B5896" s="71" t="str">
        <f t="shared" ca="1" si="92"/>
        <v>Aluno_286</v>
      </c>
      <c r="C5896" s="154" t="s">
        <v>4307</v>
      </c>
      <c r="D5896" s="22">
        <v>30</v>
      </c>
      <c r="E5896" s="265" t="s">
        <v>16</v>
      </c>
    </row>
    <row r="5897" spans="2:5" ht="15" customHeight="1" x14ac:dyDescent="0.25">
      <c r="B5897" s="71" t="str">
        <f t="shared" ca="1" si="92"/>
        <v>Aluno_122</v>
      </c>
      <c r="C5897" s="154" t="s">
        <v>4308</v>
      </c>
      <c r="D5897" s="22">
        <v>30</v>
      </c>
      <c r="E5897" s="265" t="s">
        <v>16</v>
      </c>
    </row>
    <row r="5898" spans="2:5" ht="15" customHeight="1" x14ac:dyDescent="0.25">
      <c r="B5898" s="71" t="str">
        <f t="shared" ca="1" si="92"/>
        <v>Aluno_316</v>
      </c>
      <c r="C5898" s="154"/>
      <c r="D5898" s="22"/>
    </row>
    <row r="5899" spans="2:5" ht="15" customHeight="1" x14ac:dyDescent="0.25">
      <c r="B5899" s="71" t="str">
        <f t="shared" ca="1" si="92"/>
        <v>Aluno_228</v>
      </c>
      <c r="C5899" s="154" t="s">
        <v>4309</v>
      </c>
      <c r="D5899" s="22">
        <v>30</v>
      </c>
      <c r="E5899" s="265" t="s">
        <v>62</v>
      </c>
    </row>
    <row r="5900" spans="2:5" ht="15" customHeight="1" x14ac:dyDescent="0.25">
      <c r="B5900" s="71" t="str">
        <f t="shared" ca="1" si="92"/>
        <v>Aluno_256</v>
      </c>
      <c r="C5900" s="154"/>
      <c r="D5900" s="22"/>
    </row>
    <row r="5901" spans="2:5" ht="15" customHeight="1" x14ac:dyDescent="0.25">
      <c r="B5901" s="71" t="str">
        <f t="shared" ca="1" si="92"/>
        <v>Aluno_890</v>
      </c>
      <c r="C5901" s="154" t="s">
        <v>4310</v>
      </c>
      <c r="D5901" s="22">
        <v>30</v>
      </c>
      <c r="E5901" s="265" t="s">
        <v>16</v>
      </c>
    </row>
    <row r="5902" spans="2:5" ht="15" customHeight="1" x14ac:dyDescent="0.25">
      <c r="B5902" s="71" t="str">
        <f t="shared" ca="1" si="92"/>
        <v>Aluno_223</v>
      </c>
      <c r="C5902" s="154"/>
      <c r="D5902" s="22"/>
    </row>
    <row r="5903" spans="2:5" ht="15" customHeight="1" x14ac:dyDescent="0.25">
      <c r="B5903" s="71" t="str">
        <f t="shared" ca="1" si="92"/>
        <v>Aluno_223</v>
      </c>
      <c r="C5903" s="154" t="s">
        <v>4311</v>
      </c>
      <c r="D5903" s="22">
        <v>30</v>
      </c>
      <c r="E5903" s="265" t="s">
        <v>16</v>
      </c>
    </row>
    <row r="5904" spans="2:5" ht="15" customHeight="1" x14ac:dyDescent="0.25">
      <c r="B5904" s="71" t="str">
        <f t="shared" ca="1" si="92"/>
        <v>Aluno_667</v>
      </c>
      <c r="C5904" s="154"/>
      <c r="D5904" s="22"/>
    </row>
    <row r="5905" spans="2:5" ht="15" customHeight="1" x14ac:dyDescent="0.25">
      <c r="B5905" s="71" t="str">
        <f t="shared" ca="1" si="92"/>
        <v>Aluno_786</v>
      </c>
      <c r="C5905" s="154" t="s">
        <v>4312</v>
      </c>
      <c r="D5905" s="22">
        <v>30</v>
      </c>
      <c r="E5905" s="265" t="s">
        <v>16</v>
      </c>
    </row>
    <row r="5906" spans="2:5" ht="15" customHeight="1" x14ac:dyDescent="0.25">
      <c r="B5906" s="71" t="str">
        <f t="shared" ca="1" si="92"/>
        <v>Aluno_350</v>
      </c>
      <c r="C5906" s="154" t="s">
        <v>4081</v>
      </c>
      <c r="D5906" s="22">
        <v>60</v>
      </c>
      <c r="E5906" s="265" t="s">
        <v>16</v>
      </c>
    </row>
    <row r="5907" spans="2:5" ht="15" customHeight="1" x14ac:dyDescent="0.25">
      <c r="B5907" s="71" t="str">
        <f t="shared" ca="1" si="92"/>
        <v>Aluno_926</v>
      </c>
      <c r="C5907" s="154"/>
      <c r="D5907" s="22"/>
    </row>
    <row r="5908" spans="2:5" ht="15" customHeight="1" x14ac:dyDescent="0.25">
      <c r="B5908" s="71" t="str">
        <f t="shared" ca="1" si="92"/>
        <v>Aluno_890</v>
      </c>
      <c r="C5908" s="154" t="s">
        <v>4313</v>
      </c>
      <c r="D5908" s="22">
        <v>4</v>
      </c>
      <c r="E5908" s="265" t="s">
        <v>44</v>
      </c>
    </row>
    <row r="5909" spans="2:5" ht="15" customHeight="1" x14ac:dyDescent="0.25">
      <c r="B5909" s="71" t="str">
        <f t="shared" ca="1" si="92"/>
        <v>Aluno_338</v>
      </c>
      <c r="C5909" s="154"/>
      <c r="D5909" s="22"/>
    </row>
    <row r="5910" spans="2:5" ht="15" customHeight="1" x14ac:dyDescent="0.25">
      <c r="B5910" s="71" t="str">
        <f t="shared" ca="1" si="92"/>
        <v>Aluno_819</v>
      </c>
      <c r="C5910" s="154" t="s">
        <v>4314</v>
      </c>
      <c r="D5910" s="22">
        <v>12</v>
      </c>
      <c r="E5910" s="265" t="s">
        <v>62</v>
      </c>
    </row>
    <row r="5911" spans="2:5" ht="15" customHeight="1" x14ac:dyDescent="0.25">
      <c r="B5911" s="71" t="str">
        <f t="shared" ca="1" si="92"/>
        <v>Aluno_272</v>
      </c>
      <c r="C5911" s="154" t="s">
        <v>4309</v>
      </c>
      <c r="D5911" s="22">
        <v>14</v>
      </c>
      <c r="E5911" s="265" t="s">
        <v>62</v>
      </c>
    </row>
    <row r="5912" spans="2:5" ht="15" customHeight="1" x14ac:dyDescent="0.25">
      <c r="B5912" s="71" t="str">
        <f t="shared" ca="1" si="92"/>
        <v>Aluno_232</v>
      </c>
      <c r="C5912" s="154"/>
      <c r="D5912" s="22"/>
    </row>
    <row r="5913" spans="2:5" ht="15" customHeight="1" x14ac:dyDescent="0.25">
      <c r="B5913" s="71" t="str">
        <f t="shared" ca="1" si="92"/>
        <v>Aluno_556</v>
      </c>
      <c r="C5913" s="154" t="s">
        <v>4315</v>
      </c>
      <c r="D5913" s="22">
        <v>30</v>
      </c>
      <c r="E5913" s="265" t="s">
        <v>16</v>
      </c>
    </row>
    <row r="5914" spans="2:5" ht="15" customHeight="1" x14ac:dyDescent="0.25">
      <c r="B5914" s="71" t="str">
        <f t="shared" ca="1" si="92"/>
        <v>Aluno_216</v>
      </c>
      <c r="C5914" s="154"/>
      <c r="D5914" s="22"/>
    </row>
    <row r="5915" spans="2:5" ht="15" customHeight="1" x14ac:dyDescent="0.25">
      <c r="B5915" s="71" t="str">
        <f t="shared" ca="1" si="92"/>
        <v>Aluno_782</v>
      </c>
      <c r="C5915" s="154" t="s">
        <v>4316</v>
      </c>
      <c r="D5915" s="22">
        <v>49</v>
      </c>
      <c r="E5915" s="265" t="s">
        <v>16</v>
      </c>
    </row>
    <row r="5916" spans="2:5" ht="15" customHeight="1" x14ac:dyDescent="0.25">
      <c r="B5916" s="71" t="str">
        <f t="shared" ca="1" si="92"/>
        <v>Aluno_979</v>
      </c>
      <c r="C5916" s="154"/>
      <c r="D5916" s="22"/>
    </row>
    <row r="5917" spans="2:5" ht="15" customHeight="1" x14ac:dyDescent="0.25">
      <c r="B5917" s="71" t="str">
        <f t="shared" ca="1" si="92"/>
        <v>Aluno_838</v>
      </c>
      <c r="C5917" s="154" t="s">
        <v>4317</v>
      </c>
      <c r="D5917" s="22">
        <v>5</v>
      </c>
      <c r="E5917" s="265" t="s">
        <v>16</v>
      </c>
    </row>
    <row r="5918" spans="2:5" ht="15" customHeight="1" x14ac:dyDescent="0.25">
      <c r="B5918" s="71" t="str">
        <f t="shared" ca="1" si="92"/>
        <v>Aluno_350</v>
      </c>
      <c r="C5918" s="154" t="s">
        <v>4318</v>
      </c>
      <c r="D5918" s="22">
        <v>30</v>
      </c>
      <c r="E5918" s="265" t="s">
        <v>16</v>
      </c>
    </row>
    <row r="5919" spans="2:5" ht="15" customHeight="1" x14ac:dyDescent="0.25">
      <c r="B5919" s="71" t="str">
        <f t="shared" ca="1" si="92"/>
        <v>Aluno_727</v>
      </c>
      <c r="C5919" s="154"/>
      <c r="D5919" s="22"/>
    </row>
    <row r="5920" spans="2:5" ht="15" customHeight="1" x14ac:dyDescent="0.25">
      <c r="B5920" s="71" t="str">
        <f t="shared" ca="1" si="92"/>
        <v>Aluno_289</v>
      </c>
      <c r="C5920" s="154" t="s">
        <v>4319</v>
      </c>
      <c r="D5920" s="22">
        <v>2</v>
      </c>
      <c r="E5920" s="265" t="s">
        <v>780</v>
      </c>
    </row>
    <row r="5921" spans="2:5" ht="15" customHeight="1" x14ac:dyDescent="0.25">
      <c r="B5921" s="71" t="str">
        <f t="shared" ca="1" si="92"/>
        <v>Aluno_36</v>
      </c>
      <c r="C5921" s="154"/>
      <c r="D5921" s="22"/>
    </row>
    <row r="5922" spans="2:5" ht="15" customHeight="1" x14ac:dyDescent="0.25">
      <c r="B5922" s="71" t="str">
        <f t="shared" ca="1" si="92"/>
        <v>Aluno_242</v>
      </c>
      <c r="C5922" s="154" t="s">
        <v>4320</v>
      </c>
      <c r="D5922" s="22">
        <v>21</v>
      </c>
      <c r="E5922" s="265" t="s">
        <v>62</v>
      </c>
    </row>
    <row r="5923" spans="2:5" ht="15" customHeight="1" x14ac:dyDescent="0.25">
      <c r="B5923" s="71" t="str">
        <f t="shared" ca="1" si="92"/>
        <v>Aluno_25</v>
      </c>
      <c r="C5923" s="154"/>
      <c r="D5923" s="22"/>
    </row>
    <row r="5924" spans="2:5" ht="15" customHeight="1" x14ac:dyDescent="0.25">
      <c r="B5924" s="71" t="str">
        <f t="shared" ca="1" si="92"/>
        <v>Aluno_922</v>
      </c>
      <c r="C5924" s="154" t="s">
        <v>4321</v>
      </c>
      <c r="D5924" s="22">
        <v>30</v>
      </c>
      <c r="E5924" s="265" t="s">
        <v>16</v>
      </c>
    </row>
    <row r="5925" spans="2:5" ht="15" customHeight="1" x14ac:dyDescent="0.25">
      <c r="B5925" s="71" t="str">
        <f t="shared" ca="1" si="92"/>
        <v>Aluno_748</v>
      </c>
      <c r="C5925" s="154"/>
      <c r="D5925" s="22"/>
    </row>
    <row r="5926" spans="2:5" ht="15" customHeight="1" x14ac:dyDescent="0.25">
      <c r="B5926" s="71" t="str">
        <f t="shared" ca="1" si="92"/>
        <v>Aluno_935</v>
      </c>
      <c r="C5926" s="154" t="s">
        <v>4322</v>
      </c>
      <c r="D5926" s="22">
        <v>30</v>
      </c>
      <c r="E5926" s="265" t="s">
        <v>16</v>
      </c>
    </row>
    <row r="5927" spans="2:5" ht="15" customHeight="1" x14ac:dyDescent="0.25">
      <c r="B5927" s="71" t="str">
        <f t="shared" ca="1" si="92"/>
        <v>Aluno_53</v>
      </c>
      <c r="C5927" s="154" t="s">
        <v>4323</v>
      </c>
      <c r="D5927" s="22">
        <v>30</v>
      </c>
      <c r="E5927" s="265" t="s">
        <v>16</v>
      </c>
    </row>
    <row r="5928" spans="2:5" ht="15" customHeight="1" x14ac:dyDescent="0.25">
      <c r="B5928" s="71" t="str">
        <f t="shared" ca="1" si="92"/>
        <v>Aluno_494</v>
      </c>
      <c r="C5928" s="154" t="s">
        <v>4324</v>
      </c>
      <c r="D5928" s="22">
        <v>30</v>
      </c>
      <c r="E5928" s="265" t="s">
        <v>16</v>
      </c>
    </row>
    <row r="5929" spans="2:5" ht="15" customHeight="1" x14ac:dyDescent="0.25">
      <c r="B5929" s="71" t="str">
        <f t="shared" ca="1" si="92"/>
        <v>Aluno_629</v>
      </c>
      <c r="C5929" s="154" t="s">
        <v>4325</v>
      </c>
      <c r="D5929" s="22">
        <v>30</v>
      </c>
      <c r="E5929" s="265" t="s">
        <v>16</v>
      </c>
    </row>
    <row r="5930" spans="2:5" ht="15" customHeight="1" x14ac:dyDescent="0.25">
      <c r="B5930" s="71" t="str">
        <f t="shared" ca="1" si="92"/>
        <v>Aluno_552</v>
      </c>
      <c r="C5930" s="154" t="s">
        <v>4326</v>
      </c>
      <c r="D5930" s="22">
        <v>30</v>
      </c>
      <c r="E5930" s="265" t="s">
        <v>16</v>
      </c>
    </row>
    <row r="5931" spans="2:5" ht="15" customHeight="1" x14ac:dyDescent="0.25">
      <c r="B5931" s="71" t="str">
        <f t="shared" ca="1" si="92"/>
        <v>Aluno_316</v>
      </c>
      <c r="C5931" s="154"/>
      <c r="D5931" s="22"/>
    </row>
    <row r="5932" spans="2:5" ht="15" customHeight="1" x14ac:dyDescent="0.25">
      <c r="B5932" s="71" t="str">
        <f t="shared" ca="1" si="92"/>
        <v>Aluno_187</v>
      </c>
      <c r="C5932" s="154" t="s">
        <v>4327</v>
      </c>
      <c r="D5932" s="22">
        <v>1</v>
      </c>
      <c r="E5932" s="265" t="s">
        <v>1416</v>
      </c>
    </row>
    <row r="5933" spans="2:5" ht="15" customHeight="1" x14ac:dyDescent="0.25">
      <c r="B5933" s="71" t="str">
        <f t="shared" ca="1" si="92"/>
        <v>Aluno_16</v>
      </c>
      <c r="C5933" s="154" t="s">
        <v>3901</v>
      </c>
      <c r="D5933" s="22">
        <v>90</v>
      </c>
      <c r="E5933" s="265" t="s">
        <v>16</v>
      </c>
    </row>
    <row r="5934" spans="2:5" ht="15" customHeight="1" x14ac:dyDescent="0.25">
      <c r="B5934" s="71" t="str">
        <f t="shared" ca="1" si="92"/>
        <v>Aluno_437</v>
      </c>
      <c r="C5934" s="154" t="s">
        <v>4328</v>
      </c>
      <c r="D5934" s="22">
        <v>5</v>
      </c>
      <c r="E5934" s="265" t="s">
        <v>16</v>
      </c>
    </row>
    <row r="5935" spans="2:5" ht="15" customHeight="1" x14ac:dyDescent="0.25">
      <c r="B5935" s="71" t="str">
        <f t="shared" ca="1" si="92"/>
        <v>Aluno_149</v>
      </c>
      <c r="C5935" s="154" t="s">
        <v>4329</v>
      </c>
      <c r="D5935" s="22">
        <v>30</v>
      </c>
      <c r="E5935" s="265" t="s">
        <v>16</v>
      </c>
    </row>
    <row r="5936" spans="2:5" ht="15" customHeight="1" x14ac:dyDescent="0.25">
      <c r="B5936" s="71" t="str">
        <f t="shared" ca="1" si="92"/>
        <v>Aluno_962</v>
      </c>
      <c r="C5936" s="154" t="s">
        <v>4330</v>
      </c>
      <c r="D5936" s="22">
        <v>2</v>
      </c>
      <c r="E5936" s="265" t="s">
        <v>56</v>
      </c>
    </row>
    <row r="5937" spans="2:5" ht="15" customHeight="1" x14ac:dyDescent="0.25">
      <c r="B5937" s="71" t="str">
        <f t="shared" ca="1" si="92"/>
        <v>Aluno_782</v>
      </c>
      <c r="C5937" s="154" t="s">
        <v>4331</v>
      </c>
      <c r="D5937" s="22">
        <v>5</v>
      </c>
      <c r="E5937" s="265" t="s">
        <v>16</v>
      </c>
    </row>
    <row r="5938" spans="2:5" ht="15" customHeight="1" x14ac:dyDescent="0.25">
      <c r="B5938" s="71" t="str">
        <f t="shared" ca="1" si="92"/>
        <v>Aluno_853</v>
      </c>
      <c r="C5938" s="154" t="s">
        <v>4332</v>
      </c>
      <c r="D5938" s="22">
        <v>5</v>
      </c>
      <c r="E5938" s="265" t="s">
        <v>16</v>
      </c>
    </row>
    <row r="5939" spans="2:5" ht="15" customHeight="1" x14ac:dyDescent="0.25">
      <c r="B5939" s="71" t="str">
        <f t="shared" ca="1" si="92"/>
        <v>Aluno_125</v>
      </c>
      <c r="C5939" s="154" t="s">
        <v>4333</v>
      </c>
      <c r="D5939" s="22">
        <v>5</v>
      </c>
      <c r="E5939" s="265" t="s">
        <v>16</v>
      </c>
    </row>
    <row r="5940" spans="2:5" ht="15" customHeight="1" x14ac:dyDescent="0.25">
      <c r="B5940" s="71" t="str">
        <f t="shared" ca="1" si="92"/>
        <v>Aluno_678</v>
      </c>
      <c r="C5940" s="154" t="s">
        <v>4334</v>
      </c>
      <c r="D5940" s="22">
        <v>2</v>
      </c>
      <c r="E5940" s="265" t="s">
        <v>16</v>
      </c>
    </row>
    <row r="5941" spans="2:5" ht="15" customHeight="1" x14ac:dyDescent="0.25">
      <c r="B5941" s="71" t="str">
        <f t="shared" ca="1" si="92"/>
        <v>Aluno_745</v>
      </c>
      <c r="C5941" s="154" t="s">
        <v>4335</v>
      </c>
      <c r="D5941" s="22">
        <v>16</v>
      </c>
      <c r="E5941" s="265" t="s">
        <v>44</v>
      </c>
    </row>
    <row r="5942" spans="2:5" ht="15" customHeight="1" x14ac:dyDescent="0.25">
      <c r="B5942" s="71" t="str">
        <f t="shared" ca="1" si="92"/>
        <v>Aluno_865</v>
      </c>
      <c r="C5942" s="154" t="s">
        <v>4336</v>
      </c>
      <c r="D5942" s="22">
        <v>4</v>
      </c>
      <c r="E5942" s="265" t="s">
        <v>16</v>
      </c>
    </row>
    <row r="5943" spans="2:5" ht="15" customHeight="1" x14ac:dyDescent="0.25">
      <c r="B5943" s="71" t="str">
        <f t="shared" ca="1" si="92"/>
        <v>Aluno_852</v>
      </c>
      <c r="C5943" s="154" t="s">
        <v>4337</v>
      </c>
      <c r="D5943" s="22">
        <v>4</v>
      </c>
      <c r="E5943" s="265" t="s">
        <v>16</v>
      </c>
    </row>
    <row r="5944" spans="2:5" ht="15" customHeight="1" x14ac:dyDescent="0.25">
      <c r="B5944" s="71" t="str">
        <f t="shared" ca="1" si="92"/>
        <v>Aluno_427</v>
      </c>
      <c r="C5944" s="154" t="s">
        <v>4338</v>
      </c>
      <c r="D5944" s="22">
        <v>2</v>
      </c>
      <c r="E5944" s="265" t="s">
        <v>16</v>
      </c>
    </row>
    <row r="5945" spans="2:5" ht="15" customHeight="1" x14ac:dyDescent="0.25">
      <c r="B5945" s="71" t="str">
        <f t="shared" ca="1" si="92"/>
        <v>Aluno_176</v>
      </c>
      <c r="C5945" s="154" t="s">
        <v>4339</v>
      </c>
      <c r="D5945" s="22">
        <v>8</v>
      </c>
      <c r="E5945" s="265" t="s">
        <v>16</v>
      </c>
    </row>
    <row r="5946" spans="2:5" ht="15" customHeight="1" x14ac:dyDescent="0.25">
      <c r="B5946" s="71" t="str">
        <f t="shared" ca="1" si="92"/>
        <v>Aluno_59</v>
      </c>
      <c r="C5946" s="154" t="s">
        <v>4340</v>
      </c>
      <c r="D5946" s="22">
        <v>8</v>
      </c>
      <c r="E5946" s="265" t="s">
        <v>16</v>
      </c>
    </row>
    <row r="5947" spans="2:5" ht="15" customHeight="1" x14ac:dyDescent="0.25">
      <c r="B5947" s="71" t="str">
        <f t="shared" ca="1" si="92"/>
        <v>Aluno_300</v>
      </c>
      <c r="C5947" s="154" t="s">
        <v>4341</v>
      </c>
      <c r="D5947" s="22">
        <v>16</v>
      </c>
      <c r="E5947" s="265" t="s">
        <v>16</v>
      </c>
    </row>
    <row r="5948" spans="2:5" ht="15" customHeight="1" x14ac:dyDescent="0.25">
      <c r="B5948" s="71" t="str">
        <f t="shared" ca="1" si="92"/>
        <v>Aluno_474</v>
      </c>
      <c r="C5948" s="154" t="s">
        <v>4342</v>
      </c>
      <c r="D5948" s="22">
        <v>9</v>
      </c>
      <c r="E5948" s="265" t="s">
        <v>16</v>
      </c>
    </row>
    <row r="5949" spans="2:5" ht="15" customHeight="1" x14ac:dyDescent="0.25">
      <c r="B5949" s="71" t="str">
        <f t="shared" ca="1" si="92"/>
        <v>Aluno_795</v>
      </c>
      <c r="C5949" s="154" t="s">
        <v>4343</v>
      </c>
      <c r="D5949" s="22">
        <v>10</v>
      </c>
      <c r="E5949" s="265" t="s">
        <v>16</v>
      </c>
    </row>
    <row r="5950" spans="2:5" ht="15" customHeight="1" x14ac:dyDescent="0.25">
      <c r="B5950" s="71" t="str">
        <f t="shared" ca="1" si="92"/>
        <v>Aluno_419</v>
      </c>
      <c r="C5950" s="154" t="s">
        <v>4344</v>
      </c>
      <c r="D5950" s="22">
        <v>20</v>
      </c>
      <c r="E5950" s="265" t="s">
        <v>16</v>
      </c>
    </row>
    <row r="5951" spans="2:5" ht="15" customHeight="1" x14ac:dyDescent="0.25">
      <c r="B5951" s="71" t="str">
        <f t="shared" ca="1" si="92"/>
        <v>Aluno_704</v>
      </c>
      <c r="C5951" s="154" t="s">
        <v>4345</v>
      </c>
      <c r="D5951" s="22">
        <v>3</v>
      </c>
      <c r="E5951" s="265" t="s">
        <v>16</v>
      </c>
    </row>
    <row r="5952" spans="2:5" ht="15" customHeight="1" x14ac:dyDescent="0.25">
      <c r="B5952" s="71" t="str">
        <f t="shared" ca="1" si="92"/>
        <v>Aluno_829</v>
      </c>
      <c r="C5952" s="154" t="s">
        <v>4346</v>
      </c>
      <c r="D5952" s="22">
        <v>1</v>
      </c>
      <c r="E5952" s="265" t="s">
        <v>16</v>
      </c>
    </row>
    <row r="5953" spans="2:5" ht="15" customHeight="1" x14ac:dyDescent="0.25">
      <c r="B5953" s="71" t="str">
        <f t="shared" ca="1" si="92"/>
        <v>Aluno_995</v>
      </c>
      <c r="C5953" s="154" t="s">
        <v>4347</v>
      </c>
      <c r="D5953" s="22">
        <v>1</v>
      </c>
      <c r="E5953" s="265" t="s">
        <v>1416</v>
      </c>
    </row>
    <row r="5954" spans="2:5" ht="15" customHeight="1" x14ac:dyDescent="0.25">
      <c r="B5954" s="71" t="str">
        <f t="shared" ca="1" si="92"/>
        <v>Aluno_347</v>
      </c>
      <c r="C5954" s="154" t="s">
        <v>4348</v>
      </c>
      <c r="D5954" s="22">
        <v>28</v>
      </c>
      <c r="E5954" s="265" t="s">
        <v>16</v>
      </c>
    </row>
    <row r="5955" spans="2:5" ht="15" customHeight="1" x14ac:dyDescent="0.25">
      <c r="B5955" s="71" t="str">
        <f t="shared" ca="1" si="92"/>
        <v>Aluno_57</v>
      </c>
      <c r="C5955" s="154" t="s">
        <v>4349</v>
      </c>
      <c r="D5955" s="22">
        <v>20</v>
      </c>
      <c r="E5955" s="265" t="s">
        <v>16</v>
      </c>
    </row>
    <row r="5956" spans="2:5" ht="15" customHeight="1" x14ac:dyDescent="0.25">
      <c r="B5956" s="71" t="str">
        <f t="shared" ca="1" si="92"/>
        <v>Aluno_25</v>
      </c>
      <c r="C5956" s="154" t="s">
        <v>4350</v>
      </c>
      <c r="D5956" s="22">
        <v>10</v>
      </c>
      <c r="E5956" s="265" t="s">
        <v>16</v>
      </c>
    </row>
    <row r="5957" spans="2:5" ht="15" customHeight="1" x14ac:dyDescent="0.25">
      <c r="B5957" s="71" t="str">
        <f t="shared" ca="1" si="92"/>
        <v>Aluno_791</v>
      </c>
      <c r="C5957" s="154" t="s">
        <v>4351</v>
      </c>
      <c r="D5957" s="22">
        <v>10</v>
      </c>
      <c r="E5957" s="265" t="s">
        <v>16</v>
      </c>
    </row>
    <row r="5958" spans="2:5" ht="15" customHeight="1" x14ac:dyDescent="0.25">
      <c r="B5958" s="71" t="str">
        <f t="shared" ca="1" si="92"/>
        <v>Aluno_615</v>
      </c>
      <c r="C5958" s="154" t="s">
        <v>4352</v>
      </c>
      <c r="D5958" s="22">
        <v>8</v>
      </c>
      <c r="E5958" s="265" t="s">
        <v>16</v>
      </c>
    </row>
    <row r="5959" spans="2:5" ht="15" customHeight="1" x14ac:dyDescent="0.25">
      <c r="B5959" s="71" t="str">
        <f t="shared" ref="B5959:B6022" ca="1" si="93">"Aluno_" &amp; RANDBETWEEN(1,1000)</f>
        <v>Aluno_689</v>
      </c>
      <c r="C5959" s="154" t="s">
        <v>4353</v>
      </c>
      <c r="D5959" s="22">
        <v>30</v>
      </c>
      <c r="E5959" s="265" t="s">
        <v>16</v>
      </c>
    </row>
    <row r="5960" spans="2:5" ht="15" customHeight="1" x14ac:dyDescent="0.25">
      <c r="B5960" s="71" t="str">
        <f t="shared" ca="1" si="93"/>
        <v>Aluno_147</v>
      </c>
      <c r="C5960" s="154"/>
      <c r="D5960" s="22"/>
    </row>
    <row r="5961" spans="2:5" ht="15" customHeight="1" x14ac:dyDescent="0.25">
      <c r="B5961" s="71" t="str">
        <f t="shared" ca="1" si="93"/>
        <v>Aluno_841</v>
      </c>
      <c r="C5961" s="154" t="s">
        <v>4177</v>
      </c>
      <c r="D5961" s="22">
        <v>2</v>
      </c>
      <c r="E5961" s="265" t="s">
        <v>780</v>
      </c>
    </row>
    <row r="5962" spans="2:5" ht="15" customHeight="1" x14ac:dyDescent="0.25">
      <c r="B5962" s="71" t="str">
        <f t="shared" ca="1" si="93"/>
        <v>Aluno_178</v>
      </c>
      <c r="C5962" s="154"/>
      <c r="D5962" s="22"/>
    </row>
    <row r="5963" spans="2:5" ht="15" customHeight="1" x14ac:dyDescent="0.25">
      <c r="B5963" s="71" t="str">
        <f t="shared" ca="1" si="93"/>
        <v>Aluno_274</v>
      </c>
      <c r="C5963" s="154" t="s">
        <v>4354</v>
      </c>
      <c r="D5963" s="22">
        <v>10</v>
      </c>
      <c r="E5963" s="265" t="s">
        <v>44</v>
      </c>
    </row>
    <row r="5964" spans="2:5" ht="15" customHeight="1" x14ac:dyDescent="0.25">
      <c r="B5964" s="71" t="str">
        <f t="shared" ca="1" si="93"/>
        <v>Aluno_30</v>
      </c>
      <c r="C5964" s="154" t="s">
        <v>4355</v>
      </c>
      <c r="D5964" s="22">
        <v>20</v>
      </c>
      <c r="E5964" s="265" t="s">
        <v>44</v>
      </c>
    </row>
    <row r="5965" spans="2:5" ht="15" customHeight="1" x14ac:dyDescent="0.25">
      <c r="B5965" s="71" t="str">
        <f t="shared" ca="1" si="93"/>
        <v>Aluno_212</v>
      </c>
      <c r="C5965" s="154" t="s">
        <v>4091</v>
      </c>
      <c r="D5965" s="22">
        <v>20</v>
      </c>
      <c r="E5965" s="265" t="s">
        <v>44</v>
      </c>
    </row>
    <row r="5966" spans="2:5" ht="15" customHeight="1" x14ac:dyDescent="0.25">
      <c r="B5966" s="71" t="str">
        <f t="shared" ca="1" si="93"/>
        <v>Aluno_985</v>
      </c>
      <c r="C5966" s="154" t="s">
        <v>4356</v>
      </c>
      <c r="D5966" s="22">
        <v>20</v>
      </c>
      <c r="E5966" s="265" t="s">
        <v>44</v>
      </c>
    </row>
    <row r="5967" spans="2:5" ht="15" customHeight="1" x14ac:dyDescent="0.25">
      <c r="B5967" s="71" t="str">
        <f t="shared" ca="1" si="93"/>
        <v>Aluno_593</v>
      </c>
      <c r="C5967" s="154" t="s">
        <v>4357</v>
      </c>
      <c r="D5967" s="22">
        <v>2</v>
      </c>
      <c r="E5967" s="265" t="s">
        <v>1416</v>
      </c>
    </row>
    <row r="5968" spans="2:5" ht="15" customHeight="1" x14ac:dyDescent="0.25">
      <c r="B5968" s="71" t="str">
        <f t="shared" ca="1" si="93"/>
        <v>Aluno_520</v>
      </c>
      <c r="C5968" s="154"/>
      <c r="D5968" s="22"/>
    </row>
    <row r="5969" spans="2:5" ht="15" customHeight="1" x14ac:dyDescent="0.25">
      <c r="B5969" s="71" t="str">
        <f t="shared" ca="1" si="93"/>
        <v>Aluno_416</v>
      </c>
      <c r="C5969" s="154" t="s">
        <v>4358</v>
      </c>
      <c r="D5969" s="22">
        <v>30</v>
      </c>
      <c r="E5969" s="265" t="s">
        <v>16</v>
      </c>
    </row>
    <row r="5970" spans="2:5" ht="15" customHeight="1" x14ac:dyDescent="0.25">
      <c r="B5970" s="71" t="str">
        <f t="shared" ca="1" si="93"/>
        <v>Aluno_3</v>
      </c>
      <c r="C5970" s="154" t="s">
        <v>4359</v>
      </c>
      <c r="D5970" s="22">
        <v>30</v>
      </c>
      <c r="E5970" s="265" t="s">
        <v>16</v>
      </c>
    </row>
    <row r="5971" spans="2:5" ht="15" customHeight="1" x14ac:dyDescent="0.25">
      <c r="B5971" s="71" t="str">
        <f t="shared" ca="1" si="93"/>
        <v>Aluno_711</v>
      </c>
      <c r="C5971" s="154" t="s">
        <v>4360</v>
      </c>
      <c r="D5971" s="22">
        <v>10</v>
      </c>
      <c r="E5971" s="265" t="s">
        <v>16</v>
      </c>
    </row>
    <row r="5972" spans="2:5" ht="15" customHeight="1" x14ac:dyDescent="0.25">
      <c r="B5972" s="71" t="str">
        <f t="shared" ca="1" si="93"/>
        <v>Aluno_333</v>
      </c>
      <c r="C5972" s="154" t="s">
        <v>4361</v>
      </c>
      <c r="D5972" s="22">
        <v>60</v>
      </c>
      <c r="E5972" s="265" t="s">
        <v>16</v>
      </c>
    </row>
    <row r="5973" spans="2:5" ht="15" customHeight="1" x14ac:dyDescent="0.25">
      <c r="B5973" s="71" t="str">
        <f t="shared" ca="1" si="93"/>
        <v>Aluno_850</v>
      </c>
      <c r="C5973" s="154" t="s">
        <v>4362</v>
      </c>
      <c r="D5973" s="22">
        <v>20</v>
      </c>
      <c r="E5973" s="265" t="s">
        <v>16</v>
      </c>
    </row>
    <row r="5974" spans="2:5" ht="15" customHeight="1" x14ac:dyDescent="0.25">
      <c r="B5974" s="71" t="str">
        <f t="shared" ca="1" si="93"/>
        <v>Aluno_915</v>
      </c>
      <c r="C5974" s="154" t="s">
        <v>4363</v>
      </c>
      <c r="D5974" s="22">
        <v>10</v>
      </c>
      <c r="E5974" s="265" t="s">
        <v>16</v>
      </c>
    </row>
    <row r="5975" spans="2:5" ht="15" customHeight="1" x14ac:dyDescent="0.25">
      <c r="B5975" s="71" t="str">
        <f t="shared" ca="1" si="93"/>
        <v>Aluno_295</v>
      </c>
      <c r="C5975" s="154"/>
      <c r="D5975" s="22"/>
    </row>
    <row r="5976" spans="2:5" ht="15" customHeight="1" x14ac:dyDescent="0.25">
      <c r="B5976" s="71" t="str">
        <f t="shared" ca="1" si="93"/>
        <v>Aluno_945</v>
      </c>
      <c r="C5976" s="154" t="s">
        <v>4364</v>
      </c>
      <c r="D5976" s="22">
        <v>60</v>
      </c>
      <c r="E5976" s="265" t="s">
        <v>16</v>
      </c>
    </row>
    <row r="5977" spans="2:5" ht="15" customHeight="1" x14ac:dyDescent="0.25">
      <c r="B5977" s="71" t="str">
        <f t="shared" ca="1" si="93"/>
        <v>Aluno_893</v>
      </c>
      <c r="C5977" s="154"/>
      <c r="D5977" s="22"/>
    </row>
    <row r="5978" spans="2:5" ht="15" customHeight="1" x14ac:dyDescent="0.25">
      <c r="B5978" s="71" t="str">
        <f t="shared" ca="1" si="93"/>
        <v>Aluno_24</v>
      </c>
      <c r="C5978" s="154" t="s">
        <v>4365</v>
      </c>
      <c r="D5978" s="22">
        <v>30</v>
      </c>
      <c r="E5978" s="265" t="s">
        <v>16</v>
      </c>
    </row>
    <row r="5979" spans="2:5" ht="15" customHeight="1" x14ac:dyDescent="0.25">
      <c r="B5979" s="71" t="str">
        <f t="shared" ca="1" si="93"/>
        <v>Aluno_886</v>
      </c>
      <c r="C5979" s="154" t="s">
        <v>4366</v>
      </c>
      <c r="D5979" s="22">
        <v>30</v>
      </c>
      <c r="E5979" s="265" t="s">
        <v>16</v>
      </c>
    </row>
    <row r="5980" spans="2:5" ht="15" customHeight="1" x14ac:dyDescent="0.25">
      <c r="B5980" s="71" t="str">
        <f t="shared" ca="1" si="93"/>
        <v>Aluno_756</v>
      </c>
      <c r="C5980" s="154" t="s">
        <v>4367</v>
      </c>
      <c r="D5980" s="22">
        <v>60</v>
      </c>
      <c r="E5980" s="265" t="s">
        <v>16</v>
      </c>
    </row>
    <row r="5981" spans="2:5" ht="15" customHeight="1" x14ac:dyDescent="0.25">
      <c r="B5981" s="71" t="str">
        <f t="shared" ca="1" si="93"/>
        <v>Aluno_225</v>
      </c>
      <c r="C5981" s="154" t="s">
        <v>4368</v>
      </c>
      <c r="D5981" s="22">
        <v>30</v>
      </c>
      <c r="E5981" s="265" t="s">
        <v>16</v>
      </c>
    </row>
    <row r="5982" spans="2:5" ht="15" customHeight="1" x14ac:dyDescent="0.25">
      <c r="B5982" s="71" t="str">
        <f t="shared" ca="1" si="93"/>
        <v>Aluno_359</v>
      </c>
      <c r="C5982" s="154" t="s">
        <v>4369</v>
      </c>
      <c r="D5982" s="22">
        <v>30</v>
      </c>
      <c r="E5982" s="265" t="s">
        <v>16</v>
      </c>
    </row>
    <row r="5983" spans="2:5" ht="15" customHeight="1" x14ac:dyDescent="0.25">
      <c r="B5983" s="71" t="str">
        <f t="shared" ca="1" si="93"/>
        <v>Aluno_590</v>
      </c>
      <c r="C5983" s="154" t="s">
        <v>4370</v>
      </c>
      <c r="D5983" s="22">
        <v>30</v>
      </c>
      <c r="E5983" s="265" t="s">
        <v>16</v>
      </c>
    </row>
    <row r="5984" spans="2:5" ht="15" customHeight="1" x14ac:dyDescent="0.25">
      <c r="B5984" s="71" t="str">
        <f t="shared" ca="1" si="93"/>
        <v>Aluno_583</v>
      </c>
      <c r="C5984" s="154" t="s">
        <v>4371</v>
      </c>
      <c r="D5984" s="22">
        <v>10</v>
      </c>
      <c r="E5984" s="265" t="s">
        <v>16</v>
      </c>
    </row>
    <row r="5985" spans="2:5" ht="15" customHeight="1" x14ac:dyDescent="0.25">
      <c r="B5985" s="71" t="str">
        <f t="shared" ca="1" si="93"/>
        <v>Aluno_508</v>
      </c>
      <c r="C5985" s="154" t="s">
        <v>4218</v>
      </c>
      <c r="D5985" s="22">
        <v>20</v>
      </c>
      <c r="E5985" s="265" t="s">
        <v>16</v>
      </c>
    </row>
    <row r="5986" spans="2:5" ht="15" customHeight="1" x14ac:dyDescent="0.25">
      <c r="B5986" s="71" t="str">
        <f t="shared" ca="1" si="93"/>
        <v>Aluno_423</v>
      </c>
      <c r="C5986" s="154"/>
      <c r="D5986" s="22"/>
    </row>
    <row r="5987" spans="2:5" ht="15" customHeight="1" x14ac:dyDescent="0.25">
      <c r="B5987" s="71" t="str">
        <f t="shared" ca="1" si="93"/>
        <v>Aluno_90</v>
      </c>
      <c r="C5987" s="154" t="s">
        <v>4372</v>
      </c>
      <c r="D5987" s="22">
        <v>16</v>
      </c>
      <c r="E5987" s="265" t="s">
        <v>16</v>
      </c>
    </row>
    <row r="5988" spans="2:5" ht="15" customHeight="1" x14ac:dyDescent="0.25">
      <c r="B5988" s="71" t="str">
        <f t="shared" ca="1" si="93"/>
        <v>Aluno_307</v>
      </c>
      <c r="C5988" s="154"/>
      <c r="D5988" s="22"/>
    </row>
    <row r="5989" spans="2:5" ht="15" customHeight="1" x14ac:dyDescent="0.25">
      <c r="B5989" s="71" t="str">
        <f t="shared" ca="1" si="93"/>
        <v>Aluno_478</v>
      </c>
      <c r="C5989" s="154" t="s">
        <v>4373</v>
      </c>
      <c r="D5989" s="22">
        <v>1</v>
      </c>
      <c r="E5989" s="265" t="s">
        <v>1416</v>
      </c>
    </row>
    <row r="5990" spans="2:5" ht="15" customHeight="1" x14ac:dyDescent="0.25">
      <c r="B5990" s="71" t="str">
        <f t="shared" ca="1" si="93"/>
        <v>Aluno_878</v>
      </c>
      <c r="C5990" s="154"/>
      <c r="D5990" s="22"/>
    </row>
    <row r="5991" spans="2:5" ht="15" customHeight="1" x14ac:dyDescent="0.25">
      <c r="B5991" s="71" t="str">
        <f t="shared" ca="1" si="93"/>
        <v>Aluno_646</v>
      </c>
      <c r="C5991" s="154" t="s">
        <v>4374</v>
      </c>
      <c r="D5991" s="22">
        <v>30</v>
      </c>
      <c r="E5991" s="265" t="s">
        <v>16</v>
      </c>
    </row>
    <row r="5992" spans="2:5" ht="15" customHeight="1" x14ac:dyDescent="0.25">
      <c r="B5992" s="71" t="str">
        <f t="shared" ca="1" si="93"/>
        <v>Aluno_633</v>
      </c>
      <c r="C5992" s="154"/>
      <c r="D5992" s="22"/>
    </row>
    <row r="5993" spans="2:5" ht="15" customHeight="1" x14ac:dyDescent="0.25">
      <c r="B5993" s="71" t="str">
        <f t="shared" ca="1" si="93"/>
        <v>Aluno_278</v>
      </c>
      <c r="C5993" s="154" t="s">
        <v>4375</v>
      </c>
      <c r="D5993" s="22">
        <v>5</v>
      </c>
      <c r="E5993" s="265" t="s">
        <v>16</v>
      </c>
    </row>
    <row r="5994" spans="2:5" ht="15" customHeight="1" x14ac:dyDescent="0.25">
      <c r="B5994" s="71" t="str">
        <f t="shared" ca="1" si="93"/>
        <v>Aluno_849</v>
      </c>
      <c r="C5994" s="154" t="s">
        <v>4376</v>
      </c>
      <c r="D5994" s="22">
        <v>5</v>
      </c>
      <c r="E5994" s="265" t="s">
        <v>16</v>
      </c>
    </row>
    <row r="5995" spans="2:5" ht="15" customHeight="1" x14ac:dyDescent="0.25">
      <c r="B5995" s="71" t="str">
        <f t="shared" ca="1" si="93"/>
        <v>Aluno_274</v>
      </c>
      <c r="C5995" s="154" t="s">
        <v>4377</v>
      </c>
      <c r="D5995" s="22">
        <v>5</v>
      </c>
      <c r="E5995" s="265" t="s">
        <v>16</v>
      </c>
    </row>
    <row r="5996" spans="2:5" ht="15" customHeight="1" x14ac:dyDescent="0.25">
      <c r="B5996" s="71" t="str">
        <f t="shared" ca="1" si="93"/>
        <v>Aluno_701</v>
      </c>
      <c r="C5996" s="154" t="s">
        <v>4378</v>
      </c>
      <c r="D5996" s="22">
        <v>15</v>
      </c>
      <c r="E5996" s="265" t="s">
        <v>16</v>
      </c>
    </row>
    <row r="5997" spans="2:5" ht="15" customHeight="1" x14ac:dyDescent="0.25">
      <c r="B5997" s="71" t="str">
        <f t="shared" ca="1" si="93"/>
        <v>Aluno_302</v>
      </c>
      <c r="C5997" s="154" t="s">
        <v>4379</v>
      </c>
      <c r="D5997" s="22">
        <v>15</v>
      </c>
      <c r="E5997" s="265" t="s">
        <v>16</v>
      </c>
    </row>
    <row r="5998" spans="2:5" ht="15" customHeight="1" x14ac:dyDescent="0.25">
      <c r="B5998" s="71" t="str">
        <f t="shared" ca="1" si="93"/>
        <v>Aluno_690</v>
      </c>
      <c r="C5998" s="154" t="s">
        <v>4380</v>
      </c>
      <c r="D5998" s="22">
        <v>15</v>
      </c>
      <c r="E5998" s="265" t="s">
        <v>16</v>
      </c>
    </row>
    <row r="5999" spans="2:5" ht="15" customHeight="1" x14ac:dyDescent="0.25">
      <c r="B5999" s="71" t="str">
        <f t="shared" ca="1" si="93"/>
        <v>Aluno_366</v>
      </c>
      <c r="C5999" s="154"/>
      <c r="D5999" s="22"/>
    </row>
    <row r="6000" spans="2:5" ht="15" customHeight="1" x14ac:dyDescent="0.25">
      <c r="B6000" s="71" t="str">
        <f t="shared" ca="1" si="93"/>
        <v>Aluno_780</v>
      </c>
      <c r="C6000" s="154" t="s">
        <v>4381</v>
      </c>
      <c r="D6000" s="22">
        <v>30</v>
      </c>
      <c r="E6000" s="265" t="s">
        <v>16</v>
      </c>
    </row>
    <row r="6001" spans="2:5" ht="15" customHeight="1" x14ac:dyDescent="0.25">
      <c r="B6001" s="71" t="str">
        <f t="shared" ca="1" si="93"/>
        <v>Aluno_921</v>
      </c>
      <c r="C6001" s="154" t="s">
        <v>4382</v>
      </c>
      <c r="D6001" s="22">
        <v>60</v>
      </c>
      <c r="E6001" s="265" t="s">
        <v>16</v>
      </c>
    </row>
    <row r="6002" spans="2:5" ht="15" customHeight="1" x14ac:dyDescent="0.25">
      <c r="B6002" s="71" t="str">
        <f t="shared" ca="1" si="93"/>
        <v>Aluno_72</v>
      </c>
      <c r="C6002" s="154" t="s">
        <v>4383</v>
      </c>
      <c r="D6002" s="22">
        <v>20</v>
      </c>
      <c r="E6002" s="265" t="s">
        <v>16</v>
      </c>
    </row>
    <row r="6003" spans="2:5" ht="15" customHeight="1" x14ac:dyDescent="0.25">
      <c r="B6003" s="71" t="str">
        <f t="shared" ca="1" si="93"/>
        <v>Aluno_848</v>
      </c>
      <c r="C6003" s="154" t="s">
        <v>4384</v>
      </c>
      <c r="D6003" s="22">
        <v>40</v>
      </c>
      <c r="E6003" s="265" t="s">
        <v>16</v>
      </c>
    </row>
    <row r="6004" spans="2:5" ht="15" customHeight="1" x14ac:dyDescent="0.25">
      <c r="B6004" s="71" t="str">
        <f t="shared" ca="1" si="93"/>
        <v>Aluno_208</v>
      </c>
      <c r="C6004" s="154" t="s">
        <v>4149</v>
      </c>
      <c r="D6004" s="22">
        <v>30</v>
      </c>
      <c r="E6004" s="265" t="s">
        <v>16</v>
      </c>
    </row>
    <row r="6005" spans="2:5" ht="15" customHeight="1" x14ac:dyDescent="0.25">
      <c r="B6005" s="71" t="str">
        <f t="shared" ca="1" si="93"/>
        <v>Aluno_119</v>
      </c>
      <c r="C6005" s="154" t="s">
        <v>4385</v>
      </c>
      <c r="D6005" s="22">
        <v>90</v>
      </c>
      <c r="E6005" s="265" t="s">
        <v>44</v>
      </c>
    </row>
    <row r="6006" spans="2:5" ht="15" customHeight="1" x14ac:dyDescent="0.25">
      <c r="B6006" s="71" t="str">
        <f t="shared" ca="1" si="93"/>
        <v>Aluno_538</v>
      </c>
      <c r="C6006" s="154" t="s">
        <v>4386</v>
      </c>
      <c r="D6006" s="22">
        <v>30</v>
      </c>
      <c r="E6006" s="265" t="s">
        <v>16</v>
      </c>
    </row>
    <row r="6007" spans="2:5" ht="15" customHeight="1" x14ac:dyDescent="0.25">
      <c r="B6007" s="71" t="str">
        <f t="shared" ca="1" si="93"/>
        <v>Aluno_951</v>
      </c>
      <c r="C6007" s="154" t="s">
        <v>4387</v>
      </c>
      <c r="D6007" s="22">
        <v>60</v>
      </c>
      <c r="E6007" s="265" t="s">
        <v>16</v>
      </c>
    </row>
    <row r="6008" spans="2:5" ht="15" customHeight="1" x14ac:dyDescent="0.25">
      <c r="B6008" s="71" t="str">
        <f t="shared" ca="1" si="93"/>
        <v>Aluno_777</v>
      </c>
      <c r="C6008" s="154" t="s">
        <v>4388</v>
      </c>
      <c r="D6008" s="22">
        <v>30</v>
      </c>
      <c r="E6008" s="265" t="s">
        <v>16</v>
      </c>
    </row>
    <row r="6009" spans="2:5" ht="15" customHeight="1" x14ac:dyDescent="0.25">
      <c r="B6009" s="71" t="str">
        <f t="shared" ca="1" si="93"/>
        <v>Aluno_130</v>
      </c>
      <c r="C6009" s="154" t="s">
        <v>4389</v>
      </c>
      <c r="D6009" s="22">
        <v>30</v>
      </c>
      <c r="E6009" s="265" t="s">
        <v>16</v>
      </c>
    </row>
    <row r="6010" spans="2:5" ht="15" customHeight="1" x14ac:dyDescent="0.25">
      <c r="B6010" s="71" t="str">
        <f t="shared" ca="1" si="93"/>
        <v>Aluno_649</v>
      </c>
      <c r="C6010" s="154"/>
      <c r="D6010" s="22"/>
    </row>
    <row r="6011" spans="2:5" ht="15" customHeight="1" x14ac:dyDescent="0.25">
      <c r="B6011" s="71" t="str">
        <f t="shared" ca="1" si="93"/>
        <v>Aluno_298</v>
      </c>
      <c r="C6011" s="154" t="s">
        <v>4390</v>
      </c>
      <c r="D6011" s="22">
        <v>20</v>
      </c>
      <c r="E6011" s="265" t="s">
        <v>16</v>
      </c>
    </row>
    <row r="6012" spans="2:5" ht="15" customHeight="1" x14ac:dyDescent="0.25">
      <c r="B6012" s="71" t="str">
        <f t="shared" ca="1" si="93"/>
        <v>Aluno_275</v>
      </c>
      <c r="C6012" s="154"/>
      <c r="D6012" s="22"/>
    </row>
    <row r="6013" spans="2:5" ht="15" customHeight="1" x14ac:dyDescent="0.25">
      <c r="B6013" s="71" t="str">
        <f t="shared" ca="1" si="93"/>
        <v>Aluno_264</v>
      </c>
      <c r="C6013" s="154" t="s">
        <v>4391</v>
      </c>
      <c r="D6013" s="22">
        <v>16</v>
      </c>
      <c r="E6013" s="265" t="s">
        <v>16</v>
      </c>
    </row>
    <row r="6014" spans="2:5" ht="15" customHeight="1" x14ac:dyDescent="0.25">
      <c r="B6014" s="71" t="str">
        <f t="shared" ca="1" si="93"/>
        <v>Aluno_631</v>
      </c>
      <c r="C6014" s="154"/>
      <c r="D6014" s="22"/>
    </row>
    <row r="6015" spans="2:5" ht="15" customHeight="1" x14ac:dyDescent="0.25">
      <c r="B6015" s="71" t="str">
        <f t="shared" ca="1" si="93"/>
        <v>Aluno_450</v>
      </c>
      <c r="C6015" s="154" t="s">
        <v>4392</v>
      </c>
      <c r="D6015" s="22">
        <v>1</v>
      </c>
      <c r="E6015" s="265" t="s">
        <v>780</v>
      </c>
    </row>
    <row r="6016" spans="2:5" ht="15" customHeight="1" x14ac:dyDescent="0.25">
      <c r="B6016" s="71" t="str">
        <f t="shared" ca="1" si="93"/>
        <v>Aluno_826</v>
      </c>
      <c r="C6016" s="154"/>
      <c r="D6016" s="22"/>
      <c r="E6016" s="265"/>
    </row>
    <row r="6017" spans="2:5" ht="15" customHeight="1" x14ac:dyDescent="0.25">
      <c r="B6017" s="71" t="str">
        <f t="shared" ca="1" si="93"/>
        <v>Aluno_141</v>
      </c>
      <c r="C6017" s="154" t="s">
        <v>4393</v>
      </c>
      <c r="D6017" s="22">
        <v>4</v>
      </c>
      <c r="E6017" s="265" t="s">
        <v>44</v>
      </c>
    </row>
    <row r="6018" spans="2:5" ht="15" customHeight="1" x14ac:dyDescent="0.25">
      <c r="B6018" s="71" t="str">
        <f t="shared" ca="1" si="93"/>
        <v>Aluno_978</v>
      </c>
      <c r="C6018" s="154"/>
      <c r="D6018" s="22"/>
      <c r="E6018" s="265"/>
    </row>
    <row r="6019" spans="2:5" ht="15" customHeight="1" x14ac:dyDescent="0.25">
      <c r="B6019" s="71" t="str">
        <f t="shared" ca="1" si="93"/>
        <v>Aluno_488</v>
      </c>
      <c r="C6019" s="154" t="s">
        <v>4394</v>
      </c>
      <c r="D6019" s="22">
        <v>30</v>
      </c>
      <c r="E6019" s="265" t="s">
        <v>44</v>
      </c>
    </row>
    <row r="6020" spans="2:5" ht="15" customHeight="1" x14ac:dyDescent="0.25">
      <c r="B6020" s="71" t="str">
        <f t="shared" ca="1" si="93"/>
        <v>Aluno_633</v>
      </c>
      <c r="C6020" s="154" t="s">
        <v>4395</v>
      </c>
      <c r="D6020" s="22">
        <v>60</v>
      </c>
      <c r="E6020" s="265" t="s">
        <v>44</v>
      </c>
    </row>
    <row r="6021" spans="2:5" ht="15" customHeight="1" x14ac:dyDescent="0.25">
      <c r="B6021" s="71" t="str">
        <f t="shared" ca="1" si="93"/>
        <v>Aluno_694</v>
      </c>
      <c r="C6021" s="154" t="s">
        <v>4396</v>
      </c>
      <c r="D6021" s="22">
        <v>30</v>
      </c>
      <c r="E6021" s="265" t="s">
        <v>16</v>
      </c>
    </row>
    <row r="6022" spans="2:5" ht="15" customHeight="1" x14ac:dyDescent="0.25">
      <c r="B6022" s="71" t="str">
        <f t="shared" ca="1" si="93"/>
        <v>Aluno_965</v>
      </c>
      <c r="C6022" s="154"/>
      <c r="D6022" s="22"/>
    </row>
    <row r="6023" spans="2:5" ht="15" customHeight="1" x14ac:dyDescent="0.25">
      <c r="B6023" s="71" t="str">
        <f t="shared" ref="B6023:B6086" ca="1" si="94">"Aluno_" &amp; RANDBETWEEN(1,1000)</f>
        <v>Aluno_509</v>
      </c>
      <c r="C6023" s="154" t="s">
        <v>4397</v>
      </c>
      <c r="D6023" s="22">
        <v>40</v>
      </c>
      <c r="E6023" s="265" t="s">
        <v>16</v>
      </c>
    </row>
    <row r="6024" spans="2:5" ht="15" customHeight="1" x14ac:dyDescent="0.25">
      <c r="B6024" s="71" t="str">
        <f t="shared" ca="1" si="94"/>
        <v>Aluno_821</v>
      </c>
      <c r="C6024" s="154"/>
      <c r="D6024" s="22"/>
    </row>
    <row r="6025" spans="2:5" ht="15" customHeight="1" x14ac:dyDescent="0.25">
      <c r="B6025" s="71" t="str">
        <f t="shared" ca="1" si="94"/>
        <v>Aluno_318</v>
      </c>
      <c r="C6025" s="154" t="s">
        <v>4398</v>
      </c>
      <c r="D6025" s="22">
        <v>10</v>
      </c>
      <c r="E6025" s="265" t="s">
        <v>16</v>
      </c>
    </row>
    <row r="6026" spans="2:5" ht="15" customHeight="1" x14ac:dyDescent="0.25">
      <c r="B6026" s="71" t="str">
        <f t="shared" ca="1" si="94"/>
        <v>Aluno_651</v>
      </c>
      <c r="C6026" s="154"/>
      <c r="D6026" s="22"/>
    </row>
    <row r="6027" spans="2:5" ht="15" customHeight="1" x14ac:dyDescent="0.25">
      <c r="B6027" s="71" t="str">
        <f t="shared" ca="1" si="94"/>
        <v>Aluno_574</v>
      </c>
      <c r="C6027" s="154" t="s">
        <v>4399</v>
      </c>
      <c r="D6027" s="22">
        <v>15</v>
      </c>
      <c r="E6027" s="265" t="s">
        <v>44</v>
      </c>
    </row>
    <row r="6028" spans="2:5" ht="15" customHeight="1" x14ac:dyDescent="0.25">
      <c r="B6028" s="71" t="str">
        <f t="shared" ca="1" si="94"/>
        <v>Aluno_719</v>
      </c>
      <c r="C6028" s="154" t="s">
        <v>4400</v>
      </c>
      <c r="D6028" s="22">
        <v>15</v>
      </c>
      <c r="E6028" s="265" t="s">
        <v>44</v>
      </c>
    </row>
    <row r="6029" spans="2:5" ht="15" customHeight="1" x14ac:dyDescent="0.25">
      <c r="B6029" s="71" t="str">
        <f t="shared" ca="1" si="94"/>
        <v>Aluno_752</v>
      </c>
      <c r="C6029" s="154"/>
      <c r="D6029" s="22"/>
    </row>
    <row r="6030" spans="2:5" ht="15" customHeight="1" x14ac:dyDescent="0.25">
      <c r="B6030" s="71" t="str">
        <f t="shared" ca="1" si="94"/>
        <v>Aluno_528</v>
      </c>
      <c r="C6030" s="154" t="s">
        <v>4401</v>
      </c>
      <c r="D6030" s="22">
        <v>20</v>
      </c>
      <c r="E6030" s="265" t="s">
        <v>16</v>
      </c>
    </row>
    <row r="6031" spans="2:5" ht="15" customHeight="1" x14ac:dyDescent="0.25">
      <c r="B6031" s="71" t="str">
        <f t="shared" ca="1" si="94"/>
        <v>Aluno_964</v>
      </c>
      <c r="C6031" s="154" t="s">
        <v>4402</v>
      </c>
      <c r="D6031" s="22">
        <v>25</v>
      </c>
      <c r="E6031" s="265" t="s">
        <v>16</v>
      </c>
    </row>
    <row r="6032" spans="2:5" ht="15" customHeight="1" x14ac:dyDescent="0.25">
      <c r="B6032" s="71" t="str">
        <f t="shared" ca="1" si="94"/>
        <v>Aluno_907</v>
      </c>
      <c r="C6032" s="154" t="s">
        <v>4403</v>
      </c>
      <c r="D6032" s="22">
        <v>15</v>
      </c>
      <c r="E6032" s="265" t="s">
        <v>16</v>
      </c>
    </row>
    <row r="6033" spans="2:5" ht="15" customHeight="1" x14ac:dyDescent="0.25">
      <c r="B6033" s="71" t="str">
        <f t="shared" ca="1" si="94"/>
        <v>Aluno_960</v>
      </c>
      <c r="C6033" s="154" t="s">
        <v>4404</v>
      </c>
      <c r="D6033" s="22">
        <v>20</v>
      </c>
      <c r="E6033" s="265" t="s">
        <v>16</v>
      </c>
    </row>
    <row r="6034" spans="2:5" ht="15" customHeight="1" x14ac:dyDescent="0.25">
      <c r="B6034" s="71" t="str">
        <f t="shared" ca="1" si="94"/>
        <v>Aluno_906</v>
      </c>
      <c r="C6034" s="154"/>
      <c r="D6034" s="22"/>
    </row>
    <row r="6035" spans="2:5" ht="15" customHeight="1" x14ac:dyDescent="0.25">
      <c r="B6035" s="71" t="str">
        <f t="shared" ca="1" si="94"/>
        <v>Aluno_887</v>
      </c>
      <c r="C6035" s="154" t="s">
        <v>4405</v>
      </c>
      <c r="D6035" s="22">
        <v>10</v>
      </c>
      <c r="E6035" s="265" t="s">
        <v>16</v>
      </c>
    </row>
    <row r="6036" spans="2:5" ht="15" customHeight="1" x14ac:dyDescent="0.25">
      <c r="B6036" s="71" t="str">
        <f t="shared" ca="1" si="94"/>
        <v>Aluno_418</v>
      </c>
      <c r="C6036" s="154" t="s">
        <v>4406</v>
      </c>
      <c r="D6036" s="22">
        <v>30</v>
      </c>
      <c r="E6036" s="265" t="s">
        <v>16</v>
      </c>
    </row>
    <row r="6037" spans="2:5" ht="15" customHeight="1" x14ac:dyDescent="0.25">
      <c r="B6037" s="71" t="str">
        <f t="shared" ca="1" si="94"/>
        <v>Aluno_761</v>
      </c>
      <c r="C6037" s="154" t="s">
        <v>4407</v>
      </c>
      <c r="D6037" s="22">
        <v>30</v>
      </c>
      <c r="E6037" s="265" t="s">
        <v>16</v>
      </c>
    </row>
    <row r="6038" spans="2:5" ht="15" customHeight="1" x14ac:dyDescent="0.25">
      <c r="B6038" s="71" t="str">
        <f t="shared" ca="1" si="94"/>
        <v>Aluno_734</v>
      </c>
      <c r="C6038" s="154"/>
      <c r="D6038" s="22"/>
    </row>
    <row r="6039" spans="2:5" ht="15" customHeight="1" x14ac:dyDescent="0.25">
      <c r="B6039" s="71" t="str">
        <f t="shared" ca="1" si="94"/>
        <v>Aluno_629</v>
      </c>
      <c r="C6039" s="154" t="s">
        <v>4408</v>
      </c>
      <c r="D6039" s="22">
        <v>21</v>
      </c>
      <c r="E6039" s="265" t="s">
        <v>44</v>
      </c>
    </row>
    <row r="6040" spans="2:5" ht="15" customHeight="1" x14ac:dyDescent="0.25">
      <c r="B6040" s="71" t="str">
        <f t="shared" ca="1" si="94"/>
        <v>Aluno_727</v>
      </c>
      <c r="C6040" s="154" t="s">
        <v>4409</v>
      </c>
      <c r="D6040" s="22">
        <v>30</v>
      </c>
      <c r="E6040" s="265" t="s">
        <v>16</v>
      </c>
    </row>
    <row r="6041" spans="2:5" ht="15" customHeight="1" x14ac:dyDescent="0.25">
      <c r="B6041" s="71" t="str">
        <f t="shared" ca="1" si="94"/>
        <v>Aluno_298</v>
      </c>
      <c r="C6041" s="154" t="s">
        <v>4410</v>
      </c>
      <c r="D6041" s="22">
        <v>30</v>
      </c>
      <c r="E6041" s="265" t="s">
        <v>16</v>
      </c>
    </row>
    <row r="6042" spans="2:5" ht="15" customHeight="1" x14ac:dyDescent="0.25">
      <c r="B6042" s="71" t="str">
        <f t="shared" ca="1" si="94"/>
        <v>Aluno_515</v>
      </c>
      <c r="C6042" s="154"/>
      <c r="D6042" s="22"/>
    </row>
    <row r="6043" spans="2:5" ht="15" customHeight="1" x14ac:dyDescent="0.25">
      <c r="B6043" s="71" t="str">
        <f t="shared" ca="1" si="94"/>
        <v>Aluno_61</v>
      </c>
      <c r="C6043" s="154" t="s">
        <v>4411</v>
      </c>
      <c r="D6043" s="22">
        <v>40</v>
      </c>
      <c r="E6043" s="265" t="s">
        <v>44</v>
      </c>
    </row>
    <row r="6044" spans="2:5" ht="15" customHeight="1" x14ac:dyDescent="0.25">
      <c r="B6044" s="71" t="str">
        <f t="shared" ca="1" si="94"/>
        <v>Aluno_453</v>
      </c>
      <c r="C6044" s="154" t="s">
        <v>4412</v>
      </c>
      <c r="D6044" s="22">
        <v>28</v>
      </c>
      <c r="E6044" s="265" t="s">
        <v>16</v>
      </c>
    </row>
    <row r="6045" spans="2:5" ht="15" customHeight="1" x14ac:dyDescent="0.25">
      <c r="B6045" s="71" t="str">
        <f t="shared" ca="1" si="94"/>
        <v>Aluno_938</v>
      </c>
      <c r="C6045" s="154"/>
      <c r="D6045" s="22"/>
    </row>
    <row r="6046" spans="2:5" ht="15" customHeight="1" x14ac:dyDescent="0.25">
      <c r="B6046" s="71" t="str">
        <f t="shared" ca="1" si="94"/>
        <v>Aluno_754</v>
      </c>
      <c r="C6046" s="154" t="s">
        <v>4413</v>
      </c>
      <c r="D6046" s="22">
        <v>50</v>
      </c>
      <c r="E6046" s="265" t="s">
        <v>16</v>
      </c>
    </row>
    <row r="6047" spans="2:5" ht="15" customHeight="1" x14ac:dyDescent="0.25">
      <c r="B6047" s="71" t="str">
        <f t="shared" ca="1" si="94"/>
        <v>Aluno_751</v>
      </c>
      <c r="C6047" s="154" t="s">
        <v>4414</v>
      </c>
      <c r="D6047" s="22">
        <v>20</v>
      </c>
      <c r="E6047" s="265" t="s">
        <v>16</v>
      </c>
    </row>
    <row r="6048" spans="2:5" ht="15" customHeight="1" x14ac:dyDescent="0.25">
      <c r="B6048" s="71" t="str">
        <f t="shared" ca="1" si="94"/>
        <v>Aluno_97</v>
      </c>
      <c r="C6048" s="154" t="s">
        <v>4415</v>
      </c>
      <c r="D6048" s="22">
        <v>1</v>
      </c>
      <c r="E6048" s="265" t="s">
        <v>56</v>
      </c>
    </row>
    <row r="6049" spans="2:5" ht="15" customHeight="1" x14ac:dyDescent="0.25">
      <c r="B6049" s="71" t="str">
        <f t="shared" ca="1" si="94"/>
        <v>Aluno_659</v>
      </c>
      <c r="C6049" s="154"/>
      <c r="D6049" s="22"/>
    </row>
    <row r="6050" spans="2:5" ht="15" customHeight="1" x14ac:dyDescent="0.25">
      <c r="B6050" s="71" t="str">
        <f t="shared" ca="1" si="94"/>
        <v>Aluno_907</v>
      </c>
      <c r="C6050" s="154" t="s">
        <v>4416</v>
      </c>
      <c r="D6050" s="22">
        <v>5</v>
      </c>
      <c r="E6050" s="265" t="s">
        <v>16</v>
      </c>
    </row>
    <row r="6051" spans="2:5" ht="15" customHeight="1" x14ac:dyDescent="0.25">
      <c r="B6051" s="71" t="str">
        <f t="shared" ca="1" si="94"/>
        <v>Aluno_150</v>
      </c>
      <c r="C6051" s="154" t="s">
        <v>4417</v>
      </c>
      <c r="D6051" s="22">
        <v>5</v>
      </c>
      <c r="E6051" s="265" t="s">
        <v>16</v>
      </c>
    </row>
    <row r="6052" spans="2:5" ht="15" customHeight="1" x14ac:dyDescent="0.25">
      <c r="B6052" s="71" t="str">
        <f t="shared" ca="1" si="94"/>
        <v>Aluno_712</v>
      </c>
      <c r="C6052" s="154" t="s">
        <v>4418</v>
      </c>
      <c r="D6052" s="22">
        <v>5</v>
      </c>
      <c r="E6052" s="265" t="s">
        <v>16</v>
      </c>
    </row>
    <row r="6053" spans="2:5" ht="15" customHeight="1" x14ac:dyDescent="0.25">
      <c r="B6053" s="71" t="str">
        <f t="shared" ca="1" si="94"/>
        <v>Aluno_275</v>
      </c>
      <c r="C6053" s="154" t="s">
        <v>4419</v>
      </c>
      <c r="D6053" s="22">
        <v>5</v>
      </c>
      <c r="E6053" s="265" t="s">
        <v>16</v>
      </c>
    </row>
    <row r="6054" spans="2:5" ht="15" customHeight="1" x14ac:dyDescent="0.25">
      <c r="B6054" s="71" t="str">
        <f t="shared" ca="1" si="94"/>
        <v>Aluno_591</v>
      </c>
      <c r="C6054" s="154" t="s">
        <v>4420</v>
      </c>
      <c r="D6054" s="22">
        <v>10</v>
      </c>
      <c r="E6054" s="265" t="s">
        <v>16</v>
      </c>
    </row>
    <row r="6055" spans="2:5" ht="15" customHeight="1" x14ac:dyDescent="0.25">
      <c r="B6055" s="71" t="str">
        <f t="shared" ca="1" si="94"/>
        <v>Aluno_901</v>
      </c>
      <c r="C6055" s="154" t="s">
        <v>4421</v>
      </c>
      <c r="D6055" s="22">
        <v>10</v>
      </c>
      <c r="E6055" s="265" t="s">
        <v>16</v>
      </c>
    </row>
    <row r="6056" spans="2:5" ht="15" customHeight="1" x14ac:dyDescent="0.25">
      <c r="B6056" s="71" t="str">
        <f t="shared" ca="1" si="94"/>
        <v>Aluno_215</v>
      </c>
      <c r="C6056" s="154"/>
      <c r="D6056" s="22"/>
    </row>
    <row r="6057" spans="2:5" ht="15" customHeight="1" x14ac:dyDescent="0.25">
      <c r="B6057" s="71" t="str">
        <f t="shared" ca="1" si="94"/>
        <v>Aluno_441</v>
      </c>
      <c r="C6057" s="154" t="s">
        <v>4422</v>
      </c>
      <c r="D6057" s="22">
        <v>30</v>
      </c>
      <c r="E6057" s="265" t="s">
        <v>16</v>
      </c>
    </row>
    <row r="6058" spans="2:5" ht="15" customHeight="1" x14ac:dyDescent="0.25">
      <c r="B6058" s="71" t="str">
        <f t="shared" ca="1" si="94"/>
        <v>Aluno_443</v>
      </c>
      <c r="C6058" s="154" t="s">
        <v>4423</v>
      </c>
      <c r="D6058" s="22">
        <v>30</v>
      </c>
      <c r="E6058" s="265" t="s">
        <v>16</v>
      </c>
    </row>
    <row r="6059" spans="2:5" ht="15" customHeight="1" x14ac:dyDescent="0.25">
      <c r="B6059" s="71" t="str">
        <f t="shared" ca="1" si="94"/>
        <v>Aluno_69</v>
      </c>
      <c r="C6059" s="154" t="s">
        <v>4424</v>
      </c>
      <c r="D6059" s="22">
        <v>30</v>
      </c>
      <c r="E6059" s="265" t="s">
        <v>16</v>
      </c>
    </row>
    <row r="6060" spans="2:5" ht="15" customHeight="1" x14ac:dyDescent="0.25">
      <c r="B6060" s="71" t="str">
        <f t="shared" ca="1" si="94"/>
        <v>Aluno_512</v>
      </c>
      <c r="C6060" s="154" t="s">
        <v>4425</v>
      </c>
      <c r="D6060" s="22">
        <v>30</v>
      </c>
      <c r="E6060" s="265" t="s">
        <v>16</v>
      </c>
    </row>
    <row r="6061" spans="2:5" ht="15" customHeight="1" x14ac:dyDescent="0.25">
      <c r="B6061" s="71" t="str">
        <f t="shared" ca="1" si="94"/>
        <v>Aluno_10</v>
      </c>
      <c r="C6061" s="154" t="s">
        <v>4426</v>
      </c>
      <c r="D6061" s="22">
        <v>60</v>
      </c>
      <c r="E6061" s="265" t="s">
        <v>16</v>
      </c>
    </row>
    <row r="6062" spans="2:5" ht="15" customHeight="1" x14ac:dyDescent="0.25">
      <c r="B6062" s="71" t="str">
        <f t="shared" ca="1" si="94"/>
        <v>Aluno_647</v>
      </c>
      <c r="C6062" s="154" t="s">
        <v>4427</v>
      </c>
      <c r="D6062" s="22">
        <v>30</v>
      </c>
      <c r="E6062" s="265" t="s">
        <v>16</v>
      </c>
    </row>
    <row r="6063" spans="2:5" ht="15" customHeight="1" x14ac:dyDescent="0.25">
      <c r="B6063" s="71" t="str">
        <f t="shared" ca="1" si="94"/>
        <v>Aluno_621</v>
      </c>
      <c r="C6063" s="154" t="s">
        <v>4428</v>
      </c>
      <c r="D6063" s="22">
        <v>30</v>
      </c>
      <c r="E6063" s="265" t="s">
        <v>16</v>
      </c>
    </row>
    <row r="6064" spans="2:5" ht="15" customHeight="1" x14ac:dyDescent="0.25">
      <c r="B6064" s="71" t="str">
        <f t="shared" ca="1" si="94"/>
        <v>Aluno_175</v>
      </c>
      <c r="C6064" s="154" t="s">
        <v>4429</v>
      </c>
      <c r="D6064" s="22">
        <v>120</v>
      </c>
      <c r="E6064" s="265" t="s">
        <v>16</v>
      </c>
    </row>
    <row r="6065" spans="2:5" ht="15" customHeight="1" x14ac:dyDescent="0.25">
      <c r="B6065" s="71" t="str">
        <f t="shared" ca="1" si="94"/>
        <v>Aluno_839</v>
      </c>
      <c r="C6065" s="154"/>
      <c r="D6065" s="22"/>
    </row>
    <row r="6066" spans="2:5" ht="15" customHeight="1" x14ac:dyDescent="0.25">
      <c r="B6066" s="71" t="str">
        <f t="shared" ca="1" si="94"/>
        <v>Aluno_529</v>
      </c>
      <c r="C6066" s="154" t="s">
        <v>4430</v>
      </c>
      <c r="D6066" s="22">
        <v>6</v>
      </c>
      <c r="E6066" s="265" t="s">
        <v>56</v>
      </c>
    </row>
    <row r="6067" spans="2:5" ht="15" customHeight="1" x14ac:dyDescent="0.25">
      <c r="B6067" s="71" t="str">
        <f t="shared" ca="1" si="94"/>
        <v>Aluno_668</v>
      </c>
      <c r="C6067" s="154"/>
      <c r="D6067" s="22"/>
    </row>
    <row r="6068" spans="2:5" ht="15" customHeight="1" x14ac:dyDescent="0.25">
      <c r="B6068" s="71" t="str">
        <f t="shared" ca="1" si="94"/>
        <v>Aluno_962</v>
      </c>
      <c r="C6068" s="154" t="s">
        <v>4431</v>
      </c>
      <c r="D6068" s="22">
        <v>1</v>
      </c>
      <c r="E6068" s="265" t="s">
        <v>16</v>
      </c>
    </row>
    <row r="6069" spans="2:5" ht="15" customHeight="1" x14ac:dyDescent="0.25">
      <c r="B6069" s="71" t="str">
        <f t="shared" ca="1" si="94"/>
        <v>Aluno_236</v>
      </c>
      <c r="C6069" s="154"/>
      <c r="D6069" s="22"/>
    </row>
    <row r="6070" spans="2:5" ht="15" customHeight="1" x14ac:dyDescent="0.25">
      <c r="B6070" s="71" t="str">
        <f t="shared" ca="1" si="94"/>
        <v>Aluno_147</v>
      </c>
      <c r="C6070" s="154" t="s">
        <v>4432</v>
      </c>
      <c r="D6070" s="22">
        <v>20</v>
      </c>
      <c r="E6070" s="265" t="s">
        <v>44</v>
      </c>
    </row>
    <row r="6071" spans="2:5" ht="15" customHeight="1" x14ac:dyDescent="0.25">
      <c r="B6071" s="71" t="str">
        <f t="shared" ca="1" si="94"/>
        <v>Aluno_332</v>
      </c>
      <c r="C6071" s="154" t="s">
        <v>4433</v>
      </c>
      <c r="D6071" s="22">
        <v>20</v>
      </c>
      <c r="E6071" s="265" t="s">
        <v>44</v>
      </c>
    </row>
    <row r="6072" spans="2:5" ht="15" customHeight="1" x14ac:dyDescent="0.25">
      <c r="B6072" s="71" t="str">
        <f t="shared" ca="1" si="94"/>
        <v>Aluno_803</v>
      </c>
      <c r="C6072" s="154" t="s">
        <v>4434</v>
      </c>
      <c r="D6072" s="22">
        <v>60</v>
      </c>
      <c r="E6072" s="265" t="s">
        <v>16</v>
      </c>
    </row>
    <row r="6073" spans="2:5" ht="15" customHeight="1" x14ac:dyDescent="0.25">
      <c r="B6073" s="71" t="str">
        <f t="shared" ca="1" si="94"/>
        <v>Aluno_840</v>
      </c>
      <c r="C6073" s="154"/>
      <c r="D6073" s="22"/>
      <c r="E6073" s="265"/>
    </row>
    <row r="6074" spans="2:5" ht="15" customHeight="1" x14ac:dyDescent="0.25">
      <c r="B6074" s="71" t="str">
        <f t="shared" ca="1" si="94"/>
        <v>Aluno_100</v>
      </c>
      <c r="C6074" s="154" t="s">
        <v>4435</v>
      </c>
      <c r="D6074" s="22">
        <v>30</v>
      </c>
      <c r="E6074" s="265" t="s">
        <v>44</v>
      </c>
    </row>
    <row r="6075" spans="2:5" ht="15" customHeight="1" x14ac:dyDescent="0.25">
      <c r="B6075" s="71" t="str">
        <f t="shared" ca="1" si="94"/>
        <v>Aluno_111</v>
      </c>
      <c r="C6075" s="154" t="s">
        <v>4436</v>
      </c>
      <c r="D6075" s="22">
        <v>6</v>
      </c>
      <c r="E6075" s="265" t="s">
        <v>16</v>
      </c>
    </row>
    <row r="6076" spans="2:5" ht="15" customHeight="1" x14ac:dyDescent="0.25">
      <c r="B6076" s="71" t="str">
        <f t="shared" ca="1" si="94"/>
        <v>Aluno_687</v>
      </c>
      <c r="C6076" s="154" t="s">
        <v>4437</v>
      </c>
      <c r="D6076" s="22">
        <v>6</v>
      </c>
      <c r="E6076" s="265" t="s">
        <v>16</v>
      </c>
    </row>
    <row r="6077" spans="2:5" ht="15" customHeight="1" x14ac:dyDescent="0.25">
      <c r="B6077" s="71" t="str">
        <f t="shared" ca="1" si="94"/>
        <v>Aluno_482</v>
      </c>
      <c r="C6077" s="154"/>
      <c r="D6077" s="22"/>
    </row>
    <row r="6078" spans="2:5" ht="15" customHeight="1" x14ac:dyDescent="0.25">
      <c r="B6078" s="71" t="str">
        <f t="shared" ca="1" si="94"/>
        <v>Aluno_407</v>
      </c>
      <c r="C6078" s="154" t="s">
        <v>4438</v>
      </c>
      <c r="D6078" s="22">
        <v>15</v>
      </c>
      <c r="E6078" s="265" t="s">
        <v>16</v>
      </c>
    </row>
    <row r="6079" spans="2:5" ht="15" customHeight="1" x14ac:dyDescent="0.25">
      <c r="B6079" s="71" t="str">
        <f t="shared" ca="1" si="94"/>
        <v>Aluno_712</v>
      </c>
      <c r="C6079" s="154" t="s">
        <v>4439</v>
      </c>
      <c r="D6079" s="22">
        <v>15</v>
      </c>
      <c r="E6079" s="265" t="s">
        <v>16</v>
      </c>
    </row>
    <row r="6080" spans="2:5" ht="15" customHeight="1" x14ac:dyDescent="0.25">
      <c r="B6080" s="71" t="str">
        <f t="shared" ca="1" si="94"/>
        <v>Aluno_782</v>
      </c>
      <c r="C6080" s="154"/>
      <c r="D6080" s="22"/>
    </row>
    <row r="6081" spans="2:5" ht="15" customHeight="1" x14ac:dyDescent="0.25">
      <c r="B6081" s="71" t="str">
        <f t="shared" ca="1" si="94"/>
        <v>Aluno_892</v>
      </c>
      <c r="C6081" s="154" t="s">
        <v>4440</v>
      </c>
      <c r="D6081" s="22">
        <v>2</v>
      </c>
      <c r="E6081" s="265" t="s">
        <v>56</v>
      </c>
    </row>
    <row r="6082" spans="2:5" ht="15" customHeight="1" x14ac:dyDescent="0.25">
      <c r="B6082" s="71" t="str">
        <f t="shared" ca="1" si="94"/>
        <v>Aluno_287</v>
      </c>
      <c r="C6082" s="154"/>
      <c r="D6082" s="22"/>
    </row>
    <row r="6083" spans="2:5" ht="15" customHeight="1" x14ac:dyDescent="0.25">
      <c r="B6083" s="71" t="str">
        <f t="shared" ca="1" si="94"/>
        <v>Aluno_863</v>
      </c>
      <c r="C6083" s="154" t="s">
        <v>4441</v>
      </c>
      <c r="D6083" s="22">
        <v>30</v>
      </c>
      <c r="E6083" s="265" t="s">
        <v>16</v>
      </c>
    </row>
    <row r="6084" spans="2:5" ht="15" customHeight="1" x14ac:dyDescent="0.25">
      <c r="B6084" s="71" t="str">
        <f t="shared" ca="1" si="94"/>
        <v>Aluno_548</v>
      </c>
      <c r="C6084" s="154"/>
      <c r="D6084" s="22"/>
    </row>
    <row r="6085" spans="2:5" ht="15" customHeight="1" x14ac:dyDescent="0.25">
      <c r="B6085" s="71" t="str">
        <f t="shared" ca="1" si="94"/>
        <v>Aluno_474</v>
      </c>
      <c r="C6085" s="154" t="s">
        <v>4442</v>
      </c>
      <c r="D6085" s="22">
        <v>30</v>
      </c>
      <c r="E6085" s="265" t="s">
        <v>16</v>
      </c>
    </row>
    <row r="6086" spans="2:5" ht="15" customHeight="1" x14ac:dyDescent="0.25">
      <c r="B6086" s="71" t="str">
        <f t="shared" ca="1" si="94"/>
        <v>Aluno_979</v>
      </c>
      <c r="C6086" s="154"/>
      <c r="D6086" s="22"/>
    </row>
    <row r="6087" spans="2:5" ht="15" customHeight="1" x14ac:dyDescent="0.25">
      <c r="B6087" s="71" t="str">
        <f t="shared" ref="B6087:B6088" ca="1" si="95">"Aluno_" &amp; RANDBETWEEN(1,1000)</f>
        <v>Aluno_298</v>
      </c>
      <c r="C6087" s="154" t="s">
        <v>4443</v>
      </c>
      <c r="D6087" s="22">
        <v>30</v>
      </c>
      <c r="E6087" s="265" t="s">
        <v>16</v>
      </c>
    </row>
    <row r="6088" spans="2:5" ht="15" customHeight="1" x14ac:dyDescent="0.25">
      <c r="B6088" s="71" t="str">
        <f t="shared" ca="1" si="95"/>
        <v>Aluno_726</v>
      </c>
      <c r="C6088" s="154" t="s">
        <v>4444</v>
      </c>
      <c r="D6088" s="22">
        <v>30</v>
      </c>
      <c r="E6088" s="265" t="s">
        <v>16</v>
      </c>
    </row>
    <row r="6089" spans="2:5" ht="15" customHeight="1" x14ac:dyDescent="0.25">
      <c r="C6089" s="154"/>
      <c r="D6089" s="22"/>
    </row>
    <row r="6090" spans="2:5" ht="15" customHeight="1" x14ac:dyDescent="0.25">
      <c r="C6090" s="154"/>
      <c r="D6090" s="22"/>
    </row>
    <row r="6091" spans="2:5" ht="15" customHeight="1" x14ac:dyDescent="0.25">
      <c r="D6091" s="22"/>
    </row>
    <row r="6092" spans="2:5" ht="15" customHeight="1" x14ac:dyDescent="0.25">
      <c r="D6092" s="22"/>
    </row>
    <row r="6093" spans="2:5" ht="15" customHeight="1" x14ac:dyDescent="0.25">
      <c r="D6093" s="22"/>
    </row>
    <row r="6094" spans="2:5" ht="15" customHeight="1" x14ac:dyDescent="0.25">
      <c r="D6094" s="22"/>
    </row>
    <row r="6095" spans="2:5" ht="15" customHeight="1" x14ac:dyDescent="0.25">
      <c r="D6095" s="22"/>
    </row>
    <row r="6096" spans="2:5" ht="15" customHeight="1" x14ac:dyDescent="0.25">
      <c r="D6096" s="22"/>
    </row>
    <row r="6097" spans="4:4" ht="15" customHeight="1" x14ac:dyDescent="0.25">
      <c r="D6097" s="22"/>
    </row>
    <row r="6098" spans="4:4" ht="15" customHeight="1" x14ac:dyDescent="0.25">
      <c r="D6098" s="22"/>
    </row>
    <row r="6099" spans="4:4" ht="15" customHeight="1" x14ac:dyDescent="0.25">
      <c r="D6099" s="22"/>
    </row>
    <row r="6100" spans="4:4" ht="15" customHeight="1" x14ac:dyDescent="0.25">
      <c r="D6100" s="22"/>
    </row>
    <row r="6101" spans="4:4" ht="15" customHeight="1" x14ac:dyDescent="0.25">
      <c r="D6101" s="22"/>
    </row>
    <row r="6102" spans="4:4" ht="15" customHeight="1" x14ac:dyDescent="0.25">
      <c r="D6102" s="22"/>
    </row>
    <row r="6103" spans="4:4" ht="15" customHeight="1" x14ac:dyDescent="0.25">
      <c r="D6103" s="22"/>
    </row>
    <row r="6104" spans="4:4" ht="15" customHeight="1" x14ac:dyDescent="0.25">
      <c r="D6104" s="22"/>
    </row>
    <row r="6105" spans="4:4" ht="15" customHeight="1" x14ac:dyDescent="0.25">
      <c r="D6105" s="22"/>
    </row>
    <row r="6106" spans="4:4" ht="15" customHeight="1" x14ac:dyDescent="0.25">
      <c r="D6106" s="22"/>
    </row>
    <row r="6107" spans="4:4" ht="15" customHeight="1" x14ac:dyDescent="0.25">
      <c r="D6107" s="22"/>
    </row>
    <row r="6108" spans="4:4" ht="15" customHeight="1" x14ac:dyDescent="0.25">
      <c r="D6108" s="22"/>
    </row>
    <row r="6109" spans="4:4" ht="15" customHeight="1" x14ac:dyDescent="0.25">
      <c r="D6109" s="22"/>
    </row>
    <row r="6110" spans="4:4" ht="15" customHeight="1" x14ac:dyDescent="0.25">
      <c r="D6110" s="22"/>
    </row>
    <row r="6111" spans="4:4" ht="15" customHeight="1" x14ac:dyDescent="0.25">
      <c r="D6111" s="22"/>
    </row>
    <row r="6112" spans="4:4" ht="15" customHeight="1" x14ac:dyDescent="0.25">
      <c r="D6112" s="22"/>
    </row>
    <row r="6113" spans="4:4" ht="15" customHeight="1" x14ac:dyDescent="0.25">
      <c r="D6113" s="22"/>
    </row>
    <row r="6114" spans="4:4" ht="15" customHeight="1" x14ac:dyDescent="0.25">
      <c r="D6114" s="22"/>
    </row>
  </sheetData>
  <pageMargins left="0.511811024" right="0.511811024" top="0.78740157499999996" bottom="0.78740157499999996" header="0" footer="0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OFFSET(ENTRADA!$A$5,1,0,COUNTA(ENTRADA!$A$6:$A$2475),1)</xm:f>
          </x14:formula1>
          <xm:sqref>D19 C4767 C4763 C4740 C4726 C4712 C4707 C4702 C4698 C4695 C4693 C4686:C4688 C4680:C4681 C4678 C4668 C4666 C4657 C4662 C4651 C4648 C4644 C4641 C4638 C4636 C4632 C4620 C4617 C4609 C4605 C4602 C4595 C4590 C4588 C4585 C4579 C4576 C4573:C4574 C4570 C4567 C4559 C4549 C4542 C4533 C4522 C4515 C4513 C4489 C4492:C4494 C4472:C4473 C4424 C4458:C4459 C4455 C4438 C4427 C4420:C4421 C4407 C4400 C4395 C4393 C4387 C4353 C4342:C4343 C4338 C4334:C4335 C4327:C4328 C4332 C4323 C4306 C4297 C4291 C4280:C4281 C4256 C4245 C4242 C4234 C4230:C4231 C4217 C4215 C4211:C4212 C4209 C4207 C4198 C4196 C4193 C4188 C4172 C4167 C4163 C4152:C4160 C4129 C4124:C4125 C4118 C4115 C4106 C4104 C4099:C4101 C4097 C4095 C4084:C4085 C4082 C4080 C4078 C4073 C4061 C4054 C4051 C4039:C4040 C4033 C4031 C4024 C4014:C4015 C4011 C3992 C3988 C3981 C3959 C3952 C3946 C3944 C3930 C3928 C3914 C3896 C3891 C3864 C3860 C3857 C3854:C3855 C3851 C3834 C3830 C3828 C3814:C3815 C3808 C3806 C3799 C3796 C3788 C3779 C3761:C3762 C3736 C3723 C3703 C3693 C3691 C3683 C3663 C3652:C3653 C3646 C3641 C3638 C3630 C3628 C3625:C3626 C3621 C3615 C3606 C3604 C3602 C3599 C3595 C3589 C3579 C3575 C3573 C3570 C3559 C3555 C3552 C3546 C3542 C3537:C3538 C3535 C3533 C3522 C3510 C3465 C3485:C3486 C3479 C3475 C3472 C3469 C3459 C3451 C3447 C3442 C3416:C3417 C3414 C6:C12 C16:C201 C210 C213 C219:C1626 C1628:C1631 C1633:C1748 C1783:C1980 C1982:C2016 C2018:C2040 C2042:C2110 C2113:C2134 C2136:C2141 C2143:C2170 C2172:C2423 C2723 C2696 C2702 C2704 C2713 C2425:C2492 C2727:C2729 C2740 C2761 C2767 C2769 C2772 C2775:C2776 C2782:C2784 C2787 C2801:C2802 C2807 C2811 C2821:C2822 C2833:C2834 C2828:C2829 C2839 C2844 C2847:C2850 C2853:C2855 C2859 C2866:C2868 C2882 C2921 C2910 C2887:C2904 C2925:C2926 C2929 C2931 C2933:C2934 C2939 C2961 C2963 C3011 C3019:C3020 C3025 C3036 C2955 C3042 C3027 C3046 C3057 C3049 C3067 C3072 C3074 C3078 C3081 C3085 C3087 C3093:C3094 C3097:C3100 C3104 C3110 C3120:C3122 C3136:C3137 C3140:C3141 C3144 C3155 C3157:C3158 C3167 C3170:C3171 C3178 C3182 C3197 C3203 C3212:C3214 C3216 C3219 C3242 C3262 C3276 C3281 C3284:C3285 C3313 C3316 C3319:C3320 C3323 C3330:C3333 C3337:C3338 C3386:C3387 C3390 C3399 C4771 C4784 C4808 C4817:C4819 C4828:C4829 C4851:C4852 C4856 C4858 C4866 C4875 C4894 C4892 C4886 C4889 C4901 C4910 C4917:C4918 C4921 C4924:C4925 C4935 C4939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ENTRADA</vt:lpstr>
      <vt:lpstr>DISPENSAÇÃO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unifev</dc:creator>
  <cp:lastModifiedBy>FERNANDO DATORRE</cp:lastModifiedBy>
  <cp:lastPrinted>2024-03-13T15:47:35Z</cp:lastPrinted>
  <dcterms:created xsi:type="dcterms:W3CDTF">2024-07-10T12:35:07Z</dcterms:created>
  <dcterms:modified xsi:type="dcterms:W3CDTF">2025-09-19T21:40:18Z</dcterms:modified>
</cp:coreProperties>
</file>